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moisture_heat_transfer/gold/"/>
    </mc:Choice>
  </mc:AlternateContent>
  <xr:revisionPtr revIDLastSave="0" documentId="13_ncr:1_{C9017A42-C0FC-644E-BF47-339981DDA6DF}" xr6:coauthVersionLast="46" xr6:coauthVersionMax="46" xr10:uidLastSave="{00000000-0000-0000-0000-000000000000}"/>
  <bookViews>
    <workbookView xWindow="1180" yWindow="1460" windowWidth="27240" windowHeight="16040" xr2:uid="{00000000-000D-0000-FFFF-FFFF00000000}"/>
  </bookViews>
  <sheets>
    <sheet name="concrete_thermal_moisture_p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7" i="1" l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A617" i="1"/>
  <c r="X617" i="1"/>
  <c r="Y617" i="1" s="1"/>
  <c r="I617" i="1" s="1"/>
  <c r="N617" i="1" s="1"/>
  <c r="W617" i="1"/>
  <c r="V617" i="1"/>
  <c r="L617" i="1"/>
  <c r="Q617" i="1" s="1"/>
  <c r="P617" i="1"/>
  <c r="AA616" i="1"/>
  <c r="X616" i="1"/>
  <c r="Y616" i="1" s="1"/>
  <c r="I616" i="1" s="1"/>
  <c r="N616" i="1" s="1"/>
  <c r="W616" i="1"/>
  <c r="V616" i="1"/>
  <c r="L616" i="1"/>
  <c r="Q616" i="1" s="1"/>
  <c r="P616" i="1"/>
  <c r="AA615" i="1"/>
  <c r="X615" i="1"/>
  <c r="Y615" i="1" s="1"/>
  <c r="I615" i="1" s="1"/>
  <c r="N615" i="1" s="1"/>
  <c r="W615" i="1"/>
  <c r="V615" i="1"/>
  <c r="L615" i="1"/>
  <c r="Q615" i="1" s="1"/>
  <c r="P615" i="1"/>
  <c r="AA614" i="1"/>
  <c r="X614" i="1"/>
  <c r="Y614" i="1" s="1"/>
  <c r="I614" i="1" s="1"/>
  <c r="N614" i="1" s="1"/>
  <c r="W614" i="1"/>
  <c r="V614" i="1"/>
  <c r="L614" i="1"/>
  <c r="Q614" i="1" s="1"/>
  <c r="P614" i="1"/>
  <c r="AA613" i="1"/>
  <c r="X613" i="1"/>
  <c r="Y613" i="1" s="1"/>
  <c r="I613" i="1" s="1"/>
  <c r="N613" i="1" s="1"/>
  <c r="W613" i="1"/>
  <c r="V613" i="1"/>
  <c r="L613" i="1"/>
  <c r="Q613" i="1" s="1"/>
  <c r="P613" i="1"/>
  <c r="AA612" i="1"/>
  <c r="X612" i="1"/>
  <c r="Y612" i="1" s="1"/>
  <c r="I612" i="1" s="1"/>
  <c r="N612" i="1" s="1"/>
  <c r="W612" i="1"/>
  <c r="V612" i="1"/>
  <c r="L612" i="1"/>
  <c r="Q612" i="1" s="1"/>
  <c r="P612" i="1"/>
  <c r="AA611" i="1"/>
  <c r="X611" i="1"/>
  <c r="Y611" i="1" s="1"/>
  <c r="I611" i="1" s="1"/>
  <c r="N611" i="1" s="1"/>
  <c r="W611" i="1"/>
  <c r="V611" i="1"/>
  <c r="L611" i="1"/>
  <c r="Q611" i="1" s="1"/>
  <c r="P611" i="1"/>
  <c r="AA610" i="1"/>
  <c r="X610" i="1"/>
  <c r="Y610" i="1" s="1"/>
  <c r="I610" i="1" s="1"/>
  <c r="N610" i="1" s="1"/>
  <c r="W610" i="1"/>
  <c r="V610" i="1"/>
  <c r="L610" i="1"/>
  <c r="Q610" i="1" s="1"/>
  <c r="P610" i="1"/>
  <c r="AA609" i="1"/>
  <c r="X609" i="1"/>
  <c r="Y609" i="1" s="1"/>
  <c r="I609" i="1" s="1"/>
  <c r="N609" i="1" s="1"/>
  <c r="W609" i="1"/>
  <c r="V609" i="1"/>
  <c r="L609" i="1"/>
  <c r="Q609" i="1" s="1"/>
  <c r="P609" i="1"/>
  <c r="AA608" i="1"/>
  <c r="X608" i="1"/>
  <c r="Y608" i="1" s="1"/>
  <c r="I608" i="1" s="1"/>
  <c r="N608" i="1" s="1"/>
  <c r="W608" i="1"/>
  <c r="V608" i="1"/>
  <c r="L608" i="1"/>
  <c r="Q608" i="1" s="1"/>
  <c r="P608" i="1"/>
  <c r="AA607" i="1"/>
  <c r="X607" i="1"/>
  <c r="Y607" i="1" s="1"/>
  <c r="I607" i="1" s="1"/>
  <c r="N607" i="1" s="1"/>
  <c r="W607" i="1"/>
  <c r="V607" i="1"/>
  <c r="L607" i="1"/>
  <c r="Q607" i="1" s="1"/>
  <c r="P607" i="1"/>
  <c r="AA606" i="1"/>
  <c r="X606" i="1"/>
  <c r="Y606" i="1" s="1"/>
  <c r="I606" i="1" s="1"/>
  <c r="N606" i="1" s="1"/>
  <c r="W606" i="1"/>
  <c r="V606" i="1"/>
  <c r="L606" i="1"/>
  <c r="Q606" i="1" s="1"/>
  <c r="P606" i="1"/>
  <c r="AA605" i="1"/>
  <c r="X605" i="1"/>
  <c r="Y605" i="1" s="1"/>
  <c r="I605" i="1" s="1"/>
  <c r="N605" i="1" s="1"/>
  <c r="W605" i="1"/>
  <c r="V605" i="1"/>
  <c r="L605" i="1"/>
  <c r="Q605" i="1" s="1"/>
  <c r="P605" i="1"/>
  <c r="AA604" i="1"/>
  <c r="X604" i="1"/>
  <c r="Y604" i="1" s="1"/>
  <c r="I604" i="1" s="1"/>
  <c r="N604" i="1" s="1"/>
  <c r="W604" i="1"/>
  <c r="V604" i="1"/>
  <c r="L604" i="1"/>
  <c r="Q604" i="1" s="1"/>
  <c r="P604" i="1"/>
  <c r="AA603" i="1"/>
  <c r="X603" i="1"/>
  <c r="Y603" i="1" s="1"/>
  <c r="I603" i="1" s="1"/>
  <c r="N603" i="1" s="1"/>
  <c r="W603" i="1"/>
  <c r="V603" i="1"/>
  <c r="L603" i="1"/>
  <c r="Q603" i="1" s="1"/>
  <c r="P603" i="1"/>
  <c r="AA602" i="1"/>
  <c r="Y602" i="1"/>
  <c r="I602" i="1" s="1"/>
  <c r="N602" i="1" s="1"/>
  <c r="X602" i="1"/>
  <c r="W602" i="1"/>
  <c r="V602" i="1"/>
  <c r="L602" i="1"/>
  <c r="Q602" i="1" s="1"/>
  <c r="P602" i="1"/>
  <c r="AA601" i="1"/>
  <c r="Y601" i="1"/>
  <c r="I601" i="1" s="1"/>
  <c r="N601" i="1" s="1"/>
  <c r="X601" i="1"/>
  <c r="W601" i="1"/>
  <c r="V601" i="1"/>
  <c r="L601" i="1"/>
  <c r="Q601" i="1" s="1"/>
  <c r="P601" i="1"/>
  <c r="AA600" i="1"/>
  <c r="Y600" i="1"/>
  <c r="I600" i="1" s="1"/>
  <c r="N600" i="1" s="1"/>
  <c r="X600" i="1"/>
  <c r="W600" i="1"/>
  <c r="V600" i="1"/>
  <c r="L600" i="1"/>
  <c r="Q600" i="1" s="1"/>
  <c r="P600" i="1"/>
  <c r="AA599" i="1"/>
  <c r="X599" i="1"/>
  <c r="Y599" i="1" s="1"/>
  <c r="I599" i="1" s="1"/>
  <c r="N599" i="1" s="1"/>
  <c r="W599" i="1"/>
  <c r="V599" i="1"/>
  <c r="L599" i="1"/>
  <c r="Q599" i="1" s="1"/>
  <c r="P599" i="1"/>
  <c r="AA598" i="1"/>
  <c r="Y598" i="1"/>
  <c r="I598" i="1" s="1"/>
  <c r="N598" i="1" s="1"/>
  <c r="X598" i="1"/>
  <c r="W598" i="1"/>
  <c r="V598" i="1"/>
  <c r="L598" i="1"/>
  <c r="Q598" i="1" s="1"/>
  <c r="P598" i="1"/>
  <c r="AA597" i="1"/>
  <c r="Y597" i="1"/>
  <c r="I597" i="1" s="1"/>
  <c r="N597" i="1" s="1"/>
  <c r="X597" i="1"/>
  <c r="W597" i="1"/>
  <c r="V597" i="1"/>
  <c r="L597" i="1"/>
  <c r="Q597" i="1" s="1"/>
  <c r="P597" i="1"/>
  <c r="AA596" i="1"/>
  <c r="Y596" i="1"/>
  <c r="I596" i="1" s="1"/>
  <c r="N596" i="1" s="1"/>
  <c r="X596" i="1"/>
  <c r="W596" i="1"/>
  <c r="V596" i="1"/>
  <c r="L596" i="1"/>
  <c r="Q596" i="1" s="1"/>
  <c r="P596" i="1"/>
  <c r="AA595" i="1"/>
  <c r="X595" i="1"/>
  <c r="Y595" i="1" s="1"/>
  <c r="I595" i="1" s="1"/>
  <c r="N595" i="1" s="1"/>
  <c r="W595" i="1"/>
  <c r="V595" i="1"/>
  <c r="L595" i="1"/>
  <c r="Q595" i="1" s="1"/>
  <c r="P595" i="1"/>
  <c r="AA594" i="1"/>
  <c r="Y594" i="1"/>
  <c r="I594" i="1" s="1"/>
  <c r="N594" i="1" s="1"/>
  <c r="X594" i="1"/>
  <c r="W594" i="1"/>
  <c r="V594" i="1"/>
  <c r="L594" i="1"/>
  <c r="Q594" i="1" s="1"/>
  <c r="P594" i="1"/>
  <c r="AA593" i="1"/>
  <c r="Y593" i="1"/>
  <c r="I593" i="1" s="1"/>
  <c r="N593" i="1" s="1"/>
  <c r="X593" i="1"/>
  <c r="W593" i="1"/>
  <c r="V593" i="1"/>
  <c r="L593" i="1"/>
  <c r="Q593" i="1" s="1"/>
  <c r="P593" i="1"/>
  <c r="AA592" i="1"/>
  <c r="X592" i="1"/>
  <c r="Y592" i="1" s="1"/>
  <c r="I592" i="1" s="1"/>
  <c r="N592" i="1" s="1"/>
  <c r="W592" i="1"/>
  <c r="V592" i="1"/>
  <c r="L592" i="1"/>
  <c r="Q592" i="1" s="1"/>
  <c r="P592" i="1"/>
  <c r="AA591" i="1"/>
  <c r="X591" i="1"/>
  <c r="Y591" i="1" s="1"/>
  <c r="I591" i="1" s="1"/>
  <c r="N591" i="1" s="1"/>
  <c r="W591" i="1"/>
  <c r="V591" i="1"/>
  <c r="L591" i="1"/>
  <c r="Q591" i="1" s="1"/>
  <c r="P591" i="1"/>
  <c r="AA590" i="1"/>
  <c r="Y590" i="1"/>
  <c r="I590" i="1" s="1"/>
  <c r="N590" i="1" s="1"/>
  <c r="X590" i="1"/>
  <c r="W590" i="1"/>
  <c r="V590" i="1"/>
  <c r="L590" i="1"/>
  <c r="Q590" i="1" s="1"/>
  <c r="P590" i="1"/>
  <c r="AA589" i="1"/>
  <c r="X589" i="1"/>
  <c r="Y589" i="1" s="1"/>
  <c r="I589" i="1" s="1"/>
  <c r="N589" i="1" s="1"/>
  <c r="W589" i="1"/>
  <c r="V589" i="1"/>
  <c r="L589" i="1"/>
  <c r="Q589" i="1" s="1"/>
  <c r="P589" i="1"/>
  <c r="AA588" i="1"/>
  <c r="X588" i="1"/>
  <c r="Y588" i="1" s="1"/>
  <c r="I588" i="1" s="1"/>
  <c r="N588" i="1" s="1"/>
  <c r="W588" i="1"/>
  <c r="V588" i="1"/>
  <c r="L588" i="1"/>
  <c r="Q588" i="1" s="1"/>
  <c r="P588" i="1"/>
  <c r="AA587" i="1"/>
  <c r="X587" i="1"/>
  <c r="Y587" i="1" s="1"/>
  <c r="I587" i="1" s="1"/>
  <c r="N587" i="1" s="1"/>
  <c r="W587" i="1"/>
  <c r="V587" i="1"/>
  <c r="L587" i="1"/>
  <c r="Q587" i="1" s="1"/>
  <c r="P587" i="1"/>
  <c r="AA586" i="1"/>
  <c r="X586" i="1"/>
  <c r="Y586" i="1" s="1"/>
  <c r="I586" i="1" s="1"/>
  <c r="N586" i="1" s="1"/>
  <c r="W586" i="1"/>
  <c r="V586" i="1"/>
  <c r="L586" i="1"/>
  <c r="Q586" i="1" s="1"/>
  <c r="P586" i="1"/>
  <c r="AA585" i="1"/>
  <c r="X585" i="1"/>
  <c r="Y585" i="1" s="1"/>
  <c r="I585" i="1" s="1"/>
  <c r="N585" i="1" s="1"/>
  <c r="W585" i="1"/>
  <c r="V585" i="1"/>
  <c r="L585" i="1"/>
  <c r="Q585" i="1" s="1"/>
  <c r="P585" i="1"/>
  <c r="AA584" i="1"/>
  <c r="X584" i="1"/>
  <c r="Y584" i="1" s="1"/>
  <c r="I584" i="1" s="1"/>
  <c r="N584" i="1" s="1"/>
  <c r="W584" i="1"/>
  <c r="V584" i="1"/>
  <c r="L584" i="1"/>
  <c r="Q584" i="1" s="1"/>
  <c r="P584" i="1"/>
  <c r="AA583" i="1"/>
  <c r="Y583" i="1"/>
  <c r="I583" i="1" s="1"/>
  <c r="N583" i="1" s="1"/>
  <c r="X583" i="1"/>
  <c r="W583" i="1"/>
  <c r="V583" i="1"/>
  <c r="L583" i="1"/>
  <c r="Q583" i="1" s="1"/>
  <c r="P583" i="1"/>
  <c r="AA582" i="1"/>
  <c r="X582" i="1"/>
  <c r="Y582" i="1" s="1"/>
  <c r="I582" i="1" s="1"/>
  <c r="N582" i="1" s="1"/>
  <c r="W582" i="1"/>
  <c r="V582" i="1"/>
  <c r="L582" i="1"/>
  <c r="Q582" i="1" s="1"/>
  <c r="P582" i="1"/>
  <c r="AA581" i="1"/>
  <c r="X581" i="1"/>
  <c r="Y581" i="1" s="1"/>
  <c r="I581" i="1" s="1"/>
  <c r="N581" i="1" s="1"/>
  <c r="W581" i="1"/>
  <c r="V581" i="1"/>
  <c r="L581" i="1"/>
  <c r="Q581" i="1" s="1"/>
  <c r="P581" i="1"/>
  <c r="AA580" i="1"/>
  <c r="X580" i="1"/>
  <c r="Y580" i="1" s="1"/>
  <c r="I580" i="1" s="1"/>
  <c r="N580" i="1" s="1"/>
  <c r="W580" i="1"/>
  <c r="V580" i="1"/>
  <c r="Q580" i="1"/>
  <c r="L580" i="1"/>
  <c r="P580" i="1"/>
  <c r="AA579" i="1"/>
  <c r="Y579" i="1"/>
  <c r="X579" i="1"/>
  <c r="W579" i="1"/>
  <c r="V579" i="1"/>
  <c r="L579" i="1"/>
  <c r="Q579" i="1" s="1"/>
  <c r="P579" i="1"/>
  <c r="I579" i="1"/>
  <c r="N579" i="1" s="1"/>
  <c r="AA578" i="1"/>
  <c r="X578" i="1"/>
  <c r="Y578" i="1" s="1"/>
  <c r="I578" i="1" s="1"/>
  <c r="N578" i="1" s="1"/>
  <c r="W578" i="1"/>
  <c r="V578" i="1"/>
  <c r="Q578" i="1"/>
  <c r="L578" i="1"/>
  <c r="P578" i="1"/>
  <c r="AA577" i="1"/>
  <c r="X577" i="1"/>
  <c r="Y577" i="1" s="1"/>
  <c r="I577" i="1" s="1"/>
  <c r="N577" i="1" s="1"/>
  <c r="W577" i="1"/>
  <c r="V577" i="1"/>
  <c r="Q577" i="1"/>
  <c r="L577" i="1"/>
  <c r="P577" i="1"/>
  <c r="AA576" i="1"/>
  <c r="X576" i="1"/>
  <c r="Y576" i="1" s="1"/>
  <c r="I576" i="1" s="1"/>
  <c r="N576" i="1" s="1"/>
  <c r="W576" i="1"/>
  <c r="V576" i="1"/>
  <c r="L576" i="1"/>
  <c r="Q576" i="1" s="1"/>
  <c r="P576" i="1"/>
  <c r="AA575" i="1"/>
  <c r="Y575" i="1"/>
  <c r="I575" i="1" s="1"/>
  <c r="N575" i="1" s="1"/>
  <c r="X575" i="1"/>
  <c r="W575" i="1"/>
  <c r="V575" i="1"/>
  <c r="L575" i="1"/>
  <c r="Q575" i="1" s="1"/>
  <c r="P575" i="1"/>
  <c r="AA574" i="1"/>
  <c r="Y574" i="1"/>
  <c r="I574" i="1" s="1"/>
  <c r="N574" i="1" s="1"/>
  <c r="X574" i="1"/>
  <c r="W574" i="1"/>
  <c r="V574" i="1"/>
  <c r="Q574" i="1"/>
  <c r="L574" i="1"/>
  <c r="P574" i="1"/>
  <c r="AA573" i="1"/>
  <c r="Y573" i="1"/>
  <c r="I573" i="1" s="1"/>
  <c r="N573" i="1" s="1"/>
  <c r="X573" i="1"/>
  <c r="W573" i="1"/>
  <c r="V573" i="1"/>
  <c r="Q573" i="1"/>
  <c r="L573" i="1"/>
  <c r="P573" i="1"/>
  <c r="AA572" i="1"/>
  <c r="X572" i="1"/>
  <c r="Y572" i="1" s="1"/>
  <c r="I572" i="1" s="1"/>
  <c r="N572" i="1" s="1"/>
  <c r="W572" i="1"/>
  <c r="V572" i="1"/>
  <c r="L572" i="1"/>
  <c r="Q572" i="1" s="1"/>
  <c r="P572" i="1"/>
  <c r="AA571" i="1"/>
  <c r="Y571" i="1"/>
  <c r="X571" i="1"/>
  <c r="W571" i="1"/>
  <c r="V571" i="1"/>
  <c r="Q571" i="1"/>
  <c r="L571" i="1"/>
  <c r="P571" i="1"/>
  <c r="I571" i="1"/>
  <c r="N571" i="1" s="1"/>
  <c r="AA570" i="1"/>
  <c r="X570" i="1"/>
  <c r="Y570" i="1" s="1"/>
  <c r="I570" i="1" s="1"/>
  <c r="N570" i="1" s="1"/>
  <c r="W570" i="1"/>
  <c r="V570" i="1"/>
  <c r="Q570" i="1"/>
  <c r="L570" i="1"/>
  <c r="P570" i="1"/>
  <c r="AA569" i="1"/>
  <c r="X569" i="1"/>
  <c r="Y569" i="1" s="1"/>
  <c r="I569" i="1" s="1"/>
  <c r="N569" i="1" s="1"/>
  <c r="W569" i="1"/>
  <c r="V569" i="1"/>
  <c r="Q569" i="1"/>
  <c r="L569" i="1"/>
  <c r="P569" i="1"/>
  <c r="AA568" i="1"/>
  <c r="X568" i="1"/>
  <c r="Y568" i="1" s="1"/>
  <c r="I568" i="1" s="1"/>
  <c r="N568" i="1" s="1"/>
  <c r="W568" i="1"/>
  <c r="V568" i="1"/>
  <c r="Q568" i="1"/>
  <c r="L568" i="1"/>
  <c r="P568" i="1"/>
  <c r="AA567" i="1"/>
  <c r="X567" i="1"/>
  <c r="Y567" i="1" s="1"/>
  <c r="I567" i="1" s="1"/>
  <c r="N567" i="1" s="1"/>
  <c r="W567" i="1"/>
  <c r="V567" i="1"/>
  <c r="Q567" i="1"/>
  <c r="L567" i="1"/>
  <c r="P567" i="1"/>
  <c r="AA566" i="1"/>
  <c r="X566" i="1"/>
  <c r="Y566" i="1" s="1"/>
  <c r="I566" i="1" s="1"/>
  <c r="N566" i="1" s="1"/>
  <c r="W566" i="1"/>
  <c r="V566" i="1"/>
  <c r="Q566" i="1"/>
  <c r="L566" i="1"/>
  <c r="P566" i="1"/>
  <c r="AA565" i="1"/>
  <c r="X565" i="1"/>
  <c r="Y565" i="1" s="1"/>
  <c r="I565" i="1" s="1"/>
  <c r="N565" i="1" s="1"/>
  <c r="W565" i="1"/>
  <c r="V565" i="1"/>
  <c r="Q565" i="1"/>
  <c r="L565" i="1"/>
  <c r="P565" i="1"/>
  <c r="AA564" i="1"/>
  <c r="X564" i="1"/>
  <c r="Y564" i="1" s="1"/>
  <c r="I564" i="1" s="1"/>
  <c r="N564" i="1" s="1"/>
  <c r="W564" i="1"/>
  <c r="V564" i="1"/>
  <c r="Q564" i="1"/>
  <c r="L564" i="1"/>
  <c r="P564" i="1"/>
  <c r="AA563" i="1"/>
  <c r="X563" i="1"/>
  <c r="Y563" i="1" s="1"/>
  <c r="I563" i="1" s="1"/>
  <c r="N563" i="1" s="1"/>
  <c r="W563" i="1"/>
  <c r="V563" i="1"/>
  <c r="Q563" i="1"/>
  <c r="L563" i="1"/>
  <c r="P563" i="1"/>
  <c r="AA562" i="1"/>
  <c r="X562" i="1"/>
  <c r="Y562" i="1" s="1"/>
  <c r="I562" i="1" s="1"/>
  <c r="N562" i="1" s="1"/>
  <c r="W562" i="1"/>
  <c r="V562" i="1"/>
  <c r="Q562" i="1"/>
  <c r="L562" i="1"/>
  <c r="P562" i="1"/>
  <c r="AA561" i="1"/>
  <c r="X561" i="1"/>
  <c r="Y561" i="1" s="1"/>
  <c r="I561" i="1" s="1"/>
  <c r="N561" i="1" s="1"/>
  <c r="W561" i="1"/>
  <c r="V561" i="1"/>
  <c r="Q561" i="1"/>
  <c r="L561" i="1"/>
  <c r="P561" i="1"/>
  <c r="AA560" i="1"/>
  <c r="X560" i="1"/>
  <c r="Y560" i="1" s="1"/>
  <c r="I560" i="1" s="1"/>
  <c r="N560" i="1" s="1"/>
  <c r="W560" i="1"/>
  <c r="V560" i="1"/>
  <c r="Q560" i="1"/>
  <c r="L560" i="1"/>
  <c r="P560" i="1"/>
  <c r="AA559" i="1"/>
  <c r="X559" i="1"/>
  <c r="Y559" i="1" s="1"/>
  <c r="I559" i="1" s="1"/>
  <c r="N559" i="1" s="1"/>
  <c r="W559" i="1"/>
  <c r="V559" i="1"/>
  <c r="Q559" i="1"/>
  <c r="L559" i="1"/>
  <c r="P559" i="1"/>
  <c r="AA558" i="1"/>
  <c r="X558" i="1"/>
  <c r="Y558" i="1" s="1"/>
  <c r="I558" i="1" s="1"/>
  <c r="N558" i="1" s="1"/>
  <c r="W558" i="1"/>
  <c r="V558" i="1"/>
  <c r="Q558" i="1"/>
  <c r="L558" i="1"/>
  <c r="P558" i="1"/>
  <c r="AA557" i="1"/>
  <c r="X557" i="1"/>
  <c r="Y557" i="1" s="1"/>
  <c r="W557" i="1"/>
  <c r="V557" i="1"/>
  <c r="Q557" i="1"/>
  <c r="L557" i="1"/>
  <c r="P557" i="1"/>
  <c r="AA556" i="1"/>
  <c r="X556" i="1"/>
  <c r="Y556" i="1" s="1"/>
  <c r="W556" i="1"/>
  <c r="V556" i="1"/>
  <c r="Q556" i="1"/>
  <c r="L556" i="1"/>
  <c r="P556" i="1"/>
  <c r="AA555" i="1"/>
  <c r="X555" i="1"/>
  <c r="Y555" i="1" s="1"/>
  <c r="W555" i="1"/>
  <c r="V555" i="1"/>
  <c r="I555" i="1" s="1"/>
  <c r="N555" i="1" s="1"/>
  <c r="Q555" i="1"/>
  <c r="L555" i="1"/>
  <c r="P555" i="1"/>
  <c r="AA554" i="1"/>
  <c r="Y554" i="1"/>
  <c r="X554" i="1"/>
  <c r="W554" i="1"/>
  <c r="V554" i="1"/>
  <c r="L554" i="1"/>
  <c r="Q554" i="1" s="1"/>
  <c r="P554" i="1"/>
  <c r="AA553" i="1"/>
  <c r="Y553" i="1"/>
  <c r="I553" i="1" s="1"/>
  <c r="N553" i="1" s="1"/>
  <c r="X553" i="1"/>
  <c r="W553" i="1"/>
  <c r="V553" i="1"/>
  <c r="Q553" i="1"/>
  <c r="L553" i="1"/>
  <c r="P553" i="1"/>
  <c r="AA552" i="1"/>
  <c r="X552" i="1"/>
  <c r="Y552" i="1" s="1"/>
  <c r="I552" i="1" s="1"/>
  <c r="N552" i="1" s="1"/>
  <c r="W552" i="1"/>
  <c r="V552" i="1"/>
  <c r="Q552" i="1"/>
  <c r="L552" i="1"/>
  <c r="P552" i="1"/>
  <c r="AA551" i="1"/>
  <c r="Y551" i="1"/>
  <c r="I551" i="1" s="1"/>
  <c r="N551" i="1" s="1"/>
  <c r="X551" i="1"/>
  <c r="W551" i="1"/>
  <c r="V551" i="1"/>
  <c r="Q551" i="1"/>
  <c r="L551" i="1"/>
  <c r="P551" i="1"/>
  <c r="AA550" i="1"/>
  <c r="X550" i="1"/>
  <c r="Y550" i="1" s="1"/>
  <c r="I550" i="1" s="1"/>
  <c r="N550" i="1" s="1"/>
  <c r="W550" i="1"/>
  <c r="V550" i="1"/>
  <c r="L550" i="1"/>
  <c r="Q550" i="1" s="1"/>
  <c r="P550" i="1"/>
  <c r="AA549" i="1"/>
  <c r="Y549" i="1"/>
  <c r="I549" i="1" s="1"/>
  <c r="N549" i="1" s="1"/>
  <c r="X549" i="1"/>
  <c r="W549" i="1"/>
  <c r="V549" i="1"/>
  <c r="P549" i="1"/>
  <c r="L549" i="1"/>
  <c r="Q549" i="1" s="1"/>
  <c r="AA548" i="1"/>
  <c r="Y548" i="1"/>
  <c r="I548" i="1" s="1"/>
  <c r="N548" i="1" s="1"/>
  <c r="X548" i="1"/>
  <c r="W548" i="1"/>
  <c r="V548" i="1"/>
  <c r="P548" i="1"/>
  <c r="L548" i="1"/>
  <c r="Q548" i="1" s="1"/>
  <c r="AA547" i="1"/>
  <c r="Y547" i="1"/>
  <c r="I547" i="1" s="1"/>
  <c r="N547" i="1" s="1"/>
  <c r="X547" i="1"/>
  <c r="W547" i="1"/>
  <c r="V547" i="1"/>
  <c r="P547" i="1"/>
  <c r="L547" i="1"/>
  <c r="Q547" i="1" s="1"/>
  <c r="AA546" i="1"/>
  <c r="Y546" i="1"/>
  <c r="I546" i="1" s="1"/>
  <c r="N546" i="1" s="1"/>
  <c r="X546" i="1"/>
  <c r="W546" i="1"/>
  <c r="V546" i="1"/>
  <c r="P546" i="1"/>
  <c r="L546" i="1"/>
  <c r="Q546" i="1" s="1"/>
  <c r="AA545" i="1"/>
  <c r="Y545" i="1"/>
  <c r="I545" i="1" s="1"/>
  <c r="N545" i="1" s="1"/>
  <c r="X545" i="1"/>
  <c r="W545" i="1"/>
  <c r="V545" i="1"/>
  <c r="P545" i="1"/>
  <c r="L545" i="1"/>
  <c r="Q545" i="1" s="1"/>
  <c r="AA544" i="1"/>
  <c r="Y544" i="1"/>
  <c r="I544" i="1" s="1"/>
  <c r="N544" i="1" s="1"/>
  <c r="X544" i="1"/>
  <c r="W544" i="1"/>
  <c r="V544" i="1"/>
  <c r="P544" i="1"/>
  <c r="L544" i="1"/>
  <c r="Q544" i="1" s="1"/>
  <c r="AA543" i="1"/>
  <c r="Y543" i="1"/>
  <c r="I543" i="1" s="1"/>
  <c r="N543" i="1" s="1"/>
  <c r="X543" i="1"/>
  <c r="W543" i="1"/>
  <c r="V543" i="1"/>
  <c r="P543" i="1"/>
  <c r="L543" i="1"/>
  <c r="Q543" i="1" s="1"/>
  <c r="AA542" i="1"/>
  <c r="Y542" i="1"/>
  <c r="I542" i="1" s="1"/>
  <c r="N542" i="1" s="1"/>
  <c r="X542" i="1"/>
  <c r="W542" i="1"/>
  <c r="V542" i="1"/>
  <c r="P542" i="1"/>
  <c r="L542" i="1"/>
  <c r="Q542" i="1" s="1"/>
  <c r="AA541" i="1"/>
  <c r="Y541" i="1"/>
  <c r="I541" i="1" s="1"/>
  <c r="N541" i="1" s="1"/>
  <c r="X541" i="1"/>
  <c r="W541" i="1"/>
  <c r="V541" i="1"/>
  <c r="P541" i="1"/>
  <c r="L541" i="1"/>
  <c r="Q541" i="1" s="1"/>
  <c r="AA540" i="1"/>
  <c r="Y540" i="1"/>
  <c r="I540" i="1" s="1"/>
  <c r="N540" i="1" s="1"/>
  <c r="X540" i="1"/>
  <c r="W540" i="1"/>
  <c r="V540" i="1"/>
  <c r="P540" i="1"/>
  <c r="L540" i="1"/>
  <c r="Q540" i="1" s="1"/>
  <c r="AA539" i="1"/>
  <c r="Y539" i="1"/>
  <c r="X539" i="1"/>
  <c r="W539" i="1"/>
  <c r="V539" i="1"/>
  <c r="P539" i="1"/>
  <c r="L539" i="1"/>
  <c r="Q539" i="1" s="1"/>
  <c r="AA538" i="1"/>
  <c r="Y538" i="1"/>
  <c r="X538" i="1"/>
  <c r="W538" i="1"/>
  <c r="V538" i="1"/>
  <c r="P538" i="1"/>
  <c r="L538" i="1"/>
  <c r="Q538" i="1" s="1"/>
  <c r="AA537" i="1"/>
  <c r="Y537" i="1"/>
  <c r="X537" i="1"/>
  <c r="W537" i="1"/>
  <c r="V537" i="1"/>
  <c r="P537" i="1"/>
  <c r="L537" i="1"/>
  <c r="Q537" i="1" s="1"/>
  <c r="AA536" i="1"/>
  <c r="Y536" i="1"/>
  <c r="X536" i="1"/>
  <c r="W536" i="1"/>
  <c r="I536" i="1" s="1"/>
  <c r="N536" i="1" s="1"/>
  <c r="V536" i="1"/>
  <c r="P536" i="1"/>
  <c r="L536" i="1"/>
  <c r="Q536" i="1" s="1"/>
  <c r="AA535" i="1"/>
  <c r="Y535" i="1"/>
  <c r="X535" i="1"/>
  <c r="W535" i="1"/>
  <c r="V535" i="1"/>
  <c r="I535" i="1" s="1"/>
  <c r="N535" i="1" s="1"/>
  <c r="P535" i="1"/>
  <c r="L535" i="1"/>
  <c r="Q535" i="1" s="1"/>
  <c r="AA534" i="1"/>
  <c r="Y534" i="1"/>
  <c r="X534" i="1"/>
  <c r="W534" i="1"/>
  <c r="I534" i="1" s="1"/>
  <c r="N534" i="1" s="1"/>
  <c r="V534" i="1"/>
  <c r="P534" i="1"/>
  <c r="L534" i="1"/>
  <c r="Q534" i="1" s="1"/>
  <c r="AA533" i="1"/>
  <c r="Y533" i="1"/>
  <c r="X533" i="1"/>
  <c r="W533" i="1"/>
  <c r="V533" i="1"/>
  <c r="I533" i="1" s="1"/>
  <c r="N533" i="1" s="1"/>
  <c r="P533" i="1"/>
  <c r="L533" i="1"/>
  <c r="Q533" i="1" s="1"/>
  <c r="AA532" i="1"/>
  <c r="Y532" i="1"/>
  <c r="X532" i="1"/>
  <c r="W532" i="1"/>
  <c r="V532" i="1"/>
  <c r="I532" i="1" s="1"/>
  <c r="N532" i="1" s="1"/>
  <c r="P532" i="1"/>
  <c r="L532" i="1"/>
  <c r="Q532" i="1" s="1"/>
  <c r="AA531" i="1"/>
  <c r="Y531" i="1"/>
  <c r="X531" i="1"/>
  <c r="W531" i="1"/>
  <c r="V531" i="1"/>
  <c r="I531" i="1" s="1"/>
  <c r="N531" i="1" s="1"/>
  <c r="P531" i="1"/>
  <c r="L531" i="1"/>
  <c r="Q531" i="1" s="1"/>
  <c r="AA530" i="1"/>
  <c r="Y530" i="1"/>
  <c r="X530" i="1"/>
  <c r="W530" i="1"/>
  <c r="V530" i="1"/>
  <c r="I530" i="1" s="1"/>
  <c r="N530" i="1" s="1"/>
  <c r="P530" i="1"/>
  <c r="L530" i="1"/>
  <c r="Q530" i="1" s="1"/>
  <c r="AA529" i="1"/>
  <c r="Y529" i="1"/>
  <c r="X529" i="1"/>
  <c r="W529" i="1"/>
  <c r="V529" i="1"/>
  <c r="I529" i="1" s="1"/>
  <c r="N529" i="1" s="1"/>
  <c r="P529" i="1"/>
  <c r="L529" i="1"/>
  <c r="Q529" i="1" s="1"/>
  <c r="AA528" i="1"/>
  <c r="X528" i="1"/>
  <c r="Y528" i="1" s="1"/>
  <c r="I528" i="1" s="1"/>
  <c r="N528" i="1" s="1"/>
  <c r="W528" i="1"/>
  <c r="V528" i="1"/>
  <c r="P528" i="1"/>
  <c r="L528" i="1"/>
  <c r="Q528" i="1" s="1"/>
  <c r="AA527" i="1"/>
  <c r="Y527" i="1"/>
  <c r="I527" i="1" s="1"/>
  <c r="N527" i="1" s="1"/>
  <c r="X527" i="1"/>
  <c r="W527" i="1"/>
  <c r="V527" i="1"/>
  <c r="L527" i="1"/>
  <c r="Q527" i="1" s="1"/>
  <c r="P527" i="1"/>
  <c r="AA526" i="1"/>
  <c r="Y526" i="1"/>
  <c r="I526" i="1" s="1"/>
  <c r="N526" i="1" s="1"/>
  <c r="X526" i="1"/>
  <c r="W526" i="1"/>
  <c r="V526" i="1"/>
  <c r="Q526" i="1"/>
  <c r="P526" i="1"/>
  <c r="L526" i="1"/>
  <c r="AA525" i="1"/>
  <c r="X525" i="1"/>
  <c r="Y525" i="1" s="1"/>
  <c r="I525" i="1" s="1"/>
  <c r="N525" i="1" s="1"/>
  <c r="W525" i="1"/>
  <c r="V525" i="1"/>
  <c r="L525" i="1"/>
  <c r="Q525" i="1" s="1"/>
  <c r="P525" i="1"/>
  <c r="AA524" i="1"/>
  <c r="X524" i="1"/>
  <c r="Y524" i="1" s="1"/>
  <c r="I524" i="1" s="1"/>
  <c r="N524" i="1" s="1"/>
  <c r="W524" i="1"/>
  <c r="V524" i="1"/>
  <c r="L524" i="1"/>
  <c r="Q524" i="1" s="1"/>
  <c r="P524" i="1"/>
  <c r="AA523" i="1"/>
  <c r="X523" i="1"/>
  <c r="Y523" i="1" s="1"/>
  <c r="I523" i="1" s="1"/>
  <c r="N523" i="1" s="1"/>
  <c r="W523" i="1"/>
  <c r="V523" i="1"/>
  <c r="L523" i="1"/>
  <c r="Q523" i="1" s="1"/>
  <c r="P523" i="1"/>
  <c r="AA522" i="1"/>
  <c r="X522" i="1"/>
  <c r="Y522" i="1" s="1"/>
  <c r="I522" i="1" s="1"/>
  <c r="N522" i="1" s="1"/>
  <c r="W522" i="1"/>
  <c r="V522" i="1"/>
  <c r="L522" i="1"/>
  <c r="Q522" i="1" s="1"/>
  <c r="P522" i="1"/>
  <c r="AA521" i="1"/>
  <c r="X521" i="1"/>
  <c r="Y521" i="1" s="1"/>
  <c r="I521" i="1" s="1"/>
  <c r="N521" i="1" s="1"/>
  <c r="W521" i="1"/>
  <c r="V521" i="1"/>
  <c r="L521" i="1"/>
  <c r="Q521" i="1" s="1"/>
  <c r="P521" i="1"/>
  <c r="AA520" i="1"/>
  <c r="X520" i="1"/>
  <c r="Y520" i="1" s="1"/>
  <c r="I520" i="1" s="1"/>
  <c r="N520" i="1" s="1"/>
  <c r="W520" i="1"/>
  <c r="V520" i="1"/>
  <c r="L520" i="1"/>
  <c r="Q520" i="1" s="1"/>
  <c r="P520" i="1"/>
  <c r="AA519" i="1"/>
  <c r="X519" i="1"/>
  <c r="Y519" i="1" s="1"/>
  <c r="I519" i="1" s="1"/>
  <c r="N519" i="1" s="1"/>
  <c r="W519" i="1"/>
  <c r="V519" i="1"/>
  <c r="L519" i="1"/>
  <c r="Q519" i="1" s="1"/>
  <c r="P519" i="1"/>
  <c r="AA518" i="1"/>
  <c r="X518" i="1"/>
  <c r="Y518" i="1" s="1"/>
  <c r="I518" i="1" s="1"/>
  <c r="N518" i="1" s="1"/>
  <c r="W518" i="1"/>
  <c r="V518" i="1"/>
  <c r="L518" i="1"/>
  <c r="Q518" i="1" s="1"/>
  <c r="P518" i="1"/>
  <c r="AA517" i="1"/>
  <c r="Y517" i="1"/>
  <c r="I517" i="1" s="1"/>
  <c r="N517" i="1" s="1"/>
  <c r="X517" i="1"/>
  <c r="W517" i="1"/>
  <c r="V517" i="1"/>
  <c r="L517" i="1"/>
  <c r="Q517" i="1" s="1"/>
  <c r="P517" i="1"/>
  <c r="AA516" i="1"/>
  <c r="X516" i="1"/>
  <c r="Y516" i="1" s="1"/>
  <c r="I516" i="1" s="1"/>
  <c r="N516" i="1" s="1"/>
  <c r="W516" i="1"/>
  <c r="V516" i="1"/>
  <c r="L516" i="1"/>
  <c r="Q516" i="1" s="1"/>
  <c r="P516" i="1"/>
  <c r="AA515" i="1"/>
  <c r="Y515" i="1"/>
  <c r="I515" i="1" s="1"/>
  <c r="N515" i="1" s="1"/>
  <c r="X515" i="1"/>
  <c r="W515" i="1"/>
  <c r="V515" i="1"/>
  <c r="L515" i="1"/>
  <c r="Q515" i="1" s="1"/>
  <c r="P515" i="1"/>
  <c r="AA514" i="1"/>
  <c r="Y514" i="1"/>
  <c r="I514" i="1" s="1"/>
  <c r="N514" i="1" s="1"/>
  <c r="X514" i="1"/>
  <c r="W514" i="1"/>
  <c r="V514" i="1"/>
  <c r="L514" i="1"/>
  <c r="Q514" i="1" s="1"/>
  <c r="P514" i="1"/>
  <c r="AA513" i="1"/>
  <c r="X513" i="1"/>
  <c r="Y513" i="1" s="1"/>
  <c r="I513" i="1" s="1"/>
  <c r="N513" i="1" s="1"/>
  <c r="W513" i="1"/>
  <c r="V513" i="1"/>
  <c r="L513" i="1"/>
  <c r="Q513" i="1" s="1"/>
  <c r="P513" i="1"/>
  <c r="AA512" i="1"/>
  <c r="X512" i="1"/>
  <c r="Y512" i="1" s="1"/>
  <c r="I512" i="1" s="1"/>
  <c r="N512" i="1" s="1"/>
  <c r="W512" i="1"/>
  <c r="V512" i="1"/>
  <c r="L512" i="1"/>
  <c r="Q512" i="1" s="1"/>
  <c r="P512" i="1"/>
  <c r="AA511" i="1"/>
  <c r="Y511" i="1"/>
  <c r="I511" i="1" s="1"/>
  <c r="N511" i="1" s="1"/>
  <c r="X511" i="1"/>
  <c r="W511" i="1"/>
  <c r="V511" i="1"/>
  <c r="L511" i="1"/>
  <c r="Q511" i="1" s="1"/>
  <c r="P511" i="1"/>
  <c r="AA510" i="1"/>
  <c r="X510" i="1"/>
  <c r="Y510" i="1" s="1"/>
  <c r="I510" i="1" s="1"/>
  <c r="N510" i="1" s="1"/>
  <c r="W510" i="1"/>
  <c r="V510" i="1"/>
  <c r="L510" i="1"/>
  <c r="Q510" i="1" s="1"/>
  <c r="P510" i="1"/>
  <c r="AA509" i="1"/>
  <c r="Y509" i="1"/>
  <c r="I509" i="1" s="1"/>
  <c r="N509" i="1" s="1"/>
  <c r="X509" i="1"/>
  <c r="W509" i="1"/>
  <c r="V509" i="1"/>
  <c r="L509" i="1"/>
  <c r="Q509" i="1" s="1"/>
  <c r="P509" i="1"/>
  <c r="AA508" i="1"/>
  <c r="Y508" i="1"/>
  <c r="I508" i="1" s="1"/>
  <c r="N508" i="1" s="1"/>
  <c r="X508" i="1"/>
  <c r="W508" i="1"/>
  <c r="V508" i="1"/>
  <c r="L508" i="1"/>
  <c r="Q508" i="1" s="1"/>
  <c r="P508" i="1"/>
  <c r="AA507" i="1"/>
  <c r="X507" i="1"/>
  <c r="Y507" i="1" s="1"/>
  <c r="I507" i="1" s="1"/>
  <c r="N507" i="1" s="1"/>
  <c r="W507" i="1"/>
  <c r="V507" i="1"/>
  <c r="L507" i="1"/>
  <c r="Q507" i="1" s="1"/>
  <c r="P507" i="1"/>
  <c r="AA506" i="1"/>
  <c r="Y506" i="1"/>
  <c r="I506" i="1" s="1"/>
  <c r="N506" i="1" s="1"/>
  <c r="X506" i="1"/>
  <c r="W506" i="1"/>
  <c r="V506" i="1"/>
  <c r="L506" i="1"/>
  <c r="Q506" i="1" s="1"/>
  <c r="P506" i="1"/>
  <c r="AA505" i="1"/>
  <c r="X505" i="1"/>
  <c r="Y505" i="1" s="1"/>
  <c r="I505" i="1" s="1"/>
  <c r="N505" i="1" s="1"/>
  <c r="W505" i="1"/>
  <c r="V505" i="1"/>
  <c r="L505" i="1"/>
  <c r="Q505" i="1" s="1"/>
  <c r="P505" i="1"/>
  <c r="AA504" i="1"/>
  <c r="Y504" i="1"/>
  <c r="I504" i="1" s="1"/>
  <c r="N504" i="1" s="1"/>
  <c r="X504" i="1"/>
  <c r="W504" i="1"/>
  <c r="V504" i="1"/>
  <c r="L504" i="1"/>
  <c r="Q504" i="1" s="1"/>
  <c r="P504" i="1"/>
  <c r="AA503" i="1"/>
  <c r="X503" i="1"/>
  <c r="Y503" i="1" s="1"/>
  <c r="I503" i="1" s="1"/>
  <c r="N503" i="1" s="1"/>
  <c r="W503" i="1"/>
  <c r="V503" i="1"/>
  <c r="L503" i="1"/>
  <c r="Q503" i="1" s="1"/>
  <c r="P503" i="1"/>
  <c r="AA502" i="1"/>
  <c r="X502" i="1"/>
  <c r="Y502" i="1" s="1"/>
  <c r="I502" i="1" s="1"/>
  <c r="N502" i="1" s="1"/>
  <c r="W502" i="1"/>
  <c r="V502" i="1"/>
  <c r="L502" i="1"/>
  <c r="Q502" i="1" s="1"/>
  <c r="P502" i="1"/>
  <c r="AA501" i="1"/>
  <c r="X501" i="1"/>
  <c r="Y501" i="1" s="1"/>
  <c r="I501" i="1" s="1"/>
  <c r="N501" i="1" s="1"/>
  <c r="W501" i="1"/>
  <c r="V501" i="1"/>
  <c r="L501" i="1"/>
  <c r="Q501" i="1" s="1"/>
  <c r="P501" i="1"/>
  <c r="AA500" i="1"/>
  <c r="X500" i="1"/>
  <c r="Y500" i="1" s="1"/>
  <c r="I500" i="1" s="1"/>
  <c r="N500" i="1" s="1"/>
  <c r="W500" i="1"/>
  <c r="V500" i="1"/>
  <c r="L500" i="1"/>
  <c r="Q500" i="1" s="1"/>
  <c r="P500" i="1"/>
  <c r="AA499" i="1"/>
  <c r="Y499" i="1"/>
  <c r="I499" i="1" s="1"/>
  <c r="N499" i="1" s="1"/>
  <c r="X499" i="1"/>
  <c r="W499" i="1"/>
  <c r="V499" i="1"/>
  <c r="L499" i="1"/>
  <c r="Q499" i="1" s="1"/>
  <c r="P499" i="1"/>
  <c r="AA498" i="1"/>
  <c r="X498" i="1"/>
  <c r="Y498" i="1" s="1"/>
  <c r="I498" i="1" s="1"/>
  <c r="N498" i="1" s="1"/>
  <c r="W498" i="1"/>
  <c r="V498" i="1"/>
  <c r="L498" i="1"/>
  <c r="Q498" i="1" s="1"/>
  <c r="P498" i="1"/>
  <c r="AA497" i="1"/>
  <c r="X497" i="1"/>
  <c r="Y497" i="1" s="1"/>
  <c r="I497" i="1" s="1"/>
  <c r="N497" i="1" s="1"/>
  <c r="W497" i="1"/>
  <c r="V497" i="1"/>
  <c r="L497" i="1"/>
  <c r="Q497" i="1" s="1"/>
  <c r="P497" i="1"/>
  <c r="AA496" i="1"/>
  <c r="Y496" i="1"/>
  <c r="I496" i="1" s="1"/>
  <c r="N496" i="1" s="1"/>
  <c r="X496" i="1"/>
  <c r="W496" i="1"/>
  <c r="V496" i="1"/>
  <c r="L496" i="1"/>
  <c r="Q496" i="1" s="1"/>
  <c r="P496" i="1"/>
  <c r="AA495" i="1"/>
  <c r="X495" i="1"/>
  <c r="Y495" i="1" s="1"/>
  <c r="I495" i="1" s="1"/>
  <c r="N495" i="1" s="1"/>
  <c r="W495" i="1"/>
  <c r="V495" i="1"/>
  <c r="L495" i="1"/>
  <c r="Q495" i="1" s="1"/>
  <c r="P495" i="1"/>
  <c r="AA494" i="1"/>
  <c r="X494" i="1"/>
  <c r="Y494" i="1" s="1"/>
  <c r="I494" i="1" s="1"/>
  <c r="N494" i="1" s="1"/>
  <c r="W494" i="1"/>
  <c r="V494" i="1"/>
  <c r="L494" i="1"/>
  <c r="Q494" i="1" s="1"/>
  <c r="P494" i="1"/>
  <c r="AA493" i="1"/>
  <c r="X493" i="1"/>
  <c r="Y493" i="1" s="1"/>
  <c r="I493" i="1" s="1"/>
  <c r="N493" i="1" s="1"/>
  <c r="W493" i="1"/>
  <c r="V493" i="1"/>
  <c r="Q493" i="1"/>
  <c r="L493" i="1"/>
  <c r="P493" i="1"/>
  <c r="AA492" i="1"/>
  <c r="X492" i="1"/>
  <c r="Y492" i="1" s="1"/>
  <c r="I492" i="1" s="1"/>
  <c r="N492" i="1" s="1"/>
  <c r="W492" i="1"/>
  <c r="V492" i="1"/>
  <c r="Q492" i="1"/>
  <c r="P492" i="1"/>
  <c r="L492" i="1"/>
  <c r="AA491" i="1"/>
  <c r="X491" i="1"/>
  <c r="Y491" i="1" s="1"/>
  <c r="I491" i="1" s="1"/>
  <c r="N491" i="1" s="1"/>
  <c r="W491" i="1"/>
  <c r="V491" i="1"/>
  <c r="Q491" i="1"/>
  <c r="P491" i="1"/>
  <c r="L491" i="1"/>
  <c r="AA490" i="1"/>
  <c r="X490" i="1"/>
  <c r="Y490" i="1" s="1"/>
  <c r="I490" i="1" s="1"/>
  <c r="N490" i="1" s="1"/>
  <c r="W490" i="1"/>
  <c r="V490" i="1"/>
  <c r="P490" i="1"/>
  <c r="L490" i="1"/>
  <c r="Q490" i="1" s="1"/>
  <c r="AA489" i="1"/>
  <c r="X489" i="1"/>
  <c r="Y489" i="1" s="1"/>
  <c r="I489" i="1" s="1"/>
  <c r="N489" i="1" s="1"/>
  <c r="W489" i="1"/>
  <c r="V489" i="1"/>
  <c r="P489" i="1"/>
  <c r="L489" i="1"/>
  <c r="Q489" i="1" s="1"/>
  <c r="AA488" i="1"/>
  <c r="X488" i="1"/>
  <c r="Y488" i="1" s="1"/>
  <c r="I488" i="1" s="1"/>
  <c r="N488" i="1" s="1"/>
  <c r="W488" i="1"/>
  <c r="V488" i="1"/>
  <c r="P488" i="1"/>
  <c r="L488" i="1"/>
  <c r="Q488" i="1" s="1"/>
  <c r="AA487" i="1"/>
  <c r="X487" i="1"/>
  <c r="Y487" i="1" s="1"/>
  <c r="I487" i="1" s="1"/>
  <c r="N487" i="1" s="1"/>
  <c r="W487" i="1"/>
  <c r="V487" i="1"/>
  <c r="P487" i="1"/>
  <c r="L487" i="1"/>
  <c r="Q487" i="1" s="1"/>
  <c r="AA486" i="1"/>
  <c r="X486" i="1"/>
  <c r="Y486" i="1" s="1"/>
  <c r="I486" i="1" s="1"/>
  <c r="N486" i="1" s="1"/>
  <c r="W486" i="1"/>
  <c r="V486" i="1"/>
  <c r="P486" i="1"/>
  <c r="L486" i="1"/>
  <c r="Q486" i="1" s="1"/>
  <c r="AA485" i="1"/>
  <c r="X485" i="1"/>
  <c r="Y485" i="1" s="1"/>
  <c r="W485" i="1"/>
  <c r="V485" i="1"/>
  <c r="P485" i="1"/>
  <c r="L485" i="1"/>
  <c r="Q485" i="1" s="1"/>
  <c r="I485" i="1"/>
  <c r="N485" i="1" s="1"/>
  <c r="AA484" i="1"/>
  <c r="X484" i="1"/>
  <c r="Y484" i="1" s="1"/>
  <c r="I484" i="1" s="1"/>
  <c r="N484" i="1" s="1"/>
  <c r="W484" i="1"/>
  <c r="V484" i="1"/>
  <c r="L484" i="1"/>
  <c r="Q484" i="1" s="1"/>
  <c r="P484" i="1"/>
  <c r="AA483" i="1"/>
  <c r="X483" i="1"/>
  <c r="Y483" i="1" s="1"/>
  <c r="I483" i="1" s="1"/>
  <c r="N483" i="1" s="1"/>
  <c r="W483" i="1"/>
  <c r="V483" i="1"/>
  <c r="P483" i="1"/>
  <c r="L483" i="1"/>
  <c r="Q483" i="1" s="1"/>
  <c r="AA482" i="1"/>
  <c r="X482" i="1"/>
  <c r="Y482" i="1" s="1"/>
  <c r="W482" i="1"/>
  <c r="V482" i="1"/>
  <c r="I482" i="1" s="1"/>
  <c r="N482" i="1" s="1"/>
  <c r="P482" i="1"/>
  <c r="L482" i="1"/>
  <c r="Q482" i="1" s="1"/>
  <c r="AA481" i="1"/>
  <c r="X481" i="1"/>
  <c r="Y481" i="1" s="1"/>
  <c r="W481" i="1"/>
  <c r="V481" i="1"/>
  <c r="I481" i="1" s="1"/>
  <c r="N481" i="1" s="1"/>
  <c r="P481" i="1"/>
  <c r="L481" i="1"/>
  <c r="Q481" i="1" s="1"/>
  <c r="AA480" i="1"/>
  <c r="X480" i="1"/>
  <c r="Y480" i="1" s="1"/>
  <c r="W480" i="1"/>
  <c r="I480" i="1" s="1"/>
  <c r="N480" i="1" s="1"/>
  <c r="V480" i="1"/>
  <c r="L480" i="1"/>
  <c r="Q480" i="1" s="1"/>
  <c r="P480" i="1"/>
  <c r="AA479" i="1"/>
  <c r="X479" i="1"/>
  <c r="Y479" i="1" s="1"/>
  <c r="W479" i="1"/>
  <c r="V479" i="1"/>
  <c r="L479" i="1"/>
  <c r="Q479" i="1" s="1"/>
  <c r="P479" i="1"/>
  <c r="I479" i="1"/>
  <c r="N479" i="1" s="1"/>
  <c r="AA478" i="1"/>
  <c r="X478" i="1"/>
  <c r="Y478" i="1" s="1"/>
  <c r="W478" i="1"/>
  <c r="V478" i="1"/>
  <c r="L478" i="1"/>
  <c r="Q478" i="1" s="1"/>
  <c r="P478" i="1"/>
  <c r="I478" i="1"/>
  <c r="N478" i="1" s="1"/>
  <c r="AA477" i="1"/>
  <c r="X477" i="1"/>
  <c r="Y477" i="1" s="1"/>
  <c r="W477" i="1"/>
  <c r="I477" i="1" s="1"/>
  <c r="N477" i="1" s="1"/>
  <c r="V477" i="1"/>
  <c r="L477" i="1"/>
  <c r="Q477" i="1" s="1"/>
  <c r="P477" i="1"/>
  <c r="AA476" i="1"/>
  <c r="X476" i="1"/>
  <c r="Y476" i="1" s="1"/>
  <c r="W476" i="1"/>
  <c r="V476" i="1"/>
  <c r="I476" i="1" s="1"/>
  <c r="N476" i="1" s="1"/>
  <c r="L476" i="1"/>
  <c r="Q476" i="1" s="1"/>
  <c r="P476" i="1"/>
  <c r="AA475" i="1"/>
  <c r="X475" i="1"/>
  <c r="Y475" i="1" s="1"/>
  <c r="W475" i="1"/>
  <c r="V475" i="1"/>
  <c r="I475" i="1" s="1"/>
  <c r="N475" i="1" s="1"/>
  <c r="P475" i="1"/>
  <c r="L475" i="1"/>
  <c r="Q475" i="1" s="1"/>
  <c r="AA474" i="1"/>
  <c r="X474" i="1"/>
  <c r="Y474" i="1" s="1"/>
  <c r="I474" i="1" s="1"/>
  <c r="N474" i="1" s="1"/>
  <c r="W474" i="1"/>
  <c r="V474" i="1"/>
  <c r="L474" i="1"/>
  <c r="Q474" i="1" s="1"/>
  <c r="P474" i="1"/>
  <c r="AA473" i="1"/>
  <c r="X473" i="1"/>
  <c r="Y473" i="1" s="1"/>
  <c r="I473" i="1" s="1"/>
  <c r="N473" i="1" s="1"/>
  <c r="W473" i="1"/>
  <c r="V473" i="1"/>
  <c r="Q473" i="1"/>
  <c r="P473" i="1"/>
  <c r="L473" i="1"/>
  <c r="AA472" i="1"/>
  <c r="X472" i="1"/>
  <c r="Y472" i="1" s="1"/>
  <c r="I472" i="1" s="1"/>
  <c r="N472" i="1" s="1"/>
  <c r="W472" i="1"/>
  <c r="V472" i="1"/>
  <c r="Q472" i="1"/>
  <c r="P472" i="1"/>
  <c r="L472" i="1"/>
  <c r="AA471" i="1"/>
  <c r="X471" i="1"/>
  <c r="Y471" i="1" s="1"/>
  <c r="I471" i="1" s="1"/>
  <c r="N471" i="1" s="1"/>
  <c r="W471" i="1"/>
  <c r="V471" i="1"/>
  <c r="Q471" i="1"/>
  <c r="P471" i="1"/>
  <c r="L471" i="1"/>
  <c r="AA470" i="1"/>
  <c r="X470" i="1"/>
  <c r="Y470" i="1" s="1"/>
  <c r="I470" i="1" s="1"/>
  <c r="N470" i="1" s="1"/>
  <c r="W470" i="1"/>
  <c r="V470" i="1"/>
  <c r="Q470" i="1"/>
  <c r="P470" i="1"/>
  <c r="L470" i="1"/>
  <c r="AA469" i="1"/>
  <c r="X469" i="1"/>
  <c r="Y469" i="1" s="1"/>
  <c r="I469" i="1" s="1"/>
  <c r="N469" i="1" s="1"/>
  <c r="W469" i="1"/>
  <c r="V469" i="1"/>
  <c r="Q469" i="1"/>
  <c r="P469" i="1"/>
  <c r="L469" i="1"/>
  <c r="AA468" i="1"/>
  <c r="X468" i="1"/>
  <c r="Y468" i="1" s="1"/>
  <c r="I468" i="1" s="1"/>
  <c r="N468" i="1" s="1"/>
  <c r="W468" i="1"/>
  <c r="V468" i="1"/>
  <c r="Q468" i="1"/>
  <c r="P468" i="1"/>
  <c r="L468" i="1"/>
  <c r="AA467" i="1"/>
  <c r="X467" i="1"/>
  <c r="Y467" i="1" s="1"/>
  <c r="I467" i="1" s="1"/>
  <c r="N467" i="1" s="1"/>
  <c r="W467" i="1"/>
  <c r="V467" i="1"/>
  <c r="Q467" i="1"/>
  <c r="P467" i="1"/>
  <c r="L467" i="1"/>
  <c r="AA466" i="1"/>
  <c r="X466" i="1"/>
  <c r="Y466" i="1" s="1"/>
  <c r="I466" i="1" s="1"/>
  <c r="N466" i="1" s="1"/>
  <c r="W466" i="1"/>
  <c r="V466" i="1"/>
  <c r="Q466" i="1"/>
  <c r="P466" i="1"/>
  <c r="L466" i="1"/>
  <c r="AA465" i="1"/>
  <c r="X465" i="1"/>
  <c r="Y465" i="1" s="1"/>
  <c r="I465" i="1" s="1"/>
  <c r="N465" i="1" s="1"/>
  <c r="W465" i="1"/>
  <c r="V465" i="1"/>
  <c r="Q465" i="1"/>
  <c r="P465" i="1"/>
  <c r="L465" i="1"/>
  <c r="AA464" i="1"/>
  <c r="X464" i="1"/>
  <c r="Y464" i="1" s="1"/>
  <c r="I464" i="1" s="1"/>
  <c r="N464" i="1" s="1"/>
  <c r="W464" i="1"/>
  <c r="V464" i="1"/>
  <c r="Q464" i="1"/>
  <c r="P464" i="1"/>
  <c r="L464" i="1"/>
  <c r="AA463" i="1"/>
  <c r="X463" i="1"/>
  <c r="Y463" i="1" s="1"/>
  <c r="I463" i="1" s="1"/>
  <c r="N463" i="1" s="1"/>
  <c r="W463" i="1"/>
  <c r="V463" i="1"/>
  <c r="Q463" i="1"/>
  <c r="P463" i="1"/>
  <c r="L463" i="1"/>
  <c r="AA462" i="1"/>
  <c r="X462" i="1"/>
  <c r="Y462" i="1" s="1"/>
  <c r="I462" i="1" s="1"/>
  <c r="N462" i="1" s="1"/>
  <c r="W462" i="1"/>
  <c r="V462" i="1"/>
  <c r="Q462" i="1"/>
  <c r="P462" i="1"/>
  <c r="L462" i="1"/>
  <c r="AA461" i="1"/>
  <c r="X461" i="1"/>
  <c r="Y461" i="1" s="1"/>
  <c r="I461" i="1" s="1"/>
  <c r="N461" i="1" s="1"/>
  <c r="W461" i="1"/>
  <c r="V461" i="1"/>
  <c r="Q461" i="1"/>
  <c r="P461" i="1"/>
  <c r="L461" i="1"/>
  <c r="AA460" i="1"/>
  <c r="X460" i="1"/>
  <c r="Y460" i="1" s="1"/>
  <c r="I460" i="1" s="1"/>
  <c r="N460" i="1" s="1"/>
  <c r="W460" i="1"/>
  <c r="V460" i="1"/>
  <c r="Q460" i="1"/>
  <c r="P460" i="1"/>
  <c r="L460" i="1"/>
  <c r="AA459" i="1"/>
  <c r="X459" i="1"/>
  <c r="Y459" i="1" s="1"/>
  <c r="I459" i="1" s="1"/>
  <c r="N459" i="1" s="1"/>
  <c r="W459" i="1"/>
  <c r="V459" i="1"/>
  <c r="Q459" i="1"/>
  <c r="L459" i="1"/>
  <c r="P459" i="1"/>
  <c r="AA458" i="1"/>
  <c r="X458" i="1"/>
  <c r="Y458" i="1" s="1"/>
  <c r="I458" i="1" s="1"/>
  <c r="N458" i="1" s="1"/>
  <c r="W458" i="1"/>
  <c r="V458" i="1"/>
  <c r="Q458" i="1"/>
  <c r="L458" i="1"/>
  <c r="P458" i="1"/>
  <c r="AA457" i="1"/>
  <c r="X457" i="1"/>
  <c r="Y457" i="1" s="1"/>
  <c r="I457" i="1" s="1"/>
  <c r="N457" i="1" s="1"/>
  <c r="W457" i="1"/>
  <c r="V457" i="1"/>
  <c r="Q457" i="1"/>
  <c r="L457" i="1"/>
  <c r="P457" i="1"/>
  <c r="AA456" i="1"/>
  <c r="X456" i="1"/>
  <c r="Y456" i="1" s="1"/>
  <c r="W456" i="1"/>
  <c r="V456" i="1"/>
  <c r="Q456" i="1"/>
  <c r="L456" i="1"/>
  <c r="P456" i="1"/>
  <c r="I456" i="1"/>
  <c r="N456" i="1" s="1"/>
  <c r="AA455" i="1"/>
  <c r="X455" i="1"/>
  <c r="Y455" i="1" s="1"/>
  <c r="I455" i="1" s="1"/>
  <c r="N455" i="1" s="1"/>
  <c r="W455" i="1"/>
  <c r="V455" i="1"/>
  <c r="Q455" i="1"/>
  <c r="L455" i="1"/>
  <c r="P455" i="1"/>
  <c r="AA454" i="1"/>
  <c r="X454" i="1"/>
  <c r="Y454" i="1" s="1"/>
  <c r="I454" i="1" s="1"/>
  <c r="N454" i="1" s="1"/>
  <c r="W454" i="1"/>
  <c r="V454" i="1"/>
  <c r="Q454" i="1"/>
  <c r="L454" i="1"/>
  <c r="P454" i="1"/>
  <c r="AA453" i="1"/>
  <c r="X453" i="1"/>
  <c r="Y453" i="1" s="1"/>
  <c r="I453" i="1" s="1"/>
  <c r="N453" i="1" s="1"/>
  <c r="W453" i="1"/>
  <c r="V453" i="1"/>
  <c r="Q453" i="1"/>
  <c r="L453" i="1"/>
  <c r="P453" i="1"/>
  <c r="AA452" i="1"/>
  <c r="X452" i="1"/>
  <c r="Y452" i="1" s="1"/>
  <c r="I452" i="1" s="1"/>
  <c r="N452" i="1" s="1"/>
  <c r="W452" i="1"/>
  <c r="V452" i="1"/>
  <c r="Q452" i="1"/>
  <c r="L452" i="1"/>
  <c r="P452" i="1"/>
  <c r="AA451" i="1"/>
  <c r="X451" i="1"/>
  <c r="Y451" i="1" s="1"/>
  <c r="I451" i="1" s="1"/>
  <c r="N451" i="1" s="1"/>
  <c r="W451" i="1"/>
  <c r="V451" i="1"/>
  <c r="Q451" i="1"/>
  <c r="L451" i="1"/>
  <c r="P451" i="1"/>
  <c r="AA450" i="1"/>
  <c r="X450" i="1"/>
  <c r="Y450" i="1" s="1"/>
  <c r="I450" i="1" s="1"/>
  <c r="N450" i="1" s="1"/>
  <c r="W450" i="1"/>
  <c r="V450" i="1"/>
  <c r="Q450" i="1"/>
  <c r="L450" i="1"/>
  <c r="P450" i="1"/>
  <c r="AA449" i="1"/>
  <c r="X449" i="1"/>
  <c r="Y449" i="1" s="1"/>
  <c r="W449" i="1"/>
  <c r="V449" i="1"/>
  <c r="I449" i="1" s="1"/>
  <c r="N449" i="1" s="1"/>
  <c r="Q449" i="1"/>
  <c r="L449" i="1"/>
  <c r="P449" i="1"/>
  <c r="AA448" i="1"/>
  <c r="X448" i="1"/>
  <c r="Y448" i="1" s="1"/>
  <c r="W448" i="1"/>
  <c r="V448" i="1"/>
  <c r="I448" i="1" s="1"/>
  <c r="N448" i="1" s="1"/>
  <c r="Q448" i="1"/>
  <c r="L448" i="1"/>
  <c r="P448" i="1"/>
  <c r="AA447" i="1"/>
  <c r="X447" i="1"/>
  <c r="Y447" i="1" s="1"/>
  <c r="I447" i="1" s="1"/>
  <c r="N447" i="1" s="1"/>
  <c r="W447" i="1"/>
  <c r="V447" i="1"/>
  <c r="Q447" i="1"/>
  <c r="L447" i="1"/>
  <c r="P447" i="1"/>
  <c r="AA446" i="1"/>
  <c r="X446" i="1"/>
  <c r="Y446" i="1" s="1"/>
  <c r="I446" i="1" s="1"/>
  <c r="N446" i="1" s="1"/>
  <c r="W446" i="1"/>
  <c r="V446" i="1"/>
  <c r="Q446" i="1"/>
  <c r="L446" i="1"/>
  <c r="P446" i="1"/>
  <c r="AA445" i="1"/>
  <c r="X445" i="1"/>
  <c r="Y445" i="1" s="1"/>
  <c r="W445" i="1"/>
  <c r="V445" i="1"/>
  <c r="Q445" i="1"/>
  <c r="L445" i="1"/>
  <c r="P445" i="1"/>
  <c r="I445" i="1"/>
  <c r="N445" i="1" s="1"/>
  <c r="AA444" i="1"/>
  <c r="X444" i="1"/>
  <c r="Y444" i="1" s="1"/>
  <c r="W444" i="1"/>
  <c r="I444" i="1" s="1"/>
  <c r="N444" i="1" s="1"/>
  <c r="V444" i="1"/>
  <c r="Q444" i="1"/>
  <c r="P444" i="1"/>
  <c r="L444" i="1"/>
  <c r="AA443" i="1"/>
  <c r="X443" i="1"/>
  <c r="Y443" i="1" s="1"/>
  <c r="W443" i="1"/>
  <c r="V443" i="1"/>
  <c r="Q443" i="1"/>
  <c r="L443" i="1"/>
  <c r="P443" i="1"/>
  <c r="I443" i="1"/>
  <c r="N443" i="1" s="1"/>
  <c r="AA442" i="1"/>
  <c r="X442" i="1"/>
  <c r="Y442" i="1" s="1"/>
  <c r="W442" i="1"/>
  <c r="V442" i="1"/>
  <c r="I442" i="1" s="1"/>
  <c r="N442" i="1" s="1"/>
  <c r="Q442" i="1"/>
  <c r="L442" i="1"/>
  <c r="P442" i="1"/>
  <c r="AA441" i="1"/>
  <c r="X441" i="1"/>
  <c r="Y441" i="1" s="1"/>
  <c r="W441" i="1"/>
  <c r="V441" i="1"/>
  <c r="I441" i="1" s="1"/>
  <c r="N441" i="1" s="1"/>
  <c r="Q441" i="1"/>
  <c r="P441" i="1"/>
  <c r="L441" i="1"/>
  <c r="AA440" i="1"/>
  <c r="X440" i="1"/>
  <c r="Y440" i="1" s="1"/>
  <c r="I440" i="1" s="1"/>
  <c r="N440" i="1" s="1"/>
  <c r="W440" i="1"/>
  <c r="V440" i="1"/>
  <c r="Q440" i="1"/>
  <c r="P440" i="1"/>
  <c r="L440" i="1"/>
  <c r="AA439" i="1"/>
  <c r="X439" i="1"/>
  <c r="Y439" i="1" s="1"/>
  <c r="I439" i="1" s="1"/>
  <c r="N439" i="1" s="1"/>
  <c r="W439" i="1"/>
  <c r="V439" i="1"/>
  <c r="Q439" i="1"/>
  <c r="P439" i="1"/>
  <c r="L439" i="1"/>
  <c r="AA438" i="1"/>
  <c r="X438" i="1"/>
  <c r="Y438" i="1" s="1"/>
  <c r="I438" i="1" s="1"/>
  <c r="N438" i="1" s="1"/>
  <c r="W438" i="1"/>
  <c r="V438" i="1"/>
  <c r="Q438" i="1"/>
  <c r="L438" i="1"/>
  <c r="P438" i="1"/>
  <c r="AA437" i="1"/>
  <c r="X437" i="1"/>
  <c r="Y437" i="1" s="1"/>
  <c r="I437" i="1" s="1"/>
  <c r="N437" i="1" s="1"/>
  <c r="W437" i="1"/>
  <c r="V437" i="1"/>
  <c r="Q437" i="1"/>
  <c r="P437" i="1"/>
  <c r="L437" i="1"/>
  <c r="AA436" i="1"/>
  <c r="X436" i="1"/>
  <c r="Y436" i="1" s="1"/>
  <c r="W436" i="1"/>
  <c r="V436" i="1"/>
  <c r="Q436" i="1"/>
  <c r="L436" i="1"/>
  <c r="P436" i="1"/>
  <c r="I436" i="1"/>
  <c r="N436" i="1" s="1"/>
  <c r="AA435" i="1"/>
  <c r="X435" i="1"/>
  <c r="Y435" i="1" s="1"/>
  <c r="W435" i="1"/>
  <c r="V435" i="1"/>
  <c r="Q435" i="1"/>
  <c r="P435" i="1"/>
  <c r="L435" i="1"/>
  <c r="I435" i="1"/>
  <c r="N435" i="1" s="1"/>
  <c r="AA434" i="1"/>
  <c r="X434" i="1"/>
  <c r="Y434" i="1" s="1"/>
  <c r="W434" i="1"/>
  <c r="V434" i="1"/>
  <c r="Q434" i="1"/>
  <c r="P434" i="1"/>
  <c r="L434" i="1"/>
  <c r="I434" i="1"/>
  <c r="N434" i="1" s="1"/>
  <c r="AA433" i="1"/>
  <c r="X433" i="1"/>
  <c r="Y433" i="1" s="1"/>
  <c r="I433" i="1" s="1"/>
  <c r="N433" i="1" s="1"/>
  <c r="W433" i="1"/>
  <c r="V433" i="1"/>
  <c r="Q433" i="1"/>
  <c r="L433" i="1"/>
  <c r="P433" i="1"/>
  <c r="AA432" i="1"/>
  <c r="Y432" i="1"/>
  <c r="I432" i="1" s="1"/>
  <c r="N432" i="1" s="1"/>
  <c r="X432" i="1"/>
  <c r="W432" i="1"/>
  <c r="V432" i="1"/>
  <c r="Q432" i="1"/>
  <c r="P432" i="1"/>
  <c r="L432" i="1"/>
  <c r="AA431" i="1"/>
  <c r="Y431" i="1"/>
  <c r="I431" i="1" s="1"/>
  <c r="N431" i="1" s="1"/>
  <c r="X431" i="1"/>
  <c r="W431" i="1"/>
  <c r="V431" i="1"/>
  <c r="L431" i="1"/>
  <c r="Q431" i="1" s="1"/>
  <c r="P431" i="1"/>
  <c r="AA430" i="1"/>
  <c r="X430" i="1"/>
  <c r="Y430" i="1" s="1"/>
  <c r="I430" i="1" s="1"/>
  <c r="N430" i="1" s="1"/>
  <c r="W430" i="1"/>
  <c r="V430" i="1"/>
  <c r="Q430" i="1"/>
  <c r="L430" i="1"/>
  <c r="P430" i="1"/>
  <c r="AA429" i="1"/>
  <c r="X429" i="1"/>
  <c r="Y429" i="1" s="1"/>
  <c r="I429" i="1" s="1"/>
  <c r="N429" i="1" s="1"/>
  <c r="W429" i="1"/>
  <c r="V429" i="1"/>
  <c r="Q429" i="1"/>
  <c r="L429" i="1"/>
  <c r="P429" i="1"/>
  <c r="AA428" i="1"/>
  <c r="X428" i="1"/>
  <c r="Y428" i="1" s="1"/>
  <c r="I428" i="1" s="1"/>
  <c r="N428" i="1" s="1"/>
  <c r="W428" i="1"/>
  <c r="V428" i="1"/>
  <c r="Q428" i="1"/>
  <c r="L428" i="1"/>
  <c r="P428" i="1"/>
  <c r="AA427" i="1"/>
  <c r="X427" i="1"/>
  <c r="Y427" i="1" s="1"/>
  <c r="I427" i="1" s="1"/>
  <c r="N427" i="1" s="1"/>
  <c r="W427" i="1"/>
  <c r="V427" i="1"/>
  <c r="Q427" i="1"/>
  <c r="L427" i="1"/>
  <c r="P427" i="1"/>
  <c r="AA426" i="1"/>
  <c r="X426" i="1"/>
  <c r="Y426" i="1" s="1"/>
  <c r="I426" i="1" s="1"/>
  <c r="N426" i="1" s="1"/>
  <c r="W426" i="1"/>
  <c r="V426" i="1"/>
  <c r="Q426" i="1"/>
  <c r="L426" i="1"/>
  <c r="P426" i="1"/>
  <c r="AA425" i="1"/>
  <c r="X425" i="1"/>
  <c r="Y425" i="1" s="1"/>
  <c r="I425" i="1" s="1"/>
  <c r="N425" i="1" s="1"/>
  <c r="W425" i="1"/>
  <c r="V425" i="1"/>
  <c r="Q425" i="1"/>
  <c r="L425" i="1"/>
  <c r="P425" i="1"/>
  <c r="AA424" i="1"/>
  <c r="X424" i="1"/>
  <c r="Y424" i="1" s="1"/>
  <c r="I424" i="1" s="1"/>
  <c r="N424" i="1" s="1"/>
  <c r="W424" i="1"/>
  <c r="V424" i="1"/>
  <c r="Q424" i="1"/>
  <c r="L424" i="1"/>
  <c r="P424" i="1"/>
  <c r="AA423" i="1"/>
  <c r="X423" i="1"/>
  <c r="Y423" i="1" s="1"/>
  <c r="I423" i="1" s="1"/>
  <c r="N423" i="1" s="1"/>
  <c r="W423" i="1"/>
  <c r="V423" i="1"/>
  <c r="Q423" i="1"/>
  <c r="L423" i="1"/>
  <c r="P423" i="1"/>
  <c r="AA422" i="1"/>
  <c r="X422" i="1"/>
  <c r="Y422" i="1" s="1"/>
  <c r="I422" i="1" s="1"/>
  <c r="N422" i="1" s="1"/>
  <c r="W422" i="1"/>
  <c r="V422" i="1"/>
  <c r="Q422" i="1"/>
  <c r="L422" i="1"/>
  <c r="P422" i="1"/>
  <c r="AA421" i="1"/>
  <c r="X421" i="1"/>
  <c r="Y421" i="1" s="1"/>
  <c r="I421" i="1" s="1"/>
  <c r="N421" i="1" s="1"/>
  <c r="W421" i="1"/>
  <c r="V421" i="1"/>
  <c r="Q421" i="1"/>
  <c r="L421" i="1"/>
  <c r="P421" i="1"/>
  <c r="AA420" i="1"/>
  <c r="X420" i="1"/>
  <c r="Y420" i="1" s="1"/>
  <c r="I420" i="1" s="1"/>
  <c r="N420" i="1" s="1"/>
  <c r="W420" i="1"/>
  <c r="V420" i="1"/>
  <c r="Q420" i="1"/>
  <c r="L420" i="1"/>
  <c r="P420" i="1"/>
  <c r="AA419" i="1"/>
  <c r="X419" i="1"/>
  <c r="Y419" i="1" s="1"/>
  <c r="W419" i="1"/>
  <c r="V419" i="1"/>
  <c r="Q419" i="1"/>
  <c r="L419" i="1"/>
  <c r="P419" i="1"/>
  <c r="I419" i="1"/>
  <c r="N419" i="1" s="1"/>
  <c r="AA418" i="1"/>
  <c r="X418" i="1"/>
  <c r="Y418" i="1" s="1"/>
  <c r="I418" i="1" s="1"/>
  <c r="N418" i="1" s="1"/>
  <c r="W418" i="1"/>
  <c r="V418" i="1"/>
  <c r="Q418" i="1"/>
  <c r="L418" i="1"/>
  <c r="P418" i="1"/>
  <c r="AA417" i="1"/>
  <c r="X417" i="1"/>
  <c r="Y417" i="1" s="1"/>
  <c r="W417" i="1"/>
  <c r="V417" i="1"/>
  <c r="I417" i="1" s="1"/>
  <c r="N417" i="1" s="1"/>
  <c r="L417" i="1"/>
  <c r="Q417" i="1" s="1"/>
  <c r="P417" i="1"/>
  <c r="AA416" i="1"/>
  <c r="X416" i="1"/>
  <c r="Y416" i="1" s="1"/>
  <c r="W416" i="1"/>
  <c r="V416" i="1"/>
  <c r="L416" i="1"/>
  <c r="Q416" i="1" s="1"/>
  <c r="P416" i="1"/>
  <c r="I416" i="1"/>
  <c r="N416" i="1" s="1"/>
  <c r="AA415" i="1"/>
  <c r="X415" i="1"/>
  <c r="Y415" i="1" s="1"/>
  <c r="W415" i="1"/>
  <c r="V415" i="1"/>
  <c r="L415" i="1"/>
  <c r="Q415" i="1" s="1"/>
  <c r="P415" i="1"/>
  <c r="I415" i="1"/>
  <c r="N415" i="1" s="1"/>
  <c r="AA414" i="1"/>
  <c r="X414" i="1"/>
  <c r="Y414" i="1" s="1"/>
  <c r="W414" i="1"/>
  <c r="V414" i="1"/>
  <c r="I414" i="1" s="1"/>
  <c r="N414" i="1" s="1"/>
  <c r="L414" i="1"/>
  <c r="Q414" i="1" s="1"/>
  <c r="P414" i="1"/>
  <c r="AA413" i="1"/>
  <c r="X413" i="1"/>
  <c r="Y413" i="1" s="1"/>
  <c r="I413" i="1" s="1"/>
  <c r="N413" i="1" s="1"/>
  <c r="W413" i="1"/>
  <c r="V413" i="1"/>
  <c r="L413" i="1"/>
  <c r="Q413" i="1" s="1"/>
  <c r="P413" i="1"/>
  <c r="AA412" i="1"/>
  <c r="X412" i="1"/>
  <c r="Y412" i="1" s="1"/>
  <c r="W412" i="1"/>
  <c r="V412" i="1"/>
  <c r="L412" i="1"/>
  <c r="Q412" i="1" s="1"/>
  <c r="P412" i="1"/>
  <c r="I412" i="1"/>
  <c r="N412" i="1" s="1"/>
  <c r="AA411" i="1"/>
  <c r="X411" i="1"/>
  <c r="Y411" i="1" s="1"/>
  <c r="I411" i="1" s="1"/>
  <c r="N411" i="1" s="1"/>
  <c r="W411" i="1"/>
  <c r="V411" i="1"/>
  <c r="L411" i="1"/>
  <c r="Q411" i="1" s="1"/>
  <c r="P411" i="1"/>
  <c r="AA410" i="1"/>
  <c r="X410" i="1"/>
  <c r="Y410" i="1" s="1"/>
  <c r="W410" i="1"/>
  <c r="V410" i="1"/>
  <c r="L410" i="1"/>
  <c r="Q410" i="1" s="1"/>
  <c r="P410" i="1"/>
  <c r="I410" i="1"/>
  <c r="N410" i="1" s="1"/>
  <c r="AA409" i="1"/>
  <c r="X409" i="1"/>
  <c r="Y409" i="1" s="1"/>
  <c r="I409" i="1" s="1"/>
  <c r="N409" i="1" s="1"/>
  <c r="W409" i="1"/>
  <c r="V409" i="1"/>
  <c r="L409" i="1"/>
  <c r="Q409" i="1" s="1"/>
  <c r="P409" i="1"/>
  <c r="AA408" i="1"/>
  <c r="X408" i="1"/>
  <c r="Y408" i="1" s="1"/>
  <c r="I408" i="1" s="1"/>
  <c r="N408" i="1" s="1"/>
  <c r="W408" i="1"/>
  <c r="V408" i="1"/>
  <c r="L408" i="1"/>
  <c r="Q408" i="1" s="1"/>
  <c r="P408" i="1"/>
  <c r="AA407" i="1"/>
  <c r="X407" i="1"/>
  <c r="Y407" i="1" s="1"/>
  <c r="I407" i="1" s="1"/>
  <c r="N407" i="1" s="1"/>
  <c r="W407" i="1"/>
  <c r="V407" i="1"/>
  <c r="L407" i="1"/>
  <c r="Q407" i="1" s="1"/>
  <c r="P407" i="1"/>
  <c r="AA406" i="1"/>
  <c r="X406" i="1"/>
  <c r="Y406" i="1" s="1"/>
  <c r="W406" i="1"/>
  <c r="V406" i="1"/>
  <c r="L406" i="1"/>
  <c r="Q406" i="1" s="1"/>
  <c r="P406" i="1"/>
  <c r="I406" i="1"/>
  <c r="N406" i="1" s="1"/>
  <c r="AA405" i="1"/>
  <c r="X405" i="1"/>
  <c r="Y405" i="1" s="1"/>
  <c r="I405" i="1" s="1"/>
  <c r="N405" i="1" s="1"/>
  <c r="W405" i="1"/>
  <c r="V405" i="1"/>
  <c r="L405" i="1"/>
  <c r="Q405" i="1" s="1"/>
  <c r="P405" i="1"/>
  <c r="AA404" i="1"/>
  <c r="X404" i="1"/>
  <c r="Y404" i="1" s="1"/>
  <c r="I404" i="1" s="1"/>
  <c r="N404" i="1" s="1"/>
  <c r="W404" i="1"/>
  <c r="V404" i="1"/>
  <c r="L404" i="1"/>
  <c r="Q404" i="1" s="1"/>
  <c r="P404" i="1"/>
  <c r="AA403" i="1"/>
  <c r="X403" i="1"/>
  <c r="Y403" i="1" s="1"/>
  <c r="I403" i="1" s="1"/>
  <c r="N403" i="1" s="1"/>
  <c r="W403" i="1"/>
  <c r="V403" i="1"/>
  <c r="L403" i="1"/>
  <c r="Q403" i="1" s="1"/>
  <c r="P403" i="1"/>
  <c r="AA402" i="1"/>
  <c r="X402" i="1"/>
  <c r="Y402" i="1" s="1"/>
  <c r="I402" i="1" s="1"/>
  <c r="N402" i="1" s="1"/>
  <c r="W402" i="1"/>
  <c r="V402" i="1"/>
  <c r="L402" i="1"/>
  <c r="Q402" i="1" s="1"/>
  <c r="P402" i="1"/>
  <c r="AA401" i="1"/>
  <c r="X401" i="1"/>
  <c r="Y401" i="1" s="1"/>
  <c r="I401" i="1" s="1"/>
  <c r="N401" i="1" s="1"/>
  <c r="W401" i="1"/>
  <c r="V401" i="1"/>
  <c r="L401" i="1"/>
  <c r="Q401" i="1" s="1"/>
  <c r="P401" i="1"/>
  <c r="AA400" i="1"/>
  <c r="X400" i="1"/>
  <c r="Y400" i="1" s="1"/>
  <c r="I400" i="1" s="1"/>
  <c r="N400" i="1" s="1"/>
  <c r="W400" i="1"/>
  <c r="V400" i="1"/>
  <c r="L400" i="1"/>
  <c r="Q400" i="1" s="1"/>
  <c r="P400" i="1"/>
  <c r="AA399" i="1"/>
  <c r="Y399" i="1"/>
  <c r="I399" i="1" s="1"/>
  <c r="N399" i="1" s="1"/>
  <c r="X399" i="1"/>
  <c r="W399" i="1"/>
  <c r="V399" i="1"/>
  <c r="P399" i="1"/>
  <c r="L399" i="1"/>
  <c r="Q399" i="1" s="1"/>
  <c r="AA398" i="1"/>
  <c r="Y398" i="1"/>
  <c r="I398" i="1" s="1"/>
  <c r="N398" i="1" s="1"/>
  <c r="X398" i="1"/>
  <c r="W398" i="1"/>
  <c r="V398" i="1"/>
  <c r="P398" i="1"/>
  <c r="L398" i="1"/>
  <c r="Q398" i="1" s="1"/>
  <c r="AA397" i="1"/>
  <c r="Y397" i="1"/>
  <c r="I397" i="1" s="1"/>
  <c r="N397" i="1" s="1"/>
  <c r="X397" i="1"/>
  <c r="W397" i="1"/>
  <c r="V397" i="1"/>
  <c r="P397" i="1"/>
  <c r="L397" i="1"/>
  <c r="Q397" i="1" s="1"/>
  <c r="AA396" i="1"/>
  <c r="Y396" i="1"/>
  <c r="I396" i="1" s="1"/>
  <c r="N396" i="1" s="1"/>
  <c r="X396" i="1"/>
  <c r="W396" i="1"/>
  <c r="V396" i="1"/>
  <c r="P396" i="1"/>
  <c r="L396" i="1"/>
  <c r="Q396" i="1" s="1"/>
  <c r="AA395" i="1"/>
  <c r="Y395" i="1"/>
  <c r="I395" i="1" s="1"/>
  <c r="N395" i="1" s="1"/>
  <c r="X395" i="1"/>
  <c r="W395" i="1"/>
  <c r="V395" i="1"/>
  <c r="P395" i="1"/>
  <c r="L395" i="1"/>
  <c r="Q395" i="1" s="1"/>
  <c r="AA394" i="1"/>
  <c r="Y394" i="1"/>
  <c r="I394" i="1" s="1"/>
  <c r="N394" i="1" s="1"/>
  <c r="X394" i="1"/>
  <c r="W394" i="1"/>
  <c r="V394" i="1"/>
  <c r="P394" i="1"/>
  <c r="L394" i="1"/>
  <c r="Q394" i="1" s="1"/>
  <c r="AA393" i="1"/>
  <c r="Y393" i="1"/>
  <c r="I393" i="1" s="1"/>
  <c r="N393" i="1" s="1"/>
  <c r="X393" i="1"/>
  <c r="W393" i="1"/>
  <c r="V393" i="1"/>
  <c r="P393" i="1"/>
  <c r="L393" i="1"/>
  <c r="Q393" i="1" s="1"/>
  <c r="AA392" i="1"/>
  <c r="Y392" i="1"/>
  <c r="I392" i="1" s="1"/>
  <c r="N392" i="1" s="1"/>
  <c r="X392" i="1"/>
  <c r="W392" i="1"/>
  <c r="V392" i="1"/>
  <c r="P392" i="1"/>
  <c r="L392" i="1"/>
  <c r="Q392" i="1" s="1"/>
  <c r="AA391" i="1"/>
  <c r="Y391" i="1"/>
  <c r="I391" i="1" s="1"/>
  <c r="N391" i="1" s="1"/>
  <c r="X391" i="1"/>
  <c r="W391" i="1"/>
  <c r="V391" i="1"/>
  <c r="P391" i="1"/>
  <c r="L391" i="1"/>
  <c r="Q391" i="1" s="1"/>
  <c r="AA390" i="1"/>
  <c r="Y390" i="1"/>
  <c r="I390" i="1" s="1"/>
  <c r="N390" i="1" s="1"/>
  <c r="X390" i="1"/>
  <c r="W390" i="1"/>
  <c r="V390" i="1"/>
  <c r="P390" i="1"/>
  <c r="L390" i="1"/>
  <c r="Q390" i="1" s="1"/>
  <c r="AA389" i="1"/>
  <c r="Y389" i="1"/>
  <c r="I389" i="1" s="1"/>
  <c r="N389" i="1" s="1"/>
  <c r="X389" i="1"/>
  <c r="W389" i="1"/>
  <c r="V389" i="1"/>
  <c r="P389" i="1"/>
  <c r="L389" i="1"/>
  <c r="Q389" i="1" s="1"/>
  <c r="AA388" i="1"/>
  <c r="Y388" i="1"/>
  <c r="I388" i="1" s="1"/>
  <c r="N388" i="1" s="1"/>
  <c r="X388" i="1"/>
  <c r="W388" i="1"/>
  <c r="V388" i="1"/>
  <c r="P388" i="1"/>
  <c r="L388" i="1"/>
  <c r="Q388" i="1" s="1"/>
  <c r="AA387" i="1"/>
  <c r="Y387" i="1"/>
  <c r="I387" i="1" s="1"/>
  <c r="N387" i="1" s="1"/>
  <c r="X387" i="1"/>
  <c r="W387" i="1"/>
  <c r="V387" i="1"/>
  <c r="P387" i="1"/>
  <c r="L387" i="1"/>
  <c r="Q387" i="1" s="1"/>
  <c r="AA386" i="1"/>
  <c r="Y386" i="1"/>
  <c r="I386" i="1" s="1"/>
  <c r="N386" i="1" s="1"/>
  <c r="X386" i="1"/>
  <c r="W386" i="1"/>
  <c r="V386" i="1"/>
  <c r="P386" i="1"/>
  <c r="L386" i="1"/>
  <c r="Q386" i="1" s="1"/>
  <c r="AA385" i="1"/>
  <c r="Y385" i="1"/>
  <c r="I385" i="1" s="1"/>
  <c r="N385" i="1" s="1"/>
  <c r="X385" i="1"/>
  <c r="W385" i="1"/>
  <c r="V385" i="1"/>
  <c r="P385" i="1"/>
  <c r="L385" i="1"/>
  <c r="Q385" i="1" s="1"/>
  <c r="AA384" i="1"/>
  <c r="Y384" i="1"/>
  <c r="I384" i="1" s="1"/>
  <c r="N384" i="1" s="1"/>
  <c r="X384" i="1"/>
  <c r="W384" i="1"/>
  <c r="V384" i="1"/>
  <c r="P384" i="1"/>
  <c r="L384" i="1"/>
  <c r="Q384" i="1" s="1"/>
  <c r="AA383" i="1"/>
  <c r="Y383" i="1"/>
  <c r="I383" i="1" s="1"/>
  <c r="N383" i="1" s="1"/>
  <c r="X383" i="1"/>
  <c r="W383" i="1"/>
  <c r="V383" i="1"/>
  <c r="P383" i="1"/>
  <c r="L383" i="1"/>
  <c r="Q383" i="1" s="1"/>
  <c r="AA382" i="1"/>
  <c r="Y382" i="1"/>
  <c r="I382" i="1" s="1"/>
  <c r="N382" i="1" s="1"/>
  <c r="X382" i="1"/>
  <c r="W382" i="1"/>
  <c r="V382" i="1"/>
  <c r="P382" i="1"/>
  <c r="L382" i="1"/>
  <c r="Q382" i="1" s="1"/>
  <c r="AA381" i="1"/>
  <c r="Y381" i="1"/>
  <c r="I381" i="1" s="1"/>
  <c r="N381" i="1" s="1"/>
  <c r="X381" i="1"/>
  <c r="W381" i="1"/>
  <c r="V381" i="1"/>
  <c r="P381" i="1"/>
  <c r="L381" i="1"/>
  <c r="Q381" i="1" s="1"/>
  <c r="AA380" i="1"/>
  <c r="Y380" i="1"/>
  <c r="I380" i="1" s="1"/>
  <c r="N380" i="1" s="1"/>
  <c r="X380" i="1"/>
  <c r="W380" i="1"/>
  <c r="V380" i="1"/>
  <c r="P380" i="1"/>
  <c r="L380" i="1"/>
  <c r="Q380" i="1" s="1"/>
  <c r="AA379" i="1"/>
  <c r="Y379" i="1"/>
  <c r="I379" i="1" s="1"/>
  <c r="N379" i="1" s="1"/>
  <c r="X379" i="1"/>
  <c r="W379" i="1"/>
  <c r="V379" i="1"/>
  <c r="P379" i="1"/>
  <c r="L379" i="1"/>
  <c r="Q379" i="1" s="1"/>
  <c r="AA378" i="1"/>
  <c r="Y378" i="1"/>
  <c r="I378" i="1" s="1"/>
  <c r="N378" i="1" s="1"/>
  <c r="X378" i="1"/>
  <c r="W378" i="1"/>
  <c r="V378" i="1"/>
  <c r="P378" i="1"/>
  <c r="L378" i="1"/>
  <c r="Q378" i="1" s="1"/>
  <c r="AA377" i="1"/>
  <c r="Y377" i="1"/>
  <c r="I377" i="1" s="1"/>
  <c r="N377" i="1" s="1"/>
  <c r="X377" i="1"/>
  <c r="W377" i="1"/>
  <c r="V377" i="1"/>
  <c r="P377" i="1"/>
  <c r="L377" i="1"/>
  <c r="Q377" i="1" s="1"/>
  <c r="AA376" i="1"/>
  <c r="Y376" i="1"/>
  <c r="I376" i="1" s="1"/>
  <c r="N376" i="1" s="1"/>
  <c r="X376" i="1"/>
  <c r="W376" i="1"/>
  <c r="V376" i="1"/>
  <c r="P376" i="1"/>
  <c r="L376" i="1"/>
  <c r="Q376" i="1" s="1"/>
  <c r="AA375" i="1"/>
  <c r="Y375" i="1"/>
  <c r="I375" i="1" s="1"/>
  <c r="N375" i="1" s="1"/>
  <c r="X375" i="1"/>
  <c r="W375" i="1"/>
  <c r="V375" i="1"/>
  <c r="P375" i="1"/>
  <c r="L375" i="1"/>
  <c r="Q375" i="1" s="1"/>
  <c r="AA374" i="1"/>
  <c r="Y374" i="1"/>
  <c r="X374" i="1"/>
  <c r="W374" i="1"/>
  <c r="V374" i="1"/>
  <c r="P374" i="1"/>
  <c r="L374" i="1"/>
  <c r="Q374" i="1" s="1"/>
  <c r="I374" i="1"/>
  <c r="N374" i="1" s="1"/>
  <c r="AA373" i="1"/>
  <c r="Y373" i="1"/>
  <c r="X373" i="1"/>
  <c r="W373" i="1"/>
  <c r="V373" i="1"/>
  <c r="P373" i="1"/>
  <c r="L373" i="1"/>
  <c r="Q373" i="1" s="1"/>
  <c r="I373" i="1"/>
  <c r="N373" i="1" s="1"/>
  <c r="AA372" i="1"/>
  <c r="Y372" i="1"/>
  <c r="I372" i="1" s="1"/>
  <c r="N372" i="1" s="1"/>
  <c r="X372" i="1"/>
  <c r="W372" i="1"/>
  <c r="V372" i="1"/>
  <c r="P372" i="1"/>
  <c r="L372" i="1"/>
  <c r="Q372" i="1" s="1"/>
  <c r="AA371" i="1"/>
  <c r="Y371" i="1"/>
  <c r="X371" i="1"/>
  <c r="W371" i="1"/>
  <c r="V371" i="1"/>
  <c r="I371" i="1" s="1"/>
  <c r="N371" i="1" s="1"/>
  <c r="P371" i="1"/>
  <c r="L371" i="1"/>
  <c r="Q371" i="1" s="1"/>
  <c r="AA370" i="1"/>
  <c r="Y370" i="1"/>
  <c r="X370" i="1"/>
  <c r="W370" i="1"/>
  <c r="I370" i="1" s="1"/>
  <c r="N370" i="1" s="1"/>
  <c r="V370" i="1"/>
  <c r="P370" i="1"/>
  <c r="L370" i="1"/>
  <c r="Q370" i="1" s="1"/>
  <c r="AA369" i="1"/>
  <c r="Y369" i="1"/>
  <c r="X369" i="1"/>
  <c r="W369" i="1"/>
  <c r="V369" i="1"/>
  <c r="P369" i="1"/>
  <c r="L369" i="1"/>
  <c r="Q369" i="1" s="1"/>
  <c r="I369" i="1"/>
  <c r="N369" i="1" s="1"/>
  <c r="AA368" i="1"/>
  <c r="Y368" i="1"/>
  <c r="X368" i="1"/>
  <c r="W368" i="1"/>
  <c r="V368" i="1"/>
  <c r="I368" i="1" s="1"/>
  <c r="N368" i="1" s="1"/>
  <c r="P368" i="1"/>
  <c r="L368" i="1"/>
  <c r="Q368" i="1" s="1"/>
  <c r="AA367" i="1"/>
  <c r="Y367" i="1"/>
  <c r="X367" i="1"/>
  <c r="W367" i="1"/>
  <c r="V367" i="1"/>
  <c r="I367" i="1" s="1"/>
  <c r="N367" i="1" s="1"/>
  <c r="P367" i="1"/>
  <c r="L367" i="1"/>
  <c r="Q367" i="1" s="1"/>
  <c r="AA366" i="1"/>
  <c r="Y366" i="1"/>
  <c r="X366" i="1"/>
  <c r="W366" i="1"/>
  <c r="V366" i="1"/>
  <c r="I366" i="1" s="1"/>
  <c r="N366" i="1" s="1"/>
  <c r="P366" i="1"/>
  <c r="L366" i="1"/>
  <c r="Q366" i="1" s="1"/>
  <c r="AA365" i="1"/>
  <c r="Y365" i="1"/>
  <c r="X365" i="1"/>
  <c r="W365" i="1"/>
  <c r="I365" i="1" s="1"/>
  <c r="N365" i="1" s="1"/>
  <c r="V365" i="1"/>
  <c r="P365" i="1"/>
  <c r="L365" i="1"/>
  <c r="Q365" i="1" s="1"/>
  <c r="AA364" i="1"/>
  <c r="Y364" i="1"/>
  <c r="X364" i="1"/>
  <c r="W364" i="1"/>
  <c r="I364" i="1" s="1"/>
  <c r="N364" i="1" s="1"/>
  <c r="V364" i="1"/>
  <c r="P364" i="1"/>
  <c r="L364" i="1"/>
  <c r="Q364" i="1" s="1"/>
  <c r="AA363" i="1"/>
  <c r="Y363" i="1"/>
  <c r="X363" i="1"/>
  <c r="W363" i="1"/>
  <c r="I363" i="1" s="1"/>
  <c r="N363" i="1" s="1"/>
  <c r="V363" i="1"/>
  <c r="P363" i="1"/>
  <c r="L363" i="1"/>
  <c r="Q363" i="1" s="1"/>
  <c r="AA362" i="1"/>
  <c r="Y362" i="1"/>
  <c r="X362" i="1"/>
  <c r="W362" i="1"/>
  <c r="I362" i="1" s="1"/>
  <c r="N362" i="1" s="1"/>
  <c r="V362" i="1"/>
  <c r="P362" i="1"/>
  <c r="L362" i="1"/>
  <c r="Q362" i="1" s="1"/>
  <c r="AA361" i="1"/>
  <c r="Y361" i="1"/>
  <c r="X361" i="1"/>
  <c r="W361" i="1"/>
  <c r="I361" i="1" s="1"/>
  <c r="N361" i="1" s="1"/>
  <c r="V361" i="1"/>
  <c r="P361" i="1"/>
  <c r="L361" i="1"/>
  <c r="Q361" i="1" s="1"/>
  <c r="AA360" i="1"/>
  <c r="Y360" i="1"/>
  <c r="X360" i="1"/>
  <c r="W360" i="1"/>
  <c r="I360" i="1" s="1"/>
  <c r="N360" i="1" s="1"/>
  <c r="V360" i="1"/>
  <c r="P360" i="1"/>
  <c r="L360" i="1"/>
  <c r="Q360" i="1" s="1"/>
  <c r="AA359" i="1"/>
  <c r="Y359" i="1"/>
  <c r="I359" i="1" s="1"/>
  <c r="N359" i="1" s="1"/>
  <c r="X359" i="1"/>
  <c r="W359" i="1"/>
  <c r="V359" i="1"/>
  <c r="L359" i="1"/>
  <c r="Q359" i="1" s="1"/>
  <c r="P359" i="1"/>
  <c r="AA358" i="1"/>
  <c r="Y358" i="1"/>
  <c r="I358" i="1" s="1"/>
  <c r="N358" i="1" s="1"/>
  <c r="X358" i="1"/>
  <c r="W358" i="1"/>
  <c r="V358" i="1"/>
  <c r="Q358" i="1"/>
  <c r="L358" i="1"/>
  <c r="P358" i="1"/>
  <c r="AA357" i="1"/>
  <c r="Y357" i="1"/>
  <c r="I357" i="1" s="1"/>
  <c r="N357" i="1" s="1"/>
  <c r="X357" i="1"/>
  <c r="W357" i="1"/>
  <c r="V357" i="1"/>
  <c r="Q357" i="1"/>
  <c r="L357" i="1"/>
  <c r="P357" i="1"/>
  <c r="AA356" i="1"/>
  <c r="X356" i="1"/>
  <c r="Y356" i="1" s="1"/>
  <c r="I356" i="1" s="1"/>
  <c r="N356" i="1" s="1"/>
  <c r="W356" i="1"/>
  <c r="V356" i="1"/>
  <c r="Q356" i="1"/>
  <c r="L356" i="1"/>
  <c r="P356" i="1"/>
  <c r="AA355" i="1"/>
  <c r="X355" i="1"/>
  <c r="Y355" i="1" s="1"/>
  <c r="I355" i="1" s="1"/>
  <c r="N355" i="1" s="1"/>
  <c r="W355" i="1"/>
  <c r="V355" i="1"/>
  <c r="P355" i="1"/>
  <c r="L355" i="1"/>
  <c r="Q355" i="1" s="1"/>
  <c r="AA354" i="1"/>
  <c r="X354" i="1"/>
  <c r="Y354" i="1" s="1"/>
  <c r="I354" i="1" s="1"/>
  <c r="N354" i="1" s="1"/>
  <c r="W354" i="1"/>
  <c r="V354" i="1"/>
  <c r="Q354" i="1"/>
  <c r="P354" i="1"/>
  <c r="L354" i="1"/>
  <c r="AA353" i="1"/>
  <c r="Y353" i="1"/>
  <c r="X353" i="1"/>
  <c r="W353" i="1"/>
  <c r="V353" i="1"/>
  <c r="P353" i="1"/>
  <c r="L353" i="1"/>
  <c r="Q353" i="1" s="1"/>
  <c r="I353" i="1"/>
  <c r="N353" i="1" s="1"/>
  <c r="AA352" i="1"/>
  <c r="Y352" i="1"/>
  <c r="I352" i="1" s="1"/>
  <c r="N352" i="1" s="1"/>
  <c r="X352" i="1"/>
  <c r="W352" i="1"/>
  <c r="V352" i="1"/>
  <c r="P352" i="1"/>
  <c r="L352" i="1"/>
  <c r="Q352" i="1" s="1"/>
  <c r="AA351" i="1"/>
  <c r="Y351" i="1"/>
  <c r="I351" i="1" s="1"/>
  <c r="N351" i="1" s="1"/>
  <c r="X351" i="1"/>
  <c r="W351" i="1"/>
  <c r="V351" i="1"/>
  <c r="P351" i="1"/>
  <c r="L351" i="1"/>
  <c r="Q351" i="1" s="1"/>
  <c r="AA350" i="1"/>
  <c r="Y350" i="1"/>
  <c r="I350" i="1" s="1"/>
  <c r="N350" i="1" s="1"/>
  <c r="X350" i="1"/>
  <c r="W350" i="1"/>
  <c r="V350" i="1"/>
  <c r="P350" i="1"/>
  <c r="L350" i="1"/>
  <c r="Q350" i="1" s="1"/>
  <c r="AA349" i="1"/>
  <c r="Y349" i="1"/>
  <c r="I349" i="1" s="1"/>
  <c r="N349" i="1" s="1"/>
  <c r="X349" i="1"/>
  <c r="W349" i="1"/>
  <c r="V349" i="1"/>
  <c r="P349" i="1"/>
  <c r="L349" i="1"/>
  <c r="Q349" i="1" s="1"/>
  <c r="AA348" i="1"/>
  <c r="Y348" i="1"/>
  <c r="I348" i="1" s="1"/>
  <c r="N348" i="1" s="1"/>
  <c r="X348" i="1"/>
  <c r="W348" i="1"/>
  <c r="V348" i="1"/>
  <c r="P348" i="1"/>
  <c r="L348" i="1"/>
  <c r="Q348" i="1" s="1"/>
  <c r="AA347" i="1"/>
  <c r="Y347" i="1"/>
  <c r="I347" i="1" s="1"/>
  <c r="N347" i="1" s="1"/>
  <c r="X347" i="1"/>
  <c r="W347" i="1"/>
  <c r="V347" i="1"/>
  <c r="P347" i="1"/>
  <c r="L347" i="1"/>
  <c r="Q347" i="1" s="1"/>
  <c r="AA346" i="1"/>
  <c r="Y346" i="1"/>
  <c r="I346" i="1" s="1"/>
  <c r="N346" i="1" s="1"/>
  <c r="X346" i="1"/>
  <c r="W346" i="1"/>
  <c r="V346" i="1"/>
  <c r="P346" i="1"/>
  <c r="L346" i="1"/>
  <c r="Q346" i="1" s="1"/>
  <c r="AA345" i="1"/>
  <c r="Y345" i="1"/>
  <c r="I345" i="1" s="1"/>
  <c r="N345" i="1" s="1"/>
  <c r="X345" i="1"/>
  <c r="W345" i="1"/>
  <c r="V345" i="1"/>
  <c r="P345" i="1"/>
  <c r="L345" i="1"/>
  <c r="Q345" i="1" s="1"/>
  <c r="AA344" i="1"/>
  <c r="Y344" i="1"/>
  <c r="I344" i="1" s="1"/>
  <c r="N344" i="1" s="1"/>
  <c r="X344" i="1"/>
  <c r="W344" i="1"/>
  <c r="V344" i="1"/>
  <c r="L344" i="1"/>
  <c r="Q344" i="1" s="1"/>
  <c r="P344" i="1"/>
  <c r="AA343" i="1"/>
  <c r="Y343" i="1"/>
  <c r="I343" i="1" s="1"/>
  <c r="N343" i="1" s="1"/>
  <c r="X343" i="1"/>
  <c r="W343" i="1"/>
  <c r="V343" i="1"/>
  <c r="L343" i="1"/>
  <c r="Q343" i="1" s="1"/>
  <c r="P343" i="1"/>
  <c r="AA342" i="1"/>
  <c r="Y342" i="1"/>
  <c r="I342" i="1" s="1"/>
  <c r="N342" i="1" s="1"/>
  <c r="X342" i="1"/>
  <c r="W342" i="1"/>
  <c r="V342" i="1"/>
  <c r="L342" i="1"/>
  <c r="Q342" i="1" s="1"/>
  <c r="P342" i="1"/>
  <c r="AA341" i="1"/>
  <c r="Y341" i="1"/>
  <c r="I341" i="1" s="1"/>
  <c r="N341" i="1" s="1"/>
  <c r="X341" i="1"/>
  <c r="W341" i="1"/>
  <c r="V341" i="1"/>
  <c r="L341" i="1"/>
  <c r="Q341" i="1" s="1"/>
  <c r="P341" i="1"/>
  <c r="AA340" i="1"/>
  <c r="Y340" i="1"/>
  <c r="I340" i="1" s="1"/>
  <c r="N340" i="1" s="1"/>
  <c r="X340" i="1"/>
  <c r="W340" i="1"/>
  <c r="V340" i="1"/>
  <c r="L340" i="1"/>
  <c r="Q340" i="1" s="1"/>
  <c r="P340" i="1"/>
  <c r="AA339" i="1"/>
  <c r="Y339" i="1"/>
  <c r="I339" i="1" s="1"/>
  <c r="N339" i="1" s="1"/>
  <c r="X339" i="1"/>
  <c r="W339" i="1"/>
  <c r="V339" i="1"/>
  <c r="L339" i="1"/>
  <c r="Q339" i="1" s="1"/>
  <c r="P339" i="1"/>
  <c r="AA338" i="1"/>
  <c r="Y338" i="1"/>
  <c r="I338" i="1" s="1"/>
  <c r="N338" i="1" s="1"/>
  <c r="X338" i="1"/>
  <c r="W338" i="1"/>
  <c r="V338" i="1"/>
  <c r="L338" i="1"/>
  <c r="Q338" i="1" s="1"/>
  <c r="P338" i="1"/>
  <c r="AA337" i="1"/>
  <c r="Y337" i="1"/>
  <c r="I337" i="1" s="1"/>
  <c r="N337" i="1" s="1"/>
  <c r="X337" i="1"/>
  <c r="W337" i="1"/>
  <c r="V337" i="1"/>
  <c r="L337" i="1"/>
  <c r="Q337" i="1" s="1"/>
  <c r="P337" i="1"/>
  <c r="AA336" i="1"/>
  <c r="Y336" i="1"/>
  <c r="I336" i="1" s="1"/>
  <c r="N336" i="1" s="1"/>
  <c r="X336" i="1"/>
  <c r="W336" i="1"/>
  <c r="V336" i="1"/>
  <c r="L336" i="1"/>
  <c r="Q336" i="1" s="1"/>
  <c r="P336" i="1"/>
  <c r="AA335" i="1"/>
  <c r="Y335" i="1"/>
  <c r="I335" i="1" s="1"/>
  <c r="N335" i="1" s="1"/>
  <c r="X335" i="1"/>
  <c r="W335" i="1"/>
  <c r="V335" i="1"/>
  <c r="L335" i="1"/>
  <c r="Q335" i="1" s="1"/>
  <c r="P335" i="1"/>
  <c r="AA334" i="1"/>
  <c r="Y334" i="1"/>
  <c r="I334" i="1" s="1"/>
  <c r="N334" i="1" s="1"/>
  <c r="X334" i="1"/>
  <c r="W334" i="1"/>
  <c r="V334" i="1"/>
  <c r="L334" i="1"/>
  <c r="Q334" i="1" s="1"/>
  <c r="P334" i="1"/>
  <c r="AA333" i="1"/>
  <c r="Y333" i="1"/>
  <c r="I333" i="1" s="1"/>
  <c r="N333" i="1" s="1"/>
  <c r="X333" i="1"/>
  <c r="W333" i="1"/>
  <c r="V333" i="1"/>
  <c r="L333" i="1"/>
  <c r="Q333" i="1" s="1"/>
  <c r="P333" i="1"/>
  <c r="AA332" i="1"/>
  <c r="Y332" i="1"/>
  <c r="I332" i="1" s="1"/>
  <c r="N332" i="1" s="1"/>
  <c r="X332" i="1"/>
  <c r="W332" i="1"/>
  <c r="V332" i="1"/>
  <c r="L332" i="1"/>
  <c r="Q332" i="1" s="1"/>
  <c r="P332" i="1"/>
  <c r="AA331" i="1"/>
  <c r="Y331" i="1"/>
  <c r="X331" i="1"/>
  <c r="W331" i="1"/>
  <c r="V331" i="1"/>
  <c r="I331" i="1" s="1"/>
  <c r="N331" i="1" s="1"/>
  <c r="L331" i="1"/>
  <c r="Q331" i="1" s="1"/>
  <c r="P331" i="1"/>
  <c r="AA330" i="1"/>
  <c r="Y330" i="1"/>
  <c r="I330" i="1" s="1"/>
  <c r="N330" i="1" s="1"/>
  <c r="X330" i="1"/>
  <c r="W330" i="1"/>
  <c r="V330" i="1"/>
  <c r="L330" i="1"/>
  <c r="Q330" i="1" s="1"/>
  <c r="P330" i="1"/>
  <c r="AA329" i="1"/>
  <c r="Y329" i="1"/>
  <c r="X329" i="1"/>
  <c r="W329" i="1"/>
  <c r="V329" i="1"/>
  <c r="L329" i="1"/>
  <c r="Q329" i="1" s="1"/>
  <c r="P329" i="1"/>
  <c r="I329" i="1"/>
  <c r="N329" i="1" s="1"/>
  <c r="AA328" i="1"/>
  <c r="Y328" i="1"/>
  <c r="I328" i="1" s="1"/>
  <c r="N328" i="1" s="1"/>
  <c r="X328" i="1"/>
  <c r="W328" i="1"/>
  <c r="V328" i="1"/>
  <c r="L328" i="1"/>
  <c r="Q328" i="1" s="1"/>
  <c r="P328" i="1"/>
  <c r="AA327" i="1"/>
  <c r="X327" i="1"/>
  <c r="Y327" i="1" s="1"/>
  <c r="I327" i="1" s="1"/>
  <c r="N327" i="1" s="1"/>
  <c r="W327" i="1"/>
  <c r="V327" i="1"/>
  <c r="L327" i="1"/>
  <c r="Q327" i="1" s="1"/>
  <c r="P327" i="1"/>
  <c r="AA326" i="1"/>
  <c r="X326" i="1"/>
  <c r="Y326" i="1" s="1"/>
  <c r="I326" i="1" s="1"/>
  <c r="N326" i="1" s="1"/>
  <c r="W326" i="1"/>
  <c r="V326" i="1"/>
  <c r="L326" i="1"/>
  <c r="Q326" i="1" s="1"/>
  <c r="P326" i="1"/>
  <c r="AA325" i="1"/>
  <c r="X325" i="1"/>
  <c r="Y325" i="1" s="1"/>
  <c r="I325" i="1" s="1"/>
  <c r="N325" i="1" s="1"/>
  <c r="W325" i="1"/>
  <c r="V325" i="1"/>
  <c r="L325" i="1"/>
  <c r="Q325" i="1" s="1"/>
  <c r="P325" i="1"/>
  <c r="AA324" i="1"/>
  <c r="X324" i="1"/>
  <c r="Y324" i="1" s="1"/>
  <c r="I324" i="1" s="1"/>
  <c r="N324" i="1" s="1"/>
  <c r="W324" i="1"/>
  <c r="V324" i="1"/>
  <c r="L324" i="1"/>
  <c r="Q324" i="1" s="1"/>
  <c r="P324" i="1"/>
  <c r="AA323" i="1"/>
  <c r="X323" i="1"/>
  <c r="Y323" i="1" s="1"/>
  <c r="I323" i="1" s="1"/>
  <c r="N323" i="1" s="1"/>
  <c r="W323" i="1"/>
  <c r="V323" i="1"/>
  <c r="L323" i="1"/>
  <c r="Q323" i="1" s="1"/>
  <c r="P323" i="1"/>
  <c r="AA322" i="1"/>
  <c r="Y322" i="1"/>
  <c r="X322" i="1"/>
  <c r="W322" i="1"/>
  <c r="V322" i="1"/>
  <c r="L322" i="1"/>
  <c r="Q322" i="1" s="1"/>
  <c r="P322" i="1"/>
  <c r="I322" i="1"/>
  <c r="N322" i="1" s="1"/>
  <c r="AA321" i="1"/>
  <c r="Y321" i="1"/>
  <c r="X321" i="1"/>
  <c r="W321" i="1"/>
  <c r="V321" i="1"/>
  <c r="L321" i="1"/>
  <c r="Q321" i="1" s="1"/>
  <c r="P321" i="1"/>
  <c r="I321" i="1"/>
  <c r="N321" i="1" s="1"/>
  <c r="AA320" i="1"/>
  <c r="X320" i="1"/>
  <c r="Y320" i="1" s="1"/>
  <c r="I320" i="1" s="1"/>
  <c r="N320" i="1" s="1"/>
  <c r="W320" i="1"/>
  <c r="V320" i="1"/>
  <c r="L320" i="1"/>
  <c r="Q320" i="1" s="1"/>
  <c r="P320" i="1"/>
  <c r="AA319" i="1"/>
  <c r="Y319" i="1"/>
  <c r="I319" i="1" s="1"/>
  <c r="N319" i="1" s="1"/>
  <c r="X319" i="1"/>
  <c r="W319" i="1"/>
  <c r="V319" i="1"/>
  <c r="L319" i="1"/>
  <c r="Q319" i="1" s="1"/>
  <c r="P319" i="1"/>
  <c r="AA318" i="1"/>
  <c r="Y318" i="1"/>
  <c r="I318" i="1" s="1"/>
  <c r="N318" i="1" s="1"/>
  <c r="X318" i="1"/>
  <c r="W318" i="1"/>
  <c r="V318" i="1"/>
  <c r="L318" i="1"/>
  <c r="Q318" i="1" s="1"/>
  <c r="P318" i="1"/>
  <c r="AA317" i="1"/>
  <c r="X317" i="1"/>
  <c r="Y317" i="1" s="1"/>
  <c r="I317" i="1" s="1"/>
  <c r="N317" i="1" s="1"/>
  <c r="W317" i="1"/>
  <c r="V317" i="1"/>
  <c r="L317" i="1"/>
  <c r="Q317" i="1" s="1"/>
  <c r="P317" i="1"/>
  <c r="AA316" i="1"/>
  <c r="X316" i="1"/>
  <c r="Y316" i="1" s="1"/>
  <c r="I316" i="1" s="1"/>
  <c r="N316" i="1" s="1"/>
  <c r="W316" i="1"/>
  <c r="V316" i="1"/>
  <c r="L316" i="1"/>
  <c r="Q316" i="1" s="1"/>
  <c r="P316" i="1"/>
  <c r="AA315" i="1"/>
  <c r="X315" i="1"/>
  <c r="Y315" i="1" s="1"/>
  <c r="I315" i="1" s="1"/>
  <c r="N315" i="1" s="1"/>
  <c r="W315" i="1"/>
  <c r="V315" i="1"/>
  <c r="L315" i="1"/>
  <c r="Q315" i="1" s="1"/>
  <c r="P315" i="1"/>
  <c r="AA314" i="1"/>
  <c r="X314" i="1"/>
  <c r="Y314" i="1" s="1"/>
  <c r="I314" i="1" s="1"/>
  <c r="N314" i="1" s="1"/>
  <c r="W314" i="1"/>
  <c r="V314" i="1"/>
  <c r="L314" i="1"/>
  <c r="Q314" i="1" s="1"/>
  <c r="P314" i="1"/>
  <c r="AA313" i="1"/>
  <c r="X313" i="1"/>
  <c r="Y313" i="1" s="1"/>
  <c r="I313" i="1" s="1"/>
  <c r="N313" i="1" s="1"/>
  <c r="W313" i="1"/>
  <c r="V313" i="1"/>
  <c r="L313" i="1"/>
  <c r="Q313" i="1" s="1"/>
  <c r="P313" i="1"/>
  <c r="AA312" i="1"/>
  <c r="X312" i="1"/>
  <c r="Y312" i="1" s="1"/>
  <c r="I312" i="1" s="1"/>
  <c r="N312" i="1" s="1"/>
  <c r="W312" i="1"/>
  <c r="V312" i="1"/>
  <c r="L312" i="1"/>
  <c r="Q312" i="1" s="1"/>
  <c r="P312" i="1"/>
  <c r="AA311" i="1"/>
  <c r="X311" i="1"/>
  <c r="Y311" i="1" s="1"/>
  <c r="I311" i="1" s="1"/>
  <c r="N311" i="1" s="1"/>
  <c r="W311" i="1"/>
  <c r="V311" i="1"/>
  <c r="L311" i="1"/>
  <c r="Q311" i="1" s="1"/>
  <c r="P311" i="1"/>
  <c r="AA310" i="1"/>
  <c r="X310" i="1"/>
  <c r="Y310" i="1" s="1"/>
  <c r="I310" i="1" s="1"/>
  <c r="N310" i="1" s="1"/>
  <c r="W310" i="1"/>
  <c r="V310" i="1"/>
  <c r="P310" i="1"/>
  <c r="L310" i="1"/>
  <c r="Q310" i="1" s="1"/>
  <c r="AA309" i="1"/>
  <c r="X309" i="1"/>
  <c r="Y309" i="1" s="1"/>
  <c r="I309" i="1" s="1"/>
  <c r="N309" i="1" s="1"/>
  <c r="W309" i="1"/>
  <c r="V309" i="1"/>
  <c r="L309" i="1"/>
  <c r="Q309" i="1" s="1"/>
  <c r="P309" i="1"/>
  <c r="AA308" i="1"/>
  <c r="X308" i="1"/>
  <c r="Y308" i="1" s="1"/>
  <c r="I308" i="1" s="1"/>
  <c r="N308" i="1" s="1"/>
  <c r="W308" i="1"/>
  <c r="V308" i="1"/>
  <c r="P308" i="1"/>
  <c r="L308" i="1"/>
  <c r="Q308" i="1" s="1"/>
  <c r="AA307" i="1"/>
  <c r="Y307" i="1"/>
  <c r="I307" i="1" s="1"/>
  <c r="N307" i="1" s="1"/>
  <c r="X307" i="1"/>
  <c r="W307" i="1"/>
  <c r="V307" i="1"/>
  <c r="P307" i="1"/>
  <c r="L307" i="1"/>
  <c r="Q307" i="1" s="1"/>
  <c r="AA306" i="1"/>
  <c r="Y306" i="1"/>
  <c r="I306" i="1" s="1"/>
  <c r="N306" i="1" s="1"/>
  <c r="X306" i="1"/>
  <c r="W306" i="1"/>
  <c r="V306" i="1"/>
  <c r="P306" i="1"/>
  <c r="L306" i="1"/>
  <c r="Q306" i="1" s="1"/>
  <c r="AA305" i="1"/>
  <c r="X305" i="1"/>
  <c r="Y305" i="1" s="1"/>
  <c r="I305" i="1" s="1"/>
  <c r="N305" i="1" s="1"/>
  <c r="W305" i="1"/>
  <c r="V305" i="1"/>
  <c r="P305" i="1"/>
  <c r="L305" i="1"/>
  <c r="Q305" i="1" s="1"/>
  <c r="AA304" i="1"/>
  <c r="Y304" i="1"/>
  <c r="I304" i="1" s="1"/>
  <c r="N304" i="1" s="1"/>
  <c r="X304" i="1"/>
  <c r="W304" i="1"/>
  <c r="V304" i="1"/>
  <c r="L304" i="1"/>
  <c r="Q304" i="1" s="1"/>
  <c r="P304" i="1"/>
  <c r="AA303" i="1"/>
  <c r="Y303" i="1"/>
  <c r="I303" i="1" s="1"/>
  <c r="N303" i="1" s="1"/>
  <c r="X303" i="1"/>
  <c r="W303" i="1"/>
  <c r="V303" i="1"/>
  <c r="L303" i="1"/>
  <c r="Q303" i="1" s="1"/>
  <c r="P303" i="1"/>
  <c r="AA302" i="1"/>
  <c r="Y302" i="1"/>
  <c r="I302" i="1" s="1"/>
  <c r="N302" i="1" s="1"/>
  <c r="X302" i="1"/>
  <c r="W302" i="1"/>
  <c r="V302" i="1"/>
  <c r="L302" i="1"/>
  <c r="Q302" i="1" s="1"/>
  <c r="P302" i="1"/>
  <c r="AA301" i="1"/>
  <c r="Y301" i="1"/>
  <c r="I301" i="1" s="1"/>
  <c r="N301" i="1" s="1"/>
  <c r="X301" i="1"/>
  <c r="W301" i="1"/>
  <c r="V301" i="1"/>
  <c r="L301" i="1"/>
  <c r="Q301" i="1" s="1"/>
  <c r="P301" i="1"/>
  <c r="AA300" i="1"/>
  <c r="Y300" i="1"/>
  <c r="I300" i="1" s="1"/>
  <c r="N300" i="1" s="1"/>
  <c r="X300" i="1"/>
  <c r="W300" i="1"/>
  <c r="V300" i="1"/>
  <c r="L300" i="1"/>
  <c r="Q300" i="1" s="1"/>
  <c r="P300" i="1"/>
  <c r="AA299" i="1"/>
  <c r="Y299" i="1"/>
  <c r="I299" i="1" s="1"/>
  <c r="N299" i="1" s="1"/>
  <c r="X299" i="1"/>
  <c r="W299" i="1"/>
  <c r="V299" i="1"/>
  <c r="L299" i="1"/>
  <c r="Q299" i="1" s="1"/>
  <c r="P299" i="1"/>
  <c r="AA298" i="1"/>
  <c r="Y298" i="1"/>
  <c r="I298" i="1" s="1"/>
  <c r="N298" i="1" s="1"/>
  <c r="X298" i="1"/>
  <c r="W298" i="1"/>
  <c r="V298" i="1"/>
  <c r="L298" i="1"/>
  <c r="Q298" i="1" s="1"/>
  <c r="P298" i="1"/>
  <c r="AA297" i="1"/>
  <c r="Y297" i="1"/>
  <c r="I297" i="1" s="1"/>
  <c r="N297" i="1" s="1"/>
  <c r="X297" i="1"/>
  <c r="W297" i="1"/>
  <c r="V297" i="1"/>
  <c r="L297" i="1"/>
  <c r="Q297" i="1" s="1"/>
  <c r="P297" i="1"/>
  <c r="AA296" i="1"/>
  <c r="Y296" i="1"/>
  <c r="I296" i="1" s="1"/>
  <c r="N296" i="1" s="1"/>
  <c r="X296" i="1"/>
  <c r="W296" i="1"/>
  <c r="V296" i="1"/>
  <c r="L296" i="1"/>
  <c r="Q296" i="1" s="1"/>
  <c r="P296" i="1"/>
  <c r="AA295" i="1"/>
  <c r="Y295" i="1"/>
  <c r="I295" i="1" s="1"/>
  <c r="N295" i="1" s="1"/>
  <c r="X295" i="1"/>
  <c r="W295" i="1"/>
  <c r="V295" i="1"/>
  <c r="L295" i="1"/>
  <c r="Q295" i="1" s="1"/>
  <c r="P295" i="1"/>
  <c r="AA294" i="1"/>
  <c r="Y294" i="1"/>
  <c r="I294" i="1" s="1"/>
  <c r="N294" i="1" s="1"/>
  <c r="X294" i="1"/>
  <c r="W294" i="1"/>
  <c r="V294" i="1"/>
  <c r="L294" i="1"/>
  <c r="Q294" i="1" s="1"/>
  <c r="P294" i="1"/>
  <c r="AA293" i="1"/>
  <c r="Y293" i="1"/>
  <c r="I293" i="1" s="1"/>
  <c r="N293" i="1" s="1"/>
  <c r="X293" i="1"/>
  <c r="W293" i="1"/>
  <c r="V293" i="1"/>
  <c r="L293" i="1"/>
  <c r="Q293" i="1" s="1"/>
  <c r="P293" i="1"/>
  <c r="AA292" i="1"/>
  <c r="Y292" i="1"/>
  <c r="I292" i="1" s="1"/>
  <c r="N292" i="1" s="1"/>
  <c r="X292" i="1"/>
  <c r="W292" i="1"/>
  <c r="V292" i="1"/>
  <c r="L292" i="1"/>
  <c r="Q292" i="1" s="1"/>
  <c r="P292" i="1"/>
  <c r="AA291" i="1"/>
  <c r="Y291" i="1"/>
  <c r="I291" i="1" s="1"/>
  <c r="N291" i="1" s="1"/>
  <c r="X291" i="1"/>
  <c r="W291" i="1"/>
  <c r="V291" i="1"/>
  <c r="L291" i="1"/>
  <c r="Q291" i="1" s="1"/>
  <c r="P291" i="1"/>
  <c r="AA290" i="1"/>
  <c r="Y290" i="1"/>
  <c r="I290" i="1" s="1"/>
  <c r="N290" i="1" s="1"/>
  <c r="X290" i="1"/>
  <c r="W290" i="1"/>
  <c r="V290" i="1"/>
  <c r="L290" i="1"/>
  <c r="Q290" i="1" s="1"/>
  <c r="P290" i="1"/>
  <c r="AA289" i="1"/>
  <c r="Y289" i="1"/>
  <c r="X289" i="1"/>
  <c r="W289" i="1"/>
  <c r="V289" i="1"/>
  <c r="L289" i="1"/>
  <c r="Q289" i="1" s="1"/>
  <c r="P289" i="1"/>
  <c r="AA288" i="1"/>
  <c r="Y288" i="1"/>
  <c r="X288" i="1"/>
  <c r="W288" i="1"/>
  <c r="V288" i="1"/>
  <c r="L288" i="1"/>
  <c r="Q288" i="1" s="1"/>
  <c r="P288" i="1"/>
  <c r="AA287" i="1"/>
  <c r="Y287" i="1"/>
  <c r="X287" i="1"/>
  <c r="W287" i="1"/>
  <c r="V287" i="1"/>
  <c r="I287" i="1" s="1"/>
  <c r="N287" i="1" s="1"/>
  <c r="L287" i="1"/>
  <c r="Q287" i="1" s="1"/>
  <c r="P287" i="1"/>
  <c r="AA286" i="1"/>
  <c r="Y286" i="1"/>
  <c r="X286" i="1"/>
  <c r="W286" i="1"/>
  <c r="V286" i="1"/>
  <c r="I286" i="1" s="1"/>
  <c r="N286" i="1" s="1"/>
  <c r="L286" i="1"/>
  <c r="Q286" i="1" s="1"/>
  <c r="P286" i="1"/>
  <c r="AA285" i="1"/>
  <c r="Y285" i="1"/>
  <c r="X285" i="1"/>
  <c r="W285" i="1"/>
  <c r="V285" i="1"/>
  <c r="I285" i="1" s="1"/>
  <c r="N285" i="1" s="1"/>
  <c r="L285" i="1"/>
  <c r="Q285" i="1" s="1"/>
  <c r="P285" i="1"/>
  <c r="AA284" i="1"/>
  <c r="Y284" i="1"/>
  <c r="X284" i="1"/>
  <c r="W284" i="1"/>
  <c r="V284" i="1"/>
  <c r="I284" i="1" s="1"/>
  <c r="N284" i="1" s="1"/>
  <c r="L284" i="1"/>
  <c r="Q284" i="1" s="1"/>
  <c r="P284" i="1"/>
  <c r="AA283" i="1"/>
  <c r="Y283" i="1"/>
  <c r="X283" i="1"/>
  <c r="W283" i="1"/>
  <c r="V283" i="1"/>
  <c r="I283" i="1" s="1"/>
  <c r="N283" i="1" s="1"/>
  <c r="L283" i="1"/>
  <c r="Q283" i="1" s="1"/>
  <c r="P283" i="1"/>
  <c r="AA282" i="1"/>
  <c r="Y282" i="1"/>
  <c r="X282" i="1"/>
  <c r="W282" i="1"/>
  <c r="V282" i="1"/>
  <c r="I282" i="1" s="1"/>
  <c r="N282" i="1" s="1"/>
  <c r="L282" i="1"/>
  <c r="Q282" i="1" s="1"/>
  <c r="P282" i="1"/>
  <c r="AA281" i="1"/>
  <c r="Y281" i="1"/>
  <c r="X281" i="1"/>
  <c r="W281" i="1"/>
  <c r="I281" i="1" s="1"/>
  <c r="N281" i="1" s="1"/>
  <c r="V281" i="1"/>
  <c r="L281" i="1"/>
  <c r="Q281" i="1" s="1"/>
  <c r="P281" i="1"/>
  <c r="AA280" i="1"/>
  <c r="Y280" i="1"/>
  <c r="X280" i="1"/>
  <c r="W280" i="1"/>
  <c r="V280" i="1"/>
  <c r="I280" i="1" s="1"/>
  <c r="N280" i="1" s="1"/>
  <c r="L280" i="1"/>
  <c r="Q280" i="1" s="1"/>
  <c r="P280" i="1"/>
  <c r="AA279" i="1"/>
  <c r="Y279" i="1"/>
  <c r="X279" i="1"/>
  <c r="W279" i="1"/>
  <c r="V279" i="1"/>
  <c r="I279" i="1" s="1"/>
  <c r="N279" i="1" s="1"/>
  <c r="L279" i="1"/>
  <c r="Q279" i="1" s="1"/>
  <c r="P279" i="1"/>
  <c r="AA278" i="1"/>
  <c r="Y278" i="1"/>
  <c r="X278" i="1"/>
  <c r="W278" i="1"/>
  <c r="V278" i="1"/>
  <c r="I278" i="1" s="1"/>
  <c r="N278" i="1" s="1"/>
  <c r="L278" i="1"/>
  <c r="Q278" i="1" s="1"/>
  <c r="P278" i="1"/>
  <c r="AA277" i="1"/>
  <c r="X277" i="1"/>
  <c r="Y277" i="1" s="1"/>
  <c r="I277" i="1" s="1"/>
  <c r="N277" i="1" s="1"/>
  <c r="W277" i="1"/>
  <c r="V277" i="1"/>
  <c r="L277" i="1"/>
  <c r="Q277" i="1" s="1"/>
  <c r="P277" i="1"/>
  <c r="AA276" i="1"/>
  <c r="Y276" i="1"/>
  <c r="X276" i="1"/>
  <c r="W276" i="1"/>
  <c r="V276" i="1"/>
  <c r="I276" i="1" s="1"/>
  <c r="N276" i="1" s="1"/>
  <c r="L276" i="1"/>
  <c r="Q276" i="1" s="1"/>
  <c r="P276" i="1"/>
  <c r="AA275" i="1"/>
  <c r="X275" i="1"/>
  <c r="Y275" i="1" s="1"/>
  <c r="I275" i="1" s="1"/>
  <c r="N275" i="1" s="1"/>
  <c r="W275" i="1"/>
  <c r="V275" i="1"/>
  <c r="L275" i="1"/>
  <c r="Q275" i="1" s="1"/>
  <c r="P275" i="1"/>
  <c r="AA274" i="1"/>
  <c r="Y274" i="1"/>
  <c r="X274" i="1"/>
  <c r="W274" i="1"/>
  <c r="V274" i="1"/>
  <c r="L274" i="1"/>
  <c r="Q274" i="1" s="1"/>
  <c r="P274" i="1"/>
  <c r="I274" i="1"/>
  <c r="N274" i="1" s="1"/>
  <c r="AA273" i="1"/>
  <c r="X273" i="1"/>
  <c r="Y273" i="1" s="1"/>
  <c r="I273" i="1" s="1"/>
  <c r="N273" i="1" s="1"/>
  <c r="W273" i="1"/>
  <c r="V273" i="1"/>
  <c r="L273" i="1"/>
  <c r="Q273" i="1" s="1"/>
  <c r="P273" i="1"/>
  <c r="AA272" i="1"/>
  <c r="X272" i="1"/>
  <c r="Y272" i="1" s="1"/>
  <c r="I272" i="1" s="1"/>
  <c r="N272" i="1" s="1"/>
  <c r="W272" i="1"/>
  <c r="V272" i="1"/>
  <c r="L272" i="1"/>
  <c r="Q272" i="1" s="1"/>
  <c r="P272" i="1"/>
  <c r="AA271" i="1"/>
  <c r="Y271" i="1"/>
  <c r="X271" i="1"/>
  <c r="W271" i="1"/>
  <c r="V271" i="1"/>
  <c r="I271" i="1" s="1"/>
  <c r="N271" i="1" s="1"/>
  <c r="L271" i="1"/>
  <c r="Q271" i="1" s="1"/>
  <c r="P271" i="1"/>
  <c r="AA270" i="1"/>
  <c r="X270" i="1"/>
  <c r="Y270" i="1" s="1"/>
  <c r="I270" i="1" s="1"/>
  <c r="N270" i="1" s="1"/>
  <c r="W270" i="1"/>
  <c r="V270" i="1"/>
  <c r="L270" i="1"/>
  <c r="Q270" i="1" s="1"/>
  <c r="P270" i="1"/>
  <c r="AA269" i="1"/>
  <c r="X269" i="1"/>
  <c r="Y269" i="1" s="1"/>
  <c r="I269" i="1" s="1"/>
  <c r="N269" i="1" s="1"/>
  <c r="W269" i="1"/>
  <c r="V269" i="1"/>
  <c r="L269" i="1"/>
  <c r="Q269" i="1" s="1"/>
  <c r="P269" i="1"/>
  <c r="AA268" i="1"/>
  <c r="Y268" i="1"/>
  <c r="I268" i="1" s="1"/>
  <c r="N268" i="1" s="1"/>
  <c r="X268" i="1"/>
  <c r="W268" i="1"/>
  <c r="V268" i="1"/>
  <c r="L268" i="1"/>
  <c r="Q268" i="1" s="1"/>
  <c r="P268" i="1"/>
  <c r="AA267" i="1"/>
  <c r="Y267" i="1"/>
  <c r="I267" i="1" s="1"/>
  <c r="N267" i="1" s="1"/>
  <c r="X267" i="1"/>
  <c r="W267" i="1"/>
  <c r="V267" i="1"/>
  <c r="L267" i="1"/>
  <c r="Q267" i="1" s="1"/>
  <c r="P267" i="1"/>
  <c r="AA266" i="1"/>
  <c r="X266" i="1"/>
  <c r="Y266" i="1" s="1"/>
  <c r="I266" i="1" s="1"/>
  <c r="N266" i="1" s="1"/>
  <c r="W266" i="1"/>
  <c r="V266" i="1"/>
  <c r="L266" i="1"/>
  <c r="Q266" i="1" s="1"/>
  <c r="P266" i="1"/>
  <c r="AA265" i="1"/>
  <c r="X265" i="1"/>
  <c r="Y265" i="1" s="1"/>
  <c r="I265" i="1" s="1"/>
  <c r="N265" i="1" s="1"/>
  <c r="W265" i="1"/>
  <c r="V265" i="1"/>
  <c r="L265" i="1"/>
  <c r="Q265" i="1" s="1"/>
  <c r="P265" i="1"/>
  <c r="AA264" i="1"/>
  <c r="Y264" i="1"/>
  <c r="I264" i="1" s="1"/>
  <c r="N264" i="1" s="1"/>
  <c r="X264" i="1"/>
  <c r="W264" i="1"/>
  <c r="V264" i="1"/>
  <c r="L264" i="1"/>
  <c r="Q264" i="1" s="1"/>
  <c r="P264" i="1"/>
  <c r="AA263" i="1"/>
  <c r="Y263" i="1"/>
  <c r="I263" i="1" s="1"/>
  <c r="N263" i="1" s="1"/>
  <c r="X263" i="1"/>
  <c r="W263" i="1"/>
  <c r="V263" i="1"/>
  <c r="L263" i="1"/>
  <c r="Q263" i="1" s="1"/>
  <c r="P263" i="1"/>
  <c r="AA262" i="1"/>
  <c r="X262" i="1"/>
  <c r="Y262" i="1" s="1"/>
  <c r="I262" i="1" s="1"/>
  <c r="N262" i="1" s="1"/>
  <c r="W262" i="1"/>
  <c r="V262" i="1"/>
  <c r="L262" i="1"/>
  <c r="Q262" i="1" s="1"/>
  <c r="P262" i="1"/>
  <c r="AA261" i="1"/>
  <c r="X261" i="1"/>
  <c r="Y261" i="1" s="1"/>
  <c r="I261" i="1" s="1"/>
  <c r="N261" i="1" s="1"/>
  <c r="W261" i="1"/>
  <c r="V261" i="1"/>
  <c r="L261" i="1"/>
  <c r="Q261" i="1" s="1"/>
  <c r="P261" i="1"/>
  <c r="AA260" i="1"/>
  <c r="Y260" i="1"/>
  <c r="I260" i="1" s="1"/>
  <c r="N260" i="1" s="1"/>
  <c r="X260" i="1"/>
  <c r="W260" i="1"/>
  <c r="V260" i="1"/>
  <c r="Q260" i="1"/>
  <c r="L260" i="1"/>
  <c r="P260" i="1"/>
  <c r="AA259" i="1"/>
  <c r="X259" i="1"/>
  <c r="Y259" i="1" s="1"/>
  <c r="I259" i="1" s="1"/>
  <c r="N259" i="1" s="1"/>
  <c r="W259" i="1"/>
  <c r="V259" i="1"/>
  <c r="L259" i="1"/>
  <c r="Q259" i="1" s="1"/>
  <c r="P259" i="1"/>
  <c r="AA258" i="1"/>
  <c r="X258" i="1"/>
  <c r="Y258" i="1" s="1"/>
  <c r="I258" i="1" s="1"/>
  <c r="N258" i="1" s="1"/>
  <c r="W258" i="1"/>
  <c r="V258" i="1"/>
  <c r="L258" i="1"/>
  <c r="Q258" i="1" s="1"/>
  <c r="P258" i="1"/>
  <c r="AA257" i="1"/>
  <c r="X257" i="1"/>
  <c r="Y257" i="1" s="1"/>
  <c r="I257" i="1" s="1"/>
  <c r="N257" i="1" s="1"/>
  <c r="W257" i="1"/>
  <c r="V257" i="1"/>
  <c r="L257" i="1"/>
  <c r="Q257" i="1" s="1"/>
  <c r="P257" i="1"/>
  <c r="AA256" i="1"/>
  <c r="X256" i="1"/>
  <c r="Y256" i="1" s="1"/>
  <c r="I256" i="1" s="1"/>
  <c r="N256" i="1" s="1"/>
  <c r="W256" i="1"/>
  <c r="V256" i="1"/>
  <c r="L256" i="1"/>
  <c r="Q256" i="1" s="1"/>
  <c r="P256" i="1"/>
  <c r="AA255" i="1"/>
  <c r="X255" i="1"/>
  <c r="Y255" i="1" s="1"/>
  <c r="I255" i="1" s="1"/>
  <c r="N255" i="1" s="1"/>
  <c r="W255" i="1"/>
  <c r="V255" i="1"/>
  <c r="L255" i="1"/>
  <c r="Q255" i="1" s="1"/>
  <c r="P255" i="1"/>
  <c r="AA254" i="1"/>
  <c r="X254" i="1"/>
  <c r="Y254" i="1" s="1"/>
  <c r="I254" i="1" s="1"/>
  <c r="N254" i="1" s="1"/>
  <c r="W254" i="1"/>
  <c r="V254" i="1"/>
  <c r="L254" i="1"/>
  <c r="Q254" i="1" s="1"/>
  <c r="P254" i="1"/>
  <c r="AA253" i="1"/>
  <c r="X253" i="1"/>
  <c r="Y253" i="1" s="1"/>
  <c r="I253" i="1" s="1"/>
  <c r="N253" i="1" s="1"/>
  <c r="W253" i="1"/>
  <c r="V253" i="1"/>
  <c r="L253" i="1"/>
  <c r="Q253" i="1" s="1"/>
  <c r="P253" i="1"/>
  <c r="AA252" i="1"/>
  <c r="X252" i="1"/>
  <c r="Y252" i="1" s="1"/>
  <c r="I252" i="1" s="1"/>
  <c r="N252" i="1" s="1"/>
  <c r="W252" i="1"/>
  <c r="V252" i="1"/>
  <c r="L252" i="1"/>
  <c r="Q252" i="1" s="1"/>
  <c r="P252" i="1"/>
  <c r="AA251" i="1"/>
  <c r="X251" i="1"/>
  <c r="Y251" i="1" s="1"/>
  <c r="I251" i="1" s="1"/>
  <c r="N251" i="1" s="1"/>
  <c r="W251" i="1"/>
  <c r="V251" i="1"/>
  <c r="L251" i="1"/>
  <c r="Q251" i="1" s="1"/>
  <c r="P251" i="1"/>
  <c r="AA250" i="1"/>
  <c r="X250" i="1"/>
  <c r="Y250" i="1" s="1"/>
  <c r="I250" i="1" s="1"/>
  <c r="N250" i="1" s="1"/>
  <c r="W250" i="1"/>
  <c r="V250" i="1"/>
  <c r="L250" i="1"/>
  <c r="Q250" i="1" s="1"/>
  <c r="P250" i="1"/>
  <c r="AA249" i="1"/>
  <c r="X249" i="1"/>
  <c r="Y249" i="1" s="1"/>
  <c r="I249" i="1" s="1"/>
  <c r="N249" i="1" s="1"/>
  <c r="W249" i="1"/>
  <c r="V249" i="1"/>
  <c r="L249" i="1"/>
  <c r="Q249" i="1" s="1"/>
  <c r="P249" i="1"/>
  <c r="AA248" i="1"/>
  <c r="X248" i="1"/>
  <c r="Y248" i="1" s="1"/>
  <c r="I248" i="1" s="1"/>
  <c r="N248" i="1" s="1"/>
  <c r="W248" i="1"/>
  <c r="V248" i="1"/>
  <c r="L248" i="1"/>
  <c r="Q248" i="1" s="1"/>
  <c r="P248" i="1"/>
  <c r="AA247" i="1"/>
  <c r="X247" i="1"/>
  <c r="Y247" i="1" s="1"/>
  <c r="I247" i="1" s="1"/>
  <c r="N247" i="1" s="1"/>
  <c r="W247" i="1"/>
  <c r="V247" i="1"/>
  <c r="L247" i="1"/>
  <c r="Q247" i="1" s="1"/>
  <c r="P247" i="1"/>
  <c r="AA246" i="1"/>
  <c r="X246" i="1"/>
  <c r="Y246" i="1" s="1"/>
  <c r="I246" i="1" s="1"/>
  <c r="N246" i="1" s="1"/>
  <c r="W246" i="1"/>
  <c r="V246" i="1"/>
  <c r="L246" i="1"/>
  <c r="Q246" i="1" s="1"/>
  <c r="P246" i="1"/>
  <c r="AA245" i="1"/>
  <c r="X245" i="1"/>
  <c r="Y245" i="1" s="1"/>
  <c r="I245" i="1" s="1"/>
  <c r="N245" i="1" s="1"/>
  <c r="W245" i="1"/>
  <c r="V245" i="1"/>
  <c r="L245" i="1"/>
  <c r="Q245" i="1" s="1"/>
  <c r="P245" i="1"/>
  <c r="AA244" i="1"/>
  <c r="X244" i="1"/>
  <c r="Y244" i="1" s="1"/>
  <c r="I244" i="1" s="1"/>
  <c r="N244" i="1" s="1"/>
  <c r="W244" i="1"/>
  <c r="V244" i="1"/>
  <c r="L244" i="1"/>
  <c r="Q244" i="1" s="1"/>
  <c r="P244" i="1"/>
  <c r="AA243" i="1"/>
  <c r="X243" i="1"/>
  <c r="Y243" i="1" s="1"/>
  <c r="I243" i="1" s="1"/>
  <c r="N243" i="1" s="1"/>
  <c r="W243" i="1"/>
  <c r="V243" i="1"/>
  <c r="L243" i="1"/>
  <c r="Q243" i="1" s="1"/>
  <c r="P243" i="1"/>
  <c r="AA242" i="1"/>
  <c r="X242" i="1"/>
  <c r="Y242" i="1" s="1"/>
  <c r="I242" i="1" s="1"/>
  <c r="N242" i="1" s="1"/>
  <c r="W242" i="1"/>
  <c r="V242" i="1"/>
  <c r="L242" i="1"/>
  <c r="Q242" i="1" s="1"/>
  <c r="P242" i="1"/>
  <c r="AA241" i="1"/>
  <c r="X241" i="1"/>
  <c r="Y241" i="1" s="1"/>
  <c r="W241" i="1"/>
  <c r="V241" i="1"/>
  <c r="I241" i="1" s="1"/>
  <c r="N241" i="1" s="1"/>
  <c r="L241" i="1"/>
  <c r="Q241" i="1" s="1"/>
  <c r="P241" i="1"/>
  <c r="AA240" i="1"/>
  <c r="X240" i="1"/>
  <c r="Y240" i="1" s="1"/>
  <c r="W240" i="1"/>
  <c r="V240" i="1"/>
  <c r="I240" i="1" s="1"/>
  <c r="N240" i="1" s="1"/>
  <c r="L240" i="1"/>
  <c r="Q240" i="1" s="1"/>
  <c r="P240" i="1"/>
  <c r="AA239" i="1"/>
  <c r="X239" i="1"/>
  <c r="Y239" i="1" s="1"/>
  <c r="I239" i="1" s="1"/>
  <c r="N239" i="1" s="1"/>
  <c r="W239" i="1"/>
  <c r="V239" i="1"/>
  <c r="L239" i="1"/>
  <c r="Q239" i="1" s="1"/>
  <c r="P239" i="1"/>
  <c r="AA238" i="1"/>
  <c r="X238" i="1"/>
  <c r="Y238" i="1" s="1"/>
  <c r="I238" i="1" s="1"/>
  <c r="N238" i="1" s="1"/>
  <c r="W238" i="1"/>
  <c r="V238" i="1"/>
  <c r="L238" i="1"/>
  <c r="Q238" i="1" s="1"/>
  <c r="P238" i="1"/>
  <c r="AA237" i="1"/>
  <c r="X237" i="1"/>
  <c r="Y237" i="1" s="1"/>
  <c r="W237" i="1"/>
  <c r="V237" i="1"/>
  <c r="I237" i="1" s="1"/>
  <c r="N237" i="1" s="1"/>
  <c r="L237" i="1"/>
  <c r="Q237" i="1" s="1"/>
  <c r="P237" i="1"/>
  <c r="AA236" i="1"/>
  <c r="X236" i="1"/>
  <c r="Y236" i="1" s="1"/>
  <c r="W236" i="1"/>
  <c r="V236" i="1"/>
  <c r="L236" i="1"/>
  <c r="Q236" i="1" s="1"/>
  <c r="P236" i="1"/>
  <c r="I236" i="1"/>
  <c r="N236" i="1" s="1"/>
  <c r="AA235" i="1"/>
  <c r="X235" i="1"/>
  <c r="Y235" i="1" s="1"/>
  <c r="W235" i="1"/>
  <c r="V235" i="1"/>
  <c r="L235" i="1"/>
  <c r="Q235" i="1" s="1"/>
  <c r="P235" i="1"/>
  <c r="I235" i="1"/>
  <c r="N235" i="1" s="1"/>
  <c r="AA234" i="1"/>
  <c r="X234" i="1"/>
  <c r="Y234" i="1" s="1"/>
  <c r="I234" i="1" s="1"/>
  <c r="N234" i="1" s="1"/>
  <c r="W234" i="1"/>
  <c r="V234" i="1"/>
  <c r="L234" i="1"/>
  <c r="Q234" i="1" s="1"/>
  <c r="P234" i="1"/>
  <c r="AA233" i="1"/>
  <c r="Y233" i="1"/>
  <c r="I233" i="1" s="1"/>
  <c r="N233" i="1" s="1"/>
  <c r="X233" i="1"/>
  <c r="W233" i="1"/>
  <c r="V233" i="1"/>
  <c r="L233" i="1"/>
  <c r="Q233" i="1" s="1"/>
  <c r="P233" i="1"/>
  <c r="AA232" i="1"/>
  <c r="Y232" i="1"/>
  <c r="I232" i="1" s="1"/>
  <c r="N232" i="1" s="1"/>
  <c r="X232" i="1"/>
  <c r="W232" i="1"/>
  <c r="V232" i="1"/>
  <c r="L232" i="1"/>
  <c r="Q232" i="1" s="1"/>
  <c r="P232" i="1"/>
  <c r="AA231" i="1"/>
  <c r="X231" i="1"/>
  <c r="Y231" i="1" s="1"/>
  <c r="I231" i="1" s="1"/>
  <c r="N231" i="1" s="1"/>
  <c r="W231" i="1"/>
  <c r="V231" i="1"/>
  <c r="L231" i="1"/>
  <c r="Q231" i="1" s="1"/>
  <c r="P231" i="1"/>
  <c r="AA230" i="1"/>
  <c r="X230" i="1"/>
  <c r="Y230" i="1" s="1"/>
  <c r="I230" i="1" s="1"/>
  <c r="N230" i="1" s="1"/>
  <c r="W230" i="1"/>
  <c r="V230" i="1"/>
  <c r="L230" i="1"/>
  <c r="Q230" i="1" s="1"/>
  <c r="P230" i="1"/>
  <c r="AA229" i="1"/>
  <c r="X229" i="1"/>
  <c r="Y229" i="1" s="1"/>
  <c r="I229" i="1" s="1"/>
  <c r="N229" i="1" s="1"/>
  <c r="W229" i="1"/>
  <c r="V229" i="1"/>
  <c r="P229" i="1"/>
  <c r="L229" i="1"/>
  <c r="Q229" i="1" s="1"/>
  <c r="AA228" i="1"/>
  <c r="X228" i="1"/>
  <c r="Y228" i="1" s="1"/>
  <c r="I228" i="1" s="1"/>
  <c r="N228" i="1" s="1"/>
  <c r="W228" i="1"/>
  <c r="V228" i="1"/>
  <c r="P228" i="1"/>
  <c r="L228" i="1"/>
  <c r="Q228" i="1" s="1"/>
  <c r="AA227" i="1"/>
  <c r="Y227" i="1"/>
  <c r="X227" i="1"/>
  <c r="W227" i="1"/>
  <c r="V227" i="1"/>
  <c r="L227" i="1"/>
  <c r="Q227" i="1" s="1"/>
  <c r="P227" i="1"/>
  <c r="I227" i="1"/>
  <c r="N227" i="1" s="1"/>
  <c r="AA226" i="1"/>
  <c r="X226" i="1"/>
  <c r="Y226" i="1" s="1"/>
  <c r="I226" i="1" s="1"/>
  <c r="N226" i="1" s="1"/>
  <c r="W226" i="1"/>
  <c r="V226" i="1"/>
  <c r="P226" i="1"/>
  <c r="L226" i="1"/>
  <c r="Q226" i="1" s="1"/>
  <c r="AA225" i="1"/>
  <c r="X225" i="1"/>
  <c r="Y225" i="1" s="1"/>
  <c r="I225" i="1" s="1"/>
  <c r="N225" i="1" s="1"/>
  <c r="W225" i="1"/>
  <c r="V225" i="1"/>
  <c r="L225" i="1"/>
  <c r="Q225" i="1" s="1"/>
  <c r="P225" i="1"/>
  <c r="AA224" i="1"/>
  <c r="Y224" i="1"/>
  <c r="I224" i="1" s="1"/>
  <c r="N224" i="1" s="1"/>
  <c r="X224" i="1"/>
  <c r="W224" i="1"/>
  <c r="V224" i="1"/>
  <c r="L224" i="1"/>
  <c r="Q224" i="1" s="1"/>
  <c r="P224" i="1"/>
  <c r="AA223" i="1"/>
  <c r="Y223" i="1"/>
  <c r="I223" i="1" s="1"/>
  <c r="N223" i="1" s="1"/>
  <c r="X223" i="1"/>
  <c r="W223" i="1"/>
  <c r="V223" i="1"/>
  <c r="P223" i="1"/>
  <c r="L223" i="1"/>
  <c r="Q223" i="1" s="1"/>
  <c r="AA222" i="1"/>
  <c r="X222" i="1"/>
  <c r="Y222" i="1" s="1"/>
  <c r="I222" i="1" s="1"/>
  <c r="N222" i="1" s="1"/>
  <c r="W222" i="1"/>
  <c r="V222" i="1"/>
  <c r="P222" i="1"/>
  <c r="L222" i="1"/>
  <c r="Q222" i="1" s="1"/>
  <c r="AA221" i="1"/>
  <c r="X221" i="1"/>
  <c r="Y221" i="1" s="1"/>
  <c r="I221" i="1" s="1"/>
  <c r="N221" i="1" s="1"/>
  <c r="W221" i="1"/>
  <c r="V221" i="1"/>
  <c r="L221" i="1"/>
  <c r="Q221" i="1" s="1"/>
  <c r="P221" i="1"/>
  <c r="AA220" i="1"/>
  <c r="Y220" i="1"/>
  <c r="I220" i="1" s="1"/>
  <c r="N220" i="1" s="1"/>
  <c r="X220" i="1"/>
  <c r="W220" i="1"/>
  <c r="V220" i="1"/>
  <c r="P220" i="1"/>
  <c r="L220" i="1"/>
  <c r="Q220" i="1" s="1"/>
  <c r="AA219" i="1"/>
  <c r="X219" i="1"/>
  <c r="Y219" i="1" s="1"/>
  <c r="I219" i="1" s="1"/>
  <c r="N219" i="1" s="1"/>
  <c r="W219" i="1"/>
  <c r="V219" i="1"/>
  <c r="P219" i="1"/>
  <c r="L219" i="1"/>
  <c r="Q219" i="1" s="1"/>
  <c r="AA218" i="1"/>
  <c r="X218" i="1"/>
  <c r="Y218" i="1" s="1"/>
  <c r="I218" i="1" s="1"/>
  <c r="N218" i="1" s="1"/>
  <c r="W218" i="1"/>
  <c r="V218" i="1"/>
  <c r="P218" i="1"/>
  <c r="L218" i="1"/>
  <c r="Q218" i="1" s="1"/>
  <c r="AA217" i="1"/>
  <c r="Y217" i="1"/>
  <c r="I217" i="1" s="1"/>
  <c r="N217" i="1" s="1"/>
  <c r="X217" i="1"/>
  <c r="W217" i="1"/>
  <c r="V217" i="1"/>
  <c r="P217" i="1"/>
  <c r="L217" i="1"/>
  <c r="Q217" i="1" s="1"/>
  <c r="AA216" i="1"/>
  <c r="Y216" i="1"/>
  <c r="I216" i="1" s="1"/>
  <c r="N216" i="1" s="1"/>
  <c r="X216" i="1"/>
  <c r="W216" i="1"/>
  <c r="V216" i="1"/>
  <c r="L216" i="1"/>
  <c r="Q216" i="1" s="1"/>
  <c r="P216" i="1"/>
  <c r="AA215" i="1"/>
  <c r="X215" i="1"/>
  <c r="Y215" i="1" s="1"/>
  <c r="I215" i="1" s="1"/>
  <c r="N215" i="1" s="1"/>
  <c r="W215" i="1"/>
  <c r="V215" i="1"/>
  <c r="P215" i="1"/>
  <c r="L215" i="1"/>
  <c r="Q215" i="1" s="1"/>
  <c r="AA214" i="1"/>
  <c r="X214" i="1"/>
  <c r="Y214" i="1" s="1"/>
  <c r="I214" i="1" s="1"/>
  <c r="N214" i="1" s="1"/>
  <c r="W214" i="1"/>
  <c r="V214" i="1"/>
  <c r="P214" i="1"/>
  <c r="L214" i="1"/>
  <c r="Q214" i="1" s="1"/>
  <c r="AA213" i="1"/>
  <c r="X213" i="1"/>
  <c r="Y213" i="1" s="1"/>
  <c r="I213" i="1" s="1"/>
  <c r="N213" i="1" s="1"/>
  <c r="W213" i="1"/>
  <c r="V213" i="1"/>
  <c r="P213" i="1"/>
  <c r="L213" i="1"/>
  <c r="Q213" i="1" s="1"/>
  <c r="AA212" i="1"/>
  <c r="X212" i="1"/>
  <c r="Y212" i="1" s="1"/>
  <c r="I212" i="1" s="1"/>
  <c r="N212" i="1" s="1"/>
  <c r="W212" i="1"/>
  <c r="V212" i="1"/>
  <c r="P212" i="1"/>
  <c r="L212" i="1"/>
  <c r="Q212" i="1" s="1"/>
  <c r="AA211" i="1"/>
  <c r="X211" i="1"/>
  <c r="Y211" i="1" s="1"/>
  <c r="I211" i="1" s="1"/>
  <c r="N211" i="1" s="1"/>
  <c r="W211" i="1"/>
  <c r="V211" i="1"/>
  <c r="P211" i="1"/>
  <c r="L211" i="1"/>
  <c r="Q211" i="1" s="1"/>
  <c r="AA210" i="1"/>
  <c r="X210" i="1"/>
  <c r="Y210" i="1" s="1"/>
  <c r="I210" i="1" s="1"/>
  <c r="N210" i="1" s="1"/>
  <c r="W210" i="1"/>
  <c r="V210" i="1"/>
  <c r="P210" i="1"/>
  <c r="L210" i="1"/>
  <c r="Q210" i="1" s="1"/>
  <c r="AA209" i="1"/>
  <c r="X209" i="1"/>
  <c r="Y209" i="1" s="1"/>
  <c r="I209" i="1" s="1"/>
  <c r="N209" i="1" s="1"/>
  <c r="W209" i="1"/>
  <c r="V209" i="1"/>
  <c r="P209" i="1"/>
  <c r="L209" i="1"/>
  <c r="Q209" i="1" s="1"/>
  <c r="AA208" i="1"/>
  <c r="X208" i="1"/>
  <c r="Y208" i="1" s="1"/>
  <c r="I208" i="1" s="1"/>
  <c r="N208" i="1" s="1"/>
  <c r="W208" i="1"/>
  <c r="V208" i="1"/>
  <c r="P208" i="1"/>
  <c r="L208" i="1"/>
  <c r="Q208" i="1" s="1"/>
  <c r="AA207" i="1"/>
  <c r="X207" i="1"/>
  <c r="Y207" i="1" s="1"/>
  <c r="I207" i="1" s="1"/>
  <c r="N207" i="1" s="1"/>
  <c r="W207" i="1"/>
  <c r="V207" i="1"/>
  <c r="P207" i="1"/>
  <c r="L207" i="1"/>
  <c r="Q207" i="1" s="1"/>
  <c r="AA206" i="1"/>
  <c r="X206" i="1"/>
  <c r="Y206" i="1" s="1"/>
  <c r="I206" i="1" s="1"/>
  <c r="N206" i="1" s="1"/>
  <c r="W206" i="1"/>
  <c r="V206" i="1"/>
  <c r="P206" i="1"/>
  <c r="L206" i="1"/>
  <c r="Q206" i="1" s="1"/>
  <c r="AA205" i="1"/>
  <c r="X205" i="1"/>
  <c r="Y205" i="1" s="1"/>
  <c r="I205" i="1" s="1"/>
  <c r="N205" i="1" s="1"/>
  <c r="W205" i="1"/>
  <c r="V205" i="1"/>
  <c r="P205" i="1"/>
  <c r="L205" i="1"/>
  <c r="Q205" i="1" s="1"/>
  <c r="AA204" i="1"/>
  <c r="X204" i="1"/>
  <c r="Y204" i="1" s="1"/>
  <c r="I204" i="1" s="1"/>
  <c r="N204" i="1" s="1"/>
  <c r="W204" i="1"/>
  <c r="V204" i="1"/>
  <c r="P204" i="1"/>
  <c r="L204" i="1"/>
  <c r="Q204" i="1" s="1"/>
  <c r="AA203" i="1"/>
  <c r="X203" i="1"/>
  <c r="Y203" i="1" s="1"/>
  <c r="I203" i="1" s="1"/>
  <c r="N203" i="1" s="1"/>
  <c r="W203" i="1"/>
  <c r="V203" i="1"/>
  <c r="P203" i="1"/>
  <c r="L203" i="1"/>
  <c r="Q203" i="1" s="1"/>
  <c r="AA202" i="1"/>
  <c r="X202" i="1"/>
  <c r="Y202" i="1" s="1"/>
  <c r="I202" i="1" s="1"/>
  <c r="N202" i="1" s="1"/>
  <c r="W202" i="1"/>
  <c r="V202" i="1"/>
  <c r="P202" i="1"/>
  <c r="L202" i="1"/>
  <c r="Q202" i="1" s="1"/>
  <c r="AA201" i="1"/>
  <c r="X201" i="1"/>
  <c r="Y201" i="1" s="1"/>
  <c r="I201" i="1" s="1"/>
  <c r="N201" i="1" s="1"/>
  <c r="W201" i="1"/>
  <c r="V201" i="1"/>
  <c r="P201" i="1"/>
  <c r="L201" i="1"/>
  <c r="Q201" i="1" s="1"/>
  <c r="AA200" i="1"/>
  <c r="X200" i="1"/>
  <c r="Y200" i="1" s="1"/>
  <c r="I200" i="1" s="1"/>
  <c r="N200" i="1" s="1"/>
  <c r="W200" i="1"/>
  <c r="V200" i="1"/>
  <c r="L200" i="1"/>
  <c r="Q200" i="1" s="1"/>
  <c r="P200" i="1"/>
  <c r="AA199" i="1"/>
  <c r="X199" i="1"/>
  <c r="Y199" i="1" s="1"/>
  <c r="I199" i="1" s="1"/>
  <c r="N199" i="1" s="1"/>
  <c r="W199" i="1"/>
  <c r="V199" i="1"/>
  <c r="L199" i="1"/>
  <c r="Q199" i="1" s="1"/>
  <c r="P199" i="1"/>
  <c r="AA198" i="1"/>
  <c r="X198" i="1"/>
  <c r="Y198" i="1" s="1"/>
  <c r="I198" i="1" s="1"/>
  <c r="N198" i="1" s="1"/>
  <c r="W198" i="1"/>
  <c r="V198" i="1"/>
  <c r="L198" i="1"/>
  <c r="Q198" i="1" s="1"/>
  <c r="P198" i="1"/>
  <c r="AA197" i="1"/>
  <c r="X197" i="1"/>
  <c r="Y197" i="1" s="1"/>
  <c r="I197" i="1" s="1"/>
  <c r="N197" i="1" s="1"/>
  <c r="W197" i="1"/>
  <c r="V197" i="1"/>
  <c r="L197" i="1"/>
  <c r="Q197" i="1" s="1"/>
  <c r="P197" i="1"/>
  <c r="AA196" i="1"/>
  <c r="X196" i="1"/>
  <c r="Y196" i="1" s="1"/>
  <c r="I196" i="1" s="1"/>
  <c r="N196" i="1" s="1"/>
  <c r="W196" i="1"/>
  <c r="V196" i="1"/>
  <c r="L196" i="1"/>
  <c r="Q196" i="1" s="1"/>
  <c r="P196" i="1"/>
  <c r="AA195" i="1"/>
  <c r="X195" i="1"/>
  <c r="Y195" i="1" s="1"/>
  <c r="I195" i="1" s="1"/>
  <c r="N195" i="1" s="1"/>
  <c r="W195" i="1"/>
  <c r="V195" i="1"/>
  <c r="L195" i="1"/>
  <c r="Q195" i="1" s="1"/>
  <c r="P195" i="1"/>
  <c r="AA194" i="1"/>
  <c r="X194" i="1"/>
  <c r="Y194" i="1" s="1"/>
  <c r="W194" i="1"/>
  <c r="V194" i="1"/>
  <c r="I194" i="1" s="1"/>
  <c r="N194" i="1" s="1"/>
  <c r="L194" i="1"/>
  <c r="Q194" i="1" s="1"/>
  <c r="P194" i="1"/>
  <c r="AA193" i="1"/>
  <c r="X193" i="1"/>
  <c r="Y193" i="1" s="1"/>
  <c r="W193" i="1"/>
  <c r="V193" i="1"/>
  <c r="I193" i="1" s="1"/>
  <c r="N193" i="1" s="1"/>
  <c r="L193" i="1"/>
  <c r="Q193" i="1" s="1"/>
  <c r="P193" i="1"/>
  <c r="AA192" i="1"/>
  <c r="X192" i="1"/>
  <c r="Y192" i="1" s="1"/>
  <c r="W192" i="1"/>
  <c r="V192" i="1"/>
  <c r="I192" i="1" s="1"/>
  <c r="N192" i="1" s="1"/>
  <c r="L192" i="1"/>
  <c r="Q192" i="1" s="1"/>
  <c r="P192" i="1"/>
  <c r="AA191" i="1"/>
  <c r="X191" i="1"/>
  <c r="Y191" i="1" s="1"/>
  <c r="W191" i="1"/>
  <c r="V191" i="1"/>
  <c r="I191" i="1" s="1"/>
  <c r="N191" i="1" s="1"/>
  <c r="L191" i="1"/>
  <c r="Q191" i="1" s="1"/>
  <c r="P191" i="1"/>
  <c r="AA190" i="1"/>
  <c r="X190" i="1"/>
  <c r="Y190" i="1" s="1"/>
  <c r="W190" i="1"/>
  <c r="V190" i="1"/>
  <c r="I190" i="1" s="1"/>
  <c r="N190" i="1" s="1"/>
  <c r="L190" i="1"/>
  <c r="Q190" i="1" s="1"/>
  <c r="P190" i="1"/>
  <c r="AA189" i="1"/>
  <c r="X189" i="1"/>
  <c r="Y189" i="1" s="1"/>
  <c r="W189" i="1"/>
  <c r="V189" i="1"/>
  <c r="I189" i="1" s="1"/>
  <c r="N189" i="1" s="1"/>
  <c r="L189" i="1"/>
  <c r="Q189" i="1" s="1"/>
  <c r="P189" i="1"/>
  <c r="AA188" i="1"/>
  <c r="X188" i="1"/>
  <c r="Y188" i="1" s="1"/>
  <c r="I188" i="1" s="1"/>
  <c r="N188" i="1" s="1"/>
  <c r="W188" i="1"/>
  <c r="V188" i="1"/>
  <c r="L188" i="1"/>
  <c r="Q188" i="1" s="1"/>
  <c r="P188" i="1"/>
  <c r="AA187" i="1"/>
  <c r="X187" i="1"/>
  <c r="Y187" i="1" s="1"/>
  <c r="W187" i="1"/>
  <c r="V187" i="1"/>
  <c r="L187" i="1"/>
  <c r="Q187" i="1" s="1"/>
  <c r="P187" i="1"/>
  <c r="I187" i="1"/>
  <c r="N187" i="1" s="1"/>
  <c r="AA186" i="1"/>
  <c r="X186" i="1"/>
  <c r="Y186" i="1" s="1"/>
  <c r="I186" i="1" s="1"/>
  <c r="N186" i="1" s="1"/>
  <c r="W186" i="1"/>
  <c r="V186" i="1"/>
  <c r="L186" i="1"/>
  <c r="Q186" i="1" s="1"/>
  <c r="P186" i="1"/>
  <c r="AA185" i="1"/>
  <c r="X185" i="1"/>
  <c r="Y185" i="1" s="1"/>
  <c r="W185" i="1"/>
  <c r="V185" i="1"/>
  <c r="I185" i="1" s="1"/>
  <c r="N185" i="1" s="1"/>
  <c r="L185" i="1"/>
  <c r="Q185" i="1" s="1"/>
  <c r="P185" i="1"/>
  <c r="AA184" i="1"/>
  <c r="X184" i="1"/>
  <c r="Y184" i="1" s="1"/>
  <c r="I184" i="1" s="1"/>
  <c r="N184" i="1" s="1"/>
  <c r="W184" i="1"/>
  <c r="V184" i="1"/>
  <c r="L184" i="1"/>
  <c r="Q184" i="1" s="1"/>
  <c r="P184" i="1"/>
  <c r="AA183" i="1"/>
  <c r="X183" i="1"/>
  <c r="Y183" i="1" s="1"/>
  <c r="W183" i="1"/>
  <c r="V183" i="1"/>
  <c r="L183" i="1"/>
  <c r="Q183" i="1" s="1"/>
  <c r="P183" i="1"/>
  <c r="I183" i="1"/>
  <c r="N183" i="1" s="1"/>
  <c r="AA182" i="1"/>
  <c r="X182" i="1"/>
  <c r="Y182" i="1" s="1"/>
  <c r="I182" i="1" s="1"/>
  <c r="N182" i="1" s="1"/>
  <c r="W182" i="1"/>
  <c r="V182" i="1"/>
  <c r="L182" i="1"/>
  <c r="Q182" i="1" s="1"/>
  <c r="P182" i="1"/>
  <c r="AA181" i="1"/>
  <c r="X181" i="1"/>
  <c r="Y181" i="1" s="1"/>
  <c r="W181" i="1"/>
  <c r="V181" i="1"/>
  <c r="I181" i="1" s="1"/>
  <c r="N181" i="1" s="1"/>
  <c r="L181" i="1"/>
  <c r="Q181" i="1" s="1"/>
  <c r="P181" i="1"/>
  <c r="AA180" i="1"/>
  <c r="X180" i="1"/>
  <c r="Y180" i="1" s="1"/>
  <c r="I180" i="1" s="1"/>
  <c r="N180" i="1" s="1"/>
  <c r="W180" i="1"/>
  <c r="V180" i="1"/>
  <c r="L180" i="1"/>
  <c r="Q180" i="1" s="1"/>
  <c r="P180" i="1"/>
  <c r="AA179" i="1"/>
  <c r="X179" i="1"/>
  <c r="Y179" i="1" s="1"/>
  <c r="W179" i="1"/>
  <c r="V179" i="1"/>
  <c r="L179" i="1"/>
  <c r="Q179" i="1" s="1"/>
  <c r="P179" i="1"/>
  <c r="I179" i="1"/>
  <c r="N179" i="1" s="1"/>
  <c r="AA178" i="1"/>
  <c r="X178" i="1"/>
  <c r="Y178" i="1" s="1"/>
  <c r="W178" i="1"/>
  <c r="V178" i="1"/>
  <c r="I178" i="1" s="1"/>
  <c r="N178" i="1" s="1"/>
  <c r="L178" i="1"/>
  <c r="Q178" i="1" s="1"/>
  <c r="P178" i="1"/>
  <c r="AA177" i="1"/>
  <c r="X177" i="1"/>
  <c r="Y177" i="1" s="1"/>
  <c r="I177" i="1" s="1"/>
  <c r="N177" i="1" s="1"/>
  <c r="W177" i="1"/>
  <c r="V177" i="1"/>
  <c r="L177" i="1"/>
  <c r="Q177" i="1" s="1"/>
  <c r="P177" i="1"/>
  <c r="AA176" i="1"/>
  <c r="X176" i="1"/>
  <c r="Y176" i="1" s="1"/>
  <c r="I176" i="1" s="1"/>
  <c r="N176" i="1" s="1"/>
  <c r="W176" i="1"/>
  <c r="V176" i="1"/>
  <c r="L176" i="1"/>
  <c r="Q176" i="1" s="1"/>
  <c r="P176" i="1"/>
  <c r="AA175" i="1"/>
  <c r="X175" i="1"/>
  <c r="Y175" i="1" s="1"/>
  <c r="W175" i="1"/>
  <c r="V175" i="1"/>
  <c r="I175" i="1" s="1"/>
  <c r="N175" i="1" s="1"/>
  <c r="L175" i="1"/>
  <c r="Q175" i="1" s="1"/>
  <c r="P175" i="1"/>
  <c r="AA174" i="1"/>
  <c r="X174" i="1"/>
  <c r="Y174" i="1" s="1"/>
  <c r="W174" i="1"/>
  <c r="V174" i="1"/>
  <c r="L174" i="1"/>
  <c r="Q174" i="1" s="1"/>
  <c r="P174" i="1"/>
  <c r="I174" i="1"/>
  <c r="N174" i="1" s="1"/>
  <c r="AA173" i="1"/>
  <c r="X173" i="1"/>
  <c r="Y173" i="1" s="1"/>
  <c r="W173" i="1"/>
  <c r="V173" i="1"/>
  <c r="L173" i="1"/>
  <c r="Q173" i="1" s="1"/>
  <c r="P173" i="1"/>
  <c r="I173" i="1"/>
  <c r="N173" i="1" s="1"/>
  <c r="AA172" i="1"/>
  <c r="Y172" i="1"/>
  <c r="X172" i="1"/>
  <c r="W172" i="1"/>
  <c r="V172" i="1"/>
  <c r="L172" i="1"/>
  <c r="Q172" i="1" s="1"/>
  <c r="P172" i="1"/>
  <c r="I172" i="1"/>
  <c r="N172" i="1" s="1"/>
  <c r="AA171" i="1"/>
  <c r="Y171" i="1"/>
  <c r="I171" i="1" s="1"/>
  <c r="N171" i="1" s="1"/>
  <c r="X171" i="1"/>
  <c r="W171" i="1"/>
  <c r="V171" i="1"/>
  <c r="L171" i="1"/>
  <c r="Q171" i="1" s="1"/>
  <c r="P171" i="1"/>
  <c r="AA170" i="1"/>
  <c r="Y170" i="1"/>
  <c r="X170" i="1"/>
  <c r="W170" i="1"/>
  <c r="V170" i="1"/>
  <c r="L170" i="1"/>
  <c r="Q170" i="1" s="1"/>
  <c r="P170" i="1"/>
  <c r="I170" i="1"/>
  <c r="N170" i="1" s="1"/>
  <c r="AA169" i="1"/>
  <c r="X169" i="1"/>
  <c r="Y169" i="1" s="1"/>
  <c r="I169" i="1" s="1"/>
  <c r="N169" i="1" s="1"/>
  <c r="W169" i="1"/>
  <c r="V169" i="1"/>
  <c r="L169" i="1"/>
  <c r="Q169" i="1" s="1"/>
  <c r="P169" i="1"/>
  <c r="AA168" i="1"/>
  <c r="Y168" i="1"/>
  <c r="X168" i="1"/>
  <c r="W168" i="1"/>
  <c r="V168" i="1"/>
  <c r="L168" i="1"/>
  <c r="Q168" i="1" s="1"/>
  <c r="P168" i="1"/>
  <c r="I168" i="1"/>
  <c r="N168" i="1" s="1"/>
  <c r="AA167" i="1"/>
  <c r="Y167" i="1"/>
  <c r="X167" i="1"/>
  <c r="W167" i="1"/>
  <c r="V167" i="1"/>
  <c r="L167" i="1"/>
  <c r="Q167" i="1" s="1"/>
  <c r="P167" i="1"/>
  <c r="I167" i="1"/>
  <c r="N167" i="1" s="1"/>
  <c r="AA166" i="1"/>
  <c r="X166" i="1"/>
  <c r="Y166" i="1" s="1"/>
  <c r="I166" i="1" s="1"/>
  <c r="N166" i="1" s="1"/>
  <c r="W166" i="1"/>
  <c r="V166" i="1"/>
  <c r="L166" i="1"/>
  <c r="Q166" i="1" s="1"/>
  <c r="P166" i="1"/>
  <c r="AA165" i="1"/>
  <c r="Y165" i="1"/>
  <c r="I165" i="1" s="1"/>
  <c r="N165" i="1" s="1"/>
  <c r="X165" i="1"/>
  <c r="W165" i="1"/>
  <c r="V165" i="1"/>
  <c r="L165" i="1"/>
  <c r="Q165" i="1" s="1"/>
  <c r="P165" i="1"/>
  <c r="AA164" i="1"/>
  <c r="Y164" i="1"/>
  <c r="I164" i="1" s="1"/>
  <c r="N164" i="1" s="1"/>
  <c r="X164" i="1"/>
  <c r="W164" i="1"/>
  <c r="V164" i="1"/>
  <c r="L164" i="1"/>
  <c r="Q164" i="1" s="1"/>
  <c r="P164" i="1"/>
  <c r="AA163" i="1"/>
  <c r="X163" i="1"/>
  <c r="Y163" i="1" s="1"/>
  <c r="I163" i="1" s="1"/>
  <c r="N163" i="1" s="1"/>
  <c r="W163" i="1"/>
  <c r="V163" i="1"/>
  <c r="P163" i="1"/>
  <c r="L163" i="1"/>
  <c r="Q163" i="1" s="1"/>
  <c r="AA162" i="1"/>
  <c r="Y162" i="1"/>
  <c r="X162" i="1"/>
  <c r="W162" i="1"/>
  <c r="V162" i="1"/>
  <c r="P162" i="1"/>
  <c r="L162" i="1"/>
  <c r="Q162" i="1" s="1"/>
  <c r="I162" i="1"/>
  <c r="N162" i="1" s="1"/>
  <c r="AA161" i="1"/>
  <c r="Y161" i="1"/>
  <c r="I161" i="1" s="1"/>
  <c r="N161" i="1" s="1"/>
  <c r="X161" i="1"/>
  <c r="W161" i="1"/>
  <c r="V161" i="1"/>
  <c r="L161" i="1"/>
  <c r="Q161" i="1" s="1"/>
  <c r="P161" i="1"/>
  <c r="AA160" i="1"/>
  <c r="Y160" i="1"/>
  <c r="X160" i="1"/>
  <c r="W160" i="1"/>
  <c r="V160" i="1"/>
  <c r="L160" i="1"/>
  <c r="Q160" i="1" s="1"/>
  <c r="P160" i="1"/>
  <c r="I160" i="1"/>
  <c r="N160" i="1" s="1"/>
  <c r="AA159" i="1"/>
  <c r="Y159" i="1"/>
  <c r="I159" i="1" s="1"/>
  <c r="N159" i="1" s="1"/>
  <c r="X159" i="1"/>
  <c r="W159" i="1"/>
  <c r="V159" i="1"/>
  <c r="L159" i="1"/>
  <c r="Q159" i="1" s="1"/>
  <c r="P159" i="1"/>
  <c r="AA158" i="1"/>
  <c r="Y158" i="1"/>
  <c r="I158" i="1" s="1"/>
  <c r="N158" i="1" s="1"/>
  <c r="X158" i="1"/>
  <c r="W158" i="1"/>
  <c r="V158" i="1"/>
  <c r="L158" i="1"/>
  <c r="Q158" i="1" s="1"/>
  <c r="P158" i="1"/>
  <c r="AA157" i="1"/>
  <c r="X157" i="1"/>
  <c r="Y157" i="1" s="1"/>
  <c r="I157" i="1" s="1"/>
  <c r="N157" i="1" s="1"/>
  <c r="W157" i="1"/>
  <c r="V157" i="1"/>
  <c r="P157" i="1"/>
  <c r="L157" i="1"/>
  <c r="Q157" i="1" s="1"/>
  <c r="AA156" i="1"/>
  <c r="X156" i="1"/>
  <c r="Y156" i="1" s="1"/>
  <c r="I156" i="1" s="1"/>
  <c r="N156" i="1" s="1"/>
  <c r="W156" i="1"/>
  <c r="V156" i="1"/>
  <c r="P156" i="1"/>
  <c r="L156" i="1"/>
  <c r="Q156" i="1" s="1"/>
  <c r="AA155" i="1"/>
  <c r="X155" i="1"/>
  <c r="Y155" i="1" s="1"/>
  <c r="I155" i="1" s="1"/>
  <c r="N155" i="1" s="1"/>
  <c r="W155" i="1"/>
  <c r="V155" i="1"/>
  <c r="P155" i="1"/>
  <c r="L155" i="1"/>
  <c r="Q155" i="1" s="1"/>
  <c r="AA154" i="1"/>
  <c r="Y154" i="1"/>
  <c r="X154" i="1"/>
  <c r="W154" i="1"/>
  <c r="V154" i="1"/>
  <c r="P154" i="1"/>
  <c r="L154" i="1"/>
  <c r="Q154" i="1" s="1"/>
  <c r="I154" i="1"/>
  <c r="N154" i="1" s="1"/>
  <c r="AA153" i="1"/>
  <c r="Y153" i="1"/>
  <c r="I153" i="1" s="1"/>
  <c r="N153" i="1" s="1"/>
  <c r="X153" i="1"/>
  <c r="W153" i="1"/>
  <c r="V153" i="1"/>
  <c r="L153" i="1"/>
  <c r="Q153" i="1" s="1"/>
  <c r="P153" i="1"/>
  <c r="AA152" i="1"/>
  <c r="Y152" i="1"/>
  <c r="X152" i="1"/>
  <c r="W152" i="1"/>
  <c r="V152" i="1"/>
  <c r="L152" i="1"/>
  <c r="Q152" i="1" s="1"/>
  <c r="P152" i="1"/>
  <c r="I152" i="1"/>
  <c r="N152" i="1" s="1"/>
  <c r="AA151" i="1"/>
  <c r="Y151" i="1"/>
  <c r="I151" i="1" s="1"/>
  <c r="N151" i="1" s="1"/>
  <c r="X151" i="1"/>
  <c r="W151" i="1"/>
  <c r="V151" i="1"/>
  <c r="L151" i="1"/>
  <c r="Q151" i="1" s="1"/>
  <c r="P151" i="1"/>
  <c r="AA150" i="1"/>
  <c r="Y150" i="1"/>
  <c r="I150" i="1" s="1"/>
  <c r="N150" i="1" s="1"/>
  <c r="X150" i="1"/>
  <c r="W150" i="1"/>
  <c r="V150" i="1"/>
  <c r="L150" i="1"/>
  <c r="Q150" i="1" s="1"/>
  <c r="P150" i="1"/>
  <c r="AA149" i="1"/>
  <c r="X149" i="1"/>
  <c r="Y149" i="1" s="1"/>
  <c r="I149" i="1" s="1"/>
  <c r="N149" i="1" s="1"/>
  <c r="W149" i="1"/>
  <c r="V149" i="1"/>
  <c r="P149" i="1"/>
  <c r="L149" i="1"/>
  <c r="Q149" i="1" s="1"/>
  <c r="AA148" i="1"/>
  <c r="X148" i="1"/>
  <c r="Y148" i="1" s="1"/>
  <c r="I148" i="1" s="1"/>
  <c r="N148" i="1" s="1"/>
  <c r="W148" i="1"/>
  <c r="V148" i="1"/>
  <c r="P148" i="1"/>
  <c r="L148" i="1"/>
  <c r="Q148" i="1" s="1"/>
  <c r="AA147" i="1"/>
  <c r="X147" i="1"/>
  <c r="Y147" i="1" s="1"/>
  <c r="I147" i="1" s="1"/>
  <c r="N147" i="1" s="1"/>
  <c r="W147" i="1"/>
  <c r="V147" i="1"/>
  <c r="P147" i="1"/>
  <c r="L147" i="1"/>
  <c r="Q147" i="1" s="1"/>
  <c r="AA146" i="1"/>
  <c r="Y146" i="1"/>
  <c r="X146" i="1"/>
  <c r="W146" i="1"/>
  <c r="V146" i="1"/>
  <c r="P146" i="1"/>
  <c r="L146" i="1"/>
  <c r="Q146" i="1" s="1"/>
  <c r="I146" i="1"/>
  <c r="N146" i="1" s="1"/>
  <c r="AA145" i="1"/>
  <c r="Y145" i="1"/>
  <c r="I145" i="1" s="1"/>
  <c r="N145" i="1" s="1"/>
  <c r="X145" i="1"/>
  <c r="W145" i="1"/>
  <c r="V145" i="1"/>
  <c r="L145" i="1"/>
  <c r="Q145" i="1" s="1"/>
  <c r="P145" i="1"/>
  <c r="AA144" i="1"/>
  <c r="X144" i="1"/>
  <c r="Y144" i="1" s="1"/>
  <c r="I144" i="1" s="1"/>
  <c r="N144" i="1" s="1"/>
  <c r="W144" i="1"/>
  <c r="V144" i="1"/>
  <c r="Q144" i="1"/>
  <c r="L144" i="1"/>
  <c r="P144" i="1"/>
  <c r="AA143" i="1"/>
  <c r="X143" i="1"/>
  <c r="Y143" i="1" s="1"/>
  <c r="I143" i="1" s="1"/>
  <c r="N143" i="1" s="1"/>
  <c r="W143" i="1"/>
  <c r="V143" i="1"/>
  <c r="Q143" i="1"/>
  <c r="L143" i="1"/>
  <c r="P143" i="1"/>
  <c r="AA142" i="1"/>
  <c r="X142" i="1"/>
  <c r="Y142" i="1" s="1"/>
  <c r="I142" i="1" s="1"/>
  <c r="N142" i="1" s="1"/>
  <c r="W142" i="1"/>
  <c r="V142" i="1"/>
  <c r="Q142" i="1"/>
  <c r="L142" i="1"/>
  <c r="P142" i="1"/>
  <c r="AA141" i="1"/>
  <c r="X141" i="1"/>
  <c r="Y141" i="1" s="1"/>
  <c r="I141" i="1" s="1"/>
  <c r="N141" i="1" s="1"/>
  <c r="W141" i="1"/>
  <c r="V141" i="1"/>
  <c r="Q141" i="1"/>
  <c r="L141" i="1"/>
  <c r="P141" i="1"/>
  <c r="AA140" i="1"/>
  <c r="X140" i="1"/>
  <c r="Y140" i="1" s="1"/>
  <c r="I140" i="1" s="1"/>
  <c r="N140" i="1" s="1"/>
  <c r="W140" i="1"/>
  <c r="V140" i="1"/>
  <c r="Q140" i="1"/>
  <c r="L140" i="1"/>
  <c r="P140" i="1"/>
  <c r="AA139" i="1"/>
  <c r="X139" i="1"/>
  <c r="Y139" i="1" s="1"/>
  <c r="I139" i="1" s="1"/>
  <c r="N139" i="1" s="1"/>
  <c r="W139" i="1"/>
  <c r="V139" i="1"/>
  <c r="Q139" i="1"/>
  <c r="L139" i="1"/>
  <c r="P139" i="1"/>
  <c r="AA138" i="1"/>
  <c r="X138" i="1"/>
  <c r="Y138" i="1" s="1"/>
  <c r="I138" i="1" s="1"/>
  <c r="N138" i="1" s="1"/>
  <c r="W138" i="1"/>
  <c r="V138" i="1"/>
  <c r="Q138" i="1"/>
  <c r="L138" i="1"/>
  <c r="P138" i="1"/>
  <c r="AA137" i="1"/>
  <c r="X137" i="1"/>
  <c r="Y137" i="1" s="1"/>
  <c r="I137" i="1" s="1"/>
  <c r="N137" i="1" s="1"/>
  <c r="W137" i="1"/>
  <c r="V137" i="1"/>
  <c r="Q137" i="1"/>
  <c r="L137" i="1"/>
  <c r="P137" i="1"/>
  <c r="AA136" i="1"/>
  <c r="X136" i="1"/>
  <c r="Y136" i="1" s="1"/>
  <c r="I136" i="1" s="1"/>
  <c r="N136" i="1" s="1"/>
  <c r="W136" i="1"/>
  <c r="V136" i="1"/>
  <c r="Q136" i="1"/>
  <c r="L136" i="1"/>
  <c r="P136" i="1"/>
  <c r="AA135" i="1"/>
  <c r="X135" i="1"/>
  <c r="Y135" i="1" s="1"/>
  <c r="I135" i="1" s="1"/>
  <c r="N135" i="1" s="1"/>
  <c r="W135" i="1"/>
  <c r="V135" i="1"/>
  <c r="Q135" i="1"/>
  <c r="L135" i="1"/>
  <c r="P135" i="1"/>
  <c r="AA134" i="1"/>
  <c r="X134" i="1"/>
  <c r="Y134" i="1" s="1"/>
  <c r="I134" i="1" s="1"/>
  <c r="N134" i="1" s="1"/>
  <c r="W134" i="1"/>
  <c r="V134" i="1"/>
  <c r="Q134" i="1"/>
  <c r="L134" i="1"/>
  <c r="P134" i="1"/>
  <c r="AA133" i="1"/>
  <c r="X133" i="1"/>
  <c r="Y133" i="1" s="1"/>
  <c r="I133" i="1" s="1"/>
  <c r="N133" i="1" s="1"/>
  <c r="W133" i="1"/>
  <c r="V133" i="1"/>
  <c r="Q133" i="1"/>
  <c r="L133" i="1"/>
  <c r="P133" i="1"/>
  <c r="AA132" i="1"/>
  <c r="X132" i="1"/>
  <c r="Y132" i="1" s="1"/>
  <c r="I132" i="1" s="1"/>
  <c r="N132" i="1" s="1"/>
  <c r="W132" i="1"/>
  <c r="V132" i="1"/>
  <c r="Q132" i="1"/>
  <c r="L132" i="1"/>
  <c r="P132" i="1"/>
  <c r="AA131" i="1"/>
  <c r="X131" i="1"/>
  <c r="Y131" i="1" s="1"/>
  <c r="I131" i="1" s="1"/>
  <c r="N131" i="1" s="1"/>
  <c r="W131" i="1"/>
  <c r="V131" i="1"/>
  <c r="Q131" i="1"/>
  <c r="L131" i="1"/>
  <c r="P131" i="1"/>
  <c r="AA130" i="1"/>
  <c r="X130" i="1"/>
  <c r="Y130" i="1" s="1"/>
  <c r="I130" i="1" s="1"/>
  <c r="N130" i="1" s="1"/>
  <c r="W130" i="1"/>
  <c r="V130" i="1"/>
  <c r="Q130" i="1"/>
  <c r="L130" i="1"/>
  <c r="P130" i="1"/>
  <c r="AA129" i="1"/>
  <c r="X129" i="1"/>
  <c r="Y129" i="1" s="1"/>
  <c r="I129" i="1" s="1"/>
  <c r="N129" i="1" s="1"/>
  <c r="W129" i="1"/>
  <c r="V129" i="1"/>
  <c r="Q129" i="1"/>
  <c r="L129" i="1"/>
  <c r="P129" i="1"/>
  <c r="AA128" i="1"/>
  <c r="X128" i="1"/>
  <c r="Y128" i="1" s="1"/>
  <c r="I128" i="1" s="1"/>
  <c r="N128" i="1" s="1"/>
  <c r="W128" i="1"/>
  <c r="V128" i="1"/>
  <c r="Q128" i="1"/>
  <c r="L128" i="1"/>
  <c r="P128" i="1"/>
  <c r="AA127" i="1"/>
  <c r="X127" i="1"/>
  <c r="Y127" i="1" s="1"/>
  <c r="I127" i="1" s="1"/>
  <c r="N127" i="1" s="1"/>
  <c r="W127" i="1"/>
  <c r="V127" i="1"/>
  <c r="Q127" i="1"/>
  <c r="L127" i="1"/>
  <c r="P127" i="1"/>
  <c r="AA126" i="1"/>
  <c r="X126" i="1"/>
  <c r="Y126" i="1" s="1"/>
  <c r="I126" i="1" s="1"/>
  <c r="N126" i="1" s="1"/>
  <c r="W126" i="1"/>
  <c r="V126" i="1"/>
  <c r="Q126" i="1"/>
  <c r="L126" i="1"/>
  <c r="P126" i="1"/>
  <c r="AA125" i="1"/>
  <c r="X125" i="1"/>
  <c r="Y125" i="1" s="1"/>
  <c r="I125" i="1" s="1"/>
  <c r="N125" i="1" s="1"/>
  <c r="W125" i="1"/>
  <c r="V125" i="1"/>
  <c r="Q125" i="1"/>
  <c r="L125" i="1"/>
  <c r="P125" i="1"/>
  <c r="AA124" i="1"/>
  <c r="X124" i="1"/>
  <c r="Y124" i="1" s="1"/>
  <c r="I124" i="1" s="1"/>
  <c r="N124" i="1" s="1"/>
  <c r="W124" i="1"/>
  <c r="V124" i="1"/>
  <c r="Q124" i="1"/>
  <c r="L124" i="1"/>
  <c r="P124" i="1"/>
  <c r="AA123" i="1"/>
  <c r="X123" i="1"/>
  <c r="Y123" i="1" s="1"/>
  <c r="I123" i="1" s="1"/>
  <c r="N123" i="1" s="1"/>
  <c r="W123" i="1"/>
  <c r="V123" i="1"/>
  <c r="Q123" i="1"/>
  <c r="L123" i="1"/>
  <c r="P123" i="1"/>
  <c r="AA122" i="1"/>
  <c r="X122" i="1"/>
  <c r="Y122" i="1" s="1"/>
  <c r="I122" i="1" s="1"/>
  <c r="N122" i="1" s="1"/>
  <c r="W122" i="1"/>
  <c r="V122" i="1"/>
  <c r="Q122" i="1"/>
  <c r="L122" i="1"/>
  <c r="P122" i="1"/>
  <c r="AA121" i="1"/>
  <c r="X121" i="1"/>
  <c r="Y121" i="1" s="1"/>
  <c r="I121" i="1" s="1"/>
  <c r="N121" i="1" s="1"/>
  <c r="W121" i="1"/>
  <c r="V121" i="1"/>
  <c r="Q121" i="1"/>
  <c r="L121" i="1"/>
  <c r="P121" i="1"/>
  <c r="AA120" i="1"/>
  <c r="X120" i="1"/>
  <c r="Y120" i="1" s="1"/>
  <c r="I120" i="1" s="1"/>
  <c r="N120" i="1" s="1"/>
  <c r="W120" i="1"/>
  <c r="V120" i="1"/>
  <c r="Q120" i="1"/>
  <c r="L120" i="1"/>
  <c r="P120" i="1"/>
  <c r="AA119" i="1"/>
  <c r="X119" i="1"/>
  <c r="Y119" i="1" s="1"/>
  <c r="I119" i="1" s="1"/>
  <c r="N119" i="1" s="1"/>
  <c r="W119" i="1"/>
  <c r="V119" i="1"/>
  <c r="Q119" i="1"/>
  <c r="L119" i="1"/>
  <c r="P119" i="1"/>
  <c r="AA118" i="1"/>
  <c r="X118" i="1"/>
  <c r="Y118" i="1" s="1"/>
  <c r="I118" i="1" s="1"/>
  <c r="N118" i="1" s="1"/>
  <c r="W118" i="1"/>
  <c r="V118" i="1"/>
  <c r="Q118" i="1"/>
  <c r="L118" i="1"/>
  <c r="P118" i="1"/>
  <c r="AA117" i="1"/>
  <c r="X117" i="1"/>
  <c r="Y117" i="1" s="1"/>
  <c r="I117" i="1" s="1"/>
  <c r="N117" i="1" s="1"/>
  <c r="W117" i="1"/>
  <c r="V117" i="1"/>
  <c r="Q117" i="1"/>
  <c r="L117" i="1"/>
  <c r="P117" i="1"/>
  <c r="AA116" i="1"/>
  <c r="X116" i="1"/>
  <c r="Y116" i="1" s="1"/>
  <c r="I116" i="1" s="1"/>
  <c r="N116" i="1" s="1"/>
  <c r="W116" i="1"/>
  <c r="V116" i="1"/>
  <c r="Q116" i="1"/>
  <c r="L116" i="1"/>
  <c r="P116" i="1"/>
  <c r="AA115" i="1"/>
  <c r="X115" i="1"/>
  <c r="Y115" i="1" s="1"/>
  <c r="I115" i="1" s="1"/>
  <c r="N115" i="1" s="1"/>
  <c r="W115" i="1"/>
  <c r="V115" i="1"/>
  <c r="Q115" i="1"/>
  <c r="L115" i="1"/>
  <c r="P115" i="1"/>
  <c r="AA114" i="1"/>
  <c r="X114" i="1"/>
  <c r="Y114" i="1" s="1"/>
  <c r="I114" i="1" s="1"/>
  <c r="N114" i="1" s="1"/>
  <c r="W114" i="1"/>
  <c r="V114" i="1"/>
  <c r="Q114" i="1"/>
  <c r="L114" i="1"/>
  <c r="P114" i="1"/>
  <c r="AA113" i="1"/>
  <c r="X113" i="1"/>
  <c r="Y113" i="1" s="1"/>
  <c r="I113" i="1" s="1"/>
  <c r="N113" i="1" s="1"/>
  <c r="W113" i="1"/>
  <c r="V113" i="1"/>
  <c r="Q113" i="1"/>
  <c r="L113" i="1"/>
  <c r="P113" i="1"/>
  <c r="AA112" i="1"/>
  <c r="X112" i="1"/>
  <c r="Y112" i="1" s="1"/>
  <c r="I112" i="1" s="1"/>
  <c r="N112" i="1" s="1"/>
  <c r="W112" i="1"/>
  <c r="V112" i="1"/>
  <c r="Q112" i="1"/>
  <c r="L112" i="1"/>
  <c r="P112" i="1"/>
  <c r="AA111" i="1"/>
  <c r="X111" i="1"/>
  <c r="Y111" i="1" s="1"/>
  <c r="I111" i="1" s="1"/>
  <c r="N111" i="1" s="1"/>
  <c r="W111" i="1"/>
  <c r="V111" i="1"/>
  <c r="Q111" i="1"/>
  <c r="L111" i="1"/>
  <c r="P111" i="1"/>
  <c r="AA110" i="1"/>
  <c r="X110" i="1"/>
  <c r="Y110" i="1" s="1"/>
  <c r="I110" i="1" s="1"/>
  <c r="N110" i="1" s="1"/>
  <c r="W110" i="1"/>
  <c r="V110" i="1"/>
  <c r="Q110" i="1"/>
  <c r="L110" i="1"/>
  <c r="P110" i="1"/>
  <c r="AA109" i="1"/>
  <c r="X109" i="1"/>
  <c r="Y109" i="1" s="1"/>
  <c r="I109" i="1" s="1"/>
  <c r="N109" i="1" s="1"/>
  <c r="W109" i="1"/>
  <c r="V109" i="1"/>
  <c r="Q109" i="1"/>
  <c r="L109" i="1"/>
  <c r="P109" i="1"/>
  <c r="AA108" i="1"/>
  <c r="X108" i="1"/>
  <c r="Y108" i="1" s="1"/>
  <c r="I108" i="1" s="1"/>
  <c r="N108" i="1" s="1"/>
  <c r="W108" i="1"/>
  <c r="V108" i="1"/>
  <c r="Q108" i="1"/>
  <c r="L108" i="1"/>
  <c r="P108" i="1"/>
  <c r="AA107" i="1"/>
  <c r="X107" i="1"/>
  <c r="Y107" i="1" s="1"/>
  <c r="W107" i="1"/>
  <c r="V107" i="1"/>
  <c r="Q107" i="1"/>
  <c r="L107" i="1"/>
  <c r="P107" i="1"/>
  <c r="AA106" i="1"/>
  <c r="X106" i="1"/>
  <c r="Y106" i="1" s="1"/>
  <c r="W106" i="1"/>
  <c r="V106" i="1"/>
  <c r="Q106" i="1"/>
  <c r="L106" i="1"/>
  <c r="P106" i="1"/>
  <c r="I106" i="1"/>
  <c r="N106" i="1" s="1"/>
  <c r="AA105" i="1"/>
  <c r="X105" i="1"/>
  <c r="Y105" i="1" s="1"/>
  <c r="W105" i="1"/>
  <c r="V105" i="1"/>
  <c r="I105" i="1" s="1"/>
  <c r="N105" i="1" s="1"/>
  <c r="Q105" i="1"/>
  <c r="L105" i="1"/>
  <c r="P105" i="1"/>
  <c r="AA104" i="1"/>
  <c r="X104" i="1"/>
  <c r="Y104" i="1" s="1"/>
  <c r="W104" i="1"/>
  <c r="V104" i="1"/>
  <c r="Q104" i="1"/>
  <c r="L104" i="1"/>
  <c r="P104" i="1"/>
  <c r="I104" i="1"/>
  <c r="N104" i="1" s="1"/>
  <c r="AA103" i="1"/>
  <c r="X103" i="1"/>
  <c r="Y103" i="1" s="1"/>
  <c r="W103" i="1"/>
  <c r="V103" i="1"/>
  <c r="I103" i="1" s="1"/>
  <c r="N103" i="1" s="1"/>
  <c r="Q103" i="1"/>
  <c r="L103" i="1"/>
  <c r="P103" i="1"/>
  <c r="AA102" i="1"/>
  <c r="X102" i="1"/>
  <c r="Y102" i="1" s="1"/>
  <c r="W102" i="1"/>
  <c r="V102" i="1"/>
  <c r="Q102" i="1"/>
  <c r="L102" i="1"/>
  <c r="P102" i="1"/>
  <c r="I102" i="1"/>
  <c r="N102" i="1" s="1"/>
  <c r="AA101" i="1"/>
  <c r="X101" i="1"/>
  <c r="Y101" i="1" s="1"/>
  <c r="W101" i="1"/>
  <c r="V101" i="1"/>
  <c r="I101" i="1" s="1"/>
  <c r="N101" i="1" s="1"/>
  <c r="Q101" i="1"/>
  <c r="L101" i="1"/>
  <c r="P101" i="1"/>
  <c r="AA100" i="1"/>
  <c r="X100" i="1"/>
  <c r="Y100" i="1" s="1"/>
  <c r="W100" i="1"/>
  <c r="V100" i="1"/>
  <c r="Q100" i="1"/>
  <c r="L100" i="1"/>
  <c r="P100" i="1"/>
  <c r="I100" i="1"/>
  <c r="N100" i="1" s="1"/>
  <c r="AA99" i="1"/>
  <c r="X99" i="1"/>
  <c r="Y99" i="1" s="1"/>
  <c r="W99" i="1"/>
  <c r="V99" i="1"/>
  <c r="I99" i="1" s="1"/>
  <c r="N99" i="1" s="1"/>
  <c r="Q99" i="1"/>
  <c r="L99" i="1"/>
  <c r="P99" i="1"/>
  <c r="AA98" i="1"/>
  <c r="X98" i="1"/>
  <c r="Y98" i="1" s="1"/>
  <c r="W98" i="1"/>
  <c r="V98" i="1"/>
  <c r="Q98" i="1"/>
  <c r="L98" i="1"/>
  <c r="P98" i="1"/>
  <c r="I98" i="1"/>
  <c r="N98" i="1" s="1"/>
  <c r="AA97" i="1"/>
  <c r="X97" i="1"/>
  <c r="Y97" i="1" s="1"/>
  <c r="W97" i="1"/>
  <c r="V97" i="1"/>
  <c r="I97" i="1" s="1"/>
  <c r="N97" i="1" s="1"/>
  <c r="Q97" i="1"/>
  <c r="L97" i="1"/>
  <c r="P97" i="1"/>
  <c r="AA96" i="1"/>
  <c r="X96" i="1"/>
  <c r="Y96" i="1" s="1"/>
  <c r="W96" i="1"/>
  <c r="V96" i="1"/>
  <c r="Q96" i="1"/>
  <c r="L96" i="1"/>
  <c r="P96" i="1"/>
  <c r="I96" i="1"/>
  <c r="N96" i="1" s="1"/>
  <c r="AA95" i="1"/>
  <c r="X95" i="1"/>
  <c r="Y95" i="1" s="1"/>
  <c r="W95" i="1"/>
  <c r="V95" i="1"/>
  <c r="I95" i="1" s="1"/>
  <c r="N95" i="1" s="1"/>
  <c r="Q95" i="1"/>
  <c r="L95" i="1"/>
  <c r="P95" i="1"/>
  <c r="AA94" i="1"/>
  <c r="X94" i="1"/>
  <c r="Y94" i="1" s="1"/>
  <c r="W94" i="1"/>
  <c r="V94" i="1"/>
  <c r="L94" i="1"/>
  <c r="Q94" i="1" s="1"/>
  <c r="P94" i="1"/>
  <c r="I94" i="1"/>
  <c r="N94" i="1" s="1"/>
  <c r="AA93" i="1"/>
  <c r="X93" i="1"/>
  <c r="Y93" i="1" s="1"/>
  <c r="I93" i="1" s="1"/>
  <c r="N93" i="1" s="1"/>
  <c r="W93" i="1"/>
  <c r="V93" i="1"/>
  <c r="L93" i="1"/>
  <c r="Q93" i="1" s="1"/>
  <c r="P93" i="1"/>
  <c r="AA92" i="1"/>
  <c r="Y92" i="1"/>
  <c r="X92" i="1"/>
  <c r="W92" i="1"/>
  <c r="V92" i="1"/>
  <c r="Q92" i="1"/>
  <c r="L92" i="1"/>
  <c r="P92" i="1"/>
  <c r="I92" i="1"/>
  <c r="N92" i="1" s="1"/>
  <c r="AA91" i="1"/>
  <c r="Y91" i="1"/>
  <c r="X91" i="1"/>
  <c r="W91" i="1"/>
  <c r="V91" i="1"/>
  <c r="Q91" i="1"/>
  <c r="L91" i="1"/>
  <c r="P91" i="1"/>
  <c r="I91" i="1"/>
  <c r="N91" i="1" s="1"/>
  <c r="AA90" i="1"/>
  <c r="Y90" i="1"/>
  <c r="I90" i="1" s="1"/>
  <c r="N90" i="1" s="1"/>
  <c r="X90" i="1"/>
  <c r="W90" i="1"/>
  <c r="V90" i="1"/>
  <c r="L90" i="1"/>
  <c r="Q90" i="1" s="1"/>
  <c r="P90" i="1"/>
  <c r="AA89" i="1"/>
  <c r="X89" i="1"/>
  <c r="Y89" i="1" s="1"/>
  <c r="I89" i="1" s="1"/>
  <c r="N89" i="1" s="1"/>
  <c r="W89" i="1"/>
  <c r="V89" i="1"/>
  <c r="Q89" i="1"/>
  <c r="L89" i="1"/>
  <c r="P89" i="1"/>
  <c r="AA88" i="1"/>
  <c r="X88" i="1"/>
  <c r="Y88" i="1" s="1"/>
  <c r="I88" i="1" s="1"/>
  <c r="N88" i="1" s="1"/>
  <c r="W88" i="1"/>
  <c r="V88" i="1"/>
  <c r="Q88" i="1"/>
  <c r="L88" i="1"/>
  <c r="P88" i="1"/>
  <c r="AA87" i="1"/>
  <c r="X87" i="1"/>
  <c r="Y87" i="1" s="1"/>
  <c r="I87" i="1" s="1"/>
  <c r="N87" i="1" s="1"/>
  <c r="W87" i="1"/>
  <c r="V87" i="1"/>
  <c r="L87" i="1"/>
  <c r="Q87" i="1" s="1"/>
  <c r="P87" i="1"/>
  <c r="AA86" i="1"/>
  <c r="Y86" i="1"/>
  <c r="I86" i="1" s="1"/>
  <c r="N86" i="1" s="1"/>
  <c r="X86" i="1"/>
  <c r="W86" i="1"/>
  <c r="V86" i="1"/>
  <c r="L86" i="1"/>
  <c r="Q86" i="1" s="1"/>
  <c r="P86" i="1"/>
  <c r="AA85" i="1"/>
  <c r="X85" i="1"/>
  <c r="Y85" i="1" s="1"/>
  <c r="I85" i="1" s="1"/>
  <c r="N85" i="1" s="1"/>
  <c r="W85" i="1"/>
  <c r="V85" i="1"/>
  <c r="Q85" i="1"/>
  <c r="L85" i="1"/>
  <c r="P85" i="1"/>
  <c r="AA84" i="1"/>
  <c r="X84" i="1"/>
  <c r="Y84" i="1" s="1"/>
  <c r="I84" i="1" s="1"/>
  <c r="N84" i="1" s="1"/>
  <c r="W84" i="1"/>
  <c r="V84" i="1"/>
  <c r="Q84" i="1"/>
  <c r="L84" i="1"/>
  <c r="P84" i="1"/>
  <c r="AA83" i="1"/>
  <c r="X83" i="1"/>
  <c r="Y83" i="1" s="1"/>
  <c r="I83" i="1" s="1"/>
  <c r="N83" i="1" s="1"/>
  <c r="W83" i="1"/>
  <c r="V83" i="1"/>
  <c r="L83" i="1"/>
  <c r="Q83" i="1" s="1"/>
  <c r="P83" i="1"/>
  <c r="AA82" i="1"/>
  <c r="Y82" i="1"/>
  <c r="I82" i="1" s="1"/>
  <c r="N82" i="1" s="1"/>
  <c r="X82" i="1"/>
  <c r="W82" i="1"/>
  <c r="V82" i="1"/>
  <c r="L82" i="1"/>
  <c r="Q82" i="1" s="1"/>
  <c r="P82" i="1"/>
  <c r="AA81" i="1"/>
  <c r="X81" i="1"/>
  <c r="Y81" i="1" s="1"/>
  <c r="I81" i="1" s="1"/>
  <c r="N81" i="1" s="1"/>
  <c r="W81" i="1"/>
  <c r="V81" i="1"/>
  <c r="L81" i="1"/>
  <c r="Q81" i="1" s="1"/>
  <c r="P81" i="1"/>
  <c r="AA80" i="1"/>
  <c r="X80" i="1"/>
  <c r="Y80" i="1" s="1"/>
  <c r="I80" i="1" s="1"/>
  <c r="N80" i="1" s="1"/>
  <c r="W80" i="1"/>
  <c r="V80" i="1"/>
  <c r="Q80" i="1"/>
  <c r="L80" i="1"/>
  <c r="P80" i="1"/>
  <c r="AA79" i="1"/>
  <c r="X79" i="1"/>
  <c r="Y79" i="1" s="1"/>
  <c r="I79" i="1" s="1"/>
  <c r="N79" i="1" s="1"/>
  <c r="W79" i="1"/>
  <c r="V79" i="1"/>
  <c r="Q79" i="1"/>
  <c r="L79" i="1"/>
  <c r="P79" i="1"/>
  <c r="AA78" i="1"/>
  <c r="Y78" i="1"/>
  <c r="I78" i="1" s="1"/>
  <c r="N78" i="1" s="1"/>
  <c r="X78" i="1"/>
  <c r="W78" i="1"/>
  <c r="V78" i="1"/>
  <c r="L78" i="1"/>
  <c r="Q78" i="1" s="1"/>
  <c r="P78" i="1"/>
  <c r="AA77" i="1"/>
  <c r="X77" i="1"/>
  <c r="Y77" i="1" s="1"/>
  <c r="I77" i="1" s="1"/>
  <c r="N77" i="1" s="1"/>
  <c r="W77" i="1"/>
  <c r="V77" i="1"/>
  <c r="Q77" i="1"/>
  <c r="L77" i="1"/>
  <c r="P77" i="1"/>
  <c r="AA76" i="1"/>
  <c r="X76" i="1"/>
  <c r="Y76" i="1" s="1"/>
  <c r="I76" i="1" s="1"/>
  <c r="N76" i="1" s="1"/>
  <c r="W76" i="1"/>
  <c r="V76" i="1"/>
  <c r="Q76" i="1"/>
  <c r="L76" i="1"/>
  <c r="P76" i="1"/>
  <c r="AA75" i="1"/>
  <c r="Y75" i="1"/>
  <c r="I75" i="1" s="1"/>
  <c r="N75" i="1" s="1"/>
  <c r="X75" i="1"/>
  <c r="W75" i="1"/>
  <c r="V75" i="1"/>
  <c r="L75" i="1"/>
  <c r="Q75" i="1" s="1"/>
  <c r="P75" i="1"/>
  <c r="AA74" i="1"/>
  <c r="X74" i="1"/>
  <c r="Y74" i="1" s="1"/>
  <c r="I74" i="1" s="1"/>
  <c r="N74" i="1" s="1"/>
  <c r="W74" i="1"/>
  <c r="V74" i="1"/>
  <c r="L74" i="1"/>
  <c r="Q74" i="1" s="1"/>
  <c r="P74" i="1"/>
  <c r="AA73" i="1"/>
  <c r="X73" i="1"/>
  <c r="Y73" i="1" s="1"/>
  <c r="I73" i="1" s="1"/>
  <c r="N73" i="1" s="1"/>
  <c r="W73" i="1"/>
  <c r="V73" i="1"/>
  <c r="L73" i="1"/>
  <c r="Q73" i="1" s="1"/>
  <c r="P73" i="1"/>
  <c r="AA72" i="1"/>
  <c r="X72" i="1"/>
  <c r="Y72" i="1" s="1"/>
  <c r="I72" i="1" s="1"/>
  <c r="N72" i="1" s="1"/>
  <c r="W72" i="1"/>
  <c r="V72" i="1"/>
  <c r="L72" i="1"/>
  <c r="Q72" i="1" s="1"/>
  <c r="P72" i="1"/>
  <c r="AA71" i="1"/>
  <c r="X71" i="1"/>
  <c r="Y71" i="1" s="1"/>
  <c r="I71" i="1" s="1"/>
  <c r="N71" i="1" s="1"/>
  <c r="W71" i="1"/>
  <c r="V71" i="1"/>
  <c r="L71" i="1"/>
  <c r="Q71" i="1" s="1"/>
  <c r="P71" i="1"/>
  <c r="AA70" i="1"/>
  <c r="X70" i="1"/>
  <c r="Y70" i="1" s="1"/>
  <c r="I70" i="1" s="1"/>
  <c r="N70" i="1" s="1"/>
  <c r="W70" i="1"/>
  <c r="V70" i="1"/>
  <c r="L70" i="1"/>
  <c r="Q70" i="1" s="1"/>
  <c r="P70" i="1"/>
  <c r="AA69" i="1"/>
  <c r="X69" i="1"/>
  <c r="Y69" i="1" s="1"/>
  <c r="I69" i="1" s="1"/>
  <c r="N69" i="1" s="1"/>
  <c r="W69" i="1"/>
  <c r="V69" i="1"/>
  <c r="L69" i="1"/>
  <c r="Q69" i="1" s="1"/>
  <c r="P69" i="1"/>
  <c r="AA68" i="1"/>
  <c r="X68" i="1"/>
  <c r="Y68" i="1" s="1"/>
  <c r="I68" i="1" s="1"/>
  <c r="N68" i="1" s="1"/>
  <c r="W68" i="1"/>
  <c r="V68" i="1"/>
  <c r="L68" i="1"/>
  <c r="Q68" i="1" s="1"/>
  <c r="P68" i="1"/>
  <c r="AA67" i="1"/>
  <c r="X67" i="1"/>
  <c r="Y67" i="1" s="1"/>
  <c r="I67" i="1" s="1"/>
  <c r="N67" i="1" s="1"/>
  <c r="W67" i="1"/>
  <c r="V67" i="1"/>
  <c r="L67" i="1"/>
  <c r="Q67" i="1" s="1"/>
  <c r="P67" i="1"/>
  <c r="AA66" i="1"/>
  <c r="X66" i="1"/>
  <c r="Y66" i="1" s="1"/>
  <c r="I66" i="1" s="1"/>
  <c r="N66" i="1" s="1"/>
  <c r="W66" i="1"/>
  <c r="V66" i="1"/>
  <c r="L66" i="1"/>
  <c r="Q66" i="1" s="1"/>
  <c r="P66" i="1"/>
  <c r="AA65" i="1"/>
  <c r="X65" i="1"/>
  <c r="Y65" i="1" s="1"/>
  <c r="I65" i="1" s="1"/>
  <c r="N65" i="1" s="1"/>
  <c r="W65" i="1"/>
  <c r="V65" i="1"/>
  <c r="L65" i="1"/>
  <c r="Q65" i="1" s="1"/>
  <c r="P65" i="1"/>
  <c r="AA64" i="1"/>
  <c r="X64" i="1"/>
  <c r="Y64" i="1" s="1"/>
  <c r="I64" i="1" s="1"/>
  <c r="N64" i="1" s="1"/>
  <c r="W64" i="1"/>
  <c r="V64" i="1"/>
  <c r="L64" i="1"/>
  <c r="Q64" i="1" s="1"/>
  <c r="P64" i="1"/>
  <c r="AA63" i="1"/>
  <c r="X63" i="1"/>
  <c r="Y63" i="1" s="1"/>
  <c r="I63" i="1" s="1"/>
  <c r="N63" i="1" s="1"/>
  <c r="W63" i="1"/>
  <c r="V63" i="1"/>
  <c r="L63" i="1"/>
  <c r="Q63" i="1" s="1"/>
  <c r="P63" i="1"/>
  <c r="AA62" i="1"/>
  <c r="X62" i="1"/>
  <c r="Y62" i="1" s="1"/>
  <c r="I62" i="1" s="1"/>
  <c r="N62" i="1" s="1"/>
  <c r="W62" i="1"/>
  <c r="V62" i="1"/>
  <c r="L62" i="1"/>
  <c r="Q62" i="1" s="1"/>
  <c r="P62" i="1"/>
  <c r="AA61" i="1"/>
  <c r="X61" i="1"/>
  <c r="Y61" i="1" s="1"/>
  <c r="I61" i="1" s="1"/>
  <c r="N61" i="1" s="1"/>
  <c r="W61" i="1"/>
  <c r="V61" i="1"/>
  <c r="L61" i="1"/>
  <c r="Q61" i="1" s="1"/>
  <c r="P61" i="1"/>
  <c r="AA60" i="1"/>
  <c r="X60" i="1"/>
  <c r="Y60" i="1" s="1"/>
  <c r="I60" i="1" s="1"/>
  <c r="N60" i="1" s="1"/>
  <c r="W60" i="1"/>
  <c r="V60" i="1"/>
  <c r="L60" i="1"/>
  <c r="Q60" i="1" s="1"/>
  <c r="P60" i="1"/>
  <c r="AA59" i="1"/>
  <c r="X59" i="1"/>
  <c r="Y59" i="1" s="1"/>
  <c r="W59" i="1"/>
  <c r="V59" i="1"/>
  <c r="L59" i="1"/>
  <c r="Q59" i="1" s="1"/>
  <c r="P59" i="1"/>
  <c r="I59" i="1"/>
  <c r="N59" i="1" s="1"/>
  <c r="AA58" i="1"/>
  <c r="X58" i="1"/>
  <c r="Y58" i="1" s="1"/>
  <c r="W58" i="1"/>
  <c r="V58" i="1"/>
  <c r="L58" i="1"/>
  <c r="Q58" i="1" s="1"/>
  <c r="P58" i="1"/>
  <c r="I58" i="1"/>
  <c r="N58" i="1" s="1"/>
  <c r="AA57" i="1"/>
  <c r="X57" i="1"/>
  <c r="Y57" i="1" s="1"/>
  <c r="W57" i="1"/>
  <c r="V57" i="1"/>
  <c r="L57" i="1"/>
  <c r="Q57" i="1" s="1"/>
  <c r="P57" i="1"/>
  <c r="I57" i="1"/>
  <c r="N57" i="1" s="1"/>
  <c r="AA56" i="1"/>
  <c r="X56" i="1"/>
  <c r="Y56" i="1" s="1"/>
  <c r="W56" i="1"/>
  <c r="V56" i="1"/>
  <c r="L56" i="1"/>
  <c r="Q56" i="1" s="1"/>
  <c r="P56" i="1"/>
  <c r="I56" i="1"/>
  <c r="N56" i="1" s="1"/>
  <c r="AA55" i="1"/>
  <c r="X55" i="1"/>
  <c r="Y55" i="1" s="1"/>
  <c r="I55" i="1" s="1"/>
  <c r="N55" i="1" s="1"/>
  <c r="W55" i="1"/>
  <c r="V55" i="1"/>
  <c r="L55" i="1"/>
  <c r="Q55" i="1" s="1"/>
  <c r="P55" i="1"/>
  <c r="AA54" i="1"/>
  <c r="X54" i="1"/>
  <c r="Y54" i="1" s="1"/>
  <c r="W54" i="1"/>
  <c r="V54" i="1"/>
  <c r="I54" i="1" s="1"/>
  <c r="N54" i="1" s="1"/>
  <c r="L54" i="1"/>
  <c r="Q54" i="1" s="1"/>
  <c r="P54" i="1"/>
  <c r="AA53" i="1"/>
  <c r="X53" i="1"/>
  <c r="Y53" i="1" s="1"/>
  <c r="W53" i="1"/>
  <c r="V53" i="1"/>
  <c r="L53" i="1"/>
  <c r="Q53" i="1" s="1"/>
  <c r="P53" i="1"/>
  <c r="I53" i="1"/>
  <c r="N53" i="1" s="1"/>
  <c r="AA52" i="1"/>
  <c r="X52" i="1"/>
  <c r="Y52" i="1" s="1"/>
  <c r="W52" i="1"/>
  <c r="V52" i="1"/>
  <c r="I52" i="1" s="1"/>
  <c r="N52" i="1" s="1"/>
  <c r="L52" i="1"/>
  <c r="Q52" i="1" s="1"/>
  <c r="P52" i="1"/>
  <c r="AA51" i="1"/>
  <c r="X51" i="1"/>
  <c r="Y51" i="1" s="1"/>
  <c r="I51" i="1" s="1"/>
  <c r="N51" i="1" s="1"/>
  <c r="W51" i="1"/>
  <c r="V51" i="1"/>
  <c r="L51" i="1"/>
  <c r="Q51" i="1" s="1"/>
  <c r="P51" i="1"/>
  <c r="AA50" i="1"/>
  <c r="X50" i="1"/>
  <c r="Y50" i="1" s="1"/>
  <c r="I50" i="1" s="1"/>
  <c r="N50" i="1" s="1"/>
  <c r="W50" i="1"/>
  <c r="V50" i="1"/>
  <c r="L50" i="1"/>
  <c r="Q50" i="1" s="1"/>
  <c r="P50" i="1"/>
  <c r="AA49" i="1"/>
  <c r="X49" i="1"/>
  <c r="Y49" i="1" s="1"/>
  <c r="I49" i="1" s="1"/>
  <c r="N49" i="1" s="1"/>
  <c r="W49" i="1"/>
  <c r="V49" i="1"/>
  <c r="L49" i="1"/>
  <c r="Q49" i="1" s="1"/>
  <c r="P49" i="1"/>
  <c r="AA48" i="1"/>
  <c r="Y48" i="1"/>
  <c r="I48" i="1" s="1"/>
  <c r="N48" i="1" s="1"/>
  <c r="X48" i="1"/>
  <c r="W48" i="1"/>
  <c r="V48" i="1"/>
  <c r="L48" i="1"/>
  <c r="Q48" i="1" s="1"/>
  <c r="P48" i="1"/>
  <c r="AA47" i="1"/>
  <c r="X47" i="1"/>
  <c r="Y47" i="1" s="1"/>
  <c r="I47" i="1" s="1"/>
  <c r="N47" i="1" s="1"/>
  <c r="W47" i="1"/>
  <c r="V47" i="1"/>
  <c r="L47" i="1"/>
  <c r="Q47" i="1" s="1"/>
  <c r="P47" i="1"/>
  <c r="AA46" i="1"/>
  <c r="Y46" i="1"/>
  <c r="I46" i="1" s="1"/>
  <c r="N46" i="1" s="1"/>
  <c r="X46" i="1"/>
  <c r="W46" i="1"/>
  <c r="V46" i="1"/>
  <c r="L46" i="1"/>
  <c r="Q46" i="1" s="1"/>
  <c r="P46" i="1"/>
  <c r="AA45" i="1"/>
  <c r="X45" i="1"/>
  <c r="Y45" i="1" s="1"/>
  <c r="I45" i="1" s="1"/>
  <c r="N45" i="1" s="1"/>
  <c r="W45" i="1"/>
  <c r="V45" i="1"/>
  <c r="L45" i="1"/>
  <c r="Q45" i="1" s="1"/>
  <c r="P45" i="1"/>
  <c r="AA44" i="1"/>
  <c r="Y44" i="1"/>
  <c r="I44" i="1" s="1"/>
  <c r="N44" i="1" s="1"/>
  <c r="X44" i="1"/>
  <c r="W44" i="1"/>
  <c r="V44" i="1"/>
  <c r="L44" i="1"/>
  <c r="Q44" i="1" s="1"/>
  <c r="P44" i="1"/>
  <c r="AA43" i="1"/>
  <c r="X43" i="1"/>
  <c r="Y43" i="1" s="1"/>
  <c r="I43" i="1" s="1"/>
  <c r="N43" i="1" s="1"/>
  <c r="W43" i="1"/>
  <c r="V43" i="1"/>
  <c r="L43" i="1"/>
  <c r="Q43" i="1" s="1"/>
  <c r="P43" i="1"/>
  <c r="AA42" i="1"/>
  <c r="X42" i="1"/>
  <c r="Y42" i="1" s="1"/>
  <c r="I42" i="1" s="1"/>
  <c r="N42" i="1" s="1"/>
  <c r="W42" i="1"/>
  <c r="V42" i="1"/>
  <c r="L42" i="1"/>
  <c r="Q42" i="1" s="1"/>
  <c r="P42" i="1"/>
  <c r="AA41" i="1"/>
  <c r="X41" i="1"/>
  <c r="Y41" i="1" s="1"/>
  <c r="I41" i="1" s="1"/>
  <c r="N41" i="1" s="1"/>
  <c r="W41" i="1"/>
  <c r="V41" i="1"/>
  <c r="L41" i="1"/>
  <c r="Q41" i="1" s="1"/>
  <c r="P41" i="1"/>
  <c r="AA40" i="1"/>
  <c r="Y40" i="1"/>
  <c r="I40" i="1" s="1"/>
  <c r="N40" i="1" s="1"/>
  <c r="X40" i="1"/>
  <c r="W40" i="1"/>
  <c r="V40" i="1"/>
  <c r="L40" i="1"/>
  <c r="Q40" i="1" s="1"/>
  <c r="P40" i="1"/>
  <c r="AA39" i="1"/>
  <c r="X39" i="1"/>
  <c r="Y39" i="1" s="1"/>
  <c r="I39" i="1" s="1"/>
  <c r="N39" i="1" s="1"/>
  <c r="W39" i="1"/>
  <c r="V39" i="1"/>
  <c r="L39" i="1"/>
  <c r="Q39" i="1" s="1"/>
  <c r="P39" i="1"/>
  <c r="AA38" i="1"/>
  <c r="X38" i="1"/>
  <c r="Y38" i="1" s="1"/>
  <c r="I38" i="1" s="1"/>
  <c r="N38" i="1" s="1"/>
  <c r="W38" i="1"/>
  <c r="V38" i="1"/>
  <c r="L38" i="1"/>
  <c r="Q38" i="1" s="1"/>
  <c r="P38" i="1"/>
  <c r="AA37" i="1"/>
  <c r="X37" i="1"/>
  <c r="Y37" i="1" s="1"/>
  <c r="I37" i="1" s="1"/>
  <c r="N37" i="1" s="1"/>
  <c r="W37" i="1"/>
  <c r="V37" i="1"/>
  <c r="L37" i="1"/>
  <c r="Q37" i="1" s="1"/>
  <c r="P37" i="1"/>
  <c r="AA36" i="1"/>
  <c r="X36" i="1"/>
  <c r="Y36" i="1" s="1"/>
  <c r="I36" i="1" s="1"/>
  <c r="N36" i="1" s="1"/>
  <c r="W36" i="1"/>
  <c r="V36" i="1"/>
  <c r="L36" i="1"/>
  <c r="Q36" i="1" s="1"/>
  <c r="P36" i="1"/>
  <c r="AA35" i="1"/>
  <c r="X35" i="1"/>
  <c r="Y35" i="1" s="1"/>
  <c r="I35" i="1" s="1"/>
  <c r="N35" i="1" s="1"/>
  <c r="W35" i="1"/>
  <c r="V35" i="1"/>
  <c r="L35" i="1"/>
  <c r="Q35" i="1" s="1"/>
  <c r="P35" i="1"/>
  <c r="AJ34" i="1"/>
  <c r="AA34" i="1"/>
  <c r="X34" i="1"/>
  <c r="Y34" i="1" s="1"/>
  <c r="I34" i="1" s="1"/>
  <c r="N34" i="1" s="1"/>
  <c r="W34" i="1"/>
  <c r="V34" i="1"/>
  <c r="L34" i="1"/>
  <c r="Q34" i="1" s="1"/>
  <c r="P34" i="1"/>
  <c r="AJ33" i="1"/>
  <c r="AA33" i="1"/>
  <c r="X33" i="1"/>
  <c r="Y33" i="1" s="1"/>
  <c r="I33" i="1" s="1"/>
  <c r="N33" i="1" s="1"/>
  <c r="W33" i="1"/>
  <c r="V33" i="1"/>
  <c r="L33" i="1"/>
  <c r="Q33" i="1" s="1"/>
  <c r="P33" i="1"/>
  <c r="AJ32" i="1"/>
  <c r="AA32" i="1"/>
  <c r="X32" i="1"/>
  <c r="Y32" i="1" s="1"/>
  <c r="I32" i="1" s="1"/>
  <c r="N32" i="1" s="1"/>
  <c r="W32" i="1"/>
  <c r="V32" i="1"/>
  <c r="L32" i="1"/>
  <c r="Q32" i="1" s="1"/>
  <c r="P32" i="1"/>
  <c r="AA31" i="1"/>
  <c r="X31" i="1"/>
  <c r="Y31" i="1" s="1"/>
  <c r="I31" i="1" s="1"/>
  <c r="N31" i="1" s="1"/>
  <c r="W31" i="1"/>
  <c r="V31" i="1"/>
  <c r="Q31" i="1"/>
  <c r="L31" i="1"/>
  <c r="P31" i="1"/>
  <c r="AJ30" i="1"/>
  <c r="AA30" i="1"/>
  <c r="Y30" i="1"/>
  <c r="I30" i="1" s="1"/>
  <c r="N30" i="1" s="1"/>
  <c r="X30" i="1"/>
  <c r="W30" i="1"/>
  <c r="V30" i="1"/>
  <c r="Q30" i="1"/>
  <c r="L30" i="1"/>
  <c r="P30" i="1"/>
  <c r="AA29" i="1"/>
  <c r="X29" i="1"/>
  <c r="Y29" i="1" s="1"/>
  <c r="I29" i="1" s="1"/>
  <c r="N29" i="1" s="1"/>
  <c r="W29" i="1"/>
  <c r="V29" i="1"/>
  <c r="L29" i="1"/>
  <c r="Q29" i="1" s="1"/>
  <c r="P29" i="1"/>
  <c r="AA28" i="1"/>
  <c r="Y28" i="1"/>
  <c r="I28" i="1" s="1"/>
  <c r="N28" i="1" s="1"/>
  <c r="X28" i="1"/>
  <c r="W28" i="1"/>
  <c r="V28" i="1"/>
  <c r="L28" i="1"/>
  <c r="Q28" i="1" s="1"/>
  <c r="P28" i="1"/>
  <c r="AA27" i="1"/>
  <c r="Y27" i="1"/>
  <c r="I27" i="1" s="1"/>
  <c r="N27" i="1" s="1"/>
  <c r="X27" i="1"/>
  <c r="W27" i="1"/>
  <c r="V27" i="1"/>
  <c r="L27" i="1"/>
  <c r="Q27" i="1" s="1"/>
  <c r="P27" i="1"/>
  <c r="AJ26" i="1"/>
  <c r="AA26" i="1"/>
  <c r="Y26" i="1"/>
  <c r="I26" i="1" s="1"/>
  <c r="N26" i="1" s="1"/>
  <c r="X26" i="1"/>
  <c r="W26" i="1"/>
  <c r="V26" i="1"/>
  <c r="Q26" i="1"/>
  <c r="L26" i="1"/>
  <c r="P26" i="1"/>
  <c r="AA25" i="1"/>
  <c r="Y25" i="1"/>
  <c r="I25" i="1" s="1"/>
  <c r="N25" i="1" s="1"/>
  <c r="X25" i="1"/>
  <c r="W25" i="1"/>
  <c r="V25" i="1"/>
  <c r="L25" i="1"/>
  <c r="Q25" i="1" s="1"/>
  <c r="P25" i="1"/>
  <c r="AA24" i="1"/>
  <c r="Y24" i="1"/>
  <c r="X24" i="1"/>
  <c r="W24" i="1"/>
  <c r="V24" i="1"/>
  <c r="N24" i="1"/>
  <c r="L24" i="1"/>
  <c r="Q24" i="1" s="1"/>
  <c r="P24" i="1"/>
  <c r="I24" i="1"/>
  <c r="AA23" i="1"/>
  <c r="X23" i="1"/>
  <c r="Y23" i="1" s="1"/>
  <c r="I23" i="1" s="1"/>
  <c r="N23" i="1" s="1"/>
  <c r="W23" i="1"/>
  <c r="V23" i="1"/>
  <c r="Q23" i="1"/>
  <c r="L23" i="1"/>
  <c r="P23" i="1"/>
  <c r="AA22" i="1"/>
  <c r="Y22" i="1"/>
  <c r="I22" i="1" s="1"/>
  <c r="N22" i="1" s="1"/>
  <c r="X22" i="1"/>
  <c r="W22" i="1"/>
  <c r="V22" i="1"/>
  <c r="Q22" i="1"/>
  <c r="L22" i="1"/>
  <c r="P22" i="1"/>
  <c r="AA21" i="1"/>
  <c r="X21" i="1"/>
  <c r="Y21" i="1" s="1"/>
  <c r="I21" i="1" s="1"/>
  <c r="N21" i="1" s="1"/>
  <c r="W21" i="1"/>
  <c r="V21" i="1"/>
  <c r="L21" i="1"/>
  <c r="Q21" i="1" s="1"/>
  <c r="P21" i="1"/>
  <c r="AA20" i="1"/>
  <c r="X20" i="1"/>
  <c r="Y20" i="1" s="1"/>
  <c r="I20" i="1" s="1"/>
  <c r="N20" i="1" s="1"/>
  <c r="W20" i="1"/>
  <c r="V20" i="1"/>
  <c r="Q20" i="1"/>
  <c r="L20" i="1"/>
  <c r="P20" i="1"/>
  <c r="AJ19" i="1"/>
  <c r="AL19" i="1" s="1"/>
  <c r="AA19" i="1"/>
  <c r="AK19" i="1" s="1"/>
  <c r="X19" i="1"/>
  <c r="Y19" i="1" s="1"/>
  <c r="I19" i="1" s="1"/>
  <c r="N19" i="1" s="1"/>
  <c r="W19" i="1"/>
  <c r="V19" i="1"/>
  <c r="T19" i="1"/>
  <c r="L19" i="1"/>
  <c r="Q19" i="1" s="1"/>
  <c r="P19" i="1"/>
  <c r="AK18" i="1"/>
  <c r="AJ18" i="1"/>
  <c r="AL18" i="1" s="1"/>
  <c r="AA18" i="1"/>
  <c r="X18" i="1"/>
  <c r="Y18" i="1" s="1"/>
  <c r="I18" i="1" s="1"/>
  <c r="N18" i="1" s="1"/>
  <c r="W18" i="1"/>
  <c r="V18" i="1"/>
  <c r="T18" i="1"/>
  <c r="AJ27" i="1" s="1"/>
  <c r="P18" i="1"/>
  <c r="L18" i="1"/>
  <c r="Q18" i="1" s="1"/>
  <c r="AA17" i="1"/>
  <c r="Y17" i="1"/>
  <c r="I17" i="1" s="1"/>
  <c r="N17" i="1" s="1"/>
  <c r="X17" i="1"/>
  <c r="W17" i="1"/>
  <c r="V17" i="1"/>
  <c r="T17" i="1"/>
  <c r="Q17" i="1"/>
  <c r="L17" i="1"/>
  <c r="P17" i="1"/>
  <c r="AA16" i="1"/>
  <c r="X16" i="1"/>
  <c r="Y16" i="1" s="1"/>
  <c r="I16" i="1" s="1"/>
  <c r="N16" i="1" s="1"/>
  <c r="W16" i="1"/>
  <c r="V16" i="1"/>
  <c r="T16" i="1"/>
  <c r="P16" i="1"/>
  <c r="L16" i="1"/>
  <c r="Q16" i="1" s="1"/>
  <c r="AJ15" i="1"/>
  <c r="AK15" i="1" s="1"/>
  <c r="AA15" i="1"/>
  <c r="Y15" i="1"/>
  <c r="I15" i="1" s="1"/>
  <c r="N15" i="1" s="1"/>
  <c r="X15" i="1"/>
  <c r="W15" i="1"/>
  <c r="V15" i="1"/>
  <c r="T15" i="1"/>
  <c r="Q15" i="1"/>
  <c r="P15" i="1"/>
  <c r="L15" i="1"/>
  <c r="AA14" i="1"/>
  <c r="AJ14" i="1" s="1"/>
  <c r="AK14" i="1" s="1"/>
  <c r="X14" i="1"/>
  <c r="Y14" i="1" s="1"/>
  <c r="I14" i="1" s="1"/>
  <c r="N14" i="1" s="1"/>
  <c r="W14" i="1"/>
  <c r="V14" i="1"/>
  <c r="T14" i="1"/>
  <c r="Q14" i="1"/>
  <c r="L14" i="1"/>
  <c r="P14" i="1"/>
  <c r="AJ13" i="1"/>
  <c r="AA13" i="1"/>
  <c r="AK13" i="1" s="1"/>
  <c r="AL13" i="1" s="1"/>
  <c r="Y13" i="1"/>
  <c r="I13" i="1" s="1"/>
  <c r="N13" i="1" s="1"/>
  <c r="X13" i="1"/>
  <c r="W13" i="1"/>
  <c r="V13" i="1"/>
  <c r="Q13" i="1"/>
  <c r="L13" i="1"/>
  <c r="P13" i="1"/>
  <c r="AJ12" i="1"/>
  <c r="AA12" i="1"/>
  <c r="AK12" i="1" s="1"/>
  <c r="AL12" i="1" s="1"/>
  <c r="Y12" i="1"/>
  <c r="I12" i="1" s="1"/>
  <c r="N12" i="1" s="1"/>
  <c r="X12" i="1"/>
  <c r="W12" i="1"/>
  <c r="V12" i="1"/>
  <c r="L12" i="1"/>
  <c r="Q12" i="1" s="1"/>
  <c r="P12" i="1"/>
  <c r="AJ11" i="1"/>
  <c r="AA11" i="1"/>
  <c r="AK11" i="1" s="1"/>
  <c r="AL11" i="1" s="1"/>
  <c r="Y11" i="1"/>
  <c r="I11" i="1" s="1"/>
  <c r="N11" i="1" s="1"/>
  <c r="X11" i="1"/>
  <c r="W11" i="1"/>
  <c r="V11" i="1"/>
  <c r="L11" i="1"/>
  <c r="Q11" i="1" s="1"/>
  <c r="P11" i="1"/>
  <c r="AJ10" i="1"/>
  <c r="AA10" i="1"/>
  <c r="AK10" i="1" s="1"/>
  <c r="AL10" i="1" s="1"/>
  <c r="Y10" i="1"/>
  <c r="I10" i="1" s="1"/>
  <c r="N10" i="1" s="1"/>
  <c r="X10" i="1"/>
  <c r="W10" i="1"/>
  <c r="V10" i="1"/>
  <c r="L10" i="1"/>
  <c r="Q10" i="1" s="1"/>
  <c r="P10" i="1"/>
  <c r="AJ9" i="1"/>
  <c r="AA9" i="1"/>
  <c r="AK9" i="1" s="1"/>
  <c r="AL9" i="1" s="1"/>
  <c r="Y9" i="1"/>
  <c r="I9" i="1" s="1"/>
  <c r="N9" i="1" s="1"/>
  <c r="X9" i="1"/>
  <c r="W9" i="1"/>
  <c r="V9" i="1"/>
  <c r="L9" i="1"/>
  <c r="Q9" i="1" s="1"/>
  <c r="P9" i="1"/>
  <c r="AJ8" i="1"/>
  <c r="AA8" i="1"/>
  <c r="AK8" i="1" s="1"/>
  <c r="AL8" i="1" s="1"/>
  <c r="Y8" i="1"/>
  <c r="I8" i="1" s="1"/>
  <c r="N8" i="1" s="1"/>
  <c r="X8" i="1"/>
  <c r="W8" i="1"/>
  <c r="V8" i="1"/>
  <c r="L8" i="1"/>
  <c r="Q8" i="1" s="1"/>
  <c r="P8" i="1"/>
  <c r="AJ7" i="1"/>
  <c r="AA7" i="1"/>
  <c r="AK7" i="1" s="1"/>
  <c r="AL7" i="1" s="1"/>
  <c r="Y7" i="1"/>
  <c r="I7" i="1" s="1"/>
  <c r="N7" i="1" s="1"/>
  <c r="X7" i="1"/>
  <c r="W7" i="1"/>
  <c r="V7" i="1"/>
  <c r="L7" i="1"/>
  <c r="Q7" i="1" s="1"/>
  <c r="P7" i="1"/>
  <c r="AJ6" i="1"/>
  <c r="AA6" i="1"/>
  <c r="AK6" i="1" s="1"/>
  <c r="AL6" i="1" s="1"/>
  <c r="Y6" i="1"/>
  <c r="I6" i="1" s="1"/>
  <c r="N6" i="1" s="1"/>
  <c r="X6" i="1"/>
  <c r="W6" i="1"/>
  <c r="V6" i="1"/>
  <c r="L6" i="1"/>
  <c r="Q6" i="1" s="1"/>
  <c r="P6" i="1"/>
  <c r="AJ5" i="1"/>
  <c r="AA5" i="1"/>
  <c r="AK5" i="1" s="1"/>
  <c r="AL5" i="1" s="1"/>
  <c r="Y5" i="1"/>
  <c r="I5" i="1" s="1"/>
  <c r="N5" i="1" s="1"/>
  <c r="X5" i="1"/>
  <c r="W5" i="1"/>
  <c r="V5" i="1"/>
  <c r="L5" i="1"/>
  <c r="Q5" i="1" s="1"/>
  <c r="P5" i="1"/>
  <c r="AJ4" i="1"/>
  <c r="AA4" i="1"/>
  <c r="AK4" i="1" s="1"/>
  <c r="AL4" i="1" s="1"/>
  <c r="Y4" i="1"/>
  <c r="I4" i="1" s="1"/>
  <c r="N4" i="1" s="1"/>
  <c r="X4" i="1"/>
  <c r="W4" i="1"/>
  <c r="V4" i="1"/>
  <c r="L4" i="1"/>
  <c r="Q4" i="1" s="1"/>
  <c r="P4" i="1"/>
  <c r="AJ3" i="1"/>
  <c r="AB3" i="1"/>
  <c r="AC3" i="1" s="1"/>
  <c r="AD3" i="1" s="1"/>
  <c r="AE3" i="1" s="1"/>
  <c r="AA3" i="1"/>
  <c r="AK3" i="1" s="1"/>
  <c r="AL3" i="1" s="1"/>
  <c r="Y3" i="1"/>
  <c r="I3" i="1" s="1"/>
  <c r="N3" i="1" s="1"/>
  <c r="X3" i="1"/>
  <c r="W3" i="1"/>
  <c r="V3" i="1"/>
  <c r="L3" i="1"/>
  <c r="Q3" i="1" s="1"/>
  <c r="P3" i="1"/>
  <c r="AG2" i="1"/>
  <c r="AF2" i="1"/>
  <c r="AD2" i="1"/>
  <c r="AE2" i="1" s="1"/>
  <c r="AH2" i="1" s="1"/>
  <c r="AC2" i="1"/>
  <c r="AA2" i="1"/>
  <c r="X2" i="1"/>
  <c r="Y2" i="1" s="1"/>
  <c r="I2" i="1" s="1"/>
  <c r="N2" i="1" s="1"/>
  <c r="W2" i="1"/>
  <c r="V2" i="1"/>
  <c r="Q2" i="1"/>
  <c r="L2" i="1"/>
  <c r="P2" i="1"/>
  <c r="AJ21" i="1" l="1"/>
  <c r="AK21" i="1" s="1"/>
  <c r="AL21" i="1" s="1"/>
  <c r="AJ35" i="1"/>
  <c r="AJ36" i="1"/>
  <c r="AJ37" i="1"/>
  <c r="AJ38" i="1"/>
  <c r="AJ39" i="1"/>
  <c r="AL14" i="1"/>
  <c r="AJ16" i="1"/>
  <c r="AK16" i="1" s="1"/>
  <c r="AL16" i="1" s="1"/>
  <c r="AK26" i="1"/>
  <c r="AL26" i="1" s="1"/>
  <c r="AJ29" i="1"/>
  <c r="AF3" i="1"/>
  <c r="AG3" i="1" s="1"/>
  <c r="AH3" i="1" s="1"/>
  <c r="AI3" i="1" s="1"/>
  <c r="J3" i="1" s="1"/>
  <c r="O3" i="1" s="1"/>
  <c r="AL15" i="1"/>
  <c r="AJ17" i="1"/>
  <c r="AK23" i="1"/>
  <c r="AJ23" i="1"/>
  <c r="AK29" i="1"/>
  <c r="AK32" i="1"/>
  <c r="AL32" i="1" s="1"/>
  <c r="AK33" i="1"/>
  <c r="AL33" i="1" s="1"/>
  <c r="AK34" i="1"/>
  <c r="AL34" i="1" s="1"/>
  <c r="AK35" i="1"/>
  <c r="AK36" i="1"/>
  <c r="AK37" i="1"/>
  <c r="AK38" i="1"/>
  <c r="AK39" i="1"/>
  <c r="AJ20" i="1"/>
  <c r="AJ25" i="1"/>
  <c r="AK25" i="1" s="1"/>
  <c r="AL25" i="1" s="1"/>
  <c r="AK27" i="1"/>
  <c r="AL27" i="1" s="1"/>
  <c r="AI2" i="1"/>
  <c r="AJ617" i="1"/>
  <c r="AJ609" i="1"/>
  <c r="AJ599" i="1"/>
  <c r="AJ595" i="1"/>
  <c r="AJ591" i="1"/>
  <c r="AJ616" i="1"/>
  <c r="AJ606" i="1"/>
  <c r="AJ615" i="1"/>
  <c r="AJ608" i="1"/>
  <c r="AJ603" i="1"/>
  <c r="AJ602" i="1"/>
  <c r="AJ598" i="1"/>
  <c r="AJ594" i="1"/>
  <c r="AJ590" i="1"/>
  <c r="AJ614" i="1"/>
  <c r="AJ613" i="1"/>
  <c r="AJ604" i="1"/>
  <c r="AJ601" i="1"/>
  <c r="AJ597" i="1"/>
  <c r="AJ593" i="1"/>
  <c r="AJ589" i="1"/>
  <c r="AJ588" i="1"/>
  <c r="AJ587" i="1"/>
  <c r="AJ586" i="1"/>
  <c r="AJ585" i="1"/>
  <c r="AJ584" i="1"/>
  <c r="AJ583" i="1"/>
  <c r="AJ582" i="1"/>
  <c r="AJ581" i="1"/>
  <c r="AJ580" i="1"/>
  <c r="AJ579" i="1"/>
  <c r="AJ612" i="1"/>
  <c r="AJ607" i="1"/>
  <c r="AJ611" i="1"/>
  <c r="AJ605" i="1"/>
  <c r="AJ600" i="1"/>
  <c r="AJ596" i="1"/>
  <c r="AJ592" i="1"/>
  <c r="AJ610" i="1"/>
  <c r="AJ576" i="1"/>
  <c r="AJ573" i="1"/>
  <c r="AJ578" i="1"/>
  <c r="AJ575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72" i="1"/>
  <c r="AJ577" i="1"/>
  <c r="AJ574" i="1"/>
  <c r="AJ571" i="1"/>
  <c r="AJ556" i="1"/>
  <c r="AJ550" i="1"/>
  <c r="AJ557" i="1"/>
  <c r="AJ552" i="1"/>
  <c r="AJ555" i="1"/>
  <c r="AJ554" i="1"/>
  <c r="AJ551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53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498" i="1"/>
  <c r="AJ493" i="1"/>
  <c r="AJ497" i="1"/>
  <c r="AJ496" i="1"/>
  <c r="AJ494" i="1"/>
  <c r="AJ503" i="1"/>
  <c r="AJ502" i="1"/>
  <c r="AJ501" i="1"/>
  <c r="AJ500" i="1"/>
  <c r="AJ499" i="1"/>
  <c r="AJ495" i="1"/>
  <c r="AJ492" i="1"/>
  <c r="AJ491" i="1"/>
  <c r="AJ490" i="1"/>
  <c r="AJ489" i="1"/>
  <c r="AJ488" i="1"/>
  <c r="AJ487" i="1"/>
  <c r="AK487" i="1" s="1"/>
  <c r="AJ486" i="1"/>
  <c r="AK486" i="1" s="1"/>
  <c r="AJ485" i="1"/>
  <c r="AK485" i="1" s="1"/>
  <c r="AJ484" i="1"/>
  <c r="AK484" i="1" s="1"/>
  <c r="AJ478" i="1"/>
  <c r="AK478" i="1" s="1"/>
  <c r="AJ473" i="1"/>
  <c r="AK473" i="1" s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K439" i="1" s="1"/>
  <c r="AJ438" i="1"/>
  <c r="AJ437" i="1"/>
  <c r="AJ436" i="1"/>
  <c r="AJ435" i="1"/>
  <c r="AJ434" i="1"/>
  <c r="AJ433" i="1"/>
  <c r="AK433" i="1" s="1"/>
  <c r="AJ432" i="1"/>
  <c r="AK432" i="1" s="1"/>
  <c r="AJ431" i="1"/>
  <c r="AJ430" i="1"/>
  <c r="AJ477" i="1"/>
  <c r="AK477" i="1" s="1"/>
  <c r="AJ476" i="1"/>
  <c r="AK476" i="1" s="1"/>
  <c r="AJ475" i="1"/>
  <c r="AK475" i="1" s="1"/>
  <c r="AJ474" i="1"/>
  <c r="AK474" i="1" s="1"/>
  <c r="AJ482" i="1"/>
  <c r="AK482" i="1" s="1"/>
  <c r="AJ481" i="1"/>
  <c r="AK481" i="1" s="1"/>
  <c r="AJ483" i="1"/>
  <c r="AK483" i="1" s="1"/>
  <c r="AJ480" i="1"/>
  <c r="AK480" i="1" s="1"/>
  <c r="AJ479" i="1"/>
  <c r="AK479" i="1" s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K366" i="1" s="1"/>
  <c r="AJ365" i="1"/>
  <c r="AK365" i="1" s="1"/>
  <c r="AJ364" i="1"/>
  <c r="AK364" i="1" s="1"/>
  <c r="AJ363" i="1"/>
  <c r="AK363" i="1" s="1"/>
  <c r="AJ362" i="1"/>
  <c r="AK362" i="1" s="1"/>
  <c r="AJ361" i="1"/>
  <c r="AK361" i="1" s="1"/>
  <c r="AJ360" i="1"/>
  <c r="AK360" i="1" s="1"/>
  <c r="AJ359" i="1"/>
  <c r="AJ358" i="1"/>
  <c r="AK358" i="1" s="1"/>
  <c r="AJ357" i="1"/>
  <c r="AJ356" i="1"/>
  <c r="AJ355" i="1"/>
  <c r="AJ354" i="1"/>
  <c r="AJ353" i="1"/>
  <c r="AJ408" i="1"/>
  <c r="AJ404" i="1"/>
  <c r="AJ409" i="1"/>
  <c r="AJ405" i="1"/>
  <c r="AJ410" i="1"/>
  <c r="AJ406" i="1"/>
  <c r="AJ407" i="1"/>
  <c r="AJ403" i="1"/>
  <c r="AJ402" i="1"/>
  <c r="AJ401" i="1"/>
  <c r="AJ400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K336" i="1" s="1"/>
  <c r="AJ335" i="1"/>
  <c r="AK335" i="1" s="1"/>
  <c r="AJ334" i="1"/>
  <c r="AK334" i="1" s="1"/>
  <c r="AJ333" i="1"/>
  <c r="AK333" i="1" s="1"/>
  <c r="AJ332" i="1"/>
  <c r="AK332" i="1" s="1"/>
  <c r="AJ331" i="1"/>
  <c r="AK331" i="1" s="1"/>
  <c r="AJ330" i="1"/>
  <c r="AK330" i="1" s="1"/>
  <c r="AJ329" i="1"/>
  <c r="AK329" i="1" s="1"/>
  <c r="AJ328" i="1"/>
  <c r="AK328" i="1" s="1"/>
  <c r="AJ327" i="1"/>
  <c r="AK327" i="1" s="1"/>
  <c r="AJ326" i="1"/>
  <c r="AK326" i="1" s="1"/>
  <c r="AJ325" i="1"/>
  <c r="AK325" i="1" s="1"/>
  <c r="AJ324" i="1"/>
  <c r="AK324" i="1" s="1"/>
  <c r="AJ323" i="1"/>
  <c r="AK323" i="1" s="1"/>
  <c r="AJ322" i="1"/>
  <c r="AK322" i="1" s="1"/>
  <c r="AJ321" i="1"/>
  <c r="AK321" i="1" s="1"/>
  <c r="AJ320" i="1"/>
  <c r="AK320" i="1" s="1"/>
  <c r="AJ319" i="1"/>
  <c r="AK319" i="1" s="1"/>
  <c r="AJ318" i="1"/>
  <c r="AK318" i="1" s="1"/>
  <c r="AJ317" i="1"/>
  <c r="AK317" i="1" s="1"/>
  <c r="AJ316" i="1"/>
  <c r="AK316" i="1" s="1"/>
  <c r="AJ315" i="1"/>
  <c r="AK315" i="1" s="1"/>
  <c r="AJ314" i="1"/>
  <c r="AK314" i="1" s="1"/>
  <c r="AJ313" i="1"/>
  <c r="AK313" i="1" s="1"/>
  <c r="AJ312" i="1"/>
  <c r="AK312" i="1" s="1"/>
  <c r="AJ311" i="1"/>
  <c r="AK311" i="1" s="1"/>
  <c r="AJ309" i="1"/>
  <c r="AK309" i="1" s="1"/>
  <c r="AJ306" i="1"/>
  <c r="AK306" i="1" s="1"/>
  <c r="AJ308" i="1"/>
  <c r="AK308" i="1" s="1"/>
  <c r="AJ305" i="1"/>
  <c r="AK305" i="1" s="1"/>
  <c r="AJ310" i="1"/>
  <c r="AK310" i="1" s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307" i="1"/>
  <c r="AK307" i="1" s="1"/>
  <c r="AJ304" i="1"/>
  <c r="AK304" i="1" s="1"/>
  <c r="AJ267" i="1"/>
  <c r="AJ263" i="1"/>
  <c r="AJ266" i="1"/>
  <c r="AJ262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K245" i="1" s="1"/>
  <c r="AJ244" i="1"/>
  <c r="AK244" i="1" s="1"/>
  <c r="AJ243" i="1"/>
  <c r="AK243" i="1" s="1"/>
  <c r="AJ242" i="1"/>
  <c r="AK242" i="1" s="1"/>
  <c r="AJ241" i="1"/>
  <c r="AK241" i="1" s="1"/>
  <c r="AJ240" i="1"/>
  <c r="AK240" i="1" s="1"/>
  <c r="AJ239" i="1"/>
  <c r="AK239" i="1" s="1"/>
  <c r="AJ238" i="1"/>
  <c r="AK238" i="1" s="1"/>
  <c r="AJ237" i="1"/>
  <c r="AK237" i="1" s="1"/>
  <c r="AJ236" i="1"/>
  <c r="AK236" i="1" s="1"/>
  <c r="AJ235" i="1"/>
  <c r="AK235" i="1" s="1"/>
  <c r="AJ234" i="1"/>
  <c r="AK234" i="1" s="1"/>
  <c r="AJ233" i="1"/>
  <c r="AK233" i="1" s="1"/>
  <c r="AJ232" i="1"/>
  <c r="AK232" i="1" s="1"/>
  <c r="AJ269" i="1"/>
  <c r="AJ265" i="1"/>
  <c r="AJ261" i="1"/>
  <c r="AJ268" i="1"/>
  <c r="AJ264" i="1"/>
  <c r="AJ260" i="1"/>
  <c r="AJ230" i="1"/>
  <c r="AK230" i="1" s="1"/>
  <c r="AJ227" i="1"/>
  <c r="AK227" i="1" s="1"/>
  <c r="AJ221" i="1"/>
  <c r="AK221" i="1" s="1"/>
  <c r="AJ226" i="1"/>
  <c r="AK226" i="1" s="1"/>
  <c r="AJ217" i="1"/>
  <c r="AJ231" i="1"/>
  <c r="AK231" i="1" s="1"/>
  <c r="AJ223" i="1"/>
  <c r="AK223" i="1" s="1"/>
  <c r="AJ214" i="1"/>
  <c r="AK214" i="1" s="1"/>
  <c r="AJ213" i="1"/>
  <c r="AK213" i="1" s="1"/>
  <c r="AJ212" i="1"/>
  <c r="AK212" i="1" s="1"/>
  <c r="AJ211" i="1"/>
  <c r="AK211" i="1" s="1"/>
  <c r="AJ210" i="1"/>
  <c r="AK210" i="1" s="1"/>
  <c r="AJ209" i="1"/>
  <c r="AK209" i="1" s="1"/>
  <c r="AJ208" i="1"/>
  <c r="AK208" i="1" s="1"/>
  <c r="AJ207" i="1"/>
  <c r="AK207" i="1" s="1"/>
  <c r="AJ206" i="1"/>
  <c r="AK206" i="1" s="1"/>
  <c r="AJ205" i="1"/>
  <c r="AK205" i="1" s="1"/>
  <c r="AJ204" i="1"/>
  <c r="AK204" i="1" s="1"/>
  <c r="AJ203" i="1"/>
  <c r="AK203" i="1" s="1"/>
  <c r="AJ202" i="1"/>
  <c r="AK202" i="1" s="1"/>
  <c r="AJ201" i="1"/>
  <c r="AK201" i="1" s="1"/>
  <c r="AJ200" i="1"/>
  <c r="AK200" i="1" s="1"/>
  <c r="AJ199" i="1"/>
  <c r="AK199" i="1" s="1"/>
  <c r="AJ198" i="1"/>
  <c r="AK198" i="1" s="1"/>
  <c r="AJ197" i="1"/>
  <c r="AK197" i="1" s="1"/>
  <c r="AJ196" i="1"/>
  <c r="AK196" i="1" s="1"/>
  <c r="AJ195" i="1"/>
  <c r="AK195" i="1" s="1"/>
  <c r="AJ194" i="1"/>
  <c r="AK194" i="1" s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220" i="1"/>
  <c r="AJ215" i="1"/>
  <c r="AK215" i="1" s="1"/>
  <c r="AJ225" i="1"/>
  <c r="AK225" i="1" s="1"/>
  <c r="AJ218" i="1"/>
  <c r="AK218" i="1" s="1"/>
  <c r="AJ222" i="1"/>
  <c r="AK222" i="1" s="1"/>
  <c r="AJ229" i="1"/>
  <c r="AK229" i="1" s="1"/>
  <c r="AJ216" i="1"/>
  <c r="AJ228" i="1"/>
  <c r="AK228" i="1" s="1"/>
  <c r="AJ224" i="1"/>
  <c r="AK224" i="1" s="1"/>
  <c r="AJ219" i="1"/>
  <c r="AJ159" i="1"/>
  <c r="AK159" i="1" s="1"/>
  <c r="AJ151" i="1"/>
  <c r="AK151" i="1" s="1"/>
  <c r="AJ164" i="1"/>
  <c r="AJ162" i="1"/>
  <c r="AJ154" i="1"/>
  <c r="AJ146" i="1"/>
  <c r="AJ157" i="1"/>
  <c r="AK157" i="1" s="1"/>
  <c r="AJ149" i="1"/>
  <c r="AK149" i="1" s="1"/>
  <c r="AJ160" i="1"/>
  <c r="AK160" i="1" s="1"/>
  <c r="AJ152" i="1"/>
  <c r="AK152" i="1" s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L90" i="1" s="1"/>
  <c r="AJ89" i="1"/>
  <c r="AJ88" i="1"/>
  <c r="AL88" i="1" s="1"/>
  <c r="AJ87" i="1"/>
  <c r="AJ86" i="1"/>
  <c r="AJ85" i="1"/>
  <c r="AK85" i="1" s="1"/>
  <c r="AL85" i="1" s="1"/>
  <c r="AJ84" i="1"/>
  <c r="AL84" i="1" s="1"/>
  <c r="AJ83" i="1"/>
  <c r="AJ82" i="1"/>
  <c r="AL82" i="1" s="1"/>
  <c r="AJ81" i="1"/>
  <c r="AJ80" i="1"/>
  <c r="AJ79" i="1"/>
  <c r="AJ78" i="1"/>
  <c r="AL78" i="1" s="1"/>
  <c r="AJ163" i="1"/>
  <c r="AJ155" i="1"/>
  <c r="AJ147" i="1"/>
  <c r="AJ158" i="1"/>
  <c r="AK158" i="1" s="1"/>
  <c r="AJ150" i="1"/>
  <c r="AK150" i="1" s="1"/>
  <c r="AJ161" i="1"/>
  <c r="AJ153" i="1"/>
  <c r="AJ145" i="1"/>
  <c r="AJ165" i="1"/>
  <c r="AJ156" i="1"/>
  <c r="AK156" i="1" s="1"/>
  <c r="AJ148" i="1"/>
  <c r="AK148" i="1" s="1"/>
  <c r="AJ74" i="1"/>
  <c r="AJ73" i="1"/>
  <c r="AJ72" i="1"/>
  <c r="AK72" i="1" s="1"/>
  <c r="AJ71" i="1"/>
  <c r="AJ70" i="1"/>
  <c r="AJ69" i="1"/>
  <c r="AJ68" i="1"/>
  <c r="AK68" i="1" s="1"/>
  <c r="AJ67" i="1"/>
  <c r="AK67" i="1" s="1"/>
  <c r="AJ66" i="1"/>
  <c r="AJ65" i="1"/>
  <c r="AJ64" i="1"/>
  <c r="AK64" i="1" s="1"/>
  <c r="AJ63" i="1"/>
  <c r="AJ62" i="1"/>
  <c r="AJ61" i="1"/>
  <c r="AJ60" i="1"/>
  <c r="AK60" i="1" s="1"/>
  <c r="AJ59" i="1"/>
  <c r="AJ58" i="1"/>
  <c r="AK58" i="1" s="1"/>
  <c r="AJ57" i="1"/>
  <c r="AK57" i="1" s="1"/>
  <c r="AJ56" i="1"/>
  <c r="AK56" i="1" s="1"/>
  <c r="AJ55" i="1"/>
  <c r="AJ54" i="1"/>
  <c r="AJ53" i="1"/>
  <c r="AJ52" i="1"/>
  <c r="AK52" i="1" s="1"/>
  <c r="AJ51" i="1"/>
  <c r="AK51" i="1" s="1"/>
  <c r="AJ50" i="1"/>
  <c r="AJ49" i="1"/>
  <c r="AJ48" i="1"/>
  <c r="AJ47" i="1"/>
  <c r="AJ46" i="1"/>
  <c r="AJ45" i="1"/>
  <c r="AJ44" i="1"/>
  <c r="AJ43" i="1"/>
  <c r="AK43" i="1" s="1"/>
  <c r="AJ42" i="1"/>
  <c r="AJ41" i="1"/>
  <c r="AJ40" i="1"/>
  <c r="AK40" i="1" s="1"/>
  <c r="AJ77" i="1"/>
  <c r="AJ75" i="1"/>
  <c r="AJ76" i="1"/>
  <c r="AJ22" i="1"/>
  <c r="AK30" i="1"/>
  <c r="AL30" i="1" s="1"/>
  <c r="AK44" i="1"/>
  <c r="AK62" i="1"/>
  <c r="AK70" i="1"/>
  <c r="AJ2" i="1"/>
  <c r="AB4" i="1"/>
  <c r="AJ28" i="1"/>
  <c r="AK41" i="1"/>
  <c r="AK49" i="1"/>
  <c r="AK24" i="1"/>
  <c r="AJ24" i="1"/>
  <c r="AK28" i="1"/>
  <c r="AJ31" i="1"/>
  <c r="AK46" i="1"/>
  <c r="AK53" i="1"/>
  <c r="AK61" i="1"/>
  <c r="AK65" i="1"/>
  <c r="AL86" i="1"/>
  <c r="AK81" i="1"/>
  <c r="AK89" i="1"/>
  <c r="AK117" i="1"/>
  <c r="AK125" i="1"/>
  <c r="AK133" i="1"/>
  <c r="AK141" i="1"/>
  <c r="AK109" i="1"/>
  <c r="AK116" i="1"/>
  <c r="AK124" i="1"/>
  <c r="AK132" i="1"/>
  <c r="AK140" i="1"/>
  <c r="AK78" i="1"/>
  <c r="AK82" i="1"/>
  <c r="AK86" i="1"/>
  <c r="AK90" i="1"/>
  <c r="AK94" i="1"/>
  <c r="AK96" i="1"/>
  <c r="AK98" i="1"/>
  <c r="AK100" i="1"/>
  <c r="AK102" i="1"/>
  <c r="AK104" i="1"/>
  <c r="AK106" i="1"/>
  <c r="AK115" i="1"/>
  <c r="AK123" i="1"/>
  <c r="AK131" i="1"/>
  <c r="AK139" i="1"/>
  <c r="AK75" i="1"/>
  <c r="AK91" i="1"/>
  <c r="AK92" i="1"/>
  <c r="AK110" i="1"/>
  <c r="AK114" i="1"/>
  <c r="AK122" i="1"/>
  <c r="AK130" i="1"/>
  <c r="AK138" i="1"/>
  <c r="AL75" i="1"/>
  <c r="AK79" i="1"/>
  <c r="AK83" i="1"/>
  <c r="AK87" i="1"/>
  <c r="I107" i="1"/>
  <c r="N107" i="1" s="1"/>
  <c r="AK113" i="1"/>
  <c r="AK121" i="1"/>
  <c r="AK129" i="1"/>
  <c r="AK137" i="1"/>
  <c r="AK74" i="1"/>
  <c r="AK77" i="1"/>
  <c r="AK107" i="1"/>
  <c r="AK111" i="1"/>
  <c r="AK112" i="1"/>
  <c r="AK120" i="1"/>
  <c r="AK128" i="1"/>
  <c r="AK136" i="1"/>
  <c r="AK80" i="1"/>
  <c r="AL80" i="1" s="1"/>
  <c r="AK84" i="1"/>
  <c r="AK88" i="1"/>
  <c r="AK95" i="1"/>
  <c r="AK97" i="1"/>
  <c r="AK99" i="1"/>
  <c r="AK101" i="1"/>
  <c r="AK103" i="1"/>
  <c r="AK105" i="1"/>
  <c r="AK119" i="1"/>
  <c r="AK127" i="1"/>
  <c r="AK135" i="1"/>
  <c r="AK143" i="1"/>
  <c r="AL81" i="1"/>
  <c r="AL89" i="1"/>
  <c r="AK93" i="1"/>
  <c r="AK108" i="1"/>
  <c r="AK118" i="1"/>
  <c r="AK126" i="1"/>
  <c r="AK134" i="1"/>
  <c r="AK142" i="1"/>
  <c r="AL148" i="1"/>
  <c r="AL156" i="1"/>
  <c r="AL169" i="1"/>
  <c r="AK169" i="1"/>
  <c r="AL196" i="1"/>
  <c r="AL200" i="1"/>
  <c r="AL208" i="1"/>
  <c r="AL145" i="1"/>
  <c r="AL165" i="1"/>
  <c r="AK165" i="1"/>
  <c r="AL168" i="1"/>
  <c r="AK168" i="1"/>
  <c r="AL207" i="1"/>
  <c r="AK145" i="1"/>
  <c r="AL150" i="1"/>
  <c r="AK153" i="1"/>
  <c r="AL153" i="1" s="1"/>
  <c r="AL158" i="1"/>
  <c r="AK161" i="1"/>
  <c r="AL161" i="1" s="1"/>
  <c r="AL167" i="1"/>
  <c r="AK167" i="1"/>
  <c r="AL195" i="1"/>
  <c r="AL199" i="1"/>
  <c r="AL206" i="1"/>
  <c r="AL214" i="1"/>
  <c r="AL147" i="1"/>
  <c r="AL163" i="1"/>
  <c r="AK166" i="1"/>
  <c r="AL166" i="1" s="1"/>
  <c r="AL205" i="1"/>
  <c r="AL213" i="1"/>
  <c r="AK147" i="1"/>
  <c r="AL152" i="1"/>
  <c r="AK155" i="1"/>
  <c r="AL155" i="1" s="1"/>
  <c r="AL160" i="1"/>
  <c r="AK163" i="1"/>
  <c r="AL190" i="1"/>
  <c r="AL194" i="1"/>
  <c r="AL198" i="1"/>
  <c r="AL204" i="1"/>
  <c r="AL212" i="1"/>
  <c r="AK144" i="1"/>
  <c r="AL144" i="1" s="1"/>
  <c r="AL149" i="1"/>
  <c r="AL157" i="1"/>
  <c r="AL203" i="1"/>
  <c r="AL211" i="1"/>
  <c r="AL146" i="1"/>
  <c r="AL154" i="1"/>
  <c r="AL182" i="1"/>
  <c r="AL197" i="1"/>
  <c r="AL202" i="1"/>
  <c r="AL210" i="1"/>
  <c r="AK146" i="1"/>
  <c r="AL151" i="1"/>
  <c r="AK154" i="1"/>
  <c r="AL159" i="1"/>
  <c r="AK162" i="1"/>
  <c r="AL162" i="1" s="1"/>
  <c r="AL164" i="1"/>
  <c r="AK164" i="1"/>
  <c r="AL170" i="1"/>
  <c r="AK170" i="1"/>
  <c r="AL201" i="1"/>
  <c r="AL209" i="1"/>
  <c r="AL219" i="1"/>
  <c r="AL221" i="1"/>
  <c r="AL231" i="1"/>
  <c r="AL237" i="1"/>
  <c r="AK219" i="1"/>
  <c r="AL224" i="1"/>
  <c r="AL227" i="1"/>
  <c r="AL233" i="1"/>
  <c r="AL238" i="1"/>
  <c r="AL245" i="1"/>
  <c r="AK216" i="1"/>
  <c r="AL216" i="1" s="1"/>
  <c r="AL228" i="1"/>
  <c r="AL230" i="1"/>
  <c r="AL239" i="1"/>
  <c r="AL244" i="1"/>
  <c r="AL218" i="1"/>
  <c r="AL222" i="1"/>
  <c r="AL229" i="1"/>
  <c r="AL240" i="1"/>
  <c r="AL243" i="1"/>
  <c r="AL215" i="1"/>
  <c r="AL225" i="1"/>
  <c r="AL234" i="1"/>
  <c r="AL241" i="1"/>
  <c r="AL242" i="1"/>
  <c r="AK220" i="1"/>
  <c r="AL220" i="1" s="1"/>
  <c r="AK171" i="1"/>
  <c r="AL171" i="1" s="1"/>
  <c r="AK172" i="1"/>
  <c r="AL172" i="1" s="1"/>
  <c r="AK173" i="1"/>
  <c r="AL173" i="1" s="1"/>
  <c r="AK174" i="1"/>
  <c r="AL174" i="1" s="1"/>
  <c r="AK175" i="1"/>
  <c r="AL175" i="1" s="1"/>
  <c r="AK176" i="1"/>
  <c r="AL176" i="1" s="1"/>
  <c r="AK177" i="1"/>
  <c r="AL177" i="1" s="1"/>
  <c r="AK178" i="1"/>
  <c r="AL178" i="1" s="1"/>
  <c r="AK179" i="1"/>
  <c r="AL179" i="1" s="1"/>
  <c r="AK180" i="1"/>
  <c r="AL180" i="1" s="1"/>
  <c r="AK181" i="1"/>
  <c r="AL181" i="1" s="1"/>
  <c r="AK182" i="1"/>
  <c r="AK183" i="1"/>
  <c r="AL183" i="1" s="1"/>
  <c r="AK184" i="1"/>
  <c r="AL184" i="1" s="1"/>
  <c r="AK185" i="1"/>
  <c r="AL185" i="1" s="1"/>
  <c r="AK186" i="1"/>
  <c r="AL186" i="1" s="1"/>
  <c r="AK187" i="1"/>
  <c r="AL187" i="1" s="1"/>
  <c r="AK188" i="1"/>
  <c r="AL188" i="1" s="1"/>
  <c r="AK189" i="1"/>
  <c r="AL189" i="1" s="1"/>
  <c r="AK190" i="1"/>
  <c r="AK191" i="1"/>
  <c r="AL191" i="1" s="1"/>
  <c r="AK192" i="1"/>
  <c r="AL192" i="1" s="1"/>
  <c r="AK193" i="1"/>
  <c r="AL193" i="1" s="1"/>
  <c r="AL223" i="1"/>
  <c r="AL232" i="1"/>
  <c r="AL235" i="1"/>
  <c r="AK217" i="1"/>
  <c r="AL217" i="1" s="1"/>
  <c r="AL226" i="1"/>
  <c r="AL236" i="1"/>
  <c r="AK275" i="1"/>
  <c r="AL275" i="1" s="1"/>
  <c r="AL280" i="1"/>
  <c r="AK280" i="1"/>
  <c r="AK284" i="1"/>
  <c r="AL284" i="1" s="1"/>
  <c r="AL260" i="1"/>
  <c r="AK260" i="1"/>
  <c r="AK264" i="1"/>
  <c r="AL264" i="1" s="1"/>
  <c r="AL268" i="1"/>
  <c r="AK268" i="1"/>
  <c r="AL274" i="1"/>
  <c r="AK274" i="1"/>
  <c r="AL273" i="1"/>
  <c r="AK273" i="1"/>
  <c r="AL279" i="1"/>
  <c r="AK279" i="1"/>
  <c r="AK283" i="1"/>
  <c r="AL283" i="1" s="1"/>
  <c r="AL287" i="1"/>
  <c r="AK287" i="1"/>
  <c r="I289" i="1"/>
  <c r="N289" i="1" s="1"/>
  <c r="AK261" i="1"/>
  <c r="AL261" i="1" s="1"/>
  <c r="AK265" i="1"/>
  <c r="AL265" i="1" s="1"/>
  <c r="AK269" i="1"/>
  <c r="AL269" i="1" s="1"/>
  <c r="AK272" i="1"/>
  <c r="AL272" i="1" s="1"/>
  <c r="AL289" i="1"/>
  <c r="AK289" i="1"/>
  <c r="AK271" i="1"/>
  <c r="AL271" i="1" s="1"/>
  <c r="AK278" i="1"/>
  <c r="AL278" i="1" s="1"/>
  <c r="AK282" i="1"/>
  <c r="AL282" i="1" s="1"/>
  <c r="AL286" i="1"/>
  <c r="AK286" i="1"/>
  <c r="AL262" i="1"/>
  <c r="AK262" i="1"/>
  <c r="AL266" i="1"/>
  <c r="AK266" i="1"/>
  <c r="AL270" i="1"/>
  <c r="AK270" i="1"/>
  <c r="AL291" i="1"/>
  <c r="AK277" i="1"/>
  <c r="AL277" i="1" s="1"/>
  <c r="AK281" i="1"/>
  <c r="AL281" i="1" s="1"/>
  <c r="AK285" i="1"/>
  <c r="AL285" i="1" s="1"/>
  <c r="I288" i="1"/>
  <c r="N288" i="1" s="1"/>
  <c r="AL298" i="1"/>
  <c r="AL263" i="1"/>
  <c r="AK263" i="1"/>
  <c r="AK267" i="1"/>
  <c r="AL267" i="1" s="1"/>
  <c r="AL276" i="1"/>
  <c r="AK276" i="1"/>
  <c r="AK288" i="1"/>
  <c r="AL288" i="1" s="1"/>
  <c r="AK290" i="1"/>
  <c r="AL290" i="1" s="1"/>
  <c r="AK291" i="1"/>
  <c r="AK292" i="1"/>
  <c r="AL292" i="1" s="1"/>
  <c r="AK293" i="1"/>
  <c r="AL293" i="1" s="1"/>
  <c r="AK294" i="1"/>
  <c r="AL294" i="1" s="1"/>
  <c r="AK295" i="1"/>
  <c r="AL295" i="1" s="1"/>
  <c r="AK296" i="1"/>
  <c r="AL296" i="1" s="1"/>
  <c r="AK297" i="1"/>
  <c r="AL297" i="1" s="1"/>
  <c r="AK298" i="1"/>
  <c r="AK299" i="1"/>
  <c r="AL299" i="1" s="1"/>
  <c r="AK300" i="1"/>
  <c r="AL300" i="1" s="1"/>
  <c r="AK301" i="1"/>
  <c r="AL301" i="1" s="1"/>
  <c r="AK302" i="1"/>
  <c r="AL302" i="1" s="1"/>
  <c r="AK303" i="1"/>
  <c r="AL303" i="1" s="1"/>
  <c r="AK356" i="1"/>
  <c r="AK357" i="1"/>
  <c r="AK355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K354" i="1"/>
  <c r="AL354" i="1" s="1"/>
  <c r="AK353" i="1"/>
  <c r="AL353" i="1" s="1"/>
  <c r="AL358" i="1"/>
  <c r="AK359" i="1"/>
  <c r="AL359" i="1" s="1"/>
  <c r="AL360" i="1"/>
  <c r="AL361" i="1"/>
  <c r="AL362" i="1"/>
  <c r="AL363" i="1"/>
  <c r="AL364" i="1"/>
  <c r="AL365" i="1"/>
  <c r="AL366" i="1"/>
  <c r="AL408" i="1"/>
  <c r="AK400" i="1"/>
  <c r="AL400" i="1" s="1"/>
  <c r="AL401" i="1"/>
  <c r="AL407" i="1"/>
  <c r="AL411" i="1"/>
  <c r="AK431" i="1"/>
  <c r="AK438" i="1"/>
  <c r="AK399" i="1"/>
  <c r="AL399" i="1" s="1"/>
  <c r="AK435" i="1"/>
  <c r="AL435" i="1" s="1"/>
  <c r="AK436" i="1"/>
  <c r="AL436" i="1" s="1"/>
  <c r="AK437" i="1"/>
  <c r="AL409" i="1"/>
  <c r="AK430" i="1"/>
  <c r="AL437" i="1"/>
  <c r="AK401" i="1"/>
  <c r="AK402" i="1"/>
  <c r="AL402" i="1" s="1"/>
  <c r="AK403" i="1"/>
  <c r="AL403" i="1" s="1"/>
  <c r="AK404" i="1"/>
  <c r="AL404" i="1" s="1"/>
  <c r="AK405" i="1"/>
  <c r="AL405" i="1" s="1"/>
  <c r="AK406" i="1"/>
  <c r="AL406" i="1" s="1"/>
  <c r="AK407" i="1"/>
  <c r="AK408" i="1"/>
  <c r="AK409" i="1"/>
  <c r="AK410" i="1"/>
  <c r="AL410" i="1" s="1"/>
  <c r="AK411" i="1"/>
  <c r="AK412" i="1"/>
  <c r="AL412" i="1" s="1"/>
  <c r="AK413" i="1"/>
  <c r="AL413" i="1" s="1"/>
  <c r="AK414" i="1"/>
  <c r="AK415" i="1"/>
  <c r="AK416" i="1"/>
  <c r="AK417" i="1"/>
  <c r="AK418" i="1"/>
  <c r="AL418" i="1" s="1"/>
  <c r="AK419" i="1"/>
  <c r="AL419" i="1" s="1"/>
  <c r="AK420" i="1"/>
  <c r="AL420" i="1" s="1"/>
  <c r="AK421" i="1"/>
  <c r="AK422" i="1"/>
  <c r="AK423" i="1"/>
  <c r="AK424" i="1"/>
  <c r="AK425" i="1"/>
  <c r="AK426" i="1"/>
  <c r="AK427" i="1"/>
  <c r="AK428" i="1"/>
  <c r="AK429" i="1"/>
  <c r="AL432" i="1"/>
  <c r="AL414" i="1"/>
  <c r="AL415" i="1"/>
  <c r="AL416" i="1"/>
  <c r="AL417" i="1"/>
  <c r="AL421" i="1"/>
  <c r="AL422" i="1"/>
  <c r="AL423" i="1"/>
  <c r="AL424" i="1"/>
  <c r="AL438" i="1"/>
  <c r="AL433" i="1"/>
  <c r="AK434" i="1"/>
  <c r="AL434" i="1" s="1"/>
  <c r="AL439" i="1"/>
  <c r="AL473" i="1"/>
  <c r="AK495" i="1"/>
  <c r="AK498" i="1"/>
  <c r="AL498" i="1" s="1"/>
  <c r="AL495" i="1"/>
  <c r="AL522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K499" i="1"/>
  <c r="AL499" i="1" s="1"/>
  <c r="AK504" i="1"/>
  <c r="AL504" i="1" s="1"/>
  <c r="AK508" i="1"/>
  <c r="AL508" i="1" s="1"/>
  <c r="AL521" i="1"/>
  <c r="AK494" i="1"/>
  <c r="AL500" i="1"/>
  <c r="AK500" i="1"/>
  <c r="AL501" i="1"/>
  <c r="AK501" i="1"/>
  <c r="AL502" i="1"/>
  <c r="AK502" i="1"/>
  <c r="AL503" i="1"/>
  <c r="AK503" i="1"/>
  <c r="AL516" i="1"/>
  <c r="AL494" i="1"/>
  <c r="AK496" i="1"/>
  <c r="AL496" i="1" s="1"/>
  <c r="AK506" i="1"/>
  <c r="AL506" i="1" s="1"/>
  <c r="AL518" i="1"/>
  <c r="AK493" i="1"/>
  <c r="AL493" i="1" s="1"/>
  <c r="AL497" i="1"/>
  <c r="AK497" i="1"/>
  <c r="AL505" i="1"/>
  <c r="AK505" i="1"/>
  <c r="AK507" i="1"/>
  <c r="AL507" i="1" s="1"/>
  <c r="AK550" i="1"/>
  <c r="AK525" i="1"/>
  <c r="AL525" i="1" s="1"/>
  <c r="I538" i="1"/>
  <c r="N538" i="1" s="1"/>
  <c r="AL550" i="1"/>
  <c r="AK509" i="1"/>
  <c r="AL509" i="1" s="1"/>
  <c r="AK510" i="1"/>
  <c r="AL510" i="1" s="1"/>
  <c r="AK511" i="1"/>
  <c r="AL511" i="1" s="1"/>
  <c r="AK512" i="1"/>
  <c r="AL512" i="1" s="1"/>
  <c r="AK513" i="1"/>
  <c r="AL513" i="1" s="1"/>
  <c r="AK514" i="1"/>
  <c r="AL514" i="1" s="1"/>
  <c r="AK515" i="1"/>
  <c r="AL515" i="1" s="1"/>
  <c r="AK516" i="1"/>
  <c r="AK517" i="1"/>
  <c r="AL517" i="1" s="1"/>
  <c r="AK518" i="1"/>
  <c r="AK519" i="1"/>
  <c r="AL519" i="1" s="1"/>
  <c r="AK520" i="1"/>
  <c r="AL520" i="1" s="1"/>
  <c r="AK521" i="1"/>
  <c r="AK522" i="1"/>
  <c r="AK523" i="1"/>
  <c r="AL523" i="1" s="1"/>
  <c r="AK524" i="1"/>
  <c r="AL524" i="1" s="1"/>
  <c r="I554" i="1"/>
  <c r="N554" i="1" s="1"/>
  <c r="I539" i="1"/>
  <c r="N539" i="1" s="1"/>
  <c r="I537" i="1"/>
  <c r="N537" i="1" s="1"/>
  <c r="AK557" i="1"/>
  <c r="AK551" i="1"/>
  <c r="AK554" i="1"/>
  <c r="I556" i="1"/>
  <c r="N556" i="1" s="1"/>
  <c r="AK556" i="1"/>
  <c r="AK552" i="1"/>
  <c r="AK555" i="1"/>
  <c r="AK558" i="1"/>
  <c r="AK559" i="1"/>
  <c r="AK553" i="1"/>
  <c r="I557" i="1"/>
  <c r="N557" i="1" s="1"/>
  <c r="AK576" i="1"/>
  <c r="AL576" i="1"/>
  <c r="AK588" i="1"/>
  <c r="AK571" i="1"/>
  <c r="AL571" i="1" s="1"/>
  <c r="AK574" i="1"/>
  <c r="AL574" i="1"/>
  <c r="AK587" i="1"/>
  <c r="AK570" i="1"/>
  <c r="AK577" i="1"/>
  <c r="AL577" i="1"/>
  <c r="AK581" i="1"/>
  <c r="AK586" i="1"/>
  <c r="AK572" i="1"/>
  <c r="AL572" i="1"/>
  <c r="AK582" i="1"/>
  <c r="AK585" i="1"/>
  <c r="AK575" i="1"/>
  <c r="AL575" i="1"/>
  <c r="AK583" i="1"/>
  <c r="AK584" i="1"/>
  <c r="AK578" i="1"/>
  <c r="AK580" i="1"/>
  <c r="AK573" i="1"/>
  <c r="AL573" i="1" s="1"/>
  <c r="AK579" i="1"/>
  <c r="AK591" i="1"/>
  <c r="AL591" i="1" s="1"/>
  <c r="AK595" i="1"/>
  <c r="AL595" i="1" s="1"/>
  <c r="AK599" i="1"/>
  <c r="AL599" i="1" s="1"/>
  <c r="AL589" i="1"/>
  <c r="AK589" i="1"/>
  <c r="AK592" i="1"/>
  <c r="AL592" i="1" s="1"/>
  <c r="AK596" i="1"/>
  <c r="AL596" i="1" s="1"/>
  <c r="AK600" i="1"/>
  <c r="AL600" i="1" s="1"/>
  <c r="AL608" i="1"/>
  <c r="AL615" i="1"/>
  <c r="AK593" i="1"/>
  <c r="AL593" i="1" s="1"/>
  <c r="AK597" i="1"/>
  <c r="AL597" i="1" s="1"/>
  <c r="AK601" i="1"/>
  <c r="AL601" i="1" s="1"/>
  <c r="AL609" i="1"/>
  <c r="AL617" i="1"/>
  <c r="AL590" i="1"/>
  <c r="AK590" i="1"/>
  <c r="AK594" i="1"/>
  <c r="AL594" i="1" s="1"/>
  <c r="AL598" i="1"/>
  <c r="AK598" i="1"/>
  <c r="AK602" i="1"/>
  <c r="AL602" i="1" s="1"/>
  <c r="AL607" i="1"/>
  <c r="AK603" i="1"/>
  <c r="AL603" i="1" s="1"/>
  <c r="AK604" i="1"/>
  <c r="AL604" i="1" s="1"/>
  <c r="AK605" i="1"/>
  <c r="AL605" i="1" s="1"/>
  <c r="AK606" i="1"/>
  <c r="AL606" i="1" s="1"/>
  <c r="AK607" i="1"/>
  <c r="AK608" i="1"/>
  <c r="AK609" i="1"/>
  <c r="AK610" i="1"/>
  <c r="AL610" i="1" s="1"/>
  <c r="AK611" i="1"/>
  <c r="AL611" i="1" s="1"/>
  <c r="AK612" i="1"/>
  <c r="AL612" i="1" s="1"/>
  <c r="AK613" i="1"/>
  <c r="AL613" i="1" s="1"/>
  <c r="AK614" i="1"/>
  <c r="AL614" i="1" s="1"/>
  <c r="AK615" i="1"/>
  <c r="AK616" i="1"/>
  <c r="AL616" i="1" s="1"/>
  <c r="AK617" i="1"/>
  <c r="AL53" i="1" l="1"/>
  <c r="AL61" i="1"/>
  <c r="AL93" i="1"/>
  <c r="AL101" i="1"/>
  <c r="AL109" i="1"/>
  <c r="AL117" i="1"/>
  <c r="AL125" i="1"/>
  <c r="AL133" i="1"/>
  <c r="AL141" i="1"/>
  <c r="AK250" i="1"/>
  <c r="AL250" i="1" s="1"/>
  <c r="AK258" i="1"/>
  <c r="AL258" i="1" s="1"/>
  <c r="AK344" i="1"/>
  <c r="AL344" i="1" s="1"/>
  <c r="AK352" i="1"/>
  <c r="AL352" i="1" s="1"/>
  <c r="AL357" i="1"/>
  <c r="AL373" i="1"/>
  <c r="AK373" i="1"/>
  <c r="AK381" i="1"/>
  <c r="AL381" i="1" s="1"/>
  <c r="AL389" i="1"/>
  <c r="AK389" i="1"/>
  <c r="AL397" i="1"/>
  <c r="AK397" i="1"/>
  <c r="AL431" i="1"/>
  <c r="AK447" i="1"/>
  <c r="AL447" i="1"/>
  <c r="AK455" i="1"/>
  <c r="AL455" i="1" s="1"/>
  <c r="AK463" i="1"/>
  <c r="AL463" i="1" s="1"/>
  <c r="AK471" i="1"/>
  <c r="AL471" i="1" s="1"/>
  <c r="AK488" i="1"/>
  <c r="AL488" i="1" s="1"/>
  <c r="AK527" i="1"/>
  <c r="AL527" i="1" s="1"/>
  <c r="AK535" i="1"/>
  <c r="AL535" i="1" s="1"/>
  <c r="AK543" i="1"/>
  <c r="AL543" i="1" s="1"/>
  <c r="AL554" i="1"/>
  <c r="AL564" i="1"/>
  <c r="AK564" i="1"/>
  <c r="AL578" i="1"/>
  <c r="AL584" i="1"/>
  <c r="AL46" i="1"/>
  <c r="AL62" i="1"/>
  <c r="AL70" i="1"/>
  <c r="AL94" i="1"/>
  <c r="AL102" i="1"/>
  <c r="AL110" i="1"/>
  <c r="AL118" i="1"/>
  <c r="AL126" i="1"/>
  <c r="AL134" i="1"/>
  <c r="AL142" i="1"/>
  <c r="AK251" i="1"/>
  <c r="AL251" i="1" s="1"/>
  <c r="AK259" i="1"/>
  <c r="AL259" i="1" s="1"/>
  <c r="AK337" i="1"/>
  <c r="AL337" i="1" s="1"/>
  <c r="AK345" i="1"/>
  <c r="AL345" i="1" s="1"/>
  <c r="AK374" i="1"/>
  <c r="AL374" i="1" s="1"/>
  <c r="AK382" i="1"/>
  <c r="AL382" i="1" s="1"/>
  <c r="AK390" i="1"/>
  <c r="AL390" i="1" s="1"/>
  <c r="AK398" i="1"/>
  <c r="AL398" i="1" s="1"/>
  <c r="AL425" i="1"/>
  <c r="AL440" i="1"/>
  <c r="AK440" i="1"/>
  <c r="AK448" i="1"/>
  <c r="AL448" i="1" s="1"/>
  <c r="AL456" i="1"/>
  <c r="AK456" i="1"/>
  <c r="AL464" i="1"/>
  <c r="AK464" i="1"/>
  <c r="AL472" i="1"/>
  <c r="AK472" i="1"/>
  <c r="AL489" i="1"/>
  <c r="AK489" i="1"/>
  <c r="AL528" i="1"/>
  <c r="AK528" i="1"/>
  <c r="AL536" i="1"/>
  <c r="AK536" i="1"/>
  <c r="AL544" i="1"/>
  <c r="AK544" i="1"/>
  <c r="AL555" i="1"/>
  <c r="AK565" i="1"/>
  <c r="AL565" i="1" s="1"/>
  <c r="AL585" i="1"/>
  <c r="AL23" i="1"/>
  <c r="AL77" i="1"/>
  <c r="AL79" i="1"/>
  <c r="AL87" i="1"/>
  <c r="AL95" i="1"/>
  <c r="AL103" i="1"/>
  <c r="AL111" i="1"/>
  <c r="AL119" i="1"/>
  <c r="AL127" i="1"/>
  <c r="AL135" i="1"/>
  <c r="AL143" i="1"/>
  <c r="AL252" i="1"/>
  <c r="AK252" i="1"/>
  <c r="AL338" i="1"/>
  <c r="AK338" i="1"/>
  <c r="AL346" i="1"/>
  <c r="AK346" i="1"/>
  <c r="AL367" i="1"/>
  <c r="AK367" i="1"/>
  <c r="AL375" i="1"/>
  <c r="AK375" i="1"/>
  <c r="AL383" i="1"/>
  <c r="AK383" i="1"/>
  <c r="AL391" i="1"/>
  <c r="AK391" i="1"/>
  <c r="AL426" i="1"/>
  <c r="AK441" i="1"/>
  <c r="AL441" i="1" s="1"/>
  <c r="AK449" i="1"/>
  <c r="AL449" i="1"/>
  <c r="AK457" i="1"/>
  <c r="AL457" i="1" s="1"/>
  <c r="AK465" i="1"/>
  <c r="AL465" i="1" s="1"/>
  <c r="AK490" i="1"/>
  <c r="AL490" i="1" s="1"/>
  <c r="AK529" i="1"/>
  <c r="AL529" i="1" s="1"/>
  <c r="AK537" i="1"/>
  <c r="AL537" i="1" s="1"/>
  <c r="AK545" i="1"/>
  <c r="AL545" i="1" s="1"/>
  <c r="AL552" i="1"/>
  <c r="AL558" i="1"/>
  <c r="AK566" i="1"/>
  <c r="AL566" i="1" s="1"/>
  <c r="AL586" i="1"/>
  <c r="AK71" i="1"/>
  <c r="AL71" i="1" s="1"/>
  <c r="AL29" i="1"/>
  <c r="AL39" i="1"/>
  <c r="AK31" i="1"/>
  <c r="AL31" i="1" s="1"/>
  <c r="AK69" i="1"/>
  <c r="AL69" i="1" s="1"/>
  <c r="AL40" i="1"/>
  <c r="AL56" i="1"/>
  <c r="AL64" i="1"/>
  <c r="AL72" i="1"/>
  <c r="AL96" i="1"/>
  <c r="AL104" i="1"/>
  <c r="AL112" i="1"/>
  <c r="AL120" i="1"/>
  <c r="AL128" i="1"/>
  <c r="AL136" i="1"/>
  <c r="AK253" i="1"/>
  <c r="AL253" i="1" s="1"/>
  <c r="AK339" i="1"/>
  <c r="AL339" i="1" s="1"/>
  <c r="AK347" i="1"/>
  <c r="AL347" i="1" s="1"/>
  <c r="AK368" i="1"/>
  <c r="AL368" i="1" s="1"/>
  <c r="AK376" i="1"/>
  <c r="AL376" i="1" s="1"/>
  <c r="AK384" i="1"/>
  <c r="AL384" i="1" s="1"/>
  <c r="AK392" i="1"/>
  <c r="AL392" i="1" s="1"/>
  <c r="AL427" i="1"/>
  <c r="AL442" i="1"/>
  <c r="AK442" i="1"/>
  <c r="AK450" i="1"/>
  <c r="AL450" i="1" s="1"/>
  <c r="AL458" i="1"/>
  <c r="AK458" i="1"/>
  <c r="AL466" i="1"/>
  <c r="AK466" i="1"/>
  <c r="AL491" i="1"/>
  <c r="AK491" i="1"/>
  <c r="AL530" i="1"/>
  <c r="AK530" i="1"/>
  <c r="AL538" i="1"/>
  <c r="AK538" i="1"/>
  <c r="AL546" i="1"/>
  <c r="AK546" i="1"/>
  <c r="AL557" i="1"/>
  <c r="AL559" i="1"/>
  <c r="AL567" i="1"/>
  <c r="AK567" i="1"/>
  <c r="AL579" i="1"/>
  <c r="AL587" i="1"/>
  <c r="AK20" i="1"/>
  <c r="AL20" i="1" s="1"/>
  <c r="AL38" i="1"/>
  <c r="AC4" i="1"/>
  <c r="AD4" i="1" s="1"/>
  <c r="AE4" i="1" s="1"/>
  <c r="AB5" i="1"/>
  <c r="AF4" i="1"/>
  <c r="AG4" i="1" s="1"/>
  <c r="AL41" i="1"/>
  <c r="AL49" i="1"/>
  <c r="AL57" i="1"/>
  <c r="AL65" i="1"/>
  <c r="AK73" i="1"/>
  <c r="AL73" i="1"/>
  <c r="AL97" i="1"/>
  <c r="AL105" i="1"/>
  <c r="AL113" i="1"/>
  <c r="AL121" i="1"/>
  <c r="AL129" i="1"/>
  <c r="AL137" i="1"/>
  <c r="AK246" i="1"/>
  <c r="AL246" i="1" s="1"/>
  <c r="AK254" i="1"/>
  <c r="AL254" i="1" s="1"/>
  <c r="AK340" i="1"/>
  <c r="AL340" i="1" s="1"/>
  <c r="AK348" i="1"/>
  <c r="AL348" i="1" s="1"/>
  <c r="AK369" i="1"/>
  <c r="AL369" i="1" s="1"/>
  <c r="AK377" i="1"/>
  <c r="AL377" i="1" s="1"/>
  <c r="AK385" i="1"/>
  <c r="AL385" i="1" s="1"/>
  <c r="AK393" i="1"/>
  <c r="AL393" i="1" s="1"/>
  <c r="AL428" i="1"/>
  <c r="AL443" i="1"/>
  <c r="AK443" i="1"/>
  <c r="AL451" i="1"/>
  <c r="AK451" i="1"/>
  <c r="AL459" i="1"/>
  <c r="AK459" i="1"/>
  <c r="AL467" i="1"/>
  <c r="AK467" i="1"/>
  <c r="AL492" i="1"/>
  <c r="AK492" i="1"/>
  <c r="AL531" i="1"/>
  <c r="AK531" i="1"/>
  <c r="AL539" i="1"/>
  <c r="AK539" i="1"/>
  <c r="AL547" i="1"/>
  <c r="AK547" i="1"/>
  <c r="AL560" i="1"/>
  <c r="AK560" i="1"/>
  <c r="AL568" i="1"/>
  <c r="AK568" i="1"/>
  <c r="AL580" i="1"/>
  <c r="AL588" i="1"/>
  <c r="AK47" i="1"/>
  <c r="AL47" i="1" s="1"/>
  <c r="AK63" i="1"/>
  <c r="AL63" i="1" s="1"/>
  <c r="AK45" i="1"/>
  <c r="AL45" i="1" s="1"/>
  <c r="AK17" i="1"/>
  <c r="AL17" i="1" s="1"/>
  <c r="AK55" i="1"/>
  <c r="AL55" i="1" s="1"/>
  <c r="AL37" i="1"/>
  <c r="AL58" i="1"/>
  <c r="AL74" i="1"/>
  <c r="AL98" i="1"/>
  <c r="AL106" i="1"/>
  <c r="AL114" i="1"/>
  <c r="AL122" i="1"/>
  <c r="AL130" i="1"/>
  <c r="AL138" i="1"/>
  <c r="AK247" i="1"/>
  <c r="AL247" i="1" s="1"/>
  <c r="AK255" i="1"/>
  <c r="AL255" i="1" s="1"/>
  <c r="AK341" i="1"/>
  <c r="AL341" i="1" s="1"/>
  <c r="AK349" i="1"/>
  <c r="AL349" i="1" s="1"/>
  <c r="AK370" i="1"/>
  <c r="AL370" i="1" s="1"/>
  <c r="AK378" i="1"/>
  <c r="AL378" i="1" s="1"/>
  <c r="AK386" i="1"/>
  <c r="AL386" i="1" s="1"/>
  <c r="AK394" i="1"/>
  <c r="AL394" i="1" s="1"/>
  <c r="AL429" i="1"/>
  <c r="AL444" i="1"/>
  <c r="AK444" i="1"/>
  <c r="AL452" i="1"/>
  <c r="AK452" i="1"/>
  <c r="AL460" i="1"/>
  <c r="AK460" i="1"/>
  <c r="AL468" i="1"/>
  <c r="AK468" i="1"/>
  <c r="AL553" i="1"/>
  <c r="AK532" i="1"/>
  <c r="AL532" i="1" s="1"/>
  <c r="AK540" i="1"/>
  <c r="AL540" i="1" s="1"/>
  <c r="AK548" i="1"/>
  <c r="AL548" i="1" s="1"/>
  <c r="AL556" i="1"/>
  <c r="AL561" i="1"/>
  <c r="AK561" i="1"/>
  <c r="AL569" i="1"/>
  <c r="AK569" i="1"/>
  <c r="AL581" i="1"/>
  <c r="AK50" i="1"/>
  <c r="AL50" i="1" s="1"/>
  <c r="AL36" i="1"/>
  <c r="AK2" i="1"/>
  <c r="AL2" i="1" s="1"/>
  <c r="J2" i="1" s="1"/>
  <c r="O2" i="1" s="1"/>
  <c r="AL43" i="1"/>
  <c r="AL51" i="1"/>
  <c r="AL67" i="1"/>
  <c r="AL83" i="1"/>
  <c r="AL91" i="1"/>
  <c r="AL99" i="1"/>
  <c r="AL107" i="1"/>
  <c r="AL115" i="1"/>
  <c r="AL123" i="1"/>
  <c r="AL131" i="1"/>
  <c r="AL139" i="1"/>
  <c r="AK248" i="1"/>
  <c r="AL248" i="1" s="1"/>
  <c r="AK256" i="1"/>
  <c r="AL256" i="1" s="1"/>
  <c r="AK342" i="1"/>
  <c r="AL342" i="1" s="1"/>
  <c r="AK350" i="1"/>
  <c r="AL350" i="1" s="1"/>
  <c r="AL355" i="1"/>
  <c r="AL371" i="1"/>
  <c r="AK371" i="1"/>
  <c r="AL379" i="1"/>
  <c r="AK379" i="1"/>
  <c r="AL387" i="1"/>
  <c r="AK387" i="1"/>
  <c r="AL395" i="1"/>
  <c r="AK395" i="1"/>
  <c r="AL445" i="1"/>
  <c r="AK445" i="1"/>
  <c r="AL453" i="1"/>
  <c r="AK453" i="1"/>
  <c r="AL461" i="1"/>
  <c r="AK461" i="1"/>
  <c r="AL469" i="1"/>
  <c r="AK469" i="1"/>
  <c r="AL533" i="1"/>
  <c r="AK533" i="1"/>
  <c r="AL541" i="1"/>
  <c r="AK541" i="1"/>
  <c r="AL549" i="1"/>
  <c r="AK549" i="1"/>
  <c r="AL562" i="1"/>
  <c r="AK562" i="1"/>
  <c r="AL570" i="1"/>
  <c r="AL582" i="1"/>
  <c r="AL35" i="1"/>
  <c r="AK76" i="1"/>
  <c r="AL76" i="1" s="1"/>
  <c r="AL24" i="1"/>
  <c r="AL28" i="1"/>
  <c r="AK66" i="1"/>
  <c r="AL66" i="1" s="1"/>
  <c r="AK22" i="1"/>
  <c r="AL22" i="1" s="1"/>
  <c r="AL44" i="1"/>
  <c r="AL52" i="1"/>
  <c r="AL60" i="1"/>
  <c r="AL68" i="1"/>
  <c r="AL92" i="1"/>
  <c r="AL100" i="1"/>
  <c r="AL108" i="1"/>
  <c r="AL116" i="1"/>
  <c r="AL124" i="1"/>
  <c r="AL132" i="1"/>
  <c r="AL140" i="1"/>
  <c r="AL249" i="1"/>
  <c r="AK249" i="1"/>
  <c r="AL257" i="1"/>
  <c r="AK257" i="1"/>
  <c r="AL343" i="1"/>
  <c r="AK343" i="1"/>
  <c r="AL351" i="1"/>
  <c r="AK351" i="1"/>
  <c r="AL356" i="1"/>
  <c r="AK372" i="1"/>
  <c r="AL372" i="1" s="1"/>
  <c r="AK380" i="1"/>
  <c r="AL380" i="1" s="1"/>
  <c r="AK388" i="1"/>
  <c r="AL388" i="1" s="1"/>
  <c r="AK396" i="1"/>
  <c r="AL396" i="1" s="1"/>
  <c r="AL430" i="1"/>
  <c r="AK446" i="1"/>
  <c r="AL446" i="1" s="1"/>
  <c r="AL454" i="1"/>
  <c r="AK454" i="1"/>
  <c r="AL462" i="1"/>
  <c r="AK462" i="1"/>
  <c r="AL470" i="1"/>
  <c r="AK470" i="1"/>
  <c r="AL526" i="1"/>
  <c r="AK526" i="1"/>
  <c r="AL534" i="1"/>
  <c r="AK534" i="1"/>
  <c r="AL542" i="1"/>
  <c r="AK542" i="1"/>
  <c r="AL551" i="1"/>
  <c r="AK563" i="1"/>
  <c r="AL563" i="1" s="1"/>
  <c r="AL583" i="1"/>
  <c r="AK42" i="1"/>
  <c r="AL42" i="1" s="1"/>
  <c r="AK59" i="1"/>
  <c r="AL59" i="1" s="1"/>
  <c r="AK48" i="1"/>
  <c r="AL48" i="1" s="1"/>
  <c r="AK54" i="1"/>
  <c r="AL54" i="1" s="1"/>
  <c r="AC5" i="1" l="1"/>
  <c r="AD5" i="1" s="1"/>
  <c r="AE5" i="1" s="1"/>
  <c r="AB6" i="1"/>
  <c r="AF5" i="1"/>
  <c r="AG5" i="1" s="1"/>
  <c r="AH4" i="1"/>
  <c r="AI4" i="1"/>
  <c r="J4" i="1" s="1"/>
  <c r="O4" i="1" s="1"/>
  <c r="AC6" i="1" l="1"/>
  <c r="AD6" i="1" s="1"/>
  <c r="AE6" i="1" s="1"/>
  <c r="AB7" i="1"/>
  <c r="AF6" i="1"/>
  <c r="AG6" i="1" s="1"/>
  <c r="AH5" i="1"/>
  <c r="AI5" i="1" s="1"/>
  <c r="J5" i="1" s="1"/>
  <c r="O5" i="1" s="1"/>
  <c r="AC7" i="1" l="1"/>
  <c r="AD7" i="1" s="1"/>
  <c r="AE7" i="1" s="1"/>
  <c r="AB8" i="1"/>
  <c r="AF7" i="1"/>
  <c r="AG7" i="1" s="1"/>
  <c r="AH6" i="1"/>
  <c r="AI6" i="1" s="1"/>
  <c r="J6" i="1" s="1"/>
  <c r="O6" i="1" s="1"/>
  <c r="AC8" i="1" l="1"/>
  <c r="AD8" i="1" s="1"/>
  <c r="AE8" i="1" s="1"/>
  <c r="AB9" i="1"/>
  <c r="AF8" i="1"/>
  <c r="AG8" i="1" s="1"/>
  <c r="AH7" i="1"/>
  <c r="AI7" i="1"/>
  <c r="J7" i="1" s="1"/>
  <c r="O7" i="1" s="1"/>
  <c r="AC9" i="1" l="1"/>
  <c r="AD9" i="1" s="1"/>
  <c r="AE9" i="1" s="1"/>
  <c r="AB10" i="1"/>
  <c r="AF9" i="1"/>
  <c r="AG9" i="1" s="1"/>
  <c r="AH8" i="1"/>
  <c r="AI8" i="1" s="1"/>
  <c r="J8" i="1" s="1"/>
  <c r="O8" i="1" s="1"/>
  <c r="AC10" i="1" l="1"/>
  <c r="AD10" i="1" s="1"/>
  <c r="AE10" i="1" s="1"/>
  <c r="AB11" i="1"/>
  <c r="AF10" i="1"/>
  <c r="AG10" i="1" s="1"/>
  <c r="AH9" i="1"/>
  <c r="AI9" i="1" s="1"/>
  <c r="J9" i="1" s="1"/>
  <c r="O9" i="1" s="1"/>
  <c r="AC11" i="1" l="1"/>
  <c r="AD11" i="1" s="1"/>
  <c r="AE11" i="1" s="1"/>
  <c r="AB12" i="1"/>
  <c r="AF11" i="1"/>
  <c r="AG11" i="1" s="1"/>
  <c r="AH10" i="1"/>
  <c r="AI10" i="1" s="1"/>
  <c r="J10" i="1" s="1"/>
  <c r="O10" i="1" s="1"/>
  <c r="AC12" i="1" l="1"/>
  <c r="AD12" i="1" s="1"/>
  <c r="AE12" i="1" s="1"/>
  <c r="AB13" i="1"/>
  <c r="AF12" i="1"/>
  <c r="AG12" i="1" s="1"/>
  <c r="AH11" i="1"/>
  <c r="AI11" i="1" s="1"/>
  <c r="J11" i="1" s="1"/>
  <c r="O11" i="1" s="1"/>
  <c r="AB14" i="1" l="1"/>
  <c r="AC13" i="1"/>
  <c r="AD13" i="1" s="1"/>
  <c r="AE13" i="1" s="1"/>
  <c r="AF13" i="1"/>
  <c r="AG13" i="1" s="1"/>
  <c r="AH12" i="1"/>
  <c r="AI12" i="1" s="1"/>
  <c r="J12" i="1" s="1"/>
  <c r="O12" i="1" s="1"/>
  <c r="AH13" i="1" l="1"/>
  <c r="AI13" i="1"/>
  <c r="J13" i="1" s="1"/>
  <c r="O13" i="1" s="1"/>
  <c r="AF14" i="1"/>
  <c r="AG14" i="1" s="1"/>
  <c r="AB15" i="1"/>
  <c r="AC14" i="1"/>
  <c r="AD14" i="1" s="1"/>
  <c r="AE14" i="1" s="1"/>
  <c r="AH14" i="1" l="1"/>
  <c r="AI14" i="1" s="1"/>
  <c r="J14" i="1" s="1"/>
  <c r="O14" i="1" s="1"/>
  <c r="AF15" i="1"/>
  <c r="AG15" i="1" s="1"/>
  <c r="AB16" i="1"/>
  <c r="AC15" i="1"/>
  <c r="AD15" i="1" s="1"/>
  <c r="AE15" i="1" s="1"/>
  <c r="AF16" i="1" l="1"/>
  <c r="AG16" i="1" s="1"/>
  <c r="AB17" i="1"/>
  <c r="AC16" i="1"/>
  <c r="AD16" i="1" s="1"/>
  <c r="AE16" i="1" s="1"/>
  <c r="AH15" i="1"/>
  <c r="AI15" i="1" s="1"/>
  <c r="J15" i="1" s="1"/>
  <c r="O15" i="1" s="1"/>
  <c r="AH16" i="1" l="1"/>
  <c r="AI16" i="1" s="1"/>
  <c r="J16" i="1" s="1"/>
  <c r="O16" i="1" s="1"/>
  <c r="AF17" i="1"/>
  <c r="AG17" i="1" s="1"/>
  <c r="AB18" i="1"/>
  <c r="AC17" i="1"/>
  <c r="AD17" i="1" s="1"/>
  <c r="AE17" i="1" s="1"/>
  <c r="AH17" i="1" l="1"/>
  <c r="AI17" i="1"/>
  <c r="J17" i="1" s="1"/>
  <c r="O17" i="1" s="1"/>
  <c r="AF18" i="1"/>
  <c r="AG18" i="1" s="1"/>
  <c r="AB19" i="1"/>
  <c r="AC18" i="1"/>
  <c r="AD18" i="1" s="1"/>
  <c r="AE18" i="1" s="1"/>
  <c r="AH18" i="1" l="1"/>
  <c r="AI18" i="1"/>
  <c r="J18" i="1" s="1"/>
  <c r="O18" i="1" s="1"/>
  <c r="AC19" i="1"/>
  <c r="AD19" i="1" s="1"/>
  <c r="AE19" i="1" s="1"/>
  <c r="AB20" i="1"/>
  <c r="AF19" i="1"/>
  <c r="AG19" i="1" s="1"/>
  <c r="AC20" i="1" l="1"/>
  <c r="AD20" i="1" s="1"/>
  <c r="AE20" i="1" s="1"/>
  <c r="AF20" i="1"/>
  <c r="AG20" i="1" s="1"/>
  <c r="AB21" i="1"/>
  <c r="AH19" i="1"/>
  <c r="AI19" i="1" s="1"/>
  <c r="J19" i="1" s="1"/>
  <c r="O19" i="1" s="1"/>
  <c r="AC21" i="1" l="1"/>
  <c r="AD21" i="1" s="1"/>
  <c r="AE21" i="1" s="1"/>
  <c r="AB22" i="1"/>
  <c r="AF21" i="1"/>
  <c r="AG21" i="1" s="1"/>
  <c r="AH20" i="1"/>
  <c r="AI20" i="1" s="1"/>
  <c r="J20" i="1" s="1"/>
  <c r="O20" i="1" s="1"/>
  <c r="AC22" i="1" l="1"/>
  <c r="AD22" i="1" s="1"/>
  <c r="AE22" i="1" s="1"/>
  <c r="AB23" i="1"/>
  <c r="AF22" i="1"/>
  <c r="AG22" i="1" s="1"/>
  <c r="AH21" i="1"/>
  <c r="AI21" i="1"/>
  <c r="J21" i="1" s="1"/>
  <c r="O21" i="1" s="1"/>
  <c r="AC23" i="1" l="1"/>
  <c r="AD23" i="1" s="1"/>
  <c r="AE23" i="1" s="1"/>
  <c r="AF23" i="1"/>
  <c r="AG23" i="1" s="1"/>
  <c r="AB24" i="1"/>
  <c r="AH22" i="1"/>
  <c r="AI22" i="1" s="1"/>
  <c r="J22" i="1" s="1"/>
  <c r="O22" i="1" s="1"/>
  <c r="AC24" i="1" l="1"/>
  <c r="AD24" i="1" s="1"/>
  <c r="AE24" i="1" s="1"/>
  <c r="AB25" i="1"/>
  <c r="AF24" i="1"/>
  <c r="AG24" i="1" s="1"/>
  <c r="AH23" i="1"/>
  <c r="AI23" i="1" s="1"/>
  <c r="J23" i="1" s="1"/>
  <c r="O23" i="1" s="1"/>
  <c r="AC25" i="1" l="1"/>
  <c r="AD25" i="1" s="1"/>
  <c r="AE25" i="1" s="1"/>
  <c r="AB26" i="1"/>
  <c r="AF25" i="1"/>
  <c r="AG25" i="1" s="1"/>
  <c r="AH24" i="1"/>
  <c r="AI24" i="1" s="1"/>
  <c r="J24" i="1" s="1"/>
  <c r="O24" i="1" s="1"/>
  <c r="AC26" i="1" l="1"/>
  <c r="AD26" i="1" s="1"/>
  <c r="AE26" i="1" s="1"/>
  <c r="AB27" i="1"/>
  <c r="AF26" i="1"/>
  <c r="AG26" i="1" s="1"/>
  <c r="AH25" i="1"/>
  <c r="AI25" i="1"/>
  <c r="J25" i="1" s="1"/>
  <c r="O25" i="1" s="1"/>
  <c r="AC27" i="1" l="1"/>
  <c r="AD27" i="1" s="1"/>
  <c r="AE27" i="1" s="1"/>
  <c r="AB28" i="1"/>
  <c r="AF27" i="1"/>
  <c r="AG27" i="1" s="1"/>
  <c r="AH26" i="1"/>
  <c r="AI26" i="1" s="1"/>
  <c r="J26" i="1" s="1"/>
  <c r="O26" i="1" s="1"/>
  <c r="AC28" i="1" l="1"/>
  <c r="AD28" i="1" s="1"/>
  <c r="AE28" i="1" s="1"/>
  <c r="AB29" i="1"/>
  <c r="AF28" i="1"/>
  <c r="AG28" i="1" s="1"/>
  <c r="AH27" i="1"/>
  <c r="AI27" i="1"/>
  <c r="J27" i="1" s="1"/>
  <c r="O27" i="1" s="1"/>
  <c r="AC29" i="1" l="1"/>
  <c r="AD29" i="1" s="1"/>
  <c r="AE29" i="1" s="1"/>
  <c r="AB30" i="1"/>
  <c r="AF29" i="1"/>
  <c r="AG29" i="1" s="1"/>
  <c r="AH28" i="1"/>
  <c r="AI28" i="1" s="1"/>
  <c r="J28" i="1" s="1"/>
  <c r="O28" i="1" s="1"/>
  <c r="AC30" i="1" l="1"/>
  <c r="AD30" i="1" s="1"/>
  <c r="AE30" i="1" s="1"/>
  <c r="AB31" i="1"/>
  <c r="AF30" i="1"/>
  <c r="AG30" i="1" s="1"/>
  <c r="AH29" i="1"/>
  <c r="AI29" i="1" s="1"/>
  <c r="J29" i="1" s="1"/>
  <c r="O29" i="1" s="1"/>
  <c r="AC31" i="1" l="1"/>
  <c r="AD31" i="1" s="1"/>
  <c r="AE31" i="1" s="1"/>
  <c r="AF31" i="1"/>
  <c r="AG31" i="1" s="1"/>
  <c r="AB32" i="1"/>
  <c r="AH30" i="1"/>
  <c r="AI30" i="1" s="1"/>
  <c r="J30" i="1" s="1"/>
  <c r="O30" i="1" s="1"/>
  <c r="AC32" i="1" l="1"/>
  <c r="AD32" i="1" s="1"/>
  <c r="AE32" i="1" s="1"/>
  <c r="AF32" i="1"/>
  <c r="AG32" i="1" s="1"/>
  <c r="AB33" i="1"/>
  <c r="AH31" i="1"/>
  <c r="AI31" i="1" s="1"/>
  <c r="J31" i="1" s="1"/>
  <c r="O31" i="1" s="1"/>
  <c r="AC33" i="1" l="1"/>
  <c r="AD33" i="1" s="1"/>
  <c r="AE33" i="1" s="1"/>
  <c r="AF33" i="1"/>
  <c r="AG33" i="1" s="1"/>
  <c r="AB34" i="1"/>
  <c r="AH32" i="1"/>
  <c r="AI32" i="1"/>
  <c r="J32" i="1" s="1"/>
  <c r="O32" i="1" s="1"/>
  <c r="AC34" i="1" l="1"/>
  <c r="AD34" i="1" s="1"/>
  <c r="AE34" i="1" s="1"/>
  <c r="AF34" i="1"/>
  <c r="AG34" i="1" s="1"/>
  <c r="AB35" i="1"/>
  <c r="AH33" i="1"/>
  <c r="AI33" i="1"/>
  <c r="J33" i="1" s="1"/>
  <c r="O33" i="1" s="1"/>
  <c r="AC35" i="1" l="1"/>
  <c r="AD35" i="1" s="1"/>
  <c r="AE35" i="1" s="1"/>
  <c r="AF35" i="1"/>
  <c r="AG35" i="1" s="1"/>
  <c r="AB36" i="1"/>
  <c r="AH34" i="1"/>
  <c r="AI34" i="1"/>
  <c r="J34" i="1" s="1"/>
  <c r="O34" i="1" s="1"/>
  <c r="AC36" i="1" l="1"/>
  <c r="AD36" i="1" s="1"/>
  <c r="AE36" i="1" s="1"/>
  <c r="AF36" i="1"/>
  <c r="AG36" i="1" s="1"/>
  <c r="AB37" i="1"/>
  <c r="AH35" i="1"/>
  <c r="AI35" i="1"/>
  <c r="J35" i="1" s="1"/>
  <c r="O35" i="1" s="1"/>
  <c r="AC37" i="1" l="1"/>
  <c r="AD37" i="1" s="1"/>
  <c r="AE37" i="1" s="1"/>
  <c r="AF37" i="1"/>
  <c r="AG37" i="1" s="1"/>
  <c r="AB38" i="1"/>
  <c r="AH36" i="1"/>
  <c r="AI36" i="1" s="1"/>
  <c r="J36" i="1" s="1"/>
  <c r="O36" i="1" s="1"/>
  <c r="AC38" i="1" l="1"/>
  <c r="AD38" i="1" s="1"/>
  <c r="AE38" i="1" s="1"/>
  <c r="AF38" i="1"/>
  <c r="AG38" i="1" s="1"/>
  <c r="AB39" i="1"/>
  <c r="AH37" i="1"/>
  <c r="AI37" i="1"/>
  <c r="J37" i="1" s="1"/>
  <c r="O37" i="1" s="1"/>
  <c r="AC39" i="1" l="1"/>
  <c r="AD39" i="1" s="1"/>
  <c r="AE39" i="1" s="1"/>
  <c r="AB40" i="1"/>
  <c r="AF39" i="1"/>
  <c r="AG39" i="1" s="1"/>
  <c r="AH38" i="1"/>
  <c r="AI38" i="1" s="1"/>
  <c r="J38" i="1" s="1"/>
  <c r="O38" i="1" s="1"/>
  <c r="AC40" i="1" l="1"/>
  <c r="AD40" i="1" s="1"/>
  <c r="AE40" i="1" s="1"/>
  <c r="AB41" i="1"/>
  <c r="AF40" i="1"/>
  <c r="AG40" i="1" s="1"/>
  <c r="AH39" i="1"/>
  <c r="AI39" i="1" s="1"/>
  <c r="J39" i="1" s="1"/>
  <c r="O39" i="1" s="1"/>
  <c r="AC41" i="1" l="1"/>
  <c r="AD41" i="1" s="1"/>
  <c r="AE41" i="1" s="1"/>
  <c r="AB42" i="1"/>
  <c r="AF41" i="1"/>
  <c r="AG41" i="1" s="1"/>
  <c r="AH40" i="1"/>
  <c r="AI40" i="1"/>
  <c r="J40" i="1" s="1"/>
  <c r="O40" i="1" s="1"/>
  <c r="AC42" i="1" l="1"/>
  <c r="AD42" i="1" s="1"/>
  <c r="AE42" i="1" s="1"/>
  <c r="AB43" i="1"/>
  <c r="AF42" i="1"/>
  <c r="AG42" i="1" s="1"/>
  <c r="AH41" i="1"/>
  <c r="AI41" i="1" s="1"/>
  <c r="J41" i="1" s="1"/>
  <c r="O41" i="1" s="1"/>
  <c r="AC43" i="1" l="1"/>
  <c r="AD43" i="1" s="1"/>
  <c r="AE43" i="1" s="1"/>
  <c r="AB44" i="1"/>
  <c r="AF43" i="1"/>
  <c r="AG43" i="1" s="1"/>
  <c r="AH42" i="1"/>
  <c r="AI42" i="1"/>
  <c r="J42" i="1" s="1"/>
  <c r="O42" i="1" s="1"/>
  <c r="AC44" i="1" l="1"/>
  <c r="AD44" i="1" s="1"/>
  <c r="AE44" i="1" s="1"/>
  <c r="AB45" i="1"/>
  <c r="AF44" i="1"/>
  <c r="AG44" i="1" s="1"/>
  <c r="AH43" i="1"/>
  <c r="AI43" i="1" s="1"/>
  <c r="J43" i="1" s="1"/>
  <c r="O43" i="1" s="1"/>
  <c r="AC45" i="1" l="1"/>
  <c r="AD45" i="1" s="1"/>
  <c r="AE45" i="1" s="1"/>
  <c r="AB46" i="1"/>
  <c r="AF45" i="1"/>
  <c r="AG45" i="1" s="1"/>
  <c r="AH44" i="1"/>
  <c r="AI44" i="1" s="1"/>
  <c r="J44" i="1" s="1"/>
  <c r="O44" i="1" s="1"/>
  <c r="AC46" i="1" l="1"/>
  <c r="AD46" i="1" s="1"/>
  <c r="AE46" i="1" s="1"/>
  <c r="AB47" i="1"/>
  <c r="AF46" i="1"/>
  <c r="AG46" i="1" s="1"/>
  <c r="AH45" i="1"/>
  <c r="AI45" i="1"/>
  <c r="J45" i="1" s="1"/>
  <c r="O45" i="1" s="1"/>
  <c r="AC47" i="1" l="1"/>
  <c r="AD47" i="1" s="1"/>
  <c r="AE47" i="1" s="1"/>
  <c r="AB48" i="1"/>
  <c r="AF47" i="1"/>
  <c r="AG47" i="1" s="1"/>
  <c r="AH46" i="1"/>
  <c r="AI46" i="1" s="1"/>
  <c r="J46" i="1" s="1"/>
  <c r="O46" i="1" s="1"/>
  <c r="AC48" i="1" l="1"/>
  <c r="AD48" i="1" s="1"/>
  <c r="AE48" i="1" s="1"/>
  <c r="AB49" i="1"/>
  <c r="AF48" i="1"/>
  <c r="AG48" i="1" s="1"/>
  <c r="AH47" i="1"/>
  <c r="AI47" i="1" s="1"/>
  <c r="J47" i="1" s="1"/>
  <c r="O47" i="1" s="1"/>
  <c r="AC49" i="1" l="1"/>
  <c r="AD49" i="1" s="1"/>
  <c r="AE49" i="1" s="1"/>
  <c r="AB50" i="1"/>
  <c r="AF49" i="1"/>
  <c r="AG49" i="1" s="1"/>
  <c r="AH48" i="1"/>
  <c r="AI48" i="1"/>
  <c r="J48" i="1" s="1"/>
  <c r="O48" i="1" s="1"/>
  <c r="AC50" i="1" l="1"/>
  <c r="AD50" i="1" s="1"/>
  <c r="AE50" i="1" s="1"/>
  <c r="AB51" i="1"/>
  <c r="AF50" i="1"/>
  <c r="AG50" i="1" s="1"/>
  <c r="AH49" i="1"/>
  <c r="AI49" i="1" s="1"/>
  <c r="J49" i="1" s="1"/>
  <c r="O49" i="1" s="1"/>
  <c r="AC51" i="1" l="1"/>
  <c r="AD51" i="1" s="1"/>
  <c r="AE51" i="1" s="1"/>
  <c r="AB52" i="1"/>
  <c r="AF51" i="1"/>
  <c r="AG51" i="1" s="1"/>
  <c r="AH50" i="1"/>
  <c r="AI50" i="1" s="1"/>
  <c r="J50" i="1" s="1"/>
  <c r="O50" i="1" s="1"/>
  <c r="AC52" i="1" l="1"/>
  <c r="AD52" i="1" s="1"/>
  <c r="AE52" i="1" s="1"/>
  <c r="AB53" i="1"/>
  <c r="AF52" i="1"/>
  <c r="AG52" i="1" s="1"/>
  <c r="AH51" i="1"/>
  <c r="AI51" i="1"/>
  <c r="J51" i="1" s="1"/>
  <c r="O51" i="1" s="1"/>
  <c r="AC53" i="1" l="1"/>
  <c r="AD53" i="1" s="1"/>
  <c r="AE53" i="1" s="1"/>
  <c r="AB54" i="1"/>
  <c r="AF53" i="1"/>
  <c r="AG53" i="1" s="1"/>
  <c r="AH52" i="1"/>
  <c r="AI52" i="1" s="1"/>
  <c r="J52" i="1" s="1"/>
  <c r="O52" i="1" s="1"/>
  <c r="AC54" i="1" l="1"/>
  <c r="AD54" i="1" s="1"/>
  <c r="AE54" i="1" s="1"/>
  <c r="AB55" i="1"/>
  <c r="AF54" i="1"/>
  <c r="AG54" i="1" s="1"/>
  <c r="AH53" i="1"/>
  <c r="AI53" i="1" s="1"/>
  <c r="J53" i="1" s="1"/>
  <c r="O53" i="1" s="1"/>
  <c r="AC55" i="1" l="1"/>
  <c r="AD55" i="1" s="1"/>
  <c r="AE55" i="1" s="1"/>
  <c r="AB56" i="1"/>
  <c r="AF55" i="1"/>
  <c r="AG55" i="1" s="1"/>
  <c r="AH54" i="1"/>
  <c r="AI54" i="1" s="1"/>
  <c r="J54" i="1" s="1"/>
  <c r="O54" i="1" s="1"/>
  <c r="AC56" i="1" l="1"/>
  <c r="AD56" i="1" s="1"/>
  <c r="AE56" i="1" s="1"/>
  <c r="AB57" i="1"/>
  <c r="AF56" i="1"/>
  <c r="AG56" i="1" s="1"/>
  <c r="AH55" i="1"/>
  <c r="AI55" i="1"/>
  <c r="J55" i="1" s="1"/>
  <c r="O55" i="1" s="1"/>
  <c r="AC57" i="1" l="1"/>
  <c r="AD57" i="1" s="1"/>
  <c r="AE57" i="1" s="1"/>
  <c r="AB58" i="1"/>
  <c r="AF57" i="1"/>
  <c r="AG57" i="1" s="1"/>
  <c r="AH56" i="1"/>
  <c r="AI56" i="1" s="1"/>
  <c r="J56" i="1" s="1"/>
  <c r="O56" i="1" s="1"/>
  <c r="AC58" i="1" l="1"/>
  <c r="AD58" i="1" s="1"/>
  <c r="AE58" i="1" s="1"/>
  <c r="AB59" i="1"/>
  <c r="AF58" i="1"/>
  <c r="AG58" i="1" s="1"/>
  <c r="AH57" i="1"/>
  <c r="AI57" i="1" s="1"/>
  <c r="J57" i="1" s="1"/>
  <c r="O57" i="1" s="1"/>
  <c r="AC59" i="1" l="1"/>
  <c r="AD59" i="1" s="1"/>
  <c r="AE59" i="1" s="1"/>
  <c r="AB60" i="1"/>
  <c r="AF59" i="1"/>
  <c r="AG59" i="1" s="1"/>
  <c r="AH58" i="1"/>
  <c r="AI58" i="1" s="1"/>
  <c r="J58" i="1" s="1"/>
  <c r="O58" i="1" s="1"/>
  <c r="AC60" i="1" l="1"/>
  <c r="AD60" i="1" s="1"/>
  <c r="AE60" i="1" s="1"/>
  <c r="AB61" i="1"/>
  <c r="AF60" i="1"/>
  <c r="AG60" i="1" s="1"/>
  <c r="AH59" i="1"/>
  <c r="AI59" i="1"/>
  <c r="J59" i="1" s="1"/>
  <c r="O59" i="1" s="1"/>
  <c r="AC61" i="1" l="1"/>
  <c r="AD61" i="1" s="1"/>
  <c r="AE61" i="1" s="1"/>
  <c r="AB62" i="1"/>
  <c r="AF61" i="1"/>
  <c r="AG61" i="1" s="1"/>
  <c r="AH60" i="1"/>
  <c r="AI60" i="1" s="1"/>
  <c r="J60" i="1" s="1"/>
  <c r="O60" i="1" s="1"/>
  <c r="AC62" i="1" l="1"/>
  <c r="AD62" i="1" s="1"/>
  <c r="AE62" i="1" s="1"/>
  <c r="AB63" i="1"/>
  <c r="AF62" i="1"/>
  <c r="AG62" i="1" s="1"/>
  <c r="AH61" i="1"/>
  <c r="AI61" i="1"/>
  <c r="J61" i="1" s="1"/>
  <c r="O61" i="1" s="1"/>
  <c r="AC63" i="1" l="1"/>
  <c r="AD63" i="1" s="1"/>
  <c r="AE63" i="1" s="1"/>
  <c r="AB64" i="1"/>
  <c r="AF63" i="1"/>
  <c r="AG63" i="1" s="1"/>
  <c r="AH62" i="1"/>
  <c r="AI62" i="1"/>
  <c r="J62" i="1" s="1"/>
  <c r="O62" i="1" s="1"/>
  <c r="AC64" i="1" l="1"/>
  <c r="AD64" i="1" s="1"/>
  <c r="AE64" i="1" s="1"/>
  <c r="AB65" i="1"/>
  <c r="AF64" i="1"/>
  <c r="AG64" i="1" s="1"/>
  <c r="AH63" i="1"/>
  <c r="AI63" i="1"/>
  <c r="J63" i="1" s="1"/>
  <c r="O63" i="1" s="1"/>
  <c r="AC65" i="1" l="1"/>
  <c r="AD65" i="1" s="1"/>
  <c r="AE65" i="1" s="1"/>
  <c r="AB66" i="1"/>
  <c r="AF65" i="1"/>
  <c r="AG65" i="1" s="1"/>
  <c r="AH64" i="1"/>
  <c r="AI64" i="1"/>
  <c r="J64" i="1" s="1"/>
  <c r="O64" i="1" s="1"/>
  <c r="AC66" i="1" l="1"/>
  <c r="AD66" i="1" s="1"/>
  <c r="AE66" i="1" s="1"/>
  <c r="AB67" i="1"/>
  <c r="AF66" i="1"/>
  <c r="AG66" i="1" s="1"/>
  <c r="AH65" i="1"/>
  <c r="AI65" i="1" s="1"/>
  <c r="J65" i="1" s="1"/>
  <c r="O65" i="1" s="1"/>
  <c r="AC67" i="1" l="1"/>
  <c r="AD67" i="1" s="1"/>
  <c r="AE67" i="1" s="1"/>
  <c r="AB68" i="1"/>
  <c r="AF67" i="1"/>
  <c r="AG67" i="1" s="1"/>
  <c r="AH66" i="1"/>
  <c r="AI66" i="1"/>
  <c r="J66" i="1" s="1"/>
  <c r="O66" i="1" s="1"/>
  <c r="AC68" i="1" l="1"/>
  <c r="AD68" i="1" s="1"/>
  <c r="AE68" i="1" s="1"/>
  <c r="AB69" i="1"/>
  <c r="AF68" i="1"/>
  <c r="AG68" i="1" s="1"/>
  <c r="AH67" i="1"/>
  <c r="AI67" i="1" s="1"/>
  <c r="J67" i="1" s="1"/>
  <c r="O67" i="1" s="1"/>
  <c r="AC69" i="1" l="1"/>
  <c r="AD69" i="1" s="1"/>
  <c r="AE69" i="1" s="1"/>
  <c r="AB70" i="1"/>
  <c r="AF69" i="1"/>
  <c r="AG69" i="1" s="1"/>
  <c r="AH68" i="1"/>
  <c r="AI68" i="1" s="1"/>
  <c r="J68" i="1" s="1"/>
  <c r="O68" i="1" s="1"/>
  <c r="AC70" i="1" l="1"/>
  <c r="AD70" i="1" s="1"/>
  <c r="AE70" i="1" s="1"/>
  <c r="AB71" i="1"/>
  <c r="AF70" i="1"/>
  <c r="AG70" i="1" s="1"/>
  <c r="AH69" i="1"/>
  <c r="AI69" i="1"/>
  <c r="J69" i="1" s="1"/>
  <c r="O69" i="1" s="1"/>
  <c r="AC71" i="1" l="1"/>
  <c r="AD71" i="1" s="1"/>
  <c r="AE71" i="1" s="1"/>
  <c r="AB72" i="1"/>
  <c r="AF71" i="1"/>
  <c r="AG71" i="1" s="1"/>
  <c r="AH70" i="1"/>
  <c r="AI70" i="1" s="1"/>
  <c r="J70" i="1" s="1"/>
  <c r="O70" i="1" s="1"/>
  <c r="AC72" i="1" l="1"/>
  <c r="AD72" i="1" s="1"/>
  <c r="AE72" i="1" s="1"/>
  <c r="AB73" i="1"/>
  <c r="AF72" i="1"/>
  <c r="AG72" i="1" s="1"/>
  <c r="AH71" i="1"/>
  <c r="AI71" i="1" s="1"/>
  <c r="J71" i="1" s="1"/>
  <c r="O71" i="1" s="1"/>
  <c r="AC73" i="1" l="1"/>
  <c r="AD73" i="1" s="1"/>
  <c r="AE73" i="1" s="1"/>
  <c r="AB74" i="1"/>
  <c r="AF73" i="1"/>
  <c r="AG73" i="1" s="1"/>
  <c r="AH72" i="1"/>
  <c r="AI72" i="1" s="1"/>
  <c r="J72" i="1" s="1"/>
  <c r="O72" i="1" s="1"/>
  <c r="AC74" i="1" l="1"/>
  <c r="AD74" i="1" s="1"/>
  <c r="AE74" i="1" s="1"/>
  <c r="AB75" i="1"/>
  <c r="AF74" i="1"/>
  <c r="AG74" i="1" s="1"/>
  <c r="AH73" i="1"/>
  <c r="AI73" i="1" s="1"/>
  <c r="J73" i="1" s="1"/>
  <c r="O73" i="1" s="1"/>
  <c r="AC75" i="1" l="1"/>
  <c r="AD75" i="1" s="1"/>
  <c r="AE75" i="1" s="1"/>
  <c r="AF75" i="1"/>
  <c r="AG75" i="1" s="1"/>
  <c r="AB76" i="1"/>
  <c r="AH74" i="1"/>
  <c r="AI74" i="1"/>
  <c r="J74" i="1" s="1"/>
  <c r="O74" i="1" s="1"/>
  <c r="AC76" i="1" l="1"/>
  <c r="AD76" i="1" s="1"/>
  <c r="AE76" i="1" s="1"/>
  <c r="AB77" i="1"/>
  <c r="AF76" i="1"/>
  <c r="AG76" i="1" s="1"/>
  <c r="AH75" i="1"/>
  <c r="AI75" i="1" s="1"/>
  <c r="J75" i="1" s="1"/>
  <c r="O75" i="1" s="1"/>
  <c r="AC77" i="1" l="1"/>
  <c r="AD77" i="1" s="1"/>
  <c r="AE77" i="1" s="1"/>
  <c r="AB78" i="1"/>
  <c r="AF77" i="1"/>
  <c r="AG77" i="1" s="1"/>
  <c r="AH76" i="1"/>
  <c r="AI76" i="1" s="1"/>
  <c r="J76" i="1" s="1"/>
  <c r="O76" i="1" s="1"/>
  <c r="AC78" i="1" l="1"/>
  <c r="AD78" i="1" s="1"/>
  <c r="AE78" i="1" s="1"/>
  <c r="AB79" i="1"/>
  <c r="AF78" i="1"/>
  <c r="AG78" i="1" s="1"/>
  <c r="AH77" i="1"/>
  <c r="AI77" i="1" s="1"/>
  <c r="J77" i="1" s="1"/>
  <c r="O77" i="1" s="1"/>
  <c r="AC79" i="1" l="1"/>
  <c r="AD79" i="1" s="1"/>
  <c r="AE79" i="1" s="1"/>
  <c r="AB80" i="1"/>
  <c r="AF79" i="1"/>
  <c r="AG79" i="1" s="1"/>
  <c r="AH78" i="1"/>
  <c r="AI78" i="1" s="1"/>
  <c r="J78" i="1" s="1"/>
  <c r="O78" i="1" s="1"/>
  <c r="AC80" i="1" l="1"/>
  <c r="AD80" i="1" s="1"/>
  <c r="AE80" i="1" s="1"/>
  <c r="AB81" i="1"/>
  <c r="AF80" i="1"/>
  <c r="AG80" i="1" s="1"/>
  <c r="AH79" i="1"/>
  <c r="AI79" i="1" s="1"/>
  <c r="J79" i="1" s="1"/>
  <c r="O79" i="1" s="1"/>
  <c r="AC81" i="1" l="1"/>
  <c r="AD81" i="1" s="1"/>
  <c r="AE81" i="1" s="1"/>
  <c r="AB82" i="1"/>
  <c r="AF81" i="1"/>
  <c r="AG81" i="1" s="1"/>
  <c r="AH80" i="1"/>
  <c r="AI80" i="1"/>
  <c r="J80" i="1" s="1"/>
  <c r="O80" i="1" s="1"/>
  <c r="AC82" i="1" l="1"/>
  <c r="AD82" i="1" s="1"/>
  <c r="AE82" i="1" s="1"/>
  <c r="AB83" i="1"/>
  <c r="AF82" i="1"/>
  <c r="AG82" i="1" s="1"/>
  <c r="AH81" i="1"/>
  <c r="AI81" i="1" s="1"/>
  <c r="J81" i="1" s="1"/>
  <c r="O81" i="1" s="1"/>
  <c r="AC83" i="1" l="1"/>
  <c r="AD83" i="1" s="1"/>
  <c r="AE83" i="1" s="1"/>
  <c r="AB84" i="1"/>
  <c r="AF83" i="1"/>
  <c r="AG83" i="1" s="1"/>
  <c r="AH82" i="1"/>
  <c r="AI82" i="1" s="1"/>
  <c r="J82" i="1" s="1"/>
  <c r="O82" i="1" s="1"/>
  <c r="AC84" i="1" l="1"/>
  <c r="AD84" i="1" s="1"/>
  <c r="AE84" i="1" s="1"/>
  <c r="AB85" i="1"/>
  <c r="AF84" i="1"/>
  <c r="AG84" i="1" s="1"/>
  <c r="AH83" i="1"/>
  <c r="AI83" i="1" s="1"/>
  <c r="J83" i="1" s="1"/>
  <c r="O83" i="1" s="1"/>
  <c r="AC85" i="1" l="1"/>
  <c r="AD85" i="1" s="1"/>
  <c r="AE85" i="1" s="1"/>
  <c r="AB86" i="1"/>
  <c r="AF85" i="1"/>
  <c r="AG85" i="1" s="1"/>
  <c r="AH84" i="1"/>
  <c r="AI84" i="1" s="1"/>
  <c r="J84" i="1" s="1"/>
  <c r="O84" i="1" s="1"/>
  <c r="AC86" i="1" l="1"/>
  <c r="AD86" i="1" s="1"/>
  <c r="AE86" i="1" s="1"/>
  <c r="AB87" i="1"/>
  <c r="AF86" i="1"/>
  <c r="AG86" i="1" s="1"/>
  <c r="AH85" i="1"/>
  <c r="AI85" i="1" s="1"/>
  <c r="J85" i="1" s="1"/>
  <c r="O85" i="1" s="1"/>
  <c r="AC87" i="1" l="1"/>
  <c r="AD87" i="1" s="1"/>
  <c r="AE87" i="1" s="1"/>
  <c r="AB88" i="1"/>
  <c r="AF87" i="1"/>
  <c r="AG87" i="1" s="1"/>
  <c r="AH86" i="1"/>
  <c r="AI86" i="1" s="1"/>
  <c r="J86" i="1" s="1"/>
  <c r="O86" i="1" s="1"/>
  <c r="AC88" i="1" l="1"/>
  <c r="AD88" i="1" s="1"/>
  <c r="AE88" i="1" s="1"/>
  <c r="AB89" i="1"/>
  <c r="AF88" i="1"/>
  <c r="AG88" i="1" s="1"/>
  <c r="AH87" i="1"/>
  <c r="AI87" i="1" s="1"/>
  <c r="J87" i="1" s="1"/>
  <c r="O87" i="1" s="1"/>
  <c r="AC89" i="1" l="1"/>
  <c r="AD89" i="1" s="1"/>
  <c r="AE89" i="1" s="1"/>
  <c r="AB90" i="1"/>
  <c r="AF89" i="1"/>
  <c r="AG89" i="1" s="1"/>
  <c r="AH88" i="1"/>
  <c r="AI88" i="1" s="1"/>
  <c r="J88" i="1" s="1"/>
  <c r="O88" i="1" s="1"/>
  <c r="AC90" i="1" l="1"/>
  <c r="AD90" i="1" s="1"/>
  <c r="AE90" i="1" s="1"/>
  <c r="AB91" i="1"/>
  <c r="AF90" i="1"/>
  <c r="AG90" i="1" s="1"/>
  <c r="AH89" i="1"/>
  <c r="AI89" i="1" s="1"/>
  <c r="J89" i="1" s="1"/>
  <c r="O89" i="1" s="1"/>
  <c r="AC91" i="1" l="1"/>
  <c r="AD91" i="1" s="1"/>
  <c r="AE91" i="1" s="1"/>
  <c r="AB92" i="1"/>
  <c r="AF91" i="1"/>
  <c r="AG91" i="1" s="1"/>
  <c r="AH90" i="1"/>
  <c r="AI90" i="1"/>
  <c r="J90" i="1" s="1"/>
  <c r="O90" i="1" s="1"/>
  <c r="AC92" i="1" l="1"/>
  <c r="AD92" i="1" s="1"/>
  <c r="AE92" i="1" s="1"/>
  <c r="AB93" i="1"/>
  <c r="AF92" i="1"/>
  <c r="AG92" i="1" s="1"/>
  <c r="AH91" i="1"/>
  <c r="AI91" i="1"/>
  <c r="J91" i="1" s="1"/>
  <c r="O91" i="1" s="1"/>
  <c r="AC93" i="1" l="1"/>
  <c r="AD93" i="1" s="1"/>
  <c r="AE93" i="1" s="1"/>
  <c r="AB94" i="1"/>
  <c r="AF93" i="1"/>
  <c r="AG93" i="1" s="1"/>
  <c r="AH92" i="1"/>
  <c r="AI92" i="1"/>
  <c r="J92" i="1" s="1"/>
  <c r="O92" i="1" s="1"/>
  <c r="AC94" i="1" l="1"/>
  <c r="AD94" i="1" s="1"/>
  <c r="AE94" i="1" s="1"/>
  <c r="AB95" i="1"/>
  <c r="AF94" i="1"/>
  <c r="AG94" i="1" s="1"/>
  <c r="AH93" i="1"/>
  <c r="AI93" i="1" s="1"/>
  <c r="J93" i="1" s="1"/>
  <c r="O93" i="1" s="1"/>
  <c r="AC95" i="1" l="1"/>
  <c r="AD95" i="1" s="1"/>
  <c r="AE95" i="1" s="1"/>
  <c r="AB96" i="1"/>
  <c r="AF95" i="1"/>
  <c r="AG95" i="1" s="1"/>
  <c r="AH94" i="1"/>
  <c r="AI94" i="1"/>
  <c r="J94" i="1" s="1"/>
  <c r="O94" i="1" s="1"/>
  <c r="AC96" i="1" l="1"/>
  <c r="AD96" i="1" s="1"/>
  <c r="AE96" i="1" s="1"/>
  <c r="AB97" i="1"/>
  <c r="AF96" i="1"/>
  <c r="AG96" i="1" s="1"/>
  <c r="AH95" i="1"/>
  <c r="AI95" i="1" s="1"/>
  <c r="J95" i="1" s="1"/>
  <c r="O95" i="1" s="1"/>
  <c r="AC97" i="1" l="1"/>
  <c r="AD97" i="1" s="1"/>
  <c r="AE97" i="1" s="1"/>
  <c r="AB98" i="1"/>
  <c r="AF97" i="1"/>
  <c r="AG97" i="1" s="1"/>
  <c r="AH96" i="1"/>
  <c r="AI96" i="1" s="1"/>
  <c r="J96" i="1" s="1"/>
  <c r="O96" i="1" s="1"/>
  <c r="AC98" i="1" l="1"/>
  <c r="AD98" i="1" s="1"/>
  <c r="AE98" i="1" s="1"/>
  <c r="AB99" i="1"/>
  <c r="AF98" i="1"/>
  <c r="AG98" i="1" s="1"/>
  <c r="AH97" i="1"/>
  <c r="AI97" i="1" s="1"/>
  <c r="J97" i="1" s="1"/>
  <c r="O97" i="1" s="1"/>
  <c r="AC99" i="1" l="1"/>
  <c r="AD99" i="1" s="1"/>
  <c r="AE99" i="1" s="1"/>
  <c r="AB100" i="1"/>
  <c r="AF99" i="1"/>
  <c r="AG99" i="1" s="1"/>
  <c r="AH98" i="1"/>
  <c r="AI98" i="1" s="1"/>
  <c r="J98" i="1" s="1"/>
  <c r="O98" i="1" s="1"/>
  <c r="AC100" i="1" l="1"/>
  <c r="AD100" i="1" s="1"/>
  <c r="AE100" i="1" s="1"/>
  <c r="AB101" i="1"/>
  <c r="AF100" i="1"/>
  <c r="AG100" i="1" s="1"/>
  <c r="AH99" i="1"/>
  <c r="AI99" i="1" s="1"/>
  <c r="J99" i="1" s="1"/>
  <c r="O99" i="1" s="1"/>
  <c r="AC101" i="1" l="1"/>
  <c r="AD101" i="1" s="1"/>
  <c r="AE101" i="1" s="1"/>
  <c r="AB102" i="1"/>
  <c r="AF101" i="1"/>
  <c r="AG101" i="1" s="1"/>
  <c r="AH100" i="1"/>
  <c r="AI100" i="1" s="1"/>
  <c r="J100" i="1" s="1"/>
  <c r="O100" i="1" s="1"/>
  <c r="AC102" i="1" l="1"/>
  <c r="AD102" i="1" s="1"/>
  <c r="AE102" i="1" s="1"/>
  <c r="AB103" i="1"/>
  <c r="AF102" i="1"/>
  <c r="AG102" i="1" s="1"/>
  <c r="AH101" i="1"/>
  <c r="AI101" i="1"/>
  <c r="J101" i="1" s="1"/>
  <c r="O101" i="1" s="1"/>
  <c r="AC103" i="1" l="1"/>
  <c r="AD103" i="1" s="1"/>
  <c r="AE103" i="1" s="1"/>
  <c r="AB104" i="1"/>
  <c r="AF103" i="1"/>
  <c r="AG103" i="1" s="1"/>
  <c r="AH102" i="1"/>
  <c r="AI102" i="1" s="1"/>
  <c r="J102" i="1" s="1"/>
  <c r="O102" i="1" s="1"/>
  <c r="AC104" i="1" l="1"/>
  <c r="AD104" i="1" s="1"/>
  <c r="AE104" i="1" s="1"/>
  <c r="AB105" i="1"/>
  <c r="AF104" i="1"/>
  <c r="AG104" i="1" s="1"/>
  <c r="AH103" i="1"/>
  <c r="AI103" i="1"/>
  <c r="J103" i="1" s="1"/>
  <c r="O103" i="1" s="1"/>
  <c r="AC105" i="1" l="1"/>
  <c r="AD105" i="1" s="1"/>
  <c r="AE105" i="1" s="1"/>
  <c r="AB106" i="1"/>
  <c r="AF105" i="1"/>
  <c r="AG105" i="1" s="1"/>
  <c r="AH104" i="1"/>
  <c r="AI104" i="1"/>
  <c r="J104" i="1" s="1"/>
  <c r="O104" i="1" s="1"/>
  <c r="AC106" i="1" l="1"/>
  <c r="AD106" i="1" s="1"/>
  <c r="AE106" i="1" s="1"/>
  <c r="AB107" i="1"/>
  <c r="AF106" i="1"/>
  <c r="AG106" i="1" s="1"/>
  <c r="AH105" i="1"/>
  <c r="AI105" i="1" s="1"/>
  <c r="J105" i="1" s="1"/>
  <c r="O105" i="1" s="1"/>
  <c r="AC107" i="1" l="1"/>
  <c r="AD107" i="1" s="1"/>
  <c r="AE107" i="1" s="1"/>
  <c r="AB108" i="1"/>
  <c r="AF107" i="1"/>
  <c r="AG107" i="1" s="1"/>
  <c r="AH106" i="1"/>
  <c r="AI106" i="1" s="1"/>
  <c r="J106" i="1" s="1"/>
  <c r="O106" i="1" s="1"/>
  <c r="AC108" i="1" l="1"/>
  <c r="AD108" i="1" s="1"/>
  <c r="AE108" i="1" s="1"/>
  <c r="AB109" i="1"/>
  <c r="AF108" i="1"/>
  <c r="AG108" i="1" s="1"/>
  <c r="AH107" i="1"/>
  <c r="AI107" i="1" s="1"/>
  <c r="J107" i="1" s="1"/>
  <c r="O107" i="1" s="1"/>
  <c r="AC109" i="1" l="1"/>
  <c r="AD109" i="1" s="1"/>
  <c r="AE109" i="1" s="1"/>
  <c r="AB110" i="1"/>
  <c r="AF109" i="1"/>
  <c r="AG109" i="1" s="1"/>
  <c r="AH108" i="1"/>
  <c r="AI108" i="1"/>
  <c r="J108" i="1" s="1"/>
  <c r="O108" i="1" s="1"/>
  <c r="AC110" i="1" l="1"/>
  <c r="AD110" i="1" s="1"/>
  <c r="AE110" i="1" s="1"/>
  <c r="AB111" i="1"/>
  <c r="AF110" i="1"/>
  <c r="AG110" i="1" s="1"/>
  <c r="AH109" i="1"/>
  <c r="AI109" i="1"/>
  <c r="J109" i="1" s="1"/>
  <c r="O109" i="1" s="1"/>
  <c r="AC111" i="1" l="1"/>
  <c r="AD111" i="1" s="1"/>
  <c r="AE111" i="1" s="1"/>
  <c r="AB112" i="1"/>
  <c r="AF111" i="1"/>
  <c r="AG111" i="1" s="1"/>
  <c r="AH110" i="1"/>
  <c r="AI110" i="1" s="1"/>
  <c r="J110" i="1" s="1"/>
  <c r="O110" i="1" s="1"/>
  <c r="AC112" i="1" l="1"/>
  <c r="AD112" i="1" s="1"/>
  <c r="AE112" i="1" s="1"/>
  <c r="AB113" i="1"/>
  <c r="AF112" i="1"/>
  <c r="AG112" i="1" s="1"/>
  <c r="AH111" i="1"/>
  <c r="AI111" i="1" s="1"/>
  <c r="J111" i="1" s="1"/>
  <c r="O111" i="1" s="1"/>
  <c r="AC113" i="1" l="1"/>
  <c r="AD113" i="1" s="1"/>
  <c r="AE113" i="1" s="1"/>
  <c r="AB114" i="1"/>
  <c r="AF113" i="1"/>
  <c r="AG113" i="1" s="1"/>
  <c r="AH112" i="1"/>
  <c r="AI112" i="1"/>
  <c r="J112" i="1" s="1"/>
  <c r="O112" i="1" s="1"/>
  <c r="AC114" i="1" l="1"/>
  <c r="AD114" i="1" s="1"/>
  <c r="AE114" i="1" s="1"/>
  <c r="AB115" i="1"/>
  <c r="AF114" i="1"/>
  <c r="AG114" i="1" s="1"/>
  <c r="AH113" i="1"/>
  <c r="AI113" i="1" s="1"/>
  <c r="J113" i="1" s="1"/>
  <c r="O113" i="1" s="1"/>
  <c r="AC115" i="1" l="1"/>
  <c r="AD115" i="1" s="1"/>
  <c r="AE115" i="1" s="1"/>
  <c r="AB116" i="1"/>
  <c r="AF115" i="1"/>
  <c r="AG115" i="1" s="1"/>
  <c r="AH114" i="1"/>
  <c r="AI114" i="1" s="1"/>
  <c r="J114" i="1" s="1"/>
  <c r="O114" i="1" s="1"/>
  <c r="AC116" i="1" l="1"/>
  <c r="AD116" i="1" s="1"/>
  <c r="AE116" i="1" s="1"/>
  <c r="AB117" i="1"/>
  <c r="AF116" i="1"/>
  <c r="AG116" i="1" s="1"/>
  <c r="AH115" i="1"/>
  <c r="AI115" i="1" s="1"/>
  <c r="J115" i="1" s="1"/>
  <c r="O115" i="1" s="1"/>
  <c r="AC117" i="1" l="1"/>
  <c r="AD117" i="1" s="1"/>
  <c r="AE117" i="1" s="1"/>
  <c r="AB118" i="1"/>
  <c r="AF117" i="1"/>
  <c r="AG117" i="1" s="1"/>
  <c r="AH116" i="1"/>
  <c r="AI116" i="1"/>
  <c r="J116" i="1" s="1"/>
  <c r="O116" i="1" s="1"/>
  <c r="AC118" i="1" l="1"/>
  <c r="AD118" i="1" s="1"/>
  <c r="AE118" i="1" s="1"/>
  <c r="AB119" i="1"/>
  <c r="AF118" i="1"/>
  <c r="AG118" i="1" s="1"/>
  <c r="AH117" i="1"/>
  <c r="AI117" i="1"/>
  <c r="J117" i="1" s="1"/>
  <c r="O117" i="1" s="1"/>
  <c r="AC119" i="1" l="1"/>
  <c r="AD119" i="1" s="1"/>
  <c r="AE119" i="1" s="1"/>
  <c r="AB120" i="1"/>
  <c r="AF119" i="1"/>
  <c r="AG119" i="1" s="1"/>
  <c r="AH118" i="1"/>
  <c r="AI118" i="1"/>
  <c r="J118" i="1" s="1"/>
  <c r="O118" i="1" s="1"/>
  <c r="AC120" i="1" l="1"/>
  <c r="AD120" i="1" s="1"/>
  <c r="AE120" i="1" s="1"/>
  <c r="AB121" i="1"/>
  <c r="AF120" i="1"/>
  <c r="AG120" i="1" s="1"/>
  <c r="AH119" i="1"/>
  <c r="AI119" i="1" s="1"/>
  <c r="J119" i="1" s="1"/>
  <c r="O119" i="1" s="1"/>
  <c r="AC121" i="1" l="1"/>
  <c r="AD121" i="1" s="1"/>
  <c r="AE121" i="1" s="1"/>
  <c r="AB122" i="1"/>
  <c r="AF121" i="1"/>
  <c r="AG121" i="1" s="1"/>
  <c r="AH120" i="1"/>
  <c r="AI120" i="1"/>
  <c r="J120" i="1" s="1"/>
  <c r="O120" i="1" s="1"/>
  <c r="AC122" i="1" l="1"/>
  <c r="AD122" i="1" s="1"/>
  <c r="AE122" i="1" s="1"/>
  <c r="AB123" i="1"/>
  <c r="AF122" i="1"/>
  <c r="AG122" i="1" s="1"/>
  <c r="AH121" i="1"/>
  <c r="AI121" i="1" s="1"/>
  <c r="J121" i="1" s="1"/>
  <c r="O121" i="1" s="1"/>
  <c r="AC123" i="1" l="1"/>
  <c r="AD123" i="1" s="1"/>
  <c r="AE123" i="1" s="1"/>
  <c r="AB124" i="1"/>
  <c r="AF123" i="1"/>
  <c r="AG123" i="1" s="1"/>
  <c r="AH122" i="1"/>
  <c r="AI122" i="1" s="1"/>
  <c r="J122" i="1" s="1"/>
  <c r="O122" i="1" s="1"/>
  <c r="AC124" i="1" l="1"/>
  <c r="AD124" i="1" s="1"/>
  <c r="AE124" i="1" s="1"/>
  <c r="AB125" i="1"/>
  <c r="AF124" i="1"/>
  <c r="AG124" i="1" s="1"/>
  <c r="AH123" i="1"/>
  <c r="AI123" i="1" s="1"/>
  <c r="J123" i="1" s="1"/>
  <c r="O123" i="1" s="1"/>
  <c r="AC125" i="1" l="1"/>
  <c r="AD125" i="1" s="1"/>
  <c r="AE125" i="1" s="1"/>
  <c r="AB126" i="1"/>
  <c r="AF125" i="1"/>
  <c r="AG125" i="1" s="1"/>
  <c r="AH124" i="1"/>
  <c r="AI124" i="1"/>
  <c r="J124" i="1" s="1"/>
  <c r="O124" i="1" s="1"/>
  <c r="AC126" i="1" l="1"/>
  <c r="AD126" i="1" s="1"/>
  <c r="AE126" i="1" s="1"/>
  <c r="AB127" i="1"/>
  <c r="AF126" i="1"/>
  <c r="AG126" i="1" s="1"/>
  <c r="AH125" i="1"/>
  <c r="AI125" i="1" s="1"/>
  <c r="J125" i="1" s="1"/>
  <c r="O125" i="1" s="1"/>
  <c r="AC127" i="1" l="1"/>
  <c r="AD127" i="1" s="1"/>
  <c r="AE127" i="1" s="1"/>
  <c r="AB128" i="1"/>
  <c r="AF127" i="1"/>
  <c r="AG127" i="1" s="1"/>
  <c r="AH126" i="1"/>
  <c r="AI126" i="1"/>
  <c r="J126" i="1" s="1"/>
  <c r="O126" i="1" s="1"/>
  <c r="AC128" i="1" l="1"/>
  <c r="AD128" i="1" s="1"/>
  <c r="AE128" i="1" s="1"/>
  <c r="AB129" i="1"/>
  <c r="AF128" i="1"/>
  <c r="AG128" i="1" s="1"/>
  <c r="AH127" i="1"/>
  <c r="AI127" i="1"/>
  <c r="J127" i="1" s="1"/>
  <c r="O127" i="1" s="1"/>
  <c r="AC129" i="1" l="1"/>
  <c r="AD129" i="1" s="1"/>
  <c r="AE129" i="1" s="1"/>
  <c r="AB130" i="1"/>
  <c r="AF129" i="1"/>
  <c r="AG129" i="1" s="1"/>
  <c r="AH128" i="1"/>
  <c r="AI128" i="1"/>
  <c r="J128" i="1" s="1"/>
  <c r="O128" i="1" s="1"/>
  <c r="AC130" i="1" l="1"/>
  <c r="AD130" i="1" s="1"/>
  <c r="AE130" i="1" s="1"/>
  <c r="AB131" i="1"/>
  <c r="AF130" i="1"/>
  <c r="AG130" i="1" s="1"/>
  <c r="AH129" i="1"/>
  <c r="AI129" i="1" s="1"/>
  <c r="J129" i="1" s="1"/>
  <c r="O129" i="1" s="1"/>
  <c r="AC131" i="1" l="1"/>
  <c r="AD131" i="1" s="1"/>
  <c r="AE131" i="1" s="1"/>
  <c r="AB132" i="1"/>
  <c r="AF131" i="1"/>
  <c r="AG131" i="1" s="1"/>
  <c r="AH130" i="1"/>
  <c r="AI130" i="1" s="1"/>
  <c r="J130" i="1" s="1"/>
  <c r="O130" i="1" s="1"/>
  <c r="AC132" i="1" l="1"/>
  <c r="AD132" i="1" s="1"/>
  <c r="AE132" i="1" s="1"/>
  <c r="AB133" i="1"/>
  <c r="AF132" i="1"/>
  <c r="AG132" i="1" s="1"/>
  <c r="AH131" i="1"/>
  <c r="AI131" i="1" s="1"/>
  <c r="J131" i="1" s="1"/>
  <c r="O131" i="1" s="1"/>
  <c r="AC133" i="1" l="1"/>
  <c r="AD133" i="1" s="1"/>
  <c r="AE133" i="1" s="1"/>
  <c r="AB134" i="1"/>
  <c r="AF133" i="1"/>
  <c r="AG133" i="1" s="1"/>
  <c r="AH132" i="1"/>
  <c r="AI132" i="1"/>
  <c r="J132" i="1" s="1"/>
  <c r="O132" i="1" s="1"/>
  <c r="AC134" i="1" l="1"/>
  <c r="AD134" i="1" s="1"/>
  <c r="AE134" i="1" s="1"/>
  <c r="AB135" i="1"/>
  <c r="AF134" i="1"/>
  <c r="AG134" i="1" s="1"/>
  <c r="AH133" i="1"/>
  <c r="AI133" i="1"/>
  <c r="J133" i="1" s="1"/>
  <c r="O133" i="1" s="1"/>
  <c r="AC135" i="1" l="1"/>
  <c r="AD135" i="1" s="1"/>
  <c r="AE135" i="1" s="1"/>
  <c r="AB136" i="1"/>
  <c r="AF135" i="1"/>
  <c r="AG135" i="1" s="1"/>
  <c r="AH134" i="1"/>
  <c r="AI134" i="1" s="1"/>
  <c r="J134" i="1" s="1"/>
  <c r="O134" i="1" s="1"/>
  <c r="AC136" i="1" l="1"/>
  <c r="AD136" i="1" s="1"/>
  <c r="AE136" i="1" s="1"/>
  <c r="AB137" i="1"/>
  <c r="AF136" i="1"/>
  <c r="AG136" i="1" s="1"/>
  <c r="AH135" i="1"/>
  <c r="AI135" i="1" s="1"/>
  <c r="J135" i="1" s="1"/>
  <c r="O135" i="1" s="1"/>
  <c r="AC137" i="1" l="1"/>
  <c r="AD137" i="1" s="1"/>
  <c r="AE137" i="1" s="1"/>
  <c r="AB138" i="1"/>
  <c r="AF137" i="1"/>
  <c r="AG137" i="1" s="1"/>
  <c r="AH136" i="1"/>
  <c r="AI136" i="1"/>
  <c r="J136" i="1" s="1"/>
  <c r="O136" i="1" s="1"/>
  <c r="AC138" i="1" l="1"/>
  <c r="AD138" i="1" s="1"/>
  <c r="AE138" i="1" s="1"/>
  <c r="AB139" i="1"/>
  <c r="AF138" i="1"/>
  <c r="AG138" i="1" s="1"/>
  <c r="AH137" i="1"/>
  <c r="AI137" i="1" s="1"/>
  <c r="J137" i="1" s="1"/>
  <c r="O137" i="1" s="1"/>
  <c r="AC139" i="1" l="1"/>
  <c r="AD139" i="1" s="1"/>
  <c r="AE139" i="1" s="1"/>
  <c r="AB140" i="1"/>
  <c r="AF139" i="1"/>
  <c r="AG139" i="1" s="1"/>
  <c r="AH138" i="1"/>
  <c r="AI138" i="1" s="1"/>
  <c r="J138" i="1" s="1"/>
  <c r="O138" i="1" s="1"/>
  <c r="AC140" i="1" l="1"/>
  <c r="AD140" i="1" s="1"/>
  <c r="AE140" i="1" s="1"/>
  <c r="AB141" i="1"/>
  <c r="AF140" i="1"/>
  <c r="AG140" i="1" s="1"/>
  <c r="AH139" i="1"/>
  <c r="AI139" i="1" s="1"/>
  <c r="J139" i="1" s="1"/>
  <c r="O139" i="1" s="1"/>
  <c r="AC141" i="1" l="1"/>
  <c r="AD141" i="1" s="1"/>
  <c r="AE141" i="1" s="1"/>
  <c r="AB142" i="1"/>
  <c r="AF141" i="1"/>
  <c r="AG141" i="1" s="1"/>
  <c r="AH140" i="1"/>
  <c r="AI140" i="1" s="1"/>
  <c r="J140" i="1" s="1"/>
  <c r="O140" i="1" s="1"/>
  <c r="AC142" i="1" l="1"/>
  <c r="AD142" i="1" s="1"/>
  <c r="AE142" i="1" s="1"/>
  <c r="AB143" i="1"/>
  <c r="AF142" i="1"/>
  <c r="AG142" i="1" s="1"/>
  <c r="AH141" i="1"/>
  <c r="AI141" i="1" s="1"/>
  <c r="J141" i="1" s="1"/>
  <c r="O141" i="1" s="1"/>
  <c r="AC143" i="1" l="1"/>
  <c r="AD143" i="1" s="1"/>
  <c r="AE143" i="1" s="1"/>
  <c r="AB144" i="1"/>
  <c r="AF143" i="1"/>
  <c r="AG143" i="1" s="1"/>
  <c r="AH142" i="1"/>
  <c r="AI142" i="1" s="1"/>
  <c r="J142" i="1" s="1"/>
  <c r="O142" i="1" s="1"/>
  <c r="AC144" i="1" l="1"/>
  <c r="AD144" i="1" s="1"/>
  <c r="AE144" i="1" s="1"/>
  <c r="AB145" i="1"/>
  <c r="AF144" i="1"/>
  <c r="AG144" i="1" s="1"/>
  <c r="AH143" i="1"/>
  <c r="AI143" i="1"/>
  <c r="J143" i="1" s="1"/>
  <c r="O143" i="1" s="1"/>
  <c r="AB146" i="1" l="1"/>
  <c r="AF145" i="1"/>
  <c r="AG145" i="1" s="1"/>
  <c r="AC145" i="1"/>
  <c r="AD145" i="1" s="1"/>
  <c r="AE145" i="1" s="1"/>
  <c r="AH144" i="1"/>
  <c r="AI144" i="1" s="1"/>
  <c r="J144" i="1" s="1"/>
  <c r="O144" i="1" s="1"/>
  <c r="AH145" i="1" l="1"/>
  <c r="AI145" i="1" s="1"/>
  <c r="J145" i="1" s="1"/>
  <c r="O145" i="1" s="1"/>
  <c r="AB147" i="1"/>
  <c r="AF146" i="1"/>
  <c r="AG146" i="1" s="1"/>
  <c r="AC146" i="1"/>
  <c r="AD146" i="1" s="1"/>
  <c r="AE146" i="1" s="1"/>
  <c r="AH146" i="1" l="1"/>
  <c r="AI146" i="1" s="1"/>
  <c r="J146" i="1" s="1"/>
  <c r="O146" i="1" s="1"/>
  <c r="AF147" i="1"/>
  <c r="AG147" i="1" s="1"/>
  <c r="AC147" i="1"/>
  <c r="AD147" i="1" s="1"/>
  <c r="AE147" i="1" s="1"/>
  <c r="AB148" i="1"/>
  <c r="AB149" i="1" l="1"/>
  <c r="AF148" i="1"/>
  <c r="AG148" i="1" s="1"/>
  <c r="AC148" i="1"/>
  <c r="AD148" i="1" s="1"/>
  <c r="AE148" i="1" s="1"/>
  <c r="AH147" i="1"/>
  <c r="AI147" i="1" s="1"/>
  <c r="J147" i="1" s="1"/>
  <c r="O147" i="1" s="1"/>
  <c r="AH148" i="1" l="1"/>
  <c r="AI148" i="1"/>
  <c r="J148" i="1" s="1"/>
  <c r="O148" i="1" s="1"/>
  <c r="AC149" i="1"/>
  <c r="AD149" i="1" s="1"/>
  <c r="AE149" i="1" s="1"/>
  <c r="AB150" i="1"/>
  <c r="AF149" i="1"/>
  <c r="AG149" i="1" s="1"/>
  <c r="AF150" i="1" l="1"/>
  <c r="AG150" i="1" s="1"/>
  <c r="AC150" i="1"/>
  <c r="AD150" i="1" s="1"/>
  <c r="AE150" i="1" s="1"/>
  <c r="AB151" i="1"/>
  <c r="AH149" i="1"/>
  <c r="AI149" i="1"/>
  <c r="J149" i="1" s="1"/>
  <c r="O149" i="1" s="1"/>
  <c r="AB152" i="1" l="1"/>
  <c r="AF151" i="1"/>
  <c r="AG151" i="1" s="1"/>
  <c r="AC151" i="1"/>
  <c r="AD151" i="1" s="1"/>
  <c r="AE151" i="1" s="1"/>
  <c r="AH150" i="1"/>
  <c r="AI150" i="1" s="1"/>
  <c r="J150" i="1" s="1"/>
  <c r="O150" i="1" s="1"/>
  <c r="AH151" i="1" l="1"/>
  <c r="AI151" i="1" s="1"/>
  <c r="J151" i="1" s="1"/>
  <c r="O151" i="1" s="1"/>
  <c r="AC152" i="1"/>
  <c r="AD152" i="1" s="1"/>
  <c r="AE152" i="1" s="1"/>
  <c r="AB153" i="1"/>
  <c r="AF152" i="1"/>
  <c r="AG152" i="1" s="1"/>
  <c r="AB154" i="1" l="1"/>
  <c r="AF153" i="1"/>
  <c r="AG153" i="1" s="1"/>
  <c r="AC153" i="1"/>
  <c r="AD153" i="1" s="1"/>
  <c r="AE153" i="1" s="1"/>
  <c r="AH152" i="1"/>
  <c r="AI152" i="1" s="1"/>
  <c r="J152" i="1" s="1"/>
  <c r="O152" i="1" s="1"/>
  <c r="AH153" i="1" l="1"/>
  <c r="AI153" i="1"/>
  <c r="J153" i="1" s="1"/>
  <c r="O153" i="1" s="1"/>
  <c r="AB155" i="1"/>
  <c r="AF154" i="1"/>
  <c r="AG154" i="1" s="1"/>
  <c r="AC154" i="1"/>
  <c r="AD154" i="1" s="1"/>
  <c r="AE154" i="1" s="1"/>
  <c r="AH154" i="1" l="1"/>
  <c r="AI154" i="1"/>
  <c r="J154" i="1" s="1"/>
  <c r="O154" i="1" s="1"/>
  <c r="AF155" i="1"/>
  <c r="AG155" i="1" s="1"/>
  <c r="AC155" i="1"/>
  <c r="AD155" i="1" s="1"/>
  <c r="AE155" i="1" s="1"/>
  <c r="AB156" i="1"/>
  <c r="AB157" i="1" l="1"/>
  <c r="AF156" i="1"/>
  <c r="AG156" i="1" s="1"/>
  <c r="AC156" i="1"/>
  <c r="AD156" i="1" s="1"/>
  <c r="AE156" i="1" s="1"/>
  <c r="AH155" i="1"/>
  <c r="AI155" i="1"/>
  <c r="J155" i="1" s="1"/>
  <c r="O155" i="1" s="1"/>
  <c r="AH156" i="1" l="1"/>
  <c r="AI156" i="1"/>
  <c r="J156" i="1" s="1"/>
  <c r="O156" i="1" s="1"/>
  <c r="AC157" i="1"/>
  <c r="AD157" i="1" s="1"/>
  <c r="AE157" i="1" s="1"/>
  <c r="AB158" i="1"/>
  <c r="AF157" i="1"/>
  <c r="AG157" i="1" s="1"/>
  <c r="AH157" i="1" l="1"/>
  <c r="AI157" i="1" s="1"/>
  <c r="J157" i="1" s="1"/>
  <c r="O157" i="1" s="1"/>
  <c r="AF158" i="1"/>
  <c r="AG158" i="1" s="1"/>
  <c r="AC158" i="1"/>
  <c r="AD158" i="1" s="1"/>
  <c r="AE158" i="1" s="1"/>
  <c r="AB159" i="1"/>
  <c r="AH158" i="1" l="1"/>
  <c r="AI158" i="1" s="1"/>
  <c r="J158" i="1" s="1"/>
  <c r="O158" i="1" s="1"/>
  <c r="AB160" i="1"/>
  <c r="AF159" i="1"/>
  <c r="AG159" i="1" s="1"/>
  <c r="AC159" i="1"/>
  <c r="AD159" i="1" s="1"/>
  <c r="AE159" i="1" s="1"/>
  <c r="AH159" i="1" l="1"/>
  <c r="AI159" i="1" s="1"/>
  <c r="J159" i="1" s="1"/>
  <c r="O159" i="1" s="1"/>
  <c r="AC160" i="1"/>
  <c r="AD160" i="1" s="1"/>
  <c r="AE160" i="1" s="1"/>
  <c r="AB161" i="1"/>
  <c r="AF160" i="1"/>
  <c r="AG160" i="1" s="1"/>
  <c r="AB162" i="1" l="1"/>
  <c r="AF161" i="1"/>
  <c r="AG161" i="1" s="1"/>
  <c r="AC161" i="1"/>
  <c r="AD161" i="1" s="1"/>
  <c r="AE161" i="1" s="1"/>
  <c r="AH160" i="1"/>
  <c r="AI160" i="1" s="1"/>
  <c r="J160" i="1" s="1"/>
  <c r="O160" i="1" s="1"/>
  <c r="AH161" i="1" l="1"/>
  <c r="AI161" i="1" s="1"/>
  <c r="J161" i="1" s="1"/>
  <c r="O161" i="1" s="1"/>
  <c r="AB163" i="1"/>
  <c r="AF162" i="1"/>
  <c r="AG162" i="1" s="1"/>
  <c r="AC162" i="1"/>
  <c r="AD162" i="1" s="1"/>
  <c r="AE162" i="1" s="1"/>
  <c r="AH162" i="1" l="1"/>
  <c r="AI162" i="1" s="1"/>
  <c r="J162" i="1" s="1"/>
  <c r="O162" i="1" s="1"/>
  <c r="AF163" i="1"/>
  <c r="AG163" i="1" s="1"/>
  <c r="AC163" i="1"/>
  <c r="AD163" i="1" s="1"/>
  <c r="AE163" i="1" s="1"/>
  <c r="AB164" i="1"/>
  <c r="AC164" i="1" l="1"/>
  <c r="AD164" i="1" s="1"/>
  <c r="AE164" i="1" s="1"/>
  <c r="AB165" i="1"/>
  <c r="AF164" i="1"/>
  <c r="AG164" i="1" s="1"/>
  <c r="AH163" i="1"/>
  <c r="AI163" i="1" s="1"/>
  <c r="J163" i="1" s="1"/>
  <c r="O163" i="1" s="1"/>
  <c r="AC165" i="1" l="1"/>
  <c r="AD165" i="1" s="1"/>
  <c r="AE165" i="1" s="1"/>
  <c r="AB166" i="1"/>
  <c r="AF165" i="1"/>
  <c r="AG165" i="1" s="1"/>
  <c r="AH164" i="1"/>
  <c r="AI164" i="1" s="1"/>
  <c r="J164" i="1" s="1"/>
  <c r="O164" i="1" s="1"/>
  <c r="AC166" i="1" l="1"/>
  <c r="AD166" i="1" s="1"/>
  <c r="AE166" i="1" s="1"/>
  <c r="AB167" i="1"/>
  <c r="AF166" i="1"/>
  <c r="AG166" i="1" s="1"/>
  <c r="AH165" i="1"/>
  <c r="AI165" i="1" s="1"/>
  <c r="J165" i="1" s="1"/>
  <c r="O165" i="1" s="1"/>
  <c r="AC167" i="1" l="1"/>
  <c r="AD167" i="1" s="1"/>
  <c r="AE167" i="1" s="1"/>
  <c r="AB168" i="1"/>
  <c r="AF167" i="1"/>
  <c r="AG167" i="1" s="1"/>
  <c r="AH166" i="1"/>
  <c r="AI166" i="1" s="1"/>
  <c r="J166" i="1" s="1"/>
  <c r="O166" i="1" s="1"/>
  <c r="AC168" i="1" l="1"/>
  <c r="AD168" i="1" s="1"/>
  <c r="AE168" i="1" s="1"/>
  <c r="AB169" i="1"/>
  <c r="AF168" i="1"/>
  <c r="AG168" i="1" s="1"/>
  <c r="AH167" i="1"/>
  <c r="AI167" i="1" s="1"/>
  <c r="J167" i="1" s="1"/>
  <c r="O167" i="1" s="1"/>
  <c r="AC169" i="1" l="1"/>
  <c r="AD169" i="1" s="1"/>
  <c r="AE169" i="1" s="1"/>
  <c r="AB170" i="1"/>
  <c r="AF169" i="1"/>
  <c r="AG169" i="1" s="1"/>
  <c r="AH168" i="1"/>
  <c r="AI168" i="1" s="1"/>
  <c r="J168" i="1" s="1"/>
  <c r="O168" i="1" s="1"/>
  <c r="AC170" i="1" l="1"/>
  <c r="AD170" i="1" s="1"/>
  <c r="AE170" i="1" s="1"/>
  <c r="AB171" i="1"/>
  <c r="AF170" i="1"/>
  <c r="AG170" i="1" s="1"/>
  <c r="AH169" i="1"/>
  <c r="AI169" i="1" s="1"/>
  <c r="J169" i="1" s="1"/>
  <c r="O169" i="1" s="1"/>
  <c r="AC171" i="1" l="1"/>
  <c r="AD171" i="1" s="1"/>
  <c r="AE171" i="1" s="1"/>
  <c r="AB172" i="1"/>
  <c r="AF171" i="1"/>
  <c r="AG171" i="1" s="1"/>
  <c r="AH170" i="1"/>
  <c r="AI170" i="1" s="1"/>
  <c r="J170" i="1" s="1"/>
  <c r="O170" i="1" s="1"/>
  <c r="AC172" i="1" l="1"/>
  <c r="AD172" i="1" s="1"/>
  <c r="AE172" i="1" s="1"/>
  <c r="AB173" i="1"/>
  <c r="AF172" i="1"/>
  <c r="AG172" i="1" s="1"/>
  <c r="AH171" i="1"/>
  <c r="AI171" i="1" s="1"/>
  <c r="J171" i="1" s="1"/>
  <c r="O171" i="1" s="1"/>
  <c r="AC173" i="1" l="1"/>
  <c r="AD173" i="1" s="1"/>
  <c r="AE173" i="1" s="1"/>
  <c r="AB174" i="1"/>
  <c r="AF173" i="1"/>
  <c r="AG173" i="1" s="1"/>
  <c r="AH172" i="1"/>
  <c r="AI172" i="1"/>
  <c r="J172" i="1" s="1"/>
  <c r="O172" i="1" s="1"/>
  <c r="AC174" i="1" l="1"/>
  <c r="AD174" i="1" s="1"/>
  <c r="AE174" i="1" s="1"/>
  <c r="AB175" i="1"/>
  <c r="AF174" i="1"/>
  <c r="AG174" i="1" s="1"/>
  <c r="AH173" i="1"/>
  <c r="AI173" i="1"/>
  <c r="J173" i="1" s="1"/>
  <c r="O173" i="1" s="1"/>
  <c r="AC175" i="1" l="1"/>
  <c r="AD175" i="1" s="1"/>
  <c r="AE175" i="1" s="1"/>
  <c r="AB176" i="1"/>
  <c r="AF175" i="1"/>
  <c r="AG175" i="1" s="1"/>
  <c r="AH174" i="1"/>
  <c r="AI174" i="1"/>
  <c r="J174" i="1" s="1"/>
  <c r="O174" i="1" s="1"/>
  <c r="AC176" i="1" l="1"/>
  <c r="AD176" i="1" s="1"/>
  <c r="AE176" i="1" s="1"/>
  <c r="AB177" i="1"/>
  <c r="AF176" i="1"/>
  <c r="AG176" i="1" s="1"/>
  <c r="AH175" i="1"/>
  <c r="AI175" i="1" s="1"/>
  <c r="J175" i="1" s="1"/>
  <c r="O175" i="1" s="1"/>
  <c r="AC177" i="1" l="1"/>
  <c r="AD177" i="1" s="1"/>
  <c r="AE177" i="1" s="1"/>
  <c r="AB178" i="1"/>
  <c r="AF177" i="1"/>
  <c r="AG177" i="1" s="1"/>
  <c r="AH176" i="1"/>
  <c r="AI176" i="1"/>
  <c r="J176" i="1" s="1"/>
  <c r="O176" i="1" s="1"/>
  <c r="AC178" i="1" l="1"/>
  <c r="AD178" i="1" s="1"/>
  <c r="AE178" i="1" s="1"/>
  <c r="AB179" i="1"/>
  <c r="AF178" i="1"/>
  <c r="AG178" i="1" s="1"/>
  <c r="AH177" i="1"/>
  <c r="AI177" i="1"/>
  <c r="J177" i="1" s="1"/>
  <c r="O177" i="1" s="1"/>
  <c r="AC179" i="1" l="1"/>
  <c r="AD179" i="1" s="1"/>
  <c r="AE179" i="1" s="1"/>
  <c r="AB180" i="1"/>
  <c r="AF179" i="1"/>
  <c r="AG179" i="1" s="1"/>
  <c r="AH178" i="1"/>
  <c r="AI178" i="1" s="1"/>
  <c r="J178" i="1" s="1"/>
  <c r="O178" i="1" s="1"/>
  <c r="AC180" i="1" l="1"/>
  <c r="AD180" i="1" s="1"/>
  <c r="AE180" i="1" s="1"/>
  <c r="AB181" i="1"/>
  <c r="AF180" i="1"/>
  <c r="AG180" i="1" s="1"/>
  <c r="AH179" i="1"/>
  <c r="AI179" i="1"/>
  <c r="J179" i="1" s="1"/>
  <c r="O179" i="1" s="1"/>
  <c r="AC181" i="1" l="1"/>
  <c r="AD181" i="1" s="1"/>
  <c r="AE181" i="1" s="1"/>
  <c r="AB182" i="1"/>
  <c r="AF181" i="1"/>
  <c r="AG181" i="1" s="1"/>
  <c r="AH180" i="1"/>
  <c r="AI180" i="1" s="1"/>
  <c r="J180" i="1" s="1"/>
  <c r="O180" i="1" s="1"/>
  <c r="AC182" i="1" l="1"/>
  <c r="AD182" i="1" s="1"/>
  <c r="AE182" i="1" s="1"/>
  <c r="AB183" i="1"/>
  <c r="AF182" i="1"/>
  <c r="AG182" i="1" s="1"/>
  <c r="AH181" i="1"/>
  <c r="AI181" i="1" s="1"/>
  <c r="J181" i="1" s="1"/>
  <c r="O181" i="1" s="1"/>
  <c r="AC183" i="1" l="1"/>
  <c r="AD183" i="1" s="1"/>
  <c r="AE183" i="1" s="1"/>
  <c r="AB184" i="1"/>
  <c r="AF183" i="1"/>
  <c r="AG183" i="1" s="1"/>
  <c r="AH182" i="1"/>
  <c r="AI182" i="1" s="1"/>
  <c r="J182" i="1" s="1"/>
  <c r="O182" i="1" s="1"/>
  <c r="AC184" i="1" l="1"/>
  <c r="AD184" i="1" s="1"/>
  <c r="AE184" i="1" s="1"/>
  <c r="AB185" i="1"/>
  <c r="AF184" i="1"/>
  <c r="AG184" i="1" s="1"/>
  <c r="AH183" i="1"/>
  <c r="AI183" i="1"/>
  <c r="J183" i="1" s="1"/>
  <c r="O183" i="1" s="1"/>
  <c r="AC185" i="1" l="1"/>
  <c r="AD185" i="1" s="1"/>
  <c r="AE185" i="1" s="1"/>
  <c r="AB186" i="1"/>
  <c r="AF185" i="1"/>
  <c r="AG185" i="1" s="1"/>
  <c r="AH184" i="1"/>
  <c r="AI184" i="1" s="1"/>
  <c r="J184" i="1" s="1"/>
  <c r="O184" i="1" s="1"/>
  <c r="AC186" i="1" l="1"/>
  <c r="AD186" i="1" s="1"/>
  <c r="AE186" i="1" s="1"/>
  <c r="AB187" i="1"/>
  <c r="AF186" i="1"/>
  <c r="AG186" i="1" s="1"/>
  <c r="AH185" i="1"/>
  <c r="AI185" i="1"/>
  <c r="J185" i="1" s="1"/>
  <c r="O185" i="1" s="1"/>
  <c r="AC187" i="1" l="1"/>
  <c r="AD187" i="1" s="1"/>
  <c r="AE187" i="1" s="1"/>
  <c r="AB188" i="1"/>
  <c r="AF187" i="1"/>
  <c r="AG187" i="1" s="1"/>
  <c r="AH186" i="1"/>
  <c r="AI186" i="1" s="1"/>
  <c r="J186" i="1" s="1"/>
  <c r="O186" i="1" s="1"/>
  <c r="AC188" i="1" l="1"/>
  <c r="AD188" i="1" s="1"/>
  <c r="AE188" i="1" s="1"/>
  <c r="AB189" i="1"/>
  <c r="AF188" i="1"/>
  <c r="AG188" i="1" s="1"/>
  <c r="AH187" i="1"/>
  <c r="AI187" i="1"/>
  <c r="J187" i="1" s="1"/>
  <c r="O187" i="1" s="1"/>
  <c r="AC189" i="1" l="1"/>
  <c r="AD189" i="1" s="1"/>
  <c r="AE189" i="1" s="1"/>
  <c r="AB190" i="1"/>
  <c r="AF189" i="1"/>
  <c r="AG189" i="1" s="1"/>
  <c r="AH188" i="1"/>
  <c r="AI188" i="1"/>
  <c r="J188" i="1" s="1"/>
  <c r="O188" i="1" s="1"/>
  <c r="AC190" i="1" l="1"/>
  <c r="AD190" i="1" s="1"/>
  <c r="AE190" i="1" s="1"/>
  <c r="AB191" i="1"/>
  <c r="AF190" i="1"/>
  <c r="AG190" i="1" s="1"/>
  <c r="AH189" i="1"/>
  <c r="AI189" i="1"/>
  <c r="J189" i="1" s="1"/>
  <c r="O189" i="1" s="1"/>
  <c r="AC191" i="1" l="1"/>
  <c r="AD191" i="1" s="1"/>
  <c r="AE191" i="1" s="1"/>
  <c r="AB192" i="1"/>
  <c r="AF191" i="1"/>
  <c r="AG191" i="1" s="1"/>
  <c r="AH190" i="1"/>
  <c r="AI190" i="1"/>
  <c r="J190" i="1" s="1"/>
  <c r="O190" i="1" s="1"/>
  <c r="AC192" i="1" l="1"/>
  <c r="AD192" i="1" s="1"/>
  <c r="AE192" i="1" s="1"/>
  <c r="AB193" i="1"/>
  <c r="AF192" i="1"/>
  <c r="AG192" i="1" s="1"/>
  <c r="AH191" i="1"/>
  <c r="AI191" i="1"/>
  <c r="J191" i="1" s="1"/>
  <c r="O191" i="1" s="1"/>
  <c r="AC193" i="1" l="1"/>
  <c r="AD193" i="1" s="1"/>
  <c r="AE193" i="1" s="1"/>
  <c r="AB194" i="1"/>
  <c r="AF193" i="1"/>
  <c r="AG193" i="1" s="1"/>
  <c r="AH192" i="1"/>
  <c r="AI192" i="1" s="1"/>
  <c r="J192" i="1" s="1"/>
  <c r="O192" i="1" s="1"/>
  <c r="AC194" i="1" l="1"/>
  <c r="AD194" i="1" s="1"/>
  <c r="AE194" i="1" s="1"/>
  <c r="AB195" i="1"/>
  <c r="AF194" i="1"/>
  <c r="AG194" i="1" s="1"/>
  <c r="AH193" i="1"/>
  <c r="AI193" i="1" s="1"/>
  <c r="J193" i="1" s="1"/>
  <c r="O193" i="1" s="1"/>
  <c r="AC195" i="1" l="1"/>
  <c r="AD195" i="1" s="1"/>
  <c r="AE195" i="1" s="1"/>
  <c r="AB196" i="1"/>
  <c r="AF195" i="1"/>
  <c r="AG195" i="1" s="1"/>
  <c r="AH194" i="1"/>
  <c r="AI194" i="1"/>
  <c r="J194" i="1" s="1"/>
  <c r="O194" i="1" s="1"/>
  <c r="AC196" i="1" l="1"/>
  <c r="AD196" i="1" s="1"/>
  <c r="AE196" i="1" s="1"/>
  <c r="AB197" i="1"/>
  <c r="AF196" i="1"/>
  <c r="AG196" i="1" s="1"/>
  <c r="AH195" i="1"/>
  <c r="AI195" i="1" s="1"/>
  <c r="J195" i="1" s="1"/>
  <c r="O195" i="1" s="1"/>
  <c r="AC197" i="1" l="1"/>
  <c r="AD197" i="1" s="1"/>
  <c r="AE197" i="1" s="1"/>
  <c r="AB198" i="1"/>
  <c r="AF197" i="1"/>
  <c r="AG197" i="1" s="1"/>
  <c r="AH196" i="1"/>
  <c r="AI196" i="1"/>
  <c r="J196" i="1" s="1"/>
  <c r="O196" i="1" s="1"/>
  <c r="AC198" i="1" l="1"/>
  <c r="AD198" i="1" s="1"/>
  <c r="AE198" i="1" s="1"/>
  <c r="AB199" i="1"/>
  <c r="AF198" i="1"/>
  <c r="AG198" i="1" s="1"/>
  <c r="AH197" i="1"/>
  <c r="AI197" i="1"/>
  <c r="J197" i="1" s="1"/>
  <c r="O197" i="1" s="1"/>
  <c r="AC199" i="1" l="1"/>
  <c r="AD199" i="1" s="1"/>
  <c r="AE199" i="1" s="1"/>
  <c r="AB200" i="1"/>
  <c r="AF199" i="1"/>
  <c r="AG199" i="1" s="1"/>
  <c r="AH198" i="1"/>
  <c r="AI198" i="1" s="1"/>
  <c r="J198" i="1" s="1"/>
  <c r="O198" i="1" s="1"/>
  <c r="AC200" i="1" l="1"/>
  <c r="AD200" i="1" s="1"/>
  <c r="AE200" i="1" s="1"/>
  <c r="AB201" i="1"/>
  <c r="AF200" i="1"/>
  <c r="AG200" i="1" s="1"/>
  <c r="AH199" i="1"/>
  <c r="AI199" i="1" s="1"/>
  <c r="J199" i="1" s="1"/>
  <c r="O199" i="1" s="1"/>
  <c r="AC201" i="1" l="1"/>
  <c r="AD201" i="1" s="1"/>
  <c r="AE201" i="1" s="1"/>
  <c r="AB202" i="1"/>
  <c r="AF201" i="1"/>
  <c r="AG201" i="1" s="1"/>
  <c r="AH200" i="1"/>
  <c r="AI200" i="1" s="1"/>
  <c r="J200" i="1" s="1"/>
  <c r="O200" i="1" s="1"/>
  <c r="AC202" i="1" l="1"/>
  <c r="AD202" i="1" s="1"/>
  <c r="AE202" i="1" s="1"/>
  <c r="AB203" i="1"/>
  <c r="AF202" i="1"/>
  <c r="AG202" i="1" s="1"/>
  <c r="AH201" i="1"/>
  <c r="AI201" i="1" s="1"/>
  <c r="J201" i="1" s="1"/>
  <c r="O201" i="1" s="1"/>
  <c r="AC203" i="1" l="1"/>
  <c r="AD203" i="1" s="1"/>
  <c r="AE203" i="1" s="1"/>
  <c r="AB204" i="1"/>
  <c r="AF203" i="1"/>
  <c r="AG203" i="1" s="1"/>
  <c r="AH202" i="1"/>
  <c r="AI202" i="1" s="1"/>
  <c r="J202" i="1" s="1"/>
  <c r="O202" i="1" s="1"/>
  <c r="AC204" i="1" l="1"/>
  <c r="AD204" i="1" s="1"/>
  <c r="AE204" i="1" s="1"/>
  <c r="AB205" i="1"/>
  <c r="AF204" i="1"/>
  <c r="AG204" i="1" s="1"/>
  <c r="AH203" i="1"/>
  <c r="AI203" i="1" s="1"/>
  <c r="J203" i="1" s="1"/>
  <c r="O203" i="1" s="1"/>
  <c r="AC205" i="1" l="1"/>
  <c r="AD205" i="1" s="1"/>
  <c r="AE205" i="1" s="1"/>
  <c r="AB206" i="1"/>
  <c r="AF205" i="1"/>
  <c r="AG205" i="1" s="1"/>
  <c r="AH204" i="1"/>
  <c r="AI204" i="1" s="1"/>
  <c r="J204" i="1" s="1"/>
  <c r="O204" i="1" s="1"/>
  <c r="AC206" i="1" l="1"/>
  <c r="AD206" i="1" s="1"/>
  <c r="AE206" i="1" s="1"/>
  <c r="AB207" i="1"/>
  <c r="AF206" i="1"/>
  <c r="AG206" i="1" s="1"/>
  <c r="AH205" i="1"/>
  <c r="AI205" i="1"/>
  <c r="J205" i="1" s="1"/>
  <c r="O205" i="1" s="1"/>
  <c r="AC207" i="1" l="1"/>
  <c r="AD207" i="1" s="1"/>
  <c r="AE207" i="1" s="1"/>
  <c r="AB208" i="1"/>
  <c r="AF207" i="1"/>
  <c r="AG207" i="1" s="1"/>
  <c r="AH206" i="1"/>
  <c r="AI206" i="1" s="1"/>
  <c r="J206" i="1" s="1"/>
  <c r="O206" i="1" s="1"/>
  <c r="AC208" i="1" l="1"/>
  <c r="AD208" i="1" s="1"/>
  <c r="AE208" i="1" s="1"/>
  <c r="AB209" i="1"/>
  <c r="AF208" i="1"/>
  <c r="AG208" i="1" s="1"/>
  <c r="AH207" i="1"/>
  <c r="AI207" i="1" s="1"/>
  <c r="J207" i="1" s="1"/>
  <c r="O207" i="1" s="1"/>
  <c r="AC209" i="1" l="1"/>
  <c r="AD209" i="1" s="1"/>
  <c r="AE209" i="1" s="1"/>
  <c r="AB210" i="1"/>
  <c r="AF209" i="1"/>
  <c r="AG209" i="1" s="1"/>
  <c r="AH208" i="1"/>
  <c r="AI208" i="1" s="1"/>
  <c r="J208" i="1" s="1"/>
  <c r="O208" i="1" s="1"/>
  <c r="AC210" i="1" l="1"/>
  <c r="AD210" i="1" s="1"/>
  <c r="AE210" i="1" s="1"/>
  <c r="AB211" i="1"/>
  <c r="AF210" i="1"/>
  <c r="AG210" i="1" s="1"/>
  <c r="AH209" i="1"/>
  <c r="AI209" i="1"/>
  <c r="J209" i="1" s="1"/>
  <c r="O209" i="1" s="1"/>
  <c r="AC211" i="1" l="1"/>
  <c r="AD211" i="1" s="1"/>
  <c r="AE211" i="1" s="1"/>
  <c r="AB212" i="1"/>
  <c r="AF211" i="1"/>
  <c r="AG211" i="1" s="1"/>
  <c r="AH210" i="1"/>
  <c r="AI210" i="1"/>
  <c r="J210" i="1" s="1"/>
  <c r="O210" i="1" s="1"/>
  <c r="AC212" i="1" l="1"/>
  <c r="AD212" i="1" s="1"/>
  <c r="AE212" i="1" s="1"/>
  <c r="AB213" i="1"/>
  <c r="AF212" i="1"/>
  <c r="AG212" i="1" s="1"/>
  <c r="AH211" i="1"/>
  <c r="AI211" i="1"/>
  <c r="J211" i="1" s="1"/>
  <c r="O211" i="1" s="1"/>
  <c r="AC213" i="1" l="1"/>
  <c r="AD213" i="1" s="1"/>
  <c r="AE213" i="1" s="1"/>
  <c r="AB214" i="1"/>
  <c r="AF213" i="1"/>
  <c r="AG213" i="1" s="1"/>
  <c r="AH212" i="1"/>
  <c r="AI212" i="1" s="1"/>
  <c r="J212" i="1" s="1"/>
  <c r="O212" i="1" s="1"/>
  <c r="AC214" i="1" l="1"/>
  <c r="AD214" i="1" s="1"/>
  <c r="AE214" i="1" s="1"/>
  <c r="AB215" i="1"/>
  <c r="AF214" i="1"/>
  <c r="AG214" i="1" s="1"/>
  <c r="AH213" i="1"/>
  <c r="AI213" i="1" s="1"/>
  <c r="J213" i="1" s="1"/>
  <c r="O213" i="1" s="1"/>
  <c r="AC215" i="1" l="1"/>
  <c r="AD215" i="1" s="1"/>
  <c r="AE215" i="1" s="1"/>
  <c r="AB216" i="1"/>
  <c r="AF215" i="1"/>
  <c r="AG215" i="1" s="1"/>
  <c r="AH214" i="1"/>
  <c r="AI214" i="1" s="1"/>
  <c r="J214" i="1" s="1"/>
  <c r="O214" i="1" s="1"/>
  <c r="AB217" i="1" l="1"/>
  <c r="AF216" i="1"/>
  <c r="AG216" i="1" s="1"/>
  <c r="AC216" i="1"/>
  <c r="AD216" i="1" s="1"/>
  <c r="AE216" i="1" s="1"/>
  <c r="AH215" i="1"/>
  <c r="AI215" i="1"/>
  <c r="J215" i="1" s="1"/>
  <c r="O215" i="1" s="1"/>
  <c r="AH216" i="1" l="1"/>
  <c r="AI216" i="1" s="1"/>
  <c r="J216" i="1" s="1"/>
  <c r="O216" i="1" s="1"/>
  <c r="AB218" i="1"/>
  <c r="AF217" i="1"/>
  <c r="AG217" i="1" s="1"/>
  <c r="AC217" i="1"/>
  <c r="AD217" i="1" s="1"/>
  <c r="AE217" i="1" s="1"/>
  <c r="AH217" i="1" l="1"/>
  <c r="AI217" i="1" s="1"/>
  <c r="J217" i="1" s="1"/>
  <c r="O217" i="1" s="1"/>
  <c r="AF218" i="1"/>
  <c r="AG218" i="1" s="1"/>
  <c r="AC218" i="1"/>
  <c r="AD218" i="1" s="1"/>
  <c r="AE218" i="1" s="1"/>
  <c r="AB219" i="1"/>
  <c r="AB220" i="1" l="1"/>
  <c r="AF219" i="1"/>
  <c r="AG219" i="1" s="1"/>
  <c r="AC219" i="1"/>
  <c r="AD219" i="1" s="1"/>
  <c r="AE219" i="1" s="1"/>
  <c r="AH218" i="1"/>
  <c r="AI218" i="1" s="1"/>
  <c r="J218" i="1" s="1"/>
  <c r="O218" i="1" s="1"/>
  <c r="AH219" i="1" l="1"/>
  <c r="AI219" i="1" s="1"/>
  <c r="J219" i="1" s="1"/>
  <c r="O219" i="1" s="1"/>
  <c r="AC220" i="1"/>
  <c r="AD220" i="1" s="1"/>
  <c r="AE220" i="1" s="1"/>
  <c r="AB221" i="1"/>
  <c r="AF220" i="1"/>
  <c r="AG220" i="1" s="1"/>
  <c r="AH220" i="1" l="1"/>
  <c r="AI220" i="1" s="1"/>
  <c r="J220" i="1" s="1"/>
  <c r="O220" i="1" s="1"/>
  <c r="AB222" i="1"/>
  <c r="AF221" i="1"/>
  <c r="AG221" i="1" s="1"/>
  <c r="AC221" i="1"/>
  <c r="AD221" i="1" s="1"/>
  <c r="AE221" i="1" s="1"/>
  <c r="AH221" i="1" l="1"/>
  <c r="AI221" i="1"/>
  <c r="J221" i="1" s="1"/>
  <c r="O221" i="1" s="1"/>
  <c r="AB223" i="1"/>
  <c r="AF222" i="1"/>
  <c r="AG222" i="1" s="1"/>
  <c r="AC222" i="1"/>
  <c r="AD222" i="1" s="1"/>
  <c r="AE222" i="1" s="1"/>
  <c r="AB224" i="1" l="1"/>
  <c r="AF223" i="1"/>
  <c r="AG223" i="1" s="1"/>
  <c r="AC223" i="1"/>
  <c r="AD223" i="1" s="1"/>
  <c r="AE223" i="1" s="1"/>
  <c r="AH222" i="1"/>
  <c r="AI222" i="1"/>
  <c r="J222" i="1" s="1"/>
  <c r="O222" i="1" s="1"/>
  <c r="AH223" i="1" l="1"/>
  <c r="AI223" i="1"/>
  <c r="J223" i="1" s="1"/>
  <c r="O223" i="1" s="1"/>
  <c r="AB225" i="1"/>
  <c r="AF224" i="1"/>
  <c r="AG224" i="1" s="1"/>
  <c r="AC224" i="1"/>
  <c r="AD224" i="1" s="1"/>
  <c r="AE224" i="1" s="1"/>
  <c r="AH224" i="1" l="1"/>
  <c r="AI224" i="1"/>
  <c r="J224" i="1" s="1"/>
  <c r="O224" i="1" s="1"/>
  <c r="AC225" i="1"/>
  <c r="AD225" i="1" s="1"/>
  <c r="AE225" i="1" s="1"/>
  <c r="AB226" i="1"/>
  <c r="AF225" i="1"/>
  <c r="AG225" i="1" s="1"/>
  <c r="AH225" i="1" l="1"/>
  <c r="AI225" i="1"/>
  <c r="J225" i="1" s="1"/>
  <c r="O225" i="1" s="1"/>
  <c r="AF226" i="1"/>
  <c r="AG226" i="1" s="1"/>
  <c r="AB227" i="1"/>
  <c r="AC226" i="1"/>
  <c r="AD226" i="1" s="1"/>
  <c r="AE226" i="1" s="1"/>
  <c r="AH226" i="1" l="1"/>
  <c r="AI226" i="1"/>
  <c r="J226" i="1" s="1"/>
  <c r="O226" i="1" s="1"/>
  <c r="AF227" i="1"/>
  <c r="AG227" i="1" s="1"/>
  <c r="AB228" i="1"/>
  <c r="AC227" i="1"/>
  <c r="AD227" i="1" s="1"/>
  <c r="AE227" i="1" s="1"/>
  <c r="AF228" i="1" l="1"/>
  <c r="AG228" i="1" s="1"/>
  <c r="AB229" i="1"/>
  <c r="AC228" i="1"/>
  <c r="AD228" i="1" s="1"/>
  <c r="AE228" i="1" s="1"/>
  <c r="AH227" i="1"/>
  <c r="AI227" i="1" s="1"/>
  <c r="J227" i="1" s="1"/>
  <c r="O227" i="1" s="1"/>
  <c r="AF229" i="1" l="1"/>
  <c r="AG229" i="1" s="1"/>
  <c r="AC229" i="1"/>
  <c r="AD229" i="1" s="1"/>
  <c r="AE229" i="1" s="1"/>
  <c r="AB230" i="1"/>
  <c r="AH228" i="1"/>
  <c r="AI228" i="1"/>
  <c r="J228" i="1" s="1"/>
  <c r="O228" i="1" s="1"/>
  <c r="AH229" i="1" l="1"/>
  <c r="AI229" i="1"/>
  <c r="J229" i="1" s="1"/>
  <c r="O229" i="1" s="1"/>
  <c r="AF230" i="1"/>
  <c r="AG230" i="1" s="1"/>
  <c r="AC230" i="1"/>
  <c r="AD230" i="1" s="1"/>
  <c r="AE230" i="1" s="1"/>
  <c r="AB231" i="1"/>
  <c r="AF231" i="1" l="1"/>
  <c r="AG231" i="1" s="1"/>
  <c r="AC231" i="1"/>
  <c r="AD231" i="1" s="1"/>
  <c r="AE231" i="1" s="1"/>
  <c r="AB232" i="1"/>
  <c r="AH230" i="1"/>
  <c r="AI230" i="1"/>
  <c r="J230" i="1" s="1"/>
  <c r="O230" i="1" s="1"/>
  <c r="AF232" i="1" l="1"/>
  <c r="AG232" i="1" s="1"/>
  <c r="AC232" i="1"/>
  <c r="AD232" i="1" s="1"/>
  <c r="AE232" i="1" s="1"/>
  <c r="AB233" i="1"/>
  <c r="AH231" i="1"/>
  <c r="AI231" i="1"/>
  <c r="J231" i="1" s="1"/>
  <c r="O231" i="1" s="1"/>
  <c r="AF233" i="1" l="1"/>
  <c r="AG233" i="1" s="1"/>
  <c r="AC233" i="1"/>
  <c r="AD233" i="1" s="1"/>
  <c r="AE233" i="1" s="1"/>
  <c r="AB234" i="1"/>
  <c r="AH232" i="1"/>
  <c r="AI232" i="1" s="1"/>
  <c r="J232" i="1" s="1"/>
  <c r="O232" i="1" s="1"/>
  <c r="AF234" i="1" l="1"/>
  <c r="AG234" i="1" s="1"/>
  <c r="AC234" i="1"/>
  <c r="AD234" i="1" s="1"/>
  <c r="AE234" i="1" s="1"/>
  <c r="AB235" i="1"/>
  <c r="AH233" i="1"/>
  <c r="AI233" i="1"/>
  <c r="J233" i="1" s="1"/>
  <c r="O233" i="1" s="1"/>
  <c r="AF235" i="1" l="1"/>
  <c r="AG235" i="1" s="1"/>
  <c r="AC235" i="1"/>
  <c r="AD235" i="1" s="1"/>
  <c r="AE235" i="1" s="1"/>
  <c r="AB236" i="1"/>
  <c r="AH234" i="1"/>
  <c r="AI234" i="1"/>
  <c r="J234" i="1" s="1"/>
  <c r="O234" i="1" s="1"/>
  <c r="AH235" i="1" l="1"/>
  <c r="AI235" i="1" s="1"/>
  <c r="J235" i="1" s="1"/>
  <c r="O235" i="1" s="1"/>
  <c r="AF236" i="1"/>
  <c r="AG236" i="1" s="1"/>
  <c r="AC236" i="1"/>
  <c r="AD236" i="1" s="1"/>
  <c r="AE236" i="1" s="1"/>
  <c r="AB237" i="1"/>
  <c r="AF237" i="1" l="1"/>
  <c r="AG237" i="1" s="1"/>
  <c r="AC237" i="1"/>
  <c r="AD237" i="1" s="1"/>
  <c r="AE237" i="1" s="1"/>
  <c r="AB238" i="1"/>
  <c r="AH236" i="1"/>
  <c r="AI236" i="1"/>
  <c r="J236" i="1" s="1"/>
  <c r="O236" i="1" s="1"/>
  <c r="AF238" i="1" l="1"/>
  <c r="AG238" i="1" s="1"/>
  <c r="AC238" i="1"/>
  <c r="AD238" i="1" s="1"/>
  <c r="AE238" i="1" s="1"/>
  <c r="AB239" i="1"/>
  <c r="AH237" i="1"/>
  <c r="AI237" i="1"/>
  <c r="J237" i="1" s="1"/>
  <c r="O237" i="1" s="1"/>
  <c r="AH238" i="1" l="1"/>
  <c r="AI238" i="1"/>
  <c r="J238" i="1" s="1"/>
  <c r="O238" i="1" s="1"/>
  <c r="AF239" i="1"/>
  <c r="AG239" i="1" s="1"/>
  <c r="AC239" i="1"/>
  <c r="AD239" i="1" s="1"/>
  <c r="AE239" i="1" s="1"/>
  <c r="AB240" i="1"/>
  <c r="AF240" i="1" l="1"/>
  <c r="AG240" i="1" s="1"/>
  <c r="AC240" i="1"/>
  <c r="AD240" i="1" s="1"/>
  <c r="AE240" i="1" s="1"/>
  <c r="AB241" i="1"/>
  <c r="AH239" i="1"/>
  <c r="AI239" i="1" s="1"/>
  <c r="J239" i="1" s="1"/>
  <c r="O239" i="1" s="1"/>
  <c r="AH240" i="1" l="1"/>
  <c r="AI240" i="1"/>
  <c r="J240" i="1" s="1"/>
  <c r="O240" i="1" s="1"/>
  <c r="AF241" i="1"/>
  <c r="AG241" i="1" s="1"/>
  <c r="AC241" i="1"/>
  <c r="AD241" i="1" s="1"/>
  <c r="AE241" i="1" s="1"/>
  <c r="AB242" i="1"/>
  <c r="AH241" i="1" l="1"/>
  <c r="AI241" i="1" s="1"/>
  <c r="J241" i="1" s="1"/>
  <c r="O241" i="1" s="1"/>
  <c r="AF242" i="1"/>
  <c r="AG242" i="1" s="1"/>
  <c r="AC242" i="1"/>
  <c r="AD242" i="1" s="1"/>
  <c r="AE242" i="1" s="1"/>
  <c r="AB243" i="1"/>
  <c r="AH242" i="1" l="1"/>
  <c r="AI242" i="1"/>
  <c r="J242" i="1" s="1"/>
  <c r="O242" i="1" s="1"/>
  <c r="AF243" i="1"/>
  <c r="AG243" i="1" s="1"/>
  <c r="AC243" i="1"/>
  <c r="AD243" i="1" s="1"/>
  <c r="AE243" i="1" s="1"/>
  <c r="AB244" i="1"/>
  <c r="AH243" i="1" l="1"/>
  <c r="AI243" i="1" s="1"/>
  <c r="J243" i="1" s="1"/>
  <c r="O243" i="1" s="1"/>
  <c r="AF244" i="1"/>
  <c r="AG244" i="1" s="1"/>
  <c r="AC244" i="1"/>
  <c r="AD244" i="1" s="1"/>
  <c r="AE244" i="1" s="1"/>
  <c r="AB245" i="1"/>
  <c r="AH244" i="1" l="1"/>
  <c r="AI244" i="1"/>
  <c r="J244" i="1" s="1"/>
  <c r="O244" i="1" s="1"/>
  <c r="AF245" i="1"/>
  <c r="AG245" i="1" s="1"/>
  <c r="AC245" i="1"/>
  <c r="AD245" i="1" s="1"/>
  <c r="AE245" i="1" s="1"/>
  <c r="AB246" i="1"/>
  <c r="AF246" i="1" l="1"/>
  <c r="AG246" i="1" s="1"/>
  <c r="AC246" i="1"/>
  <c r="AD246" i="1" s="1"/>
  <c r="AE246" i="1" s="1"/>
  <c r="AB247" i="1"/>
  <c r="AH245" i="1"/>
  <c r="AI245" i="1"/>
  <c r="J245" i="1" s="1"/>
  <c r="O245" i="1" s="1"/>
  <c r="AF247" i="1" l="1"/>
  <c r="AG247" i="1" s="1"/>
  <c r="AC247" i="1"/>
  <c r="AD247" i="1" s="1"/>
  <c r="AE247" i="1" s="1"/>
  <c r="AB248" i="1"/>
  <c r="AH246" i="1"/>
  <c r="AI246" i="1" s="1"/>
  <c r="J246" i="1" s="1"/>
  <c r="O246" i="1" s="1"/>
  <c r="AH247" i="1" l="1"/>
  <c r="AI247" i="1"/>
  <c r="J247" i="1" s="1"/>
  <c r="O247" i="1" s="1"/>
  <c r="AF248" i="1"/>
  <c r="AG248" i="1" s="1"/>
  <c r="AC248" i="1"/>
  <c r="AD248" i="1" s="1"/>
  <c r="AE248" i="1" s="1"/>
  <c r="AB249" i="1"/>
  <c r="AF249" i="1" l="1"/>
  <c r="AG249" i="1" s="1"/>
  <c r="AC249" i="1"/>
  <c r="AD249" i="1" s="1"/>
  <c r="AE249" i="1" s="1"/>
  <c r="AB250" i="1"/>
  <c r="AH248" i="1"/>
  <c r="AI248" i="1"/>
  <c r="J248" i="1" s="1"/>
  <c r="O248" i="1" s="1"/>
  <c r="AF250" i="1" l="1"/>
  <c r="AG250" i="1" s="1"/>
  <c r="AC250" i="1"/>
  <c r="AD250" i="1" s="1"/>
  <c r="AE250" i="1" s="1"/>
  <c r="AB251" i="1"/>
  <c r="AH249" i="1"/>
  <c r="AI249" i="1"/>
  <c r="J249" i="1" s="1"/>
  <c r="O249" i="1" s="1"/>
  <c r="AH250" i="1" l="1"/>
  <c r="AI250" i="1" s="1"/>
  <c r="J250" i="1" s="1"/>
  <c r="O250" i="1" s="1"/>
  <c r="AF251" i="1"/>
  <c r="AG251" i="1" s="1"/>
  <c r="AC251" i="1"/>
  <c r="AD251" i="1" s="1"/>
  <c r="AE251" i="1" s="1"/>
  <c r="AB252" i="1"/>
  <c r="AH251" i="1" l="1"/>
  <c r="AI251" i="1"/>
  <c r="J251" i="1" s="1"/>
  <c r="O251" i="1" s="1"/>
  <c r="AF252" i="1"/>
  <c r="AG252" i="1" s="1"/>
  <c r="AC252" i="1"/>
  <c r="AD252" i="1" s="1"/>
  <c r="AE252" i="1" s="1"/>
  <c r="AB253" i="1"/>
  <c r="AH252" i="1" l="1"/>
  <c r="AI252" i="1" s="1"/>
  <c r="J252" i="1" s="1"/>
  <c r="O252" i="1" s="1"/>
  <c r="AF253" i="1"/>
  <c r="AG253" i="1" s="1"/>
  <c r="AC253" i="1"/>
  <c r="AD253" i="1" s="1"/>
  <c r="AE253" i="1" s="1"/>
  <c r="AB254" i="1"/>
  <c r="AF254" i="1" l="1"/>
  <c r="AG254" i="1" s="1"/>
  <c r="AC254" i="1"/>
  <c r="AD254" i="1" s="1"/>
  <c r="AE254" i="1" s="1"/>
  <c r="AB255" i="1"/>
  <c r="AH253" i="1"/>
  <c r="AI253" i="1" s="1"/>
  <c r="J253" i="1" s="1"/>
  <c r="O253" i="1" s="1"/>
  <c r="AF255" i="1" l="1"/>
  <c r="AG255" i="1" s="1"/>
  <c r="AC255" i="1"/>
  <c r="AD255" i="1" s="1"/>
  <c r="AE255" i="1" s="1"/>
  <c r="AB256" i="1"/>
  <c r="AH254" i="1"/>
  <c r="AI254" i="1" s="1"/>
  <c r="J254" i="1" s="1"/>
  <c r="O254" i="1" s="1"/>
  <c r="AF256" i="1" l="1"/>
  <c r="AG256" i="1" s="1"/>
  <c r="AC256" i="1"/>
  <c r="AD256" i="1" s="1"/>
  <c r="AE256" i="1" s="1"/>
  <c r="AB257" i="1"/>
  <c r="AH255" i="1"/>
  <c r="AI255" i="1"/>
  <c r="J255" i="1" s="1"/>
  <c r="O255" i="1" s="1"/>
  <c r="AF257" i="1" l="1"/>
  <c r="AG257" i="1" s="1"/>
  <c r="AC257" i="1"/>
  <c r="AD257" i="1" s="1"/>
  <c r="AE257" i="1" s="1"/>
  <c r="AB258" i="1"/>
  <c r="AH256" i="1"/>
  <c r="AI256" i="1"/>
  <c r="J256" i="1" s="1"/>
  <c r="O256" i="1" s="1"/>
  <c r="AF258" i="1" l="1"/>
  <c r="AG258" i="1" s="1"/>
  <c r="AC258" i="1"/>
  <c r="AD258" i="1" s="1"/>
  <c r="AE258" i="1" s="1"/>
  <c r="AB259" i="1"/>
  <c r="AH257" i="1"/>
  <c r="AI257" i="1"/>
  <c r="J257" i="1" s="1"/>
  <c r="O257" i="1" s="1"/>
  <c r="AH258" i="1" l="1"/>
  <c r="AI258" i="1" s="1"/>
  <c r="J258" i="1" s="1"/>
  <c r="O258" i="1" s="1"/>
  <c r="AF259" i="1"/>
  <c r="AG259" i="1" s="1"/>
  <c r="AC259" i="1"/>
  <c r="AD259" i="1" s="1"/>
  <c r="AE259" i="1" s="1"/>
  <c r="AB260" i="1"/>
  <c r="AC260" i="1" l="1"/>
  <c r="AD260" i="1" s="1"/>
  <c r="AE260" i="1" s="1"/>
  <c r="AB261" i="1"/>
  <c r="AF260" i="1"/>
  <c r="AG260" i="1" s="1"/>
  <c r="AH259" i="1"/>
  <c r="AI259" i="1" s="1"/>
  <c r="J259" i="1" s="1"/>
  <c r="O259" i="1" s="1"/>
  <c r="AC261" i="1" l="1"/>
  <c r="AD261" i="1" s="1"/>
  <c r="AE261" i="1" s="1"/>
  <c r="AB262" i="1"/>
  <c r="AF261" i="1"/>
  <c r="AG261" i="1" s="1"/>
  <c r="AH260" i="1"/>
  <c r="AI260" i="1" s="1"/>
  <c r="J260" i="1" s="1"/>
  <c r="O260" i="1" s="1"/>
  <c r="AC262" i="1" l="1"/>
  <c r="AD262" i="1" s="1"/>
  <c r="AE262" i="1" s="1"/>
  <c r="AB263" i="1"/>
  <c r="AF262" i="1"/>
  <c r="AG262" i="1" s="1"/>
  <c r="AH261" i="1"/>
  <c r="AI261" i="1"/>
  <c r="J261" i="1" s="1"/>
  <c r="O261" i="1" s="1"/>
  <c r="AC263" i="1" l="1"/>
  <c r="AD263" i="1" s="1"/>
  <c r="AE263" i="1" s="1"/>
  <c r="AB264" i="1"/>
  <c r="AF263" i="1"/>
  <c r="AG263" i="1" s="1"/>
  <c r="AH262" i="1"/>
  <c r="AI262" i="1" s="1"/>
  <c r="J262" i="1" s="1"/>
  <c r="O262" i="1" s="1"/>
  <c r="AC264" i="1" l="1"/>
  <c r="AD264" i="1" s="1"/>
  <c r="AE264" i="1" s="1"/>
  <c r="AB265" i="1"/>
  <c r="AF264" i="1"/>
  <c r="AG264" i="1" s="1"/>
  <c r="AH263" i="1"/>
  <c r="AI263" i="1" s="1"/>
  <c r="J263" i="1" s="1"/>
  <c r="O263" i="1" s="1"/>
  <c r="AC265" i="1" l="1"/>
  <c r="AD265" i="1" s="1"/>
  <c r="AE265" i="1" s="1"/>
  <c r="AB266" i="1"/>
  <c r="AF265" i="1"/>
  <c r="AG265" i="1" s="1"/>
  <c r="AH264" i="1"/>
  <c r="AI264" i="1"/>
  <c r="J264" i="1" s="1"/>
  <c r="O264" i="1" s="1"/>
  <c r="AC266" i="1" l="1"/>
  <c r="AD266" i="1" s="1"/>
  <c r="AE266" i="1" s="1"/>
  <c r="AB267" i="1"/>
  <c r="AF266" i="1"/>
  <c r="AG266" i="1" s="1"/>
  <c r="AH265" i="1"/>
  <c r="AI265" i="1" s="1"/>
  <c r="J265" i="1" s="1"/>
  <c r="O265" i="1" s="1"/>
  <c r="AC267" i="1" l="1"/>
  <c r="AD267" i="1" s="1"/>
  <c r="AE267" i="1" s="1"/>
  <c r="AB268" i="1"/>
  <c r="AF267" i="1"/>
  <c r="AG267" i="1" s="1"/>
  <c r="AH266" i="1"/>
  <c r="AI266" i="1" s="1"/>
  <c r="J266" i="1" s="1"/>
  <c r="O266" i="1" s="1"/>
  <c r="AC268" i="1" l="1"/>
  <c r="AD268" i="1" s="1"/>
  <c r="AE268" i="1" s="1"/>
  <c r="AB269" i="1"/>
  <c r="AF268" i="1"/>
  <c r="AG268" i="1" s="1"/>
  <c r="AH267" i="1"/>
  <c r="AI267" i="1" s="1"/>
  <c r="J267" i="1" s="1"/>
  <c r="O267" i="1" s="1"/>
  <c r="AC269" i="1" l="1"/>
  <c r="AD269" i="1" s="1"/>
  <c r="AE269" i="1" s="1"/>
  <c r="AB270" i="1"/>
  <c r="AF269" i="1"/>
  <c r="AG269" i="1" s="1"/>
  <c r="AH268" i="1"/>
  <c r="AI268" i="1"/>
  <c r="J268" i="1" s="1"/>
  <c r="O268" i="1" s="1"/>
  <c r="AC270" i="1" l="1"/>
  <c r="AD270" i="1" s="1"/>
  <c r="AE270" i="1" s="1"/>
  <c r="AB271" i="1"/>
  <c r="AF270" i="1"/>
  <c r="AG270" i="1" s="1"/>
  <c r="AH269" i="1"/>
  <c r="AI269" i="1" s="1"/>
  <c r="J269" i="1" s="1"/>
  <c r="O269" i="1" s="1"/>
  <c r="AC271" i="1" l="1"/>
  <c r="AD271" i="1" s="1"/>
  <c r="AE271" i="1" s="1"/>
  <c r="AB272" i="1"/>
  <c r="AF271" i="1"/>
  <c r="AG271" i="1" s="1"/>
  <c r="AH270" i="1"/>
  <c r="AI270" i="1" s="1"/>
  <c r="J270" i="1" s="1"/>
  <c r="O270" i="1" s="1"/>
  <c r="AC272" i="1" l="1"/>
  <c r="AD272" i="1" s="1"/>
  <c r="AE272" i="1" s="1"/>
  <c r="AB273" i="1"/>
  <c r="AF272" i="1"/>
  <c r="AG272" i="1" s="1"/>
  <c r="AH271" i="1"/>
  <c r="AI271" i="1"/>
  <c r="J271" i="1" s="1"/>
  <c r="O271" i="1" s="1"/>
  <c r="AC273" i="1" l="1"/>
  <c r="AD273" i="1" s="1"/>
  <c r="AE273" i="1" s="1"/>
  <c r="AB274" i="1"/>
  <c r="AF273" i="1"/>
  <c r="AG273" i="1" s="1"/>
  <c r="AH272" i="1"/>
  <c r="AI272" i="1" s="1"/>
  <c r="J272" i="1" s="1"/>
  <c r="O272" i="1" s="1"/>
  <c r="AC274" i="1" l="1"/>
  <c r="AD274" i="1" s="1"/>
  <c r="AE274" i="1" s="1"/>
  <c r="AB275" i="1"/>
  <c r="AF274" i="1"/>
  <c r="AG274" i="1" s="1"/>
  <c r="AH273" i="1"/>
  <c r="AI273" i="1"/>
  <c r="J273" i="1" s="1"/>
  <c r="O273" i="1" s="1"/>
  <c r="AC275" i="1" l="1"/>
  <c r="AD275" i="1" s="1"/>
  <c r="AE275" i="1" s="1"/>
  <c r="AB276" i="1"/>
  <c r="AF275" i="1"/>
  <c r="AG275" i="1" s="1"/>
  <c r="AH274" i="1"/>
  <c r="AI274" i="1" s="1"/>
  <c r="J274" i="1" s="1"/>
  <c r="O274" i="1" s="1"/>
  <c r="AC276" i="1" l="1"/>
  <c r="AD276" i="1" s="1"/>
  <c r="AE276" i="1" s="1"/>
  <c r="AB277" i="1"/>
  <c r="AF276" i="1"/>
  <c r="AG276" i="1" s="1"/>
  <c r="AH275" i="1"/>
  <c r="AI275" i="1"/>
  <c r="J275" i="1" s="1"/>
  <c r="O275" i="1" s="1"/>
  <c r="AC277" i="1" l="1"/>
  <c r="AD277" i="1" s="1"/>
  <c r="AE277" i="1" s="1"/>
  <c r="AB278" i="1"/>
  <c r="AF277" i="1"/>
  <c r="AG277" i="1" s="1"/>
  <c r="AH276" i="1"/>
  <c r="AI276" i="1" s="1"/>
  <c r="J276" i="1" s="1"/>
  <c r="O276" i="1" s="1"/>
  <c r="AC278" i="1" l="1"/>
  <c r="AD278" i="1" s="1"/>
  <c r="AE278" i="1" s="1"/>
  <c r="AB279" i="1"/>
  <c r="AF278" i="1"/>
  <c r="AG278" i="1" s="1"/>
  <c r="AH277" i="1"/>
  <c r="AI277" i="1" s="1"/>
  <c r="J277" i="1" s="1"/>
  <c r="O277" i="1" s="1"/>
  <c r="AC279" i="1" l="1"/>
  <c r="AD279" i="1" s="1"/>
  <c r="AE279" i="1" s="1"/>
  <c r="AB280" i="1"/>
  <c r="AF279" i="1"/>
  <c r="AG279" i="1" s="1"/>
  <c r="AH278" i="1"/>
  <c r="AI278" i="1" s="1"/>
  <c r="J278" i="1" s="1"/>
  <c r="O278" i="1" s="1"/>
  <c r="AC280" i="1" l="1"/>
  <c r="AD280" i="1" s="1"/>
  <c r="AE280" i="1" s="1"/>
  <c r="AB281" i="1"/>
  <c r="AF280" i="1"/>
  <c r="AG280" i="1" s="1"/>
  <c r="AH279" i="1"/>
  <c r="AI279" i="1" s="1"/>
  <c r="J279" i="1" s="1"/>
  <c r="O279" i="1" s="1"/>
  <c r="AC281" i="1" l="1"/>
  <c r="AD281" i="1" s="1"/>
  <c r="AE281" i="1" s="1"/>
  <c r="AB282" i="1"/>
  <c r="AF281" i="1"/>
  <c r="AG281" i="1" s="1"/>
  <c r="AH280" i="1"/>
  <c r="AI280" i="1"/>
  <c r="J280" i="1" s="1"/>
  <c r="O280" i="1" s="1"/>
  <c r="AC282" i="1" l="1"/>
  <c r="AD282" i="1" s="1"/>
  <c r="AE282" i="1" s="1"/>
  <c r="AB283" i="1"/>
  <c r="AF282" i="1"/>
  <c r="AG282" i="1" s="1"/>
  <c r="AH281" i="1"/>
  <c r="AI281" i="1"/>
  <c r="J281" i="1" s="1"/>
  <c r="O281" i="1" s="1"/>
  <c r="AC283" i="1" l="1"/>
  <c r="AD283" i="1" s="1"/>
  <c r="AE283" i="1" s="1"/>
  <c r="AB284" i="1"/>
  <c r="AF283" i="1"/>
  <c r="AG283" i="1" s="1"/>
  <c r="AH282" i="1"/>
  <c r="AI282" i="1" s="1"/>
  <c r="J282" i="1" s="1"/>
  <c r="O282" i="1" s="1"/>
  <c r="AC284" i="1" l="1"/>
  <c r="AD284" i="1" s="1"/>
  <c r="AE284" i="1" s="1"/>
  <c r="AB285" i="1"/>
  <c r="AF284" i="1"/>
  <c r="AG284" i="1" s="1"/>
  <c r="AH283" i="1"/>
  <c r="AI283" i="1" s="1"/>
  <c r="J283" i="1" s="1"/>
  <c r="O283" i="1" s="1"/>
  <c r="AC285" i="1" l="1"/>
  <c r="AD285" i="1" s="1"/>
  <c r="AE285" i="1" s="1"/>
  <c r="AB286" i="1"/>
  <c r="AF285" i="1"/>
  <c r="AG285" i="1" s="1"/>
  <c r="AH284" i="1"/>
  <c r="AI284" i="1" s="1"/>
  <c r="J284" i="1" s="1"/>
  <c r="O284" i="1" s="1"/>
  <c r="AC286" i="1" l="1"/>
  <c r="AD286" i="1" s="1"/>
  <c r="AE286" i="1" s="1"/>
  <c r="AB287" i="1"/>
  <c r="AF286" i="1"/>
  <c r="AG286" i="1" s="1"/>
  <c r="AH285" i="1"/>
  <c r="AI285" i="1" s="1"/>
  <c r="J285" i="1" s="1"/>
  <c r="O285" i="1" s="1"/>
  <c r="AC287" i="1" l="1"/>
  <c r="AD287" i="1" s="1"/>
  <c r="AE287" i="1" s="1"/>
  <c r="AB288" i="1"/>
  <c r="AF287" i="1"/>
  <c r="AG287" i="1" s="1"/>
  <c r="AH286" i="1"/>
  <c r="AI286" i="1" s="1"/>
  <c r="J286" i="1" s="1"/>
  <c r="O286" i="1" s="1"/>
  <c r="AC288" i="1" l="1"/>
  <c r="AD288" i="1" s="1"/>
  <c r="AE288" i="1" s="1"/>
  <c r="AB289" i="1"/>
  <c r="AF288" i="1"/>
  <c r="AG288" i="1" s="1"/>
  <c r="AH287" i="1"/>
  <c r="AI287" i="1" s="1"/>
  <c r="J287" i="1" s="1"/>
  <c r="O287" i="1" s="1"/>
  <c r="AC289" i="1" l="1"/>
  <c r="AD289" i="1" s="1"/>
  <c r="AE289" i="1" s="1"/>
  <c r="AB290" i="1"/>
  <c r="AF289" i="1"/>
  <c r="AG289" i="1" s="1"/>
  <c r="AH288" i="1"/>
  <c r="AI288" i="1" s="1"/>
  <c r="J288" i="1" s="1"/>
  <c r="O288" i="1" s="1"/>
  <c r="AF290" i="1" l="1"/>
  <c r="AG290" i="1" s="1"/>
  <c r="AC290" i="1"/>
  <c r="AD290" i="1" s="1"/>
  <c r="AE290" i="1" s="1"/>
  <c r="AB291" i="1"/>
  <c r="AH289" i="1"/>
  <c r="AI289" i="1" s="1"/>
  <c r="J289" i="1" s="1"/>
  <c r="O289" i="1" s="1"/>
  <c r="AF291" i="1" l="1"/>
  <c r="AG291" i="1" s="1"/>
  <c r="AC291" i="1"/>
  <c r="AD291" i="1" s="1"/>
  <c r="AE291" i="1" s="1"/>
  <c r="AB292" i="1"/>
  <c r="AH290" i="1"/>
  <c r="AI290" i="1" s="1"/>
  <c r="J290" i="1" s="1"/>
  <c r="O290" i="1" s="1"/>
  <c r="AF292" i="1" l="1"/>
  <c r="AG292" i="1" s="1"/>
  <c r="AC292" i="1"/>
  <c r="AD292" i="1" s="1"/>
  <c r="AE292" i="1" s="1"/>
  <c r="AB293" i="1"/>
  <c r="AH291" i="1"/>
  <c r="AI291" i="1"/>
  <c r="J291" i="1" s="1"/>
  <c r="O291" i="1" s="1"/>
  <c r="AH292" i="1" l="1"/>
  <c r="AI292" i="1"/>
  <c r="J292" i="1" s="1"/>
  <c r="O292" i="1" s="1"/>
  <c r="AF293" i="1"/>
  <c r="AG293" i="1" s="1"/>
  <c r="AC293" i="1"/>
  <c r="AD293" i="1" s="1"/>
  <c r="AE293" i="1" s="1"/>
  <c r="AB294" i="1"/>
  <c r="AF294" i="1" l="1"/>
  <c r="AG294" i="1" s="1"/>
  <c r="AC294" i="1"/>
  <c r="AD294" i="1" s="1"/>
  <c r="AE294" i="1" s="1"/>
  <c r="AB295" i="1"/>
  <c r="AH293" i="1"/>
  <c r="AI293" i="1"/>
  <c r="J293" i="1" s="1"/>
  <c r="O293" i="1" s="1"/>
  <c r="AF295" i="1" l="1"/>
  <c r="AG295" i="1" s="1"/>
  <c r="AC295" i="1"/>
  <c r="AD295" i="1" s="1"/>
  <c r="AE295" i="1" s="1"/>
  <c r="AB296" i="1"/>
  <c r="AH294" i="1"/>
  <c r="AI294" i="1"/>
  <c r="J294" i="1" s="1"/>
  <c r="O294" i="1" s="1"/>
  <c r="AF296" i="1" l="1"/>
  <c r="AG296" i="1" s="1"/>
  <c r="AC296" i="1"/>
  <c r="AD296" i="1" s="1"/>
  <c r="AE296" i="1" s="1"/>
  <c r="AB297" i="1"/>
  <c r="AH295" i="1"/>
  <c r="AI295" i="1"/>
  <c r="J295" i="1" s="1"/>
  <c r="O295" i="1" s="1"/>
  <c r="AH296" i="1" l="1"/>
  <c r="AI296" i="1"/>
  <c r="J296" i="1" s="1"/>
  <c r="O296" i="1" s="1"/>
  <c r="AF297" i="1"/>
  <c r="AG297" i="1" s="1"/>
  <c r="AC297" i="1"/>
  <c r="AD297" i="1" s="1"/>
  <c r="AE297" i="1" s="1"/>
  <c r="AB298" i="1"/>
  <c r="AH297" i="1" l="1"/>
  <c r="AI297" i="1"/>
  <c r="J297" i="1" s="1"/>
  <c r="O297" i="1" s="1"/>
  <c r="AF298" i="1"/>
  <c r="AG298" i="1" s="1"/>
  <c r="AC298" i="1"/>
  <c r="AD298" i="1" s="1"/>
  <c r="AE298" i="1" s="1"/>
  <c r="AB299" i="1"/>
  <c r="AF299" i="1" l="1"/>
  <c r="AG299" i="1" s="1"/>
  <c r="AC299" i="1"/>
  <c r="AD299" i="1" s="1"/>
  <c r="AE299" i="1" s="1"/>
  <c r="AB300" i="1"/>
  <c r="AH298" i="1"/>
  <c r="AI298" i="1" s="1"/>
  <c r="J298" i="1" s="1"/>
  <c r="O298" i="1" s="1"/>
  <c r="AF300" i="1" l="1"/>
  <c r="AG300" i="1" s="1"/>
  <c r="AC300" i="1"/>
  <c r="AD300" i="1" s="1"/>
  <c r="AE300" i="1" s="1"/>
  <c r="AB301" i="1"/>
  <c r="AH299" i="1"/>
  <c r="AI299" i="1"/>
  <c r="J299" i="1" s="1"/>
  <c r="O299" i="1" s="1"/>
  <c r="AH300" i="1" l="1"/>
  <c r="AI300" i="1"/>
  <c r="J300" i="1" s="1"/>
  <c r="O300" i="1" s="1"/>
  <c r="AF301" i="1"/>
  <c r="AG301" i="1" s="1"/>
  <c r="AC301" i="1"/>
  <c r="AD301" i="1" s="1"/>
  <c r="AE301" i="1" s="1"/>
  <c r="AB302" i="1"/>
  <c r="AF302" i="1" l="1"/>
  <c r="AG302" i="1" s="1"/>
  <c r="AC302" i="1"/>
  <c r="AD302" i="1" s="1"/>
  <c r="AE302" i="1" s="1"/>
  <c r="AB303" i="1"/>
  <c r="AH301" i="1"/>
  <c r="AI301" i="1"/>
  <c r="J301" i="1" s="1"/>
  <c r="O301" i="1" s="1"/>
  <c r="AH302" i="1" l="1"/>
  <c r="AI302" i="1" s="1"/>
  <c r="J302" i="1" s="1"/>
  <c r="O302" i="1" s="1"/>
  <c r="AF303" i="1"/>
  <c r="AG303" i="1" s="1"/>
  <c r="AC303" i="1"/>
  <c r="AD303" i="1" s="1"/>
  <c r="AE303" i="1" s="1"/>
  <c r="AB304" i="1"/>
  <c r="AB305" i="1" l="1"/>
  <c r="AF304" i="1"/>
  <c r="AG304" i="1" s="1"/>
  <c r="AC304" i="1"/>
  <c r="AD304" i="1" s="1"/>
  <c r="AE304" i="1" s="1"/>
  <c r="AH303" i="1"/>
  <c r="AI303" i="1"/>
  <c r="J303" i="1" s="1"/>
  <c r="O303" i="1" s="1"/>
  <c r="AH304" i="1" l="1"/>
  <c r="AI304" i="1"/>
  <c r="J304" i="1" s="1"/>
  <c r="O304" i="1" s="1"/>
  <c r="AC305" i="1"/>
  <c r="AD305" i="1" s="1"/>
  <c r="AE305" i="1" s="1"/>
  <c r="AB306" i="1"/>
  <c r="AF305" i="1"/>
  <c r="AG305" i="1" s="1"/>
  <c r="AB307" i="1" l="1"/>
  <c r="AF306" i="1"/>
  <c r="AG306" i="1" s="1"/>
  <c r="AC306" i="1"/>
  <c r="AD306" i="1" s="1"/>
  <c r="AE306" i="1" s="1"/>
  <c r="AH305" i="1"/>
  <c r="AI305" i="1" s="1"/>
  <c r="J305" i="1" s="1"/>
  <c r="O305" i="1" s="1"/>
  <c r="AH306" i="1" l="1"/>
  <c r="AI306" i="1"/>
  <c r="J306" i="1" s="1"/>
  <c r="O306" i="1" s="1"/>
  <c r="AB308" i="1"/>
  <c r="AF307" i="1"/>
  <c r="AG307" i="1" s="1"/>
  <c r="AC307" i="1"/>
  <c r="AD307" i="1" s="1"/>
  <c r="AE307" i="1" s="1"/>
  <c r="AH307" i="1" l="1"/>
  <c r="AI307" i="1" s="1"/>
  <c r="J307" i="1" s="1"/>
  <c r="O307" i="1" s="1"/>
  <c r="AC308" i="1"/>
  <c r="AD308" i="1" s="1"/>
  <c r="AE308" i="1" s="1"/>
  <c r="AB309" i="1"/>
  <c r="AF308" i="1"/>
  <c r="AG308" i="1" s="1"/>
  <c r="AB310" i="1" l="1"/>
  <c r="AF309" i="1"/>
  <c r="AG309" i="1" s="1"/>
  <c r="AC309" i="1"/>
  <c r="AD309" i="1" s="1"/>
  <c r="AE309" i="1" s="1"/>
  <c r="AH308" i="1"/>
  <c r="AI308" i="1"/>
  <c r="J308" i="1" s="1"/>
  <c r="O308" i="1" s="1"/>
  <c r="AH309" i="1" l="1"/>
  <c r="AI309" i="1"/>
  <c r="J309" i="1" s="1"/>
  <c r="O309" i="1" s="1"/>
  <c r="AB311" i="1"/>
  <c r="AF310" i="1"/>
  <c r="AG310" i="1" s="1"/>
  <c r="AC310" i="1"/>
  <c r="AD310" i="1" s="1"/>
  <c r="AE310" i="1" s="1"/>
  <c r="AH310" i="1" l="1"/>
  <c r="AI310" i="1"/>
  <c r="J310" i="1" s="1"/>
  <c r="O310" i="1" s="1"/>
  <c r="AB312" i="1"/>
  <c r="AC311" i="1"/>
  <c r="AD311" i="1" s="1"/>
  <c r="AE311" i="1" s="1"/>
  <c r="AF311" i="1"/>
  <c r="AG311" i="1" s="1"/>
  <c r="AH311" i="1" l="1"/>
  <c r="AI311" i="1"/>
  <c r="J311" i="1" s="1"/>
  <c r="O311" i="1" s="1"/>
  <c r="AB313" i="1"/>
  <c r="AC312" i="1"/>
  <c r="AD312" i="1" s="1"/>
  <c r="AE312" i="1" s="1"/>
  <c r="AF312" i="1"/>
  <c r="AG312" i="1" s="1"/>
  <c r="AH312" i="1" l="1"/>
  <c r="AI312" i="1"/>
  <c r="J312" i="1" s="1"/>
  <c r="O312" i="1" s="1"/>
  <c r="AB314" i="1"/>
  <c r="AC313" i="1"/>
  <c r="AD313" i="1" s="1"/>
  <c r="AE313" i="1" s="1"/>
  <c r="AF313" i="1"/>
  <c r="AG313" i="1" s="1"/>
  <c r="AH313" i="1" l="1"/>
  <c r="AI313" i="1"/>
  <c r="J313" i="1" s="1"/>
  <c r="O313" i="1" s="1"/>
  <c r="AB315" i="1"/>
  <c r="AC314" i="1"/>
  <c r="AD314" i="1" s="1"/>
  <c r="AE314" i="1" s="1"/>
  <c r="AF314" i="1"/>
  <c r="AG314" i="1" s="1"/>
  <c r="AB316" i="1" l="1"/>
  <c r="AC315" i="1"/>
  <c r="AD315" i="1" s="1"/>
  <c r="AE315" i="1" s="1"/>
  <c r="AF315" i="1"/>
  <c r="AG315" i="1" s="1"/>
  <c r="AH314" i="1"/>
  <c r="AI314" i="1"/>
  <c r="J314" i="1" s="1"/>
  <c r="O314" i="1" s="1"/>
  <c r="AH315" i="1" l="1"/>
  <c r="AI315" i="1"/>
  <c r="J315" i="1" s="1"/>
  <c r="O315" i="1" s="1"/>
  <c r="AB317" i="1"/>
  <c r="AC316" i="1"/>
  <c r="AD316" i="1" s="1"/>
  <c r="AE316" i="1" s="1"/>
  <c r="AF316" i="1"/>
  <c r="AG316" i="1" s="1"/>
  <c r="AH316" i="1" l="1"/>
  <c r="AI316" i="1"/>
  <c r="J316" i="1" s="1"/>
  <c r="O316" i="1" s="1"/>
  <c r="AB318" i="1"/>
  <c r="AC317" i="1"/>
  <c r="AD317" i="1" s="1"/>
  <c r="AE317" i="1" s="1"/>
  <c r="AF317" i="1"/>
  <c r="AG317" i="1" s="1"/>
  <c r="AH317" i="1" l="1"/>
  <c r="AI317" i="1"/>
  <c r="J317" i="1" s="1"/>
  <c r="O317" i="1" s="1"/>
  <c r="AB319" i="1"/>
  <c r="AC318" i="1"/>
  <c r="AD318" i="1" s="1"/>
  <c r="AE318" i="1" s="1"/>
  <c r="AF318" i="1"/>
  <c r="AG318" i="1" s="1"/>
  <c r="AH318" i="1" l="1"/>
  <c r="AI318" i="1"/>
  <c r="J318" i="1" s="1"/>
  <c r="O318" i="1" s="1"/>
  <c r="AB320" i="1"/>
  <c r="AC319" i="1"/>
  <c r="AD319" i="1" s="1"/>
  <c r="AE319" i="1" s="1"/>
  <c r="AF319" i="1"/>
  <c r="AG319" i="1" s="1"/>
  <c r="AH319" i="1" l="1"/>
  <c r="AI319" i="1"/>
  <c r="J319" i="1" s="1"/>
  <c r="O319" i="1" s="1"/>
  <c r="AB321" i="1"/>
  <c r="AC320" i="1"/>
  <c r="AD320" i="1" s="1"/>
  <c r="AE320" i="1" s="1"/>
  <c r="AF320" i="1"/>
  <c r="AG320" i="1" s="1"/>
  <c r="AH320" i="1" l="1"/>
  <c r="AI320" i="1" s="1"/>
  <c r="J320" i="1" s="1"/>
  <c r="O320" i="1" s="1"/>
  <c r="AB322" i="1"/>
  <c r="AC321" i="1"/>
  <c r="AD321" i="1" s="1"/>
  <c r="AE321" i="1" s="1"/>
  <c r="AF321" i="1"/>
  <c r="AG321" i="1" s="1"/>
  <c r="AB323" i="1" l="1"/>
  <c r="AC322" i="1"/>
  <c r="AD322" i="1" s="1"/>
  <c r="AE322" i="1" s="1"/>
  <c r="AF322" i="1"/>
  <c r="AG322" i="1" s="1"/>
  <c r="AH321" i="1"/>
  <c r="AI321" i="1" s="1"/>
  <c r="J321" i="1" s="1"/>
  <c r="O321" i="1" s="1"/>
  <c r="AH322" i="1" l="1"/>
  <c r="AI322" i="1"/>
  <c r="J322" i="1" s="1"/>
  <c r="O322" i="1" s="1"/>
  <c r="AB324" i="1"/>
  <c r="AC323" i="1"/>
  <c r="AD323" i="1" s="1"/>
  <c r="AE323" i="1" s="1"/>
  <c r="AF323" i="1"/>
  <c r="AG323" i="1" s="1"/>
  <c r="AH323" i="1" l="1"/>
  <c r="AI323" i="1"/>
  <c r="J323" i="1" s="1"/>
  <c r="O323" i="1" s="1"/>
  <c r="AB325" i="1"/>
  <c r="AC324" i="1"/>
  <c r="AD324" i="1" s="1"/>
  <c r="AE324" i="1" s="1"/>
  <c r="AF324" i="1"/>
  <c r="AG324" i="1" s="1"/>
  <c r="AB326" i="1" l="1"/>
  <c r="AF325" i="1"/>
  <c r="AG325" i="1" s="1"/>
  <c r="AC325" i="1"/>
  <c r="AD325" i="1" s="1"/>
  <c r="AE325" i="1" s="1"/>
  <c r="AH324" i="1"/>
  <c r="AI324" i="1"/>
  <c r="J324" i="1" s="1"/>
  <c r="O324" i="1" s="1"/>
  <c r="AH325" i="1" l="1"/>
  <c r="AI325" i="1" s="1"/>
  <c r="J325" i="1" s="1"/>
  <c r="O325" i="1" s="1"/>
  <c r="AB327" i="1"/>
  <c r="AF326" i="1"/>
  <c r="AG326" i="1" s="1"/>
  <c r="AC326" i="1"/>
  <c r="AD326" i="1" s="1"/>
  <c r="AE326" i="1" s="1"/>
  <c r="AB328" i="1" l="1"/>
  <c r="AF327" i="1"/>
  <c r="AG327" i="1" s="1"/>
  <c r="AC327" i="1"/>
  <c r="AD327" i="1" s="1"/>
  <c r="AE327" i="1" s="1"/>
  <c r="AH326" i="1"/>
  <c r="AI326" i="1" s="1"/>
  <c r="J326" i="1" s="1"/>
  <c r="O326" i="1" s="1"/>
  <c r="AH327" i="1" l="1"/>
  <c r="AI327" i="1"/>
  <c r="J327" i="1" s="1"/>
  <c r="O327" i="1" s="1"/>
  <c r="AB329" i="1"/>
  <c r="AF328" i="1"/>
  <c r="AG328" i="1" s="1"/>
  <c r="AC328" i="1"/>
  <c r="AD328" i="1" s="1"/>
  <c r="AE328" i="1" s="1"/>
  <c r="AB330" i="1" l="1"/>
  <c r="AF329" i="1"/>
  <c r="AG329" i="1" s="1"/>
  <c r="AC329" i="1"/>
  <c r="AD329" i="1" s="1"/>
  <c r="AE329" i="1" s="1"/>
  <c r="AH328" i="1"/>
  <c r="AI328" i="1" s="1"/>
  <c r="J328" i="1" s="1"/>
  <c r="O328" i="1" s="1"/>
  <c r="AH329" i="1" l="1"/>
  <c r="AI329" i="1"/>
  <c r="J329" i="1" s="1"/>
  <c r="O329" i="1" s="1"/>
  <c r="AB331" i="1"/>
  <c r="AF330" i="1"/>
  <c r="AG330" i="1" s="1"/>
  <c r="AC330" i="1"/>
  <c r="AD330" i="1" s="1"/>
  <c r="AE330" i="1" s="1"/>
  <c r="AH330" i="1" l="1"/>
  <c r="AI330" i="1"/>
  <c r="J330" i="1" s="1"/>
  <c r="O330" i="1" s="1"/>
  <c r="AB332" i="1"/>
  <c r="AF331" i="1"/>
  <c r="AG331" i="1" s="1"/>
  <c r="AC331" i="1"/>
  <c r="AD331" i="1" s="1"/>
  <c r="AE331" i="1" s="1"/>
  <c r="AH331" i="1" l="1"/>
  <c r="AI331" i="1"/>
  <c r="J331" i="1" s="1"/>
  <c r="O331" i="1" s="1"/>
  <c r="AB333" i="1"/>
  <c r="AF332" i="1"/>
  <c r="AG332" i="1" s="1"/>
  <c r="AC332" i="1"/>
  <c r="AD332" i="1" s="1"/>
  <c r="AE332" i="1" s="1"/>
  <c r="AH332" i="1" l="1"/>
  <c r="AI332" i="1"/>
  <c r="J332" i="1" s="1"/>
  <c r="O332" i="1" s="1"/>
  <c r="AB334" i="1"/>
  <c r="AF333" i="1"/>
  <c r="AG333" i="1" s="1"/>
  <c r="AC333" i="1"/>
  <c r="AD333" i="1" s="1"/>
  <c r="AE333" i="1" s="1"/>
  <c r="AH333" i="1" l="1"/>
  <c r="AI333" i="1"/>
  <c r="J333" i="1" s="1"/>
  <c r="O333" i="1" s="1"/>
  <c r="AB335" i="1"/>
  <c r="AF334" i="1"/>
  <c r="AG334" i="1" s="1"/>
  <c r="AC334" i="1"/>
  <c r="AD334" i="1" s="1"/>
  <c r="AE334" i="1" s="1"/>
  <c r="AB336" i="1" l="1"/>
  <c r="AF335" i="1"/>
  <c r="AG335" i="1" s="1"/>
  <c r="AC335" i="1"/>
  <c r="AD335" i="1" s="1"/>
  <c r="AE335" i="1" s="1"/>
  <c r="AH334" i="1"/>
  <c r="AI334" i="1"/>
  <c r="J334" i="1" s="1"/>
  <c r="O334" i="1" s="1"/>
  <c r="AH335" i="1" l="1"/>
  <c r="AI335" i="1"/>
  <c r="J335" i="1" s="1"/>
  <c r="O335" i="1" s="1"/>
  <c r="AB337" i="1"/>
  <c r="AF336" i="1"/>
  <c r="AG336" i="1" s="1"/>
  <c r="AC336" i="1"/>
  <c r="AD336" i="1" s="1"/>
  <c r="AE336" i="1" s="1"/>
  <c r="AH336" i="1" l="1"/>
  <c r="AI336" i="1" s="1"/>
  <c r="J336" i="1" s="1"/>
  <c r="O336" i="1" s="1"/>
  <c r="AB338" i="1"/>
  <c r="AF337" i="1"/>
  <c r="AG337" i="1" s="1"/>
  <c r="AC337" i="1"/>
  <c r="AD337" i="1" s="1"/>
  <c r="AE337" i="1" s="1"/>
  <c r="AH337" i="1" l="1"/>
  <c r="AI337" i="1"/>
  <c r="J337" i="1" s="1"/>
  <c r="O337" i="1" s="1"/>
  <c r="AB339" i="1"/>
  <c r="AF338" i="1"/>
  <c r="AG338" i="1" s="1"/>
  <c r="AC338" i="1"/>
  <c r="AD338" i="1" s="1"/>
  <c r="AE338" i="1" s="1"/>
  <c r="AH338" i="1" l="1"/>
  <c r="AI338" i="1"/>
  <c r="J338" i="1" s="1"/>
  <c r="O338" i="1" s="1"/>
  <c r="AB340" i="1"/>
  <c r="AF339" i="1"/>
  <c r="AG339" i="1" s="1"/>
  <c r="AC339" i="1"/>
  <c r="AD339" i="1" s="1"/>
  <c r="AE339" i="1" s="1"/>
  <c r="AH339" i="1" l="1"/>
  <c r="AI339" i="1"/>
  <c r="J339" i="1" s="1"/>
  <c r="O339" i="1" s="1"/>
  <c r="AB341" i="1"/>
  <c r="AF340" i="1"/>
  <c r="AG340" i="1" s="1"/>
  <c r="AC340" i="1"/>
  <c r="AD340" i="1" s="1"/>
  <c r="AE340" i="1" s="1"/>
  <c r="AH340" i="1" l="1"/>
  <c r="AI340" i="1"/>
  <c r="J340" i="1" s="1"/>
  <c r="O340" i="1" s="1"/>
  <c r="AB342" i="1"/>
  <c r="AF341" i="1"/>
  <c r="AG341" i="1" s="1"/>
  <c r="AC341" i="1"/>
  <c r="AD341" i="1" s="1"/>
  <c r="AE341" i="1" s="1"/>
  <c r="AH341" i="1" l="1"/>
  <c r="AI341" i="1" s="1"/>
  <c r="J341" i="1" s="1"/>
  <c r="O341" i="1" s="1"/>
  <c r="AB343" i="1"/>
  <c r="AF342" i="1"/>
  <c r="AG342" i="1" s="1"/>
  <c r="AC342" i="1"/>
  <c r="AD342" i="1" s="1"/>
  <c r="AE342" i="1" s="1"/>
  <c r="AH342" i="1" l="1"/>
  <c r="AI342" i="1"/>
  <c r="J342" i="1" s="1"/>
  <c r="O342" i="1" s="1"/>
  <c r="AB344" i="1"/>
  <c r="AF343" i="1"/>
  <c r="AG343" i="1" s="1"/>
  <c r="AC343" i="1"/>
  <c r="AD343" i="1" s="1"/>
  <c r="AE343" i="1" s="1"/>
  <c r="AH343" i="1" l="1"/>
  <c r="AI343" i="1"/>
  <c r="J343" i="1" s="1"/>
  <c r="O343" i="1" s="1"/>
  <c r="AB345" i="1"/>
  <c r="AF344" i="1"/>
  <c r="AG344" i="1" s="1"/>
  <c r="AC344" i="1"/>
  <c r="AD344" i="1" s="1"/>
  <c r="AE344" i="1" s="1"/>
  <c r="AH344" i="1" l="1"/>
  <c r="AI344" i="1"/>
  <c r="J344" i="1" s="1"/>
  <c r="O344" i="1" s="1"/>
  <c r="AB346" i="1"/>
  <c r="AF345" i="1"/>
  <c r="AG345" i="1" s="1"/>
  <c r="AC345" i="1"/>
  <c r="AD345" i="1" s="1"/>
  <c r="AE345" i="1" s="1"/>
  <c r="AH345" i="1" l="1"/>
  <c r="AI345" i="1"/>
  <c r="J345" i="1" s="1"/>
  <c r="O345" i="1" s="1"/>
  <c r="AB347" i="1"/>
  <c r="AF346" i="1"/>
  <c r="AG346" i="1" s="1"/>
  <c r="AC346" i="1"/>
  <c r="AD346" i="1" s="1"/>
  <c r="AE346" i="1" s="1"/>
  <c r="AH346" i="1" l="1"/>
  <c r="AI346" i="1"/>
  <c r="J346" i="1" s="1"/>
  <c r="O346" i="1" s="1"/>
  <c r="AB348" i="1"/>
  <c r="AF347" i="1"/>
  <c r="AG347" i="1" s="1"/>
  <c r="AC347" i="1"/>
  <c r="AD347" i="1" s="1"/>
  <c r="AE347" i="1" s="1"/>
  <c r="AH347" i="1" l="1"/>
  <c r="AI347" i="1"/>
  <c r="J347" i="1" s="1"/>
  <c r="O347" i="1" s="1"/>
  <c r="AB349" i="1"/>
  <c r="AF348" i="1"/>
  <c r="AG348" i="1" s="1"/>
  <c r="AC348" i="1"/>
  <c r="AD348" i="1" s="1"/>
  <c r="AE348" i="1" s="1"/>
  <c r="AB350" i="1" l="1"/>
  <c r="AF349" i="1"/>
  <c r="AG349" i="1" s="1"/>
  <c r="AC349" i="1"/>
  <c r="AD349" i="1" s="1"/>
  <c r="AE349" i="1" s="1"/>
  <c r="AH348" i="1"/>
  <c r="AI348" i="1"/>
  <c r="J348" i="1" s="1"/>
  <c r="O348" i="1" s="1"/>
  <c r="AH349" i="1" l="1"/>
  <c r="AI349" i="1"/>
  <c r="J349" i="1" s="1"/>
  <c r="O349" i="1" s="1"/>
  <c r="AB351" i="1"/>
  <c r="AF350" i="1"/>
  <c r="AG350" i="1" s="1"/>
  <c r="AC350" i="1"/>
  <c r="AD350" i="1" s="1"/>
  <c r="AE350" i="1" s="1"/>
  <c r="AH350" i="1" l="1"/>
  <c r="AI350" i="1"/>
  <c r="J350" i="1" s="1"/>
  <c r="O350" i="1" s="1"/>
  <c r="AB352" i="1"/>
  <c r="AF351" i="1"/>
  <c r="AG351" i="1" s="1"/>
  <c r="AC351" i="1"/>
  <c r="AD351" i="1" s="1"/>
  <c r="AE351" i="1" s="1"/>
  <c r="AH351" i="1" l="1"/>
  <c r="AI351" i="1"/>
  <c r="J351" i="1" s="1"/>
  <c r="O351" i="1" s="1"/>
  <c r="AB353" i="1"/>
  <c r="AF352" i="1"/>
  <c r="AG352" i="1" s="1"/>
  <c r="AC352" i="1"/>
  <c r="AD352" i="1" s="1"/>
  <c r="AE352" i="1" s="1"/>
  <c r="AH352" i="1" l="1"/>
  <c r="AI352" i="1"/>
  <c r="J352" i="1" s="1"/>
  <c r="O352" i="1" s="1"/>
  <c r="AB354" i="1"/>
  <c r="AC353" i="1"/>
  <c r="AD353" i="1" s="1"/>
  <c r="AE353" i="1" s="1"/>
  <c r="AF353" i="1"/>
  <c r="AG353" i="1" s="1"/>
  <c r="AH353" i="1" l="1"/>
  <c r="AI353" i="1"/>
  <c r="J353" i="1" s="1"/>
  <c r="O353" i="1" s="1"/>
  <c r="AB355" i="1"/>
  <c r="AF354" i="1"/>
  <c r="AG354" i="1" s="1"/>
  <c r="AC354" i="1"/>
  <c r="AD354" i="1" s="1"/>
  <c r="AE354" i="1" s="1"/>
  <c r="AH354" i="1" l="1"/>
  <c r="AI354" i="1"/>
  <c r="J354" i="1" s="1"/>
  <c r="O354" i="1" s="1"/>
  <c r="AB356" i="1"/>
  <c r="AF355" i="1"/>
  <c r="AG355" i="1" s="1"/>
  <c r="AC355" i="1"/>
  <c r="AD355" i="1" s="1"/>
  <c r="AE355" i="1" s="1"/>
  <c r="AH355" i="1" l="1"/>
  <c r="AI355" i="1"/>
  <c r="J355" i="1" s="1"/>
  <c r="O355" i="1" s="1"/>
  <c r="AB357" i="1"/>
  <c r="AC356" i="1"/>
  <c r="AD356" i="1" s="1"/>
  <c r="AE356" i="1" s="1"/>
  <c r="AF356" i="1"/>
  <c r="AG356" i="1" s="1"/>
  <c r="AB358" i="1" l="1"/>
  <c r="AF357" i="1"/>
  <c r="AG357" i="1" s="1"/>
  <c r="AC357" i="1"/>
  <c r="AD357" i="1" s="1"/>
  <c r="AE357" i="1" s="1"/>
  <c r="AH356" i="1"/>
  <c r="AI356" i="1"/>
  <c r="J356" i="1" s="1"/>
  <c r="O356" i="1" s="1"/>
  <c r="AH357" i="1" l="1"/>
  <c r="AI357" i="1"/>
  <c r="J357" i="1" s="1"/>
  <c r="O357" i="1" s="1"/>
  <c r="AB359" i="1"/>
  <c r="AC358" i="1"/>
  <c r="AD358" i="1" s="1"/>
  <c r="AE358" i="1" s="1"/>
  <c r="AF358" i="1"/>
  <c r="AG358" i="1" s="1"/>
  <c r="AH358" i="1" l="1"/>
  <c r="AI358" i="1" s="1"/>
  <c r="J358" i="1" s="1"/>
  <c r="O358" i="1" s="1"/>
  <c r="AB360" i="1"/>
  <c r="AF359" i="1"/>
  <c r="AG359" i="1" s="1"/>
  <c r="AC359" i="1"/>
  <c r="AD359" i="1" s="1"/>
  <c r="AE359" i="1" s="1"/>
  <c r="AH359" i="1" l="1"/>
  <c r="AI359" i="1"/>
  <c r="J359" i="1" s="1"/>
  <c r="O359" i="1" s="1"/>
  <c r="AB361" i="1"/>
  <c r="AF360" i="1"/>
  <c r="AG360" i="1" s="1"/>
  <c r="AC360" i="1"/>
  <c r="AD360" i="1" s="1"/>
  <c r="AE360" i="1" s="1"/>
  <c r="AB362" i="1" l="1"/>
  <c r="AF361" i="1"/>
  <c r="AG361" i="1" s="1"/>
  <c r="AC361" i="1"/>
  <c r="AD361" i="1" s="1"/>
  <c r="AE361" i="1" s="1"/>
  <c r="AH360" i="1"/>
  <c r="AI360" i="1" s="1"/>
  <c r="J360" i="1" s="1"/>
  <c r="O360" i="1" s="1"/>
  <c r="AH361" i="1" l="1"/>
  <c r="AI361" i="1"/>
  <c r="J361" i="1" s="1"/>
  <c r="O361" i="1" s="1"/>
  <c r="AB363" i="1"/>
  <c r="AF362" i="1"/>
  <c r="AG362" i="1" s="1"/>
  <c r="AC362" i="1"/>
  <c r="AD362" i="1" s="1"/>
  <c r="AE362" i="1" s="1"/>
  <c r="AH362" i="1" l="1"/>
  <c r="AI362" i="1"/>
  <c r="J362" i="1" s="1"/>
  <c r="O362" i="1" s="1"/>
  <c r="AB364" i="1"/>
  <c r="AF363" i="1"/>
  <c r="AG363" i="1" s="1"/>
  <c r="AC363" i="1"/>
  <c r="AD363" i="1" s="1"/>
  <c r="AE363" i="1" s="1"/>
  <c r="AH363" i="1" l="1"/>
  <c r="AI363" i="1"/>
  <c r="J363" i="1" s="1"/>
  <c r="O363" i="1" s="1"/>
  <c r="AB365" i="1"/>
  <c r="AF364" i="1"/>
  <c r="AG364" i="1" s="1"/>
  <c r="AC364" i="1"/>
  <c r="AD364" i="1" s="1"/>
  <c r="AE364" i="1" s="1"/>
  <c r="AH364" i="1" l="1"/>
  <c r="AI364" i="1"/>
  <c r="J364" i="1" s="1"/>
  <c r="O364" i="1" s="1"/>
  <c r="AB366" i="1"/>
  <c r="AF365" i="1"/>
  <c r="AG365" i="1" s="1"/>
  <c r="AC365" i="1"/>
  <c r="AD365" i="1" s="1"/>
  <c r="AE365" i="1" s="1"/>
  <c r="AH365" i="1" l="1"/>
  <c r="AI365" i="1"/>
  <c r="J365" i="1" s="1"/>
  <c r="O365" i="1" s="1"/>
  <c r="AB367" i="1"/>
  <c r="AF366" i="1"/>
  <c r="AG366" i="1" s="1"/>
  <c r="AC366" i="1"/>
  <c r="AD366" i="1" s="1"/>
  <c r="AE366" i="1" s="1"/>
  <c r="AH366" i="1" l="1"/>
  <c r="AI366" i="1"/>
  <c r="J366" i="1" s="1"/>
  <c r="O366" i="1" s="1"/>
  <c r="AB368" i="1"/>
  <c r="AF367" i="1"/>
  <c r="AG367" i="1" s="1"/>
  <c r="AC367" i="1"/>
  <c r="AD367" i="1" s="1"/>
  <c r="AE367" i="1" s="1"/>
  <c r="AH367" i="1" l="1"/>
  <c r="AI367" i="1"/>
  <c r="J367" i="1" s="1"/>
  <c r="O367" i="1" s="1"/>
  <c r="AB369" i="1"/>
  <c r="AF368" i="1"/>
  <c r="AG368" i="1" s="1"/>
  <c r="AC368" i="1"/>
  <c r="AD368" i="1" s="1"/>
  <c r="AE368" i="1" s="1"/>
  <c r="AH368" i="1" l="1"/>
  <c r="AI368" i="1"/>
  <c r="J368" i="1" s="1"/>
  <c r="O368" i="1" s="1"/>
  <c r="AB370" i="1"/>
  <c r="AC369" i="1"/>
  <c r="AD369" i="1" s="1"/>
  <c r="AE369" i="1" s="1"/>
  <c r="AF369" i="1"/>
  <c r="AG369" i="1" s="1"/>
  <c r="AH369" i="1" l="1"/>
  <c r="AI369" i="1"/>
  <c r="J369" i="1" s="1"/>
  <c r="O369" i="1" s="1"/>
  <c r="AB371" i="1"/>
  <c r="AC370" i="1"/>
  <c r="AD370" i="1" s="1"/>
  <c r="AE370" i="1" s="1"/>
  <c r="AF370" i="1"/>
  <c r="AG370" i="1" s="1"/>
  <c r="AH370" i="1" l="1"/>
  <c r="AI370" i="1"/>
  <c r="J370" i="1" s="1"/>
  <c r="O370" i="1" s="1"/>
  <c r="AB372" i="1"/>
  <c r="AF371" i="1"/>
  <c r="AG371" i="1" s="1"/>
  <c r="AC371" i="1"/>
  <c r="AD371" i="1" s="1"/>
  <c r="AE371" i="1" s="1"/>
  <c r="AB373" i="1" l="1"/>
  <c r="AF372" i="1"/>
  <c r="AG372" i="1" s="1"/>
  <c r="AC372" i="1"/>
  <c r="AD372" i="1" s="1"/>
  <c r="AE372" i="1" s="1"/>
  <c r="AH371" i="1"/>
  <c r="AI371" i="1" s="1"/>
  <c r="J371" i="1" s="1"/>
  <c r="O371" i="1" s="1"/>
  <c r="AH372" i="1" l="1"/>
  <c r="AI372" i="1"/>
  <c r="J372" i="1" s="1"/>
  <c r="O372" i="1" s="1"/>
  <c r="AB374" i="1"/>
  <c r="AF373" i="1"/>
  <c r="AG373" i="1" s="1"/>
  <c r="AC373" i="1"/>
  <c r="AD373" i="1" s="1"/>
  <c r="AE373" i="1" s="1"/>
  <c r="AB375" i="1" l="1"/>
  <c r="AF374" i="1"/>
  <c r="AG374" i="1" s="1"/>
  <c r="AC374" i="1"/>
  <c r="AD374" i="1" s="1"/>
  <c r="AE374" i="1" s="1"/>
  <c r="AH373" i="1"/>
  <c r="AI373" i="1" s="1"/>
  <c r="J373" i="1" s="1"/>
  <c r="O373" i="1" s="1"/>
  <c r="AH374" i="1" l="1"/>
  <c r="AI374" i="1"/>
  <c r="J374" i="1" s="1"/>
  <c r="O374" i="1" s="1"/>
  <c r="AB376" i="1"/>
  <c r="AF375" i="1"/>
  <c r="AG375" i="1" s="1"/>
  <c r="AC375" i="1"/>
  <c r="AD375" i="1" s="1"/>
  <c r="AE375" i="1" s="1"/>
  <c r="AH375" i="1" l="1"/>
  <c r="AI375" i="1"/>
  <c r="J375" i="1" s="1"/>
  <c r="O375" i="1" s="1"/>
  <c r="AB377" i="1"/>
  <c r="AF376" i="1"/>
  <c r="AG376" i="1" s="1"/>
  <c r="AC376" i="1"/>
  <c r="AD376" i="1" s="1"/>
  <c r="AE376" i="1" s="1"/>
  <c r="AH376" i="1" l="1"/>
  <c r="AI376" i="1" s="1"/>
  <c r="J376" i="1" s="1"/>
  <c r="O376" i="1" s="1"/>
  <c r="AB378" i="1"/>
  <c r="AF377" i="1"/>
  <c r="AG377" i="1" s="1"/>
  <c r="AC377" i="1"/>
  <c r="AD377" i="1" s="1"/>
  <c r="AE377" i="1" s="1"/>
  <c r="AH377" i="1" l="1"/>
  <c r="AI377" i="1"/>
  <c r="J377" i="1" s="1"/>
  <c r="O377" i="1" s="1"/>
  <c r="AB379" i="1"/>
  <c r="AF378" i="1"/>
  <c r="AG378" i="1" s="1"/>
  <c r="AC378" i="1"/>
  <c r="AD378" i="1" s="1"/>
  <c r="AE378" i="1" s="1"/>
  <c r="AH378" i="1" l="1"/>
  <c r="AI378" i="1" s="1"/>
  <c r="J378" i="1" s="1"/>
  <c r="O378" i="1" s="1"/>
  <c r="AB380" i="1"/>
  <c r="AF379" i="1"/>
  <c r="AG379" i="1" s="1"/>
  <c r="AC379" i="1"/>
  <c r="AD379" i="1" s="1"/>
  <c r="AE379" i="1" s="1"/>
  <c r="AH379" i="1" l="1"/>
  <c r="AI379" i="1"/>
  <c r="J379" i="1" s="1"/>
  <c r="O379" i="1" s="1"/>
  <c r="AB381" i="1"/>
  <c r="AF380" i="1"/>
  <c r="AG380" i="1" s="1"/>
  <c r="AC380" i="1"/>
  <c r="AD380" i="1" s="1"/>
  <c r="AE380" i="1" s="1"/>
  <c r="AH380" i="1" l="1"/>
  <c r="AI380" i="1"/>
  <c r="J380" i="1" s="1"/>
  <c r="O380" i="1" s="1"/>
  <c r="AB382" i="1"/>
  <c r="AF381" i="1"/>
  <c r="AG381" i="1" s="1"/>
  <c r="AC381" i="1"/>
  <c r="AD381" i="1" s="1"/>
  <c r="AE381" i="1" s="1"/>
  <c r="AB383" i="1" l="1"/>
  <c r="AF382" i="1"/>
  <c r="AG382" i="1" s="1"/>
  <c r="AC382" i="1"/>
  <c r="AD382" i="1" s="1"/>
  <c r="AE382" i="1" s="1"/>
  <c r="AH381" i="1"/>
  <c r="AI381" i="1"/>
  <c r="J381" i="1" s="1"/>
  <c r="O381" i="1" s="1"/>
  <c r="AH382" i="1" l="1"/>
  <c r="AI382" i="1"/>
  <c r="J382" i="1" s="1"/>
  <c r="O382" i="1" s="1"/>
  <c r="AB384" i="1"/>
  <c r="AF383" i="1"/>
  <c r="AG383" i="1" s="1"/>
  <c r="AC383" i="1"/>
  <c r="AD383" i="1" s="1"/>
  <c r="AE383" i="1" s="1"/>
  <c r="AH383" i="1" l="1"/>
  <c r="AI383" i="1"/>
  <c r="J383" i="1" s="1"/>
  <c r="O383" i="1" s="1"/>
  <c r="AB385" i="1"/>
  <c r="AF384" i="1"/>
  <c r="AG384" i="1" s="1"/>
  <c r="AC384" i="1"/>
  <c r="AD384" i="1" s="1"/>
  <c r="AE384" i="1" s="1"/>
  <c r="AB386" i="1" l="1"/>
  <c r="AF385" i="1"/>
  <c r="AG385" i="1" s="1"/>
  <c r="AC385" i="1"/>
  <c r="AD385" i="1" s="1"/>
  <c r="AE385" i="1" s="1"/>
  <c r="AH384" i="1"/>
  <c r="AI384" i="1"/>
  <c r="J384" i="1" s="1"/>
  <c r="O384" i="1" s="1"/>
  <c r="AH385" i="1" l="1"/>
  <c r="AI385" i="1" s="1"/>
  <c r="J385" i="1" s="1"/>
  <c r="O385" i="1" s="1"/>
  <c r="AB387" i="1"/>
  <c r="AF386" i="1"/>
  <c r="AG386" i="1" s="1"/>
  <c r="AC386" i="1"/>
  <c r="AD386" i="1" s="1"/>
  <c r="AE386" i="1" s="1"/>
  <c r="AH386" i="1" l="1"/>
  <c r="AI386" i="1"/>
  <c r="J386" i="1" s="1"/>
  <c r="O386" i="1" s="1"/>
  <c r="AB388" i="1"/>
  <c r="AF387" i="1"/>
  <c r="AG387" i="1" s="1"/>
  <c r="AC387" i="1"/>
  <c r="AD387" i="1" s="1"/>
  <c r="AE387" i="1" s="1"/>
  <c r="AB389" i="1" l="1"/>
  <c r="AF388" i="1"/>
  <c r="AG388" i="1" s="1"/>
  <c r="AC388" i="1"/>
  <c r="AD388" i="1" s="1"/>
  <c r="AE388" i="1" s="1"/>
  <c r="AH387" i="1"/>
  <c r="AI387" i="1"/>
  <c r="J387" i="1" s="1"/>
  <c r="O387" i="1" s="1"/>
  <c r="AH388" i="1" l="1"/>
  <c r="AI388" i="1"/>
  <c r="J388" i="1" s="1"/>
  <c r="O388" i="1" s="1"/>
  <c r="AB390" i="1"/>
  <c r="AF389" i="1"/>
  <c r="AG389" i="1" s="1"/>
  <c r="AC389" i="1"/>
  <c r="AD389" i="1" s="1"/>
  <c r="AE389" i="1" s="1"/>
  <c r="AH389" i="1" l="1"/>
  <c r="AI389" i="1"/>
  <c r="J389" i="1" s="1"/>
  <c r="O389" i="1" s="1"/>
  <c r="AB391" i="1"/>
  <c r="AF390" i="1"/>
  <c r="AG390" i="1" s="1"/>
  <c r="AC390" i="1"/>
  <c r="AD390" i="1" s="1"/>
  <c r="AE390" i="1" s="1"/>
  <c r="AH390" i="1" l="1"/>
  <c r="AI390" i="1"/>
  <c r="J390" i="1" s="1"/>
  <c r="O390" i="1" s="1"/>
  <c r="AB392" i="1"/>
  <c r="AF391" i="1"/>
  <c r="AG391" i="1" s="1"/>
  <c r="AC391" i="1"/>
  <c r="AD391" i="1" s="1"/>
  <c r="AE391" i="1" s="1"/>
  <c r="AH391" i="1" l="1"/>
  <c r="AI391" i="1"/>
  <c r="J391" i="1" s="1"/>
  <c r="O391" i="1" s="1"/>
  <c r="AB393" i="1"/>
  <c r="AF392" i="1"/>
  <c r="AG392" i="1" s="1"/>
  <c r="AC392" i="1"/>
  <c r="AD392" i="1" s="1"/>
  <c r="AE392" i="1" s="1"/>
  <c r="AB394" i="1" l="1"/>
  <c r="AF393" i="1"/>
  <c r="AG393" i="1" s="1"/>
  <c r="AC393" i="1"/>
  <c r="AD393" i="1" s="1"/>
  <c r="AE393" i="1" s="1"/>
  <c r="AH392" i="1"/>
  <c r="AI392" i="1"/>
  <c r="J392" i="1" s="1"/>
  <c r="O392" i="1" s="1"/>
  <c r="AH393" i="1" l="1"/>
  <c r="AI393" i="1"/>
  <c r="J393" i="1" s="1"/>
  <c r="O393" i="1" s="1"/>
  <c r="AB395" i="1"/>
  <c r="AF394" i="1"/>
  <c r="AG394" i="1" s="1"/>
  <c r="AC394" i="1"/>
  <c r="AD394" i="1" s="1"/>
  <c r="AE394" i="1" s="1"/>
  <c r="AB396" i="1" l="1"/>
  <c r="AF395" i="1"/>
  <c r="AG395" i="1" s="1"/>
  <c r="AC395" i="1"/>
  <c r="AD395" i="1" s="1"/>
  <c r="AE395" i="1" s="1"/>
  <c r="AH394" i="1"/>
  <c r="AI394" i="1" s="1"/>
  <c r="J394" i="1" s="1"/>
  <c r="O394" i="1" s="1"/>
  <c r="AH395" i="1" l="1"/>
  <c r="AI395" i="1"/>
  <c r="J395" i="1" s="1"/>
  <c r="O395" i="1" s="1"/>
  <c r="AB397" i="1"/>
  <c r="AF396" i="1"/>
  <c r="AG396" i="1" s="1"/>
  <c r="AC396" i="1"/>
  <c r="AD396" i="1" s="1"/>
  <c r="AE396" i="1" s="1"/>
  <c r="AH396" i="1" l="1"/>
  <c r="AI396" i="1"/>
  <c r="J396" i="1" s="1"/>
  <c r="O396" i="1" s="1"/>
  <c r="AB398" i="1"/>
  <c r="AF397" i="1"/>
  <c r="AG397" i="1" s="1"/>
  <c r="AC397" i="1"/>
  <c r="AD397" i="1" s="1"/>
  <c r="AE397" i="1" s="1"/>
  <c r="AH397" i="1" l="1"/>
  <c r="AI397" i="1"/>
  <c r="J397" i="1" s="1"/>
  <c r="O397" i="1" s="1"/>
  <c r="AB399" i="1"/>
  <c r="AF398" i="1"/>
  <c r="AG398" i="1" s="1"/>
  <c r="AC398" i="1"/>
  <c r="AD398" i="1" s="1"/>
  <c r="AE398" i="1" s="1"/>
  <c r="AH398" i="1" l="1"/>
  <c r="AI398" i="1"/>
  <c r="J398" i="1" s="1"/>
  <c r="O398" i="1" s="1"/>
  <c r="AB400" i="1"/>
  <c r="AF399" i="1"/>
  <c r="AG399" i="1" s="1"/>
  <c r="AC399" i="1"/>
  <c r="AD399" i="1" s="1"/>
  <c r="AE399" i="1" s="1"/>
  <c r="AH399" i="1" l="1"/>
  <c r="AI399" i="1" s="1"/>
  <c r="J399" i="1" s="1"/>
  <c r="O399" i="1" s="1"/>
  <c r="AC400" i="1"/>
  <c r="AD400" i="1" s="1"/>
  <c r="AE400" i="1" s="1"/>
  <c r="AF400" i="1"/>
  <c r="AG400" i="1" s="1"/>
  <c r="AB401" i="1"/>
  <c r="AC401" i="1" l="1"/>
  <c r="AD401" i="1" s="1"/>
  <c r="AE401" i="1" s="1"/>
  <c r="AF401" i="1"/>
  <c r="AG401" i="1" s="1"/>
  <c r="AB402" i="1"/>
  <c r="AH400" i="1"/>
  <c r="AI400" i="1" s="1"/>
  <c r="J400" i="1" s="1"/>
  <c r="O400" i="1" s="1"/>
  <c r="AC402" i="1" l="1"/>
  <c r="AD402" i="1" s="1"/>
  <c r="AE402" i="1" s="1"/>
  <c r="AF402" i="1"/>
  <c r="AG402" i="1" s="1"/>
  <c r="AB403" i="1"/>
  <c r="AH401" i="1"/>
  <c r="AI401" i="1"/>
  <c r="J401" i="1" s="1"/>
  <c r="O401" i="1" s="1"/>
  <c r="AC403" i="1" l="1"/>
  <c r="AD403" i="1" s="1"/>
  <c r="AE403" i="1" s="1"/>
  <c r="AF403" i="1"/>
  <c r="AG403" i="1" s="1"/>
  <c r="AB404" i="1"/>
  <c r="AH402" i="1"/>
  <c r="AI402" i="1"/>
  <c r="J402" i="1" s="1"/>
  <c r="O402" i="1" s="1"/>
  <c r="AC404" i="1" l="1"/>
  <c r="AD404" i="1" s="1"/>
  <c r="AE404" i="1" s="1"/>
  <c r="AF404" i="1"/>
  <c r="AG404" i="1" s="1"/>
  <c r="AB405" i="1"/>
  <c r="AH403" i="1"/>
  <c r="AI403" i="1" s="1"/>
  <c r="J403" i="1" s="1"/>
  <c r="O403" i="1" s="1"/>
  <c r="AC405" i="1" l="1"/>
  <c r="AD405" i="1" s="1"/>
  <c r="AE405" i="1" s="1"/>
  <c r="AB406" i="1"/>
  <c r="AF405" i="1"/>
  <c r="AG405" i="1" s="1"/>
  <c r="AH404" i="1"/>
  <c r="AI404" i="1"/>
  <c r="J404" i="1" s="1"/>
  <c r="O404" i="1" s="1"/>
  <c r="AC406" i="1" l="1"/>
  <c r="AD406" i="1" s="1"/>
  <c r="AE406" i="1" s="1"/>
  <c r="AB407" i="1"/>
  <c r="AF406" i="1"/>
  <c r="AG406" i="1" s="1"/>
  <c r="AH405" i="1"/>
  <c r="AI405" i="1"/>
  <c r="J405" i="1" s="1"/>
  <c r="O405" i="1" s="1"/>
  <c r="AC407" i="1" l="1"/>
  <c r="AD407" i="1" s="1"/>
  <c r="AE407" i="1" s="1"/>
  <c r="AF407" i="1"/>
  <c r="AG407" i="1" s="1"/>
  <c r="AB408" i="1"/>
  <c r="AH406" i="1"/>
  <c r="AI406" i="1"/>
  <c r="J406" i="1" s="1"/>
  <c r="O406" i="1" s="1"/>
  <c r="AC408" i="1" l="1"/>
  <c r="AD408" i="1" s="1"/>
  <c r="AE408" i="1" s="1"/>
  <c r="AF408" i="1"/>
  <c r="AG408" i="1" s="1"/>
  <c r="AB409" i="1"/>
  <c r="AH407" i="1"/>
  <c r="AI407" i="1"/>
  <c r="J407" i="1" s="1"/>
  <c r="O407" i="1" s="1"/>
  <c r="AC409" i="1" l="1"/>
  <c r="AD409" i="1" s="1"/>
  <c r="AE409" i="1" s="1"/>
  <c r="AB410" i="1"/>
  <c r="AF409" i="1"/>
  <c r="AG409" i="1" s="1"/>
  <c r="AH408" i="1"/>
  <c r="AI408" i="1" s="1"/>
  <c r="J408" i="1" s="1"/>
  <c r="O408" i="1" s="1"/>
  <c r="AC410" i="1" l="1"/>
  <c r="AD410" i="1" s="1"/>
  <c r="AE410" i="1" s="1"/>
  <c r="AB411" i="1"/>
  <c r="AF410" i="1"/>
  <c r="AG410" i="1" s="1"/>
  <c r="AH409" i="1"/>
  <c r="AI409" i="1" s="1"/>
  <c r="J409" i="1" s="1"/>
  <c r="O409" i="1" s="1"/>
  <c r="AC411" i="1" l="1"/>
  <c r="AD411" i="1" s="1"/>
  <c r="AE411" i="1" s="1"/>
  <c r="AB412" i="1"/>
  <c r="AF411" i="1"/>
  <c r="AG411" i="1" s="1"/>
  <c r="AH410" i="1"/>
  <c r="AI410" i="1"/>
  <c r="J410" i="1" s="1"/>
  <c r="O410" i="1" s="1"/>
  <c r="AC412" i="1" l="1"/>
  <c r="AD412" i="1" s="1"/>
  <c r="AE412" i="1" s="1"/>
  <c r="AB413" i="1"/>
  <c r="AF412" i="1"/>
  <c r="AG412" i="1" s="1"/>
  <c r="AH411" i="1"/>
  <c r="AI411" i="1"/>
  <c r="J411" i="1" s="1"/>
  <c r="O411" i="1" s="1"/>
  <c r="AC413" i="1" l="1"/>
  <c r="AD413" i="1" s="1"/>
  <c r="AE413" i="1" s="1"/>
  <c r="AB414" i="1"/>
  <c r="AF413" i="1"/>
  <c r="AG413" i="1" s="1"/>
  <c r="AH412" i="1"/>
  <c r="AI412" i="1" s="1"/>
  <c r="J412" i="1" s="1"/>
  <c r="O412" i="1" s="1"/>
  <c r="AF414" i="1" l="1"/>
  <c r="AG414" i="1" s="1"/>
  <c r="AC414" i="1"/>
  <c r="AD414" i="1" s="1"/>
  <c r="AE414" i="1" s="1"/>
  <c r="AB415" i="1"/>
  <c r="AH413" i="1"/>
  <c r="AI413" i="1"/>
  <c r="J413" i="1" s="1"/>
  <c r="O413" i="1" s="1"/>
  <c r="AH414" i="1" l="1"/>
  <c r="AI414" i="1" s="1"/>
  <c r="J414" i="1" s="1"/>
  <c r="O414" i="1" s="1"/>
  <c r="AF415" i="1"/>
  <c r="AG415" i="1" s="1"/>
  <c r="AC415" i="1"/>
  <c r="AD415" i="1" s="1"/>
  <c r="AE415" i="1" s="1"/>
  <c r="AB416" i="1"/>
  <c r="AF416" i="1" l="1"/>
  <c r="AG416" i="1" s="1"/>
  <c r="AC416" i="1"/>
  <c r="AD416" i="1" s="1"/>
  <c r="AE416" i="1" s="1"/>
  <c r="AB417" i="1"/>
  <c r="AH415" i="1"/>
  <c r="AI415" i="1" s="1"/>
  <c r="J415" i="1" s="1"/>
  <c r="O415" i="1" s="1"/>
  <c r="AF417" i="1" l="1"/>
  <c r="AG417" i="1" s="1"/>
  <c r="AC417" i="1"/>
  <c r="AD417" i="1" s="1"/>
  <c r="AE417" i="1" s="1"/>
  <c r="AB418" i="1"/>
  <c r="AH416" i="1"/>
  <c r="AI416" i="1" s="1"/>
  <c r="J416" i="1" s="1"/>
  <c r="O416" i="1" s="1"/>
  <c r="AF418" i="1" l="1"/>
  <c r="AG418" i="1" s="1"/>
  <c r="AC418" i="1"/>
  <c r="AD418" i="1" s="1"/>
  <c r="AE418" i="1" s="1"/>
  <c r="AB419" i="1"/>
  <c r="AH417" i="1"/>
  <c r="AI417" i="1" s="1"/>
  <c r="J417" i="1" s="1"/>
  <c r="O417" i="1" s="1"/>
  <c r="AF419" i="1" l="1"/>
  <c r="AG419" i="1" s="1"/>
  <c r="AC419" i="1"/>
  <c r="AD419" i="1" s="1"/>
  <c r="AE419" i="1" s="1"/>
  <c r="AB420" i="1"/>
  <c r="AH418" i="1"/>
  <c r="AI418" i="1"/>
  <c r="J418" i="1" s="1"/>
  <c r="O418" i="1" s="1"/>
  <c r="AF420" i="1" l="1"/>
  <c r="AG420" i="1" s="1"/>
  <c r="AC420" i="1"/>
  <c r="AD420" i="1" s="1"/>
  <c r="AE420" i="1" s="1"/>
  <c r="AB421" i="1"/>
  <c r="AH419" i="1"/>
  <c r="AI419" i="1"/>
  <c r="J419" i="1" s="1"/>
  <c r="O419" i="1" s="1"/>
  <c r="AF421" i="1" l="1"/>
  <c r="AG421" i="1" s="1"/>
  <c r="AC421" i="1"/>
  <c r="AD421" i="1" s="1"/>
  <c r="AE421" i="1" s="1"/>
  <c r="AB422" i="1"/>
  <c r="AH420" i="1"/>
  <c r="AI420" i="1" s="1"/>
  <c r="J420" i="1" s="1"/>
  <c r="O420" i="1" s="1"/>
  <c r="AF422" i="1" l="1"/>
  <c r="AG422" i="1" s="1"/>
  <c r="AC422" i="1"/>
  <c r="AD422" i="1" s="1"/>
  <c r="AE422" i="1" s="1"/>
  <c r="AB423" i="1"/>
  <c r="AH421" i="1"/>
  <c r="AI421" i="1"/>
  <c r="J421" i="1" s="1"/>
  <c r="O421" i="1" s="1"/>
  <c r="AH422" i="1" l="1"/>
  <c r="AI422" i="1" s="1"/>
  <c r="J422" i="1" s="1"/>
  <c r="O422" i="1" s="1"/>
  <c r="AF423" i="1"/>
  <c r="AG423" i="1" s="1"/>
  <c r="AC423" i="1"/>
  <c r="AD423" i="1" s="1"/>
  <c r="AE423" i="1" s="1"/>
  <c r="AB424" i="1"/>
  <c r="AH423" i="1" l="1"/>
  <c r="AI423" i="1" s="1"/>
  <c r="J423" i="1" s="1"/>
  <c r="O423" i="1" s="1"/>
  <c r="AF424" i="1"/>
  <c r="AG424" i="1" s="1"/>
  <c r="AC424" i="1"/>
  <c r="AD424" i="1" s="1"/>
  <c r="AE424" i="1" s="1"/>
  <c r="AB425" i="1"/>
  <c r="AF425" i="1" l="1"/>
  <c r="AG425" i="1" s="1"/>
  <c r="AC425" i="1"/>
  <c r="AD425" i="1" s="1"/>
  <c r="AE425" i="1" s="1"/>
  <c r="AB426" i="1"/>
  <c r="AH424" i="1"/>
  <c r="AI424" i="1" s="1"/>
  <c r="J424" i="1" s="1"/>
  <c r="O424" i="1" s="1"/>
  <c r="AH425" i="1" l="1"/>
  <c r="AI425" i="1" s="1"/>
  <c r="J425" i="1" s="1"/>
  <c r="O425" i="1" s="1"/>
  <c r="AF426" i="1"/>
  <c r="AG426" i="1" s="1"/>
  <c r="AC426" i="1"/>
  <c r="AD426" i="1" s="1"/>
  <c r="AE426" i="1" s="1"/>
  <c r="AB427" i="1"/>
  <c r="AF427" i="1" l="1"/>
  <c r="AG427" i="1" s="1"/>
  <c r="AC427" i="1"/>
  <c r="AD427" i="1" s="1"/>
  <c r="AE427" i="1" s="1"/>
  <c r="AB428" i="1"/>
  <c r="AH426" i="1"/>
  <c r="AI426" i="1" s="1"/>
  <c r="J426" i="1" s="1"/>
  <c r="O426" i="1" s="1"/>
  <c r="AF428" i="1" l="1"/>
  <c r="AG428" i="1" s="1"/>
  <c r="AC428" i="1"/>
  <c r="AD428" i="1" s="1"/>
  <c r="AE428" i="1" s="1"/>
  <c r="AB429" i="1"/>
  <c r="AH427" i="1"/>
  <c r="AI427" i="1"/>
  <c r="J427" i="1" s="1"/>
  <c r="O427" i="1" s="1"/>
  <c r="AB430" i="1" l="1"/>
  <c r="AF429" i="1"/>
  <c r="AG429" i="1" s="1"/>
  <c r="AC429" i="1"/>
  <c r="AD429" i="1" s="1"/>
  <c r="AE429" i="1" s="1"/>
  <c r="AH428" i="1"/>
  <c r="AI428" i="1" s="1"/>
  <c r="J428" i="1" s="1"/>
  <c r="O428" i="1" s="1"/>
  <c r="AH429" i="1" l="1"/>
  <c r="AI429" i="1"/>
  <c r="J429" i="1" s="1"/>
  <c r="O429" i="1" s="1"/>
  <c r="AB431" i="1"/>
  <c r="AF430" i="1"/>
  <c r="AG430" i="1" s="1"/>
  <c r="AC430" i="1"/>
  <c r="AD430" i="1" s="1"/>
  <c r="AE430" i="1" s="1"/>
  <c r="AB432" i="1" l="1"/>
  <c r="AC431" i="1"/>
  <c r="AD431" i="1" s="1"/>
  <c r="AE431" i="1" s="1"/>
  <c r="AF431" i="1"/>
  <c r="AG431" i="1" s="1"/>
  <c r="AH430" i="1"/>
  <c r="AI430" i="1" s="1"/>
  <c r="J430" i="1" s="1"/>
  <c r="O430" i="1" s="1"/>
  <c r="AH431" i="1" l="1"/>
  <c r="AI431" i="1" s="1"/>
  <c r="J431" i="1" s="1"/>
  <c r="O431" i="1" s="1"/>
  <c r="AB433" i="1"/>
  <c r="AF432" i="1"/>
  <c r="AG432" i="1" s="1"/>
  <c r="AC432" i="1"/>
  <c r="AD432" i="1" s="1"/>
  <c r="AE432" i="1" s="1"/>
  <c r="AH432" i="1" l="1"/>
  <c r="AI432" i="1" s="1"/>
  <c r="J432" i="1" s="1"/>
  <c r="O432" i="1" s="1"/>
  <c r="AB434" i="1"/>
  <c r="AC433" i="1"/>
  <c r="AD433" i="1" s="1"/>
  <c r="AE433" i="1" s="1"/>
  <c r="AF433" i="1"/>
  <c r="AG433" i="1" s="1"/>
  <c r="AH433" i="1" l="1"/>
  <c r="AI433" i="1"/>
  <c r="J433" i="1" s="1"/>
  <c r="O433" i="1" s="1"/>
  <c r="AB435" i="1"/>
  <c r="AF434" i="1"/>
  <c r="AG434" i="1" s="1"/>
  <c r="AC434" i="1"/>
  <c r="AD434" i="1" s="1"/>
  <c r="AE434" i="1" s="1"/>
  <c r="AB436" i="1" l="1"/>
  <c r="AF435" i="1"/>
  <c r="AG435" i="1" s="1"/>
  <c r="AC435" i="1"/>
  <c r="AD435" i="1" s="1"/>
  <c r="AE435" i="1" s="1"/>
  <c r="AH434" i="1"/>
  <c r="AI434" i="1" s="1"/>
  <c r="J434" i="1" s="1"/>
  <c r="O434" i="1" s="1"/>
  <c r="AH435" i="1" l="1"/>
  <c r="AI435" i="1" s="1"/>
  <c r="J435" i="1" s="1"/>
  <c r="O435" i="1" s="1"/>
  <c r="AB437" i="1"/>
  <c r="AC436" i="1"/>
  <c r="AD436" i="1" s="1"/>
  <c r="AE436" i="1" s="1"/>
  <c r="AF436" i="1"/>
  <c r="AG436" i="1" s="1"/>
  <c r="AH436" i="1" l="1"/>
  <c r="AI436" i="1" s="1"/>
  <c r="J436" i="1" s="1"/>
  <c r="O436" i="1" s="1"/>
  <c r="AB438" i="1"/>
  <c r="AF437" i="1"/>
  <c r="AG437" i="1" s="1"/>
  <c r="AC437" i="1"/>
  <c r="AD437" i="1" s="1"/>
  <c r="AE437" i="1" s="1"/>
  <c r="AH437" i="1" l="1"/>
  <c r="AI437" i="1" s="1"/>
  <c r="J437" i="1" s="1"/>
  <c r="O437" i="1" s="1"/>
  <c r="AB439" i="1"/>
  <c r="AC438" i="1"/>
  <c r="AD438" i="1" s="1"/>
  <c r="AE438" i="1" s="1"/>
  <c r="AF438" i="1"/>
  <c r="AG438" i="1" s="1"/>
  <c r="AH438" i="1" l="1"/>
  <c r="AI438" i="1" s="1"/>
  <c r="J438" i="1" s="1"/>
  <c r="O438" i="1" s="1"/>
  <c r="AB440" i="1"/>
  <c r="AF439" i="1"/>
  <c r="AG439" i="1" s="1"/>
  <c r="AC439" i="1"/>
  <c r="AD439" i="1" s="1"/>
  <c r="AE439" i="1" s="1"/>
  <c r="AH439" i="1" l="1"/>
  <c r="AI439" i="1" s="1"/>
  <c r="J439" i="1" s="1"/>
  <c r="O439" i="1" s="1"/>
  <c r="AB441" i="1"/>
  <c r="AF440" i="1"/>
  <c r="AG440" i="1" s="1"/>
  <c r="AC440" i="1"/>
  <c r="AD440" i="1" s="1"/>
  <c r="AE440" i="1" s="1"/>
  <c r="AH440" i="1" l="1"/>
  <c r="AI440" i="1" s="1"/>
  <c r="J440" i="1" s="1"/>
  <c r="O440" i="1" s="1"/>
  <c r="AB442" i="1"/>
  <c r="AF441" i="1"/>
  <c r="AG441" i="1" s="1"/>
  <c r="AC441" i="1"/>
  <c r="AD441" i="1" s="1"/>
  <c r="AE441" i="1" s="1"/>
  <c r="AH441" i="1" l="1"/>
  <c r="AI441" i="1" s="1"/>
  <c r="J441" i="1" s="1"/>
  <c r="O441" i="1" s="1"/>
  <c r="AB443" i="1"/>
  <c r="AC442" i="1"/>
  <c r="AD442" i="1" s="1"/>
  <c r="AE442" i="1" s="1"/>
  <c r="AF442" i="1"/>
  <c r="AG442" i="1" s="1"/>
  <c r="AH442" i="1" l="1"/>
  <c r="AI442" i="1" s="1"/>
  <c r="J442" i="1" s="1"/>
  <c r="O442" i="1" s="1"/>
  <c r="AB444" i="1"/>
  <c r="AC443" i="1"/>
  <c r="AD443" i="1" s="1"/>
  <c r="AE443" i="1" s="1"/>
  <c r="AF443" i="1"/>
  <c r="AG443" i="1" s="1"/>
  <c r="AH443" i="1" l="1"/>
  <c r="AI443" i="1" s="1"/>
  <c r="J443" i="1" s="1"/>
  <c r="O443" i="1" s="1"/>
  <c r="AB445" i="1"/>
  <c r="AC444" i="1"/>
  <c r="AD444" i="1" s="1"/>
  <c r="AE444" i="1" s="1"/>
  <c r="AF444" i="1"/>
  <c r="AG444" i="1" s="1"/>
  <c r="AH444" i="1" l="1"/>
  <c r="AI444" i="1" s="1"/>
  <c r="J444" i="1" s="1"/>
  <c r="O444" i="1" s="1"/>
  <c r="AB446" i="1"/>
  <c r="AF445" i="1"/>
  <c r="AG445" i="1" s="1"/>
  <c r="AC445" i="1"/>
  <c r="AD445" i="1" s="1"/>
  <c r="AE445" i="1" s="1"/>
  <c r="AH445" i="1" l="1"/>
  <c r="AI445" i="1" s="1"/>
  <c r="J445" i="1" s="1"/>
  <c r="O445" i="1" s="1"/>
  <c r="AB447" i="1"/>
  <c r="AC446" i="1"/>
  <c r="AD446" i="1" s="1"/>
  <c r="AE446" i="1" s="1"/>
  <c r="AF446" i="1"/>
  <c r="AG446" i="1" s="1"/>
  <c r="AH446" i="1" l="1"/>
  <c r="AI446" i="1" s="1"/>
  <c r="J446" i="1" s="1"/>
  <c r="O446" i="1" s="1"/>
  <c r="AB448" i="1"/>
  <c r="AC447" i="1"/>
  <c r="AD447" i="1" s="1"/>
  <c r="AE447" i="1" s="1"/>
  <c r="AF447" i="1"/>
  <c r="AG447" i="1" s="1"/>
  <c r="AB449" i="1" l="1"/>
  <c r="AC448" i="1"/>
  <c r="AD448" i="1" s="1"/>
  <c r="AE448" i="1" s="1"/>
  <c r="AF448" i="1"/>
  <c r="AG448" i="1" s="1"/>
  <c r="AH447" i="1"/>
  <c r="AI447" i="1"/>
  <c r="J447" i="1" s="1"/>
  <c r="O447" i="1" s="1"/>
  <c r="AH448" i="1" l="1"/>
  <c r="AI448" i="1"/>
  <c r="J448" i="1" s="1"/>
  <c r="O448" i="1" s="1"/>
  <c r="AB450" i="1"/>
  <c r="AC449" i="1"/>
  <c r="AD449" i="1" s="1"/>
  <c r="AE449" i="1" s="1"/>
  <c r="AF449" i="1"/>
  <c r="AG449" i="1" s="1"/>
  <c r="AH449" i="1" l="1"/>
  <c r="AI449" i="1"/>
  <c r="J449" i="1" s="1"/>
  <c r="O449" i="1" s="1"/>
  <c r="AB451" i="1"/>
  <c r="AC450" i="1"/>
  <c r="AD450" i="1" s="1"/>
  <c r="AE450" i="1" s="1"/>
  <c r="AF450" i="1"/>
  <c r="AG450" i="1" s="1"/>
  <c r="AB452" i="1" l="1"/>
  <c r="AC451" i="1"/>
  <c r="AD451" i="1" s="1"/>
  <c r="AE451" i="1" s="1"/>
  <c r="AF451" i="1"/>
  <c r="AG451" i="1" s="1"/>
  <c r="AH450" i="1"/>
  <c r="AI450" i="1" s="1"/>
  <c r="J450" i="1" s="1"/>
  <c r="O450" i="1" s="1"/>
  <c r="AH451" i="1" l="1"/>
  <c r="AI451" i="1" s="1"/>
  <c r="J451" i="1" s="1"/>
  <c r="O451" i="1" s="1"/>
  <c r="AB453" i="1"/>
  <c r="AC452" i="1"/>
  <c r="AD452" i="1" s="1"/>
  <c r="AE452" i="1" s="1"/>
  <c r="AF452" i="1"/>
  <c r="AG452" i="1" s="1"/>
  <c r="AH452" i="1" l="1"/>
  <c r="AI452" i="1" s="1"/>
  <c r="J452" i="1" s="1"/>
  <c r="O452" i="1" s="1"/>
  <c r="AB454" i="1"/>
  <c r="AF453" i="1"/>
  <c r="AG453" i="1" s="1"/>
  <c r="AC453" i="1"/>
  <c r="AD453" i="1" s="1"/>
  <c r="AE453" i="1" s="1"/>
  <c r="AH453" i="1" l="1"/>
  <c r="AI453" i="1" s="1"/>
  <c r="J453" i="1" s="1"/>
  <c r="O453" i="1" s="1"/>
  <c r="AB455" i="1"/>
  <c r="AF454" i="1"/>
  <c r="AG454" i="1" s="1"/>
  <c r="AC454" i="1"/>
  <c r="AD454" i="1" s="1"/>
  <c r="AE454" i="1" s="1"/>
  <c r="AH454" i="1" l="1"/>
  <c r="AI454" i="1" s="1"/>
  <c r="J454" i="1" s="1"/>
  <c r="O454" i="1" s="1"/>
  <c r="AB456" i="1"/>
  <c r="AF455" i="1"/>
  <c r="AG455" i="1" s="1"/>
  <c r="AC455" i="1"/>
  <c r="AD455" i="1" s="1"/>
  <c r="AE455" i="1" s="1"/>
  <c r="AH455" i="1" l="1"/>
  <c r="AI455" i="1"/>
  <c r="J455" i="1" s="1"/>
  <c r="O455" i="1" s="1"/>
  <c r="AB457" i="1"/>
  <c r="AF456" i="1"/>
  <c r="AG456" i="1" s="1"/>
  <c r="AC456" i="1"/>
  <c r="AD456" i="1" s="1"/>
  <c r="AE456" i="1" s="1"/>
  <c r="AH456" i="1" l="1"/>
  <c r="AI456" i="1"/>
  <c r="J456" i="1" s="1"/>
  <c r="O456" i="1" s="1"/>
  <c r="AB458" i="1"/>
  <c r="AF457" i="1"/>
  <c r="AG457" i="1" s="1"/>
  <c r="AC457" i="1"/>
  <c r="AD457" i="1" s="1"/>
  <c r="AE457" i="1" s="1"/>
  <c r="AH457" i="1" l="1"/>
  <c r="AI457" i="1" s="1"/>
  <c r="J457" i="1" s="1"/>
  <c r="O457" i="1" s="1"/>
  <c r="AB459" i="1"/>
  <c r="AF458" i="1"/>
  <c r="AG458" i="1" s="1"/>
  <c r="AC458" i="1"/>
  <c r="AD458" i="1" s="1"/>
  <c r="AE458" i="1" s="1"/>
  <c r="AH458" i="1" l="1"/>
  <c r="AI458" i="1"/>
  <c r="J458" i="1" s="1"/>
  <c r="O458" i="1" s="1"/>
  <c r="AB460" i="1"/>
  <c r="AF459" i="1"/>
  <c r="AG459" i="1" s="1"/>
  <c r="AC459" i="1"/>
  <c r="AD459" i="1" s="1"/>
  <c r="AE459" i="1" s="1"/>
  <c r="AH459" i="1" l="1"/>
  <c r="AI459" i="1" s="1"/>
  <c r="J459" i="1" s="1"/>
  <c r="O459" i="1" s="1"/>
  <c r="AB461" i="1"/>
  <c r="AF460" i="1"/>
  <c r="AG460" i="1" s="1"/>
  <c r="AC460" i="1"/>
  <c r="AD460" i="1" s="1"/>
  <c r="AE460" i="1" s="1"/>
  <c r="AH460" i="1" l="1"/>
  <c r="AI460" i="1" s="1"/>
  <c r="J460" i="1" s="1"/>
  <c r="O460" i="1" s="1"/>
  <c r="AB462" i="1"/>
  <c r="AF461" i="1"/>
  <c r="AG461" i="1" s="1"/>
  <c r="AC461" i="1"/>
  <c r="AD461" i="1" s="1"/>
  <c r="AE461" i="1" s="1"/>
  <c r="AH461" i="1" l="1"/>
  <c r="AI461" i="1" s="1"/>
  <c r="J461" i="1" s="1"/>
  <c r="O461" i="1" s="1"/>
  <c r="AB463" i="1"/>
  <c r="AF462" i="1"/>
  <c r="AG462" i="1" s="1"/>
  <c r="AC462" i="1"/>
  <c r="AD462" i="1" s="1"/>
  <c r="AE462" i="1" s="1"/>
  <c r="AH462" i="1" l="1"/>
  <c r="AI462" i="1" s="1"/>
  <c r="J462" i="1" s="1"/>
  <c r="O462" i="1" s="1"/>
  <c r="AB464" i="1"/>
  <c r="AF463" i="1"/>
  <c r="AG463" i="1" s="1"/>
  <c r="AC463" i="1"/>
  <c r="AD463" i="1" s="1"/>
  <c r="AE463" i="1" s="1"/>
  <c r="AH463" i="1" l="1"/>
  <c r="AI463" i="1"/>
  <c r="J463" i="1" s="1"/>
  <c r="O463" i="1" s="1"/>
  <c r="AB465" i="1"/>
  <c r="AF464" i="1"/>
  <c r="AG464" i="1" s="1"/>
  <c r="AC464" i="1"/>
  <c r="AD464" i="1" s="1"/>
  <c r="AE464" i="1" s="1"/>
  <c r="AH464" i="1" l="1"/>
  <c r="AI464" i="1"/>
  <c r="J464" i="1" s="1"/>
  <c r="O464" i="1" s="1"/>
  <c r="AB466" i="1"/>
  <c r="AF465" i="1"/>
  <c r="AG465" i="1" s="1"/>
  <c r="AC465" i="1"/>
  <c r="AD465" i="1" s="1"/>
  <c r="AE465" i="1" s="1"/>
  <c r="AB467" i="1" l="1"/>
  <c r="AF466" i="1"/>
  <c r="AG466" i="1" s="1"/>
  <c r="AC466" i="1"/>
  <c r="AD466" i="1" s="1"/>
  <c r="AE466" i="1" s="1"/>
  <c r="AH465" i="1"/>
  <c r="AI465" i="1" s="1"/>
  <c r="J465" i="1" s="1"/>
  <c r="O465" i="1" s="1"/>
  <c r="AH466" i="1" l="1"/>
  <c r="AI466" i="1" s="1"/>
  <c r="J466" i="1" s="1"/>
  <c r="O466" i="1" s="1"/>
  <c r="AB468" i="1"/>
  <c r="AF467" i="1"/>
  <c r="AG467" i="1" s="1"/>
  <c r="AC467" i="1"/>
  <c r="AD467" i="1" s="1"/>
  <c r="AE467" i="1" s="1"/>
  <c r="AH467" i="1" l="1"/>
  <c r="AI467" i="1" s="1"/>
  <c r="J467" i="1" s="1"/>
  <c r="O467" i="1" s="1"/>
  <c r="AB469" i="1"/>
  <c r="AF468" i="1"/>
  <c r="AG468" i="1" s="1"/>
  <c r="AC468" i="1"/>
  <c r="AD468" i="1" s="1"/>
  <c r="AE468" i="1" s="1"/>
  <c r="AB470" i="1" l="1"/>
  <c r="AF469" i="1"/>
  <c r="AG469" i="1" s="1"/>
  <c r="AC469" i="1"/>
  <c r="AD469" i="1" s="1"/>
  <c r="AE469" i="1" s="1"/>
  <c r="AH468" i="1"/>
  <c r="AI468" i="1" s="1"/>
  <c r="J468" i="1" s="1"/>
  <c r="O468" i="1" s="1"/>
  <c r="AH469" i="1" l="1"/>
  <c r="AI469" i="1" s="1"/>
  <c r="J469" i="1" s="1"/>
  <c r="O469" i="1" s="1"/>
  <c r="AB471" i="1"/>
  <c r="AF470" i="1"/>
  <c r="AG470" i="1" s="1"/>
  <c r="AC470" i="1"/>
  <c r="AD470" i="1" s="1"/>
  <c r="AE470" i="1" s="1"/>
  <c r="AB472" i="1" l="1"/>
  <c r="AF471" i="1"/>
  <c r="AG471" i="1" s="1"/>
  <c r="AC471" i="1"/>
  <c r="AD471" i="1" s="1"/>
  <c r="AE471" i="1" s="1"/>
  <c r="AH470" i="1"/>
  <c r="AI470" i="1" s="1"/>
  <c r="J470" i="1" s="1"/>
  <c r="O470" i="1" s="1"/>
  <c r="AH471" i="1" l="1"/>
  <c r="AI471" i="1"/>
  <c r="J471" i="1" s="1"/>
  <c r="O471" i="1" s="1"/>
  <c r="AB473" i="1"/>
  <c r="AF472" i="1"/>
  <c r="AG472" i="1" s="1"/>
  <c r="AC472" i="1"/>
  <c r="AD472" i="1" s="1"/>
  <c r="AE472" i="1" s="1"/>
  <c r="AH472" i="1" l="1"/>
  <c r="AI472" i="1" s="1"/>
  <c r="J472" i="1" s="1"/>
  <c r="O472" i="1" s="1"/>
  <c r="AB474" i="1"/>
  <c r="AF473" i="1"/>
  <c r="AG473" i="1" s="1"/>
  <c r="AC473" i="1"/>
  <c r="AD473" i="1" s="1"/>
  <c r="AE473" i="1" s="1"/>
  <c r="AH473" i="1" l="1"/>
  <c r="AI473" i="1" s="1"/>
  <c r="J473" i="1" s="1"/>
  <c r="O473" i="1" s="1"/>
  <c r="AB475" i="1"/>
  <c r="AC474" i="1"/>
  <c r="AD474" i="1" s="1"/>
  <c r="AE474" i="1" s="1"/>
  <c r="AF474" i="1"/>
  <c r="AG474" i="1" s="1"/>
  <c r="AH474" i="1" l="1"/>
  <c r="AI474" i="1"/>
  <c r="J474" i="1" s="1"/>
  <c r="O474" i="1" s="1"/>
  <c r="AF475" i="1"/>
  <c r="AG475" i="1" s="1"/>
  <c r="AB476" i="1"/>
  <c r="AC475" i="1"/>
  <c r="AD475" i="1" s="1"/>
  <c r="AE475" i="1" s="1"/>
  <c r="AF476" i="1" l="1"/>
  <c r="AG476" i="1" s="1"/>
  <c r="AB477" i="1"/>
  <c r="AC476" i="1"/>
  <c r="AD476" i="1" s="1"/>
  <c r="AE476" i="1" s="1"/>
  <c r="AH475" i="1"/>
  <c r="AI475" i="1"/>
  <c r="J475" i="1" s="1"/>
  <c r="O475" i="1" s="1"/>
  <c r="AF477" i="1" l="1"/>
  <c r="AG477" i="1" s="1"/>
  <c r="AB478" i="1"/>
  <c r="AC477" i="1"/>
  <c r="AD477" i="1" s="1"/>
  <c r="AE477" i="1" s="1"/>
  <c r="AH476" i="1"/>
  <c r="AI476" i="1" s="1"/>
  <c r="J476" i="1" s="1"/>
  <c r="O476" i="1" s="1"/>
  <c r="AF478" i="1" l="1"/>
  <c r="AG478" i="1" s="1"/>
  <c r="AB479" i="1"/>
  <c r="AC478" i="1"/>
  <c r="AD478" i="1" s="1"/>
  <c r="AE478" i="1" s="1"/>
  <c r="AH477" i="1"/>
  <c r="AI477" i="1"/>
  <c r="J477" i="1" s="1"/>
  <c r="O477" i="1" s="1"/>
  <c r="AF479" i="1" l="1"/>
  <c r="AG479" i="1" s="1"/>
  <c r="AB480" i="1"/>
  <c r="AC479" i="1"/>
  <c r="AD479" i="1" s="1"/>
  <c r="AE479" i="1" s="1"/>
  <c r="AH478" i="1"/>
  <c r="AI478" i="1"/>
  <c r="J478" i="1" s="1"/>
  <c r="O478" i="1" s="1"/>
  <c r="AH479" i="1" l="1"/>
  <c r="AI479" i="1"/>
  <c r="J479" i="1" s="1"/>
  <c r="O479" i="1" s="1"/>
  <c r="AF480" i="1"/>
  <c r="AG480" i="1" s="1"/>
  <c r="AB481" i="1"/>
  <c r="AC480" i="1"/>
  <c r="AD480" i="1" s="1"/>
  <c r="AE480" i="1" s="1"/>
  <c r="AH480" i="1" l="1"/>
  <c r="AI480" i="1"/>
  <c r="J480" i="1" s="1"/>
  <c r="O480" i="1" s="1"/>
  <c r="AB482" i="1"/>
  <c r="AC481" i="1"/>
  <c r="AD481" i="1" s="1"/>
  <c r="AE481" i="1" s="1"/>
  <c r="AF481" i="1"/>
  <c r="AG481" i="1" s="1"/>
  <c r="AH481" i="1" l="1"/>
  <c r="AI481" i="1"/>
  <c r="J481" i="1" s="1"/>
  <c r="O481" i="1" s="1"/>
  <c r="AF482" i="1"/>
  <c r="AG482" i="1" s="1"/>
  <c r="AC482" i="1"/>
  <c r="AD482" i="1" s="1"/>
  <c r="AE482" i="1" s="1"/>
  <c r="AB483" i="1"/>
  <c r="AF483" i="1" l="1"/>
  <c r="AG483" i="1" s="1"/>
  <c r="AC483" i="1"/>
  <c r="AD483" i="1" s="1"/>
  <c r="AE483" i="1" s="1"/>
  <c r="AB484" i="1"/>
  <c r="AH482" i="1"/>
  <c r="AI482" i="1"/>
  <c r="J482" i="1" s="1"/>
  <c r="O482" i="1" s="1"/>
  <c r="AH483" i="1" l="1"/>
  <c r="AI483" i="1"/>
  <c r="J483" i="1" s="1"/>
  <c r="O483" i="1" s="1"/>
  <c r="AF484" i="1"/>
  <c r="AG484" i="1" s="1"/>
  <c r="AB485" i="1"/>
  <c r="AC484" i="1"/>
  <c r="AD484" i="1" s="1"/>
  <c r="AE484" i="1" s="1"/>
  <c r="AH484" i="1" l="1"/>
  <c r="AI484" i="1"/>
  <c r="J484" i="1" s="1"/>
  <c r="O484" i="1" s="1"/>
  <c r="AF485" i="1"/>
  <c r="AG485" i="1" s="1"/>
  <c r="AC485" i="1"/>
  <c r="AD485" i="1" s="1"/>
  <c r="AE485" i="1" s="1"/>
  <c r="AB486" i="1"/>
  <c r="AF486" i="1" l="1"/>
  <c r="AG486" i="1" s="1"/>
  <c r="AC486" i="1"/>
  <c r="AD486" i="1" s="1"/>
  <c r="AE486" i="1" s="1"/>
  <c r="AB487" i="1"/>
  <c r="AH485" i="1"/>
  <c r="AI485" i="1"/>
  <c r="J485" i="1" s="1"/>
  <c r="O485" i="1" s="1"/>
  <c r="AH486" i="1" l="1"/>
  <c r="AI486" i="1"/>
  <c r="J486" i="1" s="1"/>
  <c r="O486" i="1" s="1"/>
  <c r="AF487" i="1"/>
  <c r="AG487" i="1" s="1"/>
  <c r="AC487" i="1"/>
  <c r="AD487" i="1" s="1"/>
  <c r="AE487" i="1" s="1"/>
  <c r="AB488" i="1"/>
  <c r="AF488" i="1" l="1"/>
  <c r="AG488" i="1" s="1"/>
  <c r="AC488" i="1"/>
  <c r="AD488" i="1" s="1"/>
  <c r="AE488" i="1" s="1"/>
  <c r="AB489" i="1"/>
  <c r="AH487" i="1"/>
  <c r="AI487" i="1"/>
  <c r="J487" i="1" s="1"/>
  <c r="O487" i="1" s="1"/>
  <c r="AH488" i="1" l="1"/>
  <c r="AI488" i="1"/>
  <c r="J488" i="1" s="1"/>
  <c r="O488" i="1" s="1"/>
  <c r="AF489" i="1"/>
  <c r="AG489" i="1" s="1"/>
  <c r="AC489" i="1"/>
  <c r="AD489" i="1" s="1"/>
  <c r="AE489" i="1" s="1"/>
  <c r="AB490" i="1"/>
  <c r="AF490" i="1" l="1"/>
  <c r="AG490" i="1" s="1"/>
  <c r="AC490" i="1"/>
  <c r="AD490" i="1" s="1"/>
  <c r="AE490" i="1" s="1"/>
  <c r="AB491" i="1"/>
  <c r="AH489" i="1"/>
  <c r="AI489" i="1"/>
  <c r="J489" i="1" s="1"/>
  <c r="O489" i="1" s="1"/>
  <c r="AF491" i="1" l="1"/>
  <c r="AG491" i="1" s="1"/>
  <c r="AC491" i="1"/>
  <c r="AD491" i="1" s="1"/>
  <c r="AE491" i="1" s="1"/>
  <c r="AB492" i="1"/>
  <c r="AH490" i="1"/>
  <c r="AI490" i="1" s="1"/>
  <c r="J490" i="1" s="1"/>
  <c r="O490" i="1" s="1"/>
  <c r="AB493" i="1" l="1"/>
  <c r="AF492" i="1"/>
  <c r="AG492" i="1" s="1"/>
  <c r="AC492" i="1"/>
  <c r="AD492" i="1" s="1"/>
  <c r="AE492" i="1" s="1"/>
  <c r="AH491" i="1"/>
  <c r="AI491" i="1" s="1"/>
  <c r="J491" i="1" s="1"/>
  <c r="O491" i="1" s="1"/>
  <c r="AH492" i="1" l="1"/>
  <c r="AI492" i="1"/>
  <c r="J492" i="1" s="1"/>
  <c r="O492" i="1" s="1"/>
  <c r="AC493" i="1"/>
  <c r="AD493" i="1" s="1"/>
  <c r="AE493" i="1" s="1"/>
  <c r="AB494" i="1"/>
  <c r="AF493" i="1"/>
  <c r="AG493" i="1" s="1"/>
  <c r="AC494" i="1" l="1"/>
  <c r="AD494" i="1" s="1"/>
  <c r="AE494" i="1" s="1"/>
  <c r="AF494" i="1"/>
  <c r="AG494" i="1" s="1"/>
  <c r="AB495" i="1"/>
  <c r="AH493" i="1"/>
  <c r="AI493" i="1" s="1"/>
  <c r="J493" i="1" s="1"/>
  <c r="O493" i="1" s="1"/>
  <c r="AC495" i="1" l="1"/>
  <c r="AD495" i="1" s="1"/>
  <c r="AE495" i="1" s="1"/>
  <c r="AB496" i="1"/>
  <c r="AF495" i="1"/>
  <c r="AG495" i="1" s="1"/>
  <c r="AH494" i="1"/>
  <c r="AI494" i="1" s="1"/>
  <c r="J494" i="1" s="1"/>
  <c r="O494" i="1" s="1"/>
  <c r="AC496" i="1" l="1"/>
  <c r="AD496" i="1" s="1"/>
  <c r="AE496" i="1" s="1"/>
  <c r="AB497" i="1"/>
  <c r="AF496" i="1"/>
  <c r="AG496" i="1" s="1"/>
  <c r="AH495" i="1"/>
  <c r="AI495" i="1" s="1"/>
  <c r="J495" i="1" s="1"/>
  <c r="O495" i="1" s="1"/>
  <c r="AC497" i="1" l="1"/>
  <c r="AD497" i="1" s="1"/>
  <c r="AE497" i="1" s="1"/>
  <c r="AB498" i="1"/>
  <c r="AF497" i="1"/>
  <c r="AG497" i="1" s="1"/>
  <c r="AH496" i="1"/>
  <c r="AI496" i="1"/>
  <c r="J496" i="1" s="1"/>
  <c r="O496" i="1" s="1"/>
  <c r="AC498" i="1" l="1"/>
  <c r="AD498" i="1" s="1"/>
  <c r="AE498" i="1" s="1"/>
  <c r="AB499" i="1"/>
  <c r="AF498" i="1"/>
  <c r="AG498" i="1" s="1"/>
  <c r="AH497" i="1"/>
  <c r="AI497" i="1" s="1"/>
  <c r="J497" i="1" s="1"/>
  <c r="O497" i="1" s="1"/>
  <c r="AC499" i="1" l="1"/>
  <c r="AD499" i="1" s="1"/>
  <c r="AE499" i="1" s="1"/>
  <c r="AF499" i="1"/>
  <c r="AG499" i="1" s="1"/>
  <c r="AB500" i="1"/>
  <c r="AH498" i="1"/>
  <c r="AI498" i="1"/>
  <c r="J498" i="1" s="1"/>
  <c r="O498" i="1" s="1"/>
  <c r="AF500" i="1" l="1"/>
  <c r="AG500" i="1" s="1"/>
  <c r="AC500" i="1"/>
  <c r="AD500" i="1" s="1"/>
  <c r="AE500" i="1" s="1"/>
  <c r="AB501" i="1"/>
  <c r="AH499" i="1"/>
  <c r="AI499" i="1" s="1"/>
  <c r="J499" i="1" s="1"/>
  <c r="O499" i="1" s="1"/>
  <c r="AH500" i="1" l="1"/>
  <c r="AI500" i="1" s="1"/>
  <c r="J500" i="1" s="1"/>
  <c r="O500" i="1" s="1"/>
  <c r="AF501" i="1"/>
  <c r="AG501" i="1" s="1"/>
  <c r="AC501" i="1"/>
  <c r="AD501" i="1" s="1"/>
  <c r="AE501" i="1" s="1"/>
  <c r="AB502" i="1"/>
  <c r="AF502" i="1" l="1"/>
  <c r="AG502" i="1" s="1"/>
  <c r="AC502" i="1"/>
  <c r="AD502" i="1" s="1"/>
  <c r="AE502" i="1" s="1"/>
  <c r="AB503" i="1"/>
  <c r="AH501" i="1"/>
  <c r="AI501" i="1" s="1"/>
  <c r="J501" i="1" s="1"/>
  <c r="O501" i="1" s="1"/>
  <c r="AH502" i="1" l="1"/>
  <c r="AI502" i="1" s="1"/>
  <c r="J502" i="1" s="1"/>
  <c r="O502" i="1" s="1"/>
  <c r="AF503" i="1"/>
  <c r="AG503" i="1" s="1"/>
  <c r="AC503" i="1"/>
  <c r="AD503" i="1" s="1"/>
  <c r="AE503" i="1" s="1"/>
  <c r="AB504" i="1"/>
  <c r="AF504" i="1" l="1"/>
  <c r="AG504" i="1" s="1"/>
  <c r="AC504" i="1"/>
  <c r="AD504" i="1" s="1"/>
  <c r="AE504" i="1" s="1"/>
  <c r="AB505" i="1"/>
  <c r="AH503" i="1"/>
  <c r="AI503" i="1" s="1"/>
  <c r="J503" i="1" s="1"/>
  <c r="O503" i="1" s="1"/>
  <c r="AF505" i="1" l="1"/>
  <c r="AG505" i="1" s="1"/>
  <c r="AC505" i="1"/>
  <c r="AD505" i="1" s="1"/>
  <c r="AE505" i="1" s="1"/>
  <c r="AB506" i="1"/>
  <c r="AH504" i="1"/>
  <c r="AI504" i="1" s="1"/>
  <c r="J504" i="1" s="1"/>
  <c r="O504" i="1" s="1"/>
  <c r="AH505" i="1" l="1"/>
  <c r="AI505" i="1" s="1"/>
  <c r="J505" i="1" s="1"/>
  <c r="O505" i="1" s="1"/>
  <c r="AF506" i="1"/>
  <c r="AG506" i="1" s="1"/>
  <c r="AC506" i="1"/>
  <c r="AD506" i="1" s="1"/>
  <c r="AE506" i="1" s="1"/>
  <c r="AB507" i="1"/>
  <c r="AF507" i="1" l="1"/>
  <c r="AG507" i="1" s="1"/>
  <c r="AC507" i="1"/>
  <c r="AD507" i="1" s="1"/>
  <c r="AE507" i="1" s="1"/>
  <c r="AB508" i="1"/>
  <c r="AH506" i="1"/>
  <c r="AI506" i="1" s="1"/>
  <c r="J506" i="1" s="1"/>
  <c r="O506" i="1" s="1"/>
  <c r="AH507" i="1" l="1"/>
  <c r="AI507" i="1" s="1"/>
  <c r="J507" i="1" s="1"/>
  <c r="O507" i="1" s="1"/>
  <c r="AF508" i="1"/>
  <c r="AG508" i="1" s="1"/>
  <c r="AC508" i="1"/>
  <c r="AD508" i="1" s="1"/>
  <c r="AE508" i="1" s="1"/>
  <c r="AB509" i="1"/>
  <c r="AF509" i="1" l="1"/>
  <c r="AG509" i="1" s="1"/>
  <c r="AC509" i="1"/>
  <c r="AD509" i="1" s="1"/>
  <c r="AE509" i="1" s="1"/>
  <c r="AB510" i="1"/>
  <c r="AH508" i="1"/>
  <c r="AI508" i="1" s="1"/>
  <c r="J508" i="1" s="1"/>
  <c r="O508" i="1" s="1"/>
  <c r="AH509" i="1" l="1"/>
  <c r="AI509" i="1"/>
  <c r="J509" i="1" s="1"/>
  <c r="O509" i="1" s="1"/>
  <c r="AF510" i="1"/>
  <c r="AG510" i="1" s="1"/>
  <c r="AC510" i="1"/>
  <c r="AD510" i="1" s="1"/>
  <c r="AE510" i="1" s="1"/>
  <c r="AB511" i="1"/>
  <c r="AF511" i="1" l="1"/>
  <c r="AG511" i="1" s="1"/>
  <c r="AC511" i="1"/>
  <c r="AD511" i="1" s="1"/>
  <c r="AE511" i="1" s="1"/>
  <c r="AB512" i="1"/>
  <c r="AH510" i="1"/>
  <c r="AI510" i="1"/>
  <c r="J510" i="1" s="1"/>
  <c r="O510" i="1" s="1"/>
  <c r="AH511" i="1" l="1"/>
  <c r="AI511" i="1"/>
  <c r="J511" i="1" s="1"/>
  <c r="O511" i="1" s="1"/>
  <c r="AF512" i="1"/>
  <c r="AG512" i="1" s="1"/>
  <c r="AC512" i="1"/>
  <c r="AD512" i="1" s="1"/>
  <c r="AE512" i="1" s="1"/>
  <c r="AB513" i="1"/>
  <c r="AF513" i="1" l="1"/>
  <c r="AG513" i="1" s="1"/>
  <c r="AC513" i="1"/>
  <c r="AD513" i="1" s="1"/>
  <c r="AE513" i="1" s="1"/>
  <c r="AB514" i="1"/>
  <c r="AH512" i="1"/>
  <c r="AI512" i="1"/>
  <c r="J512" i="1" s="1"/>
  <c r="O512" i="1" s="1"/>
  <c r="AH513" i="1" l="1"/>
  <c r="AI513" i="1"/>
  <c r="J513" i="1" s="1"/>
  <c r="O513" i="1" s="1"/>
  <c r="AF514" i="1"/>
  <c r="AG514" i="1" s="1"/>
  <c r="AC514" i="1"/>
  <c r="AD514" i="1" s="1"/>
  <c r="AE514" i="1" s="1"/>
  <c r="AB515" i="1"/>
  <c r="AF515" i="1" l="1"/>
  <c r="AG515" i="1" s="1"/>
  <c r="AC515" i="1"/>
  <c r="AD515" i="1" s="1"/>
  <c r="AE515" i="1" s="1"/>
  <c r="AB516" i="1"/>
  <c r="AH514" i="1"/>
  <c r="AI514" i="1" s="1"/>
  <c r="J514" i="1" s="1"/>
  <c r="O514" i="1" s="1"/>
  <c r="AH515" i="1" l="1"/>
  <c r="AI515" i="1" s="1"/>
  <c r="J515" i="1" s="1"/>
  <c r="O515" i="1" s="1"/>
  <c r="AF516" i="1"/>
  <c r="AG516" i="1" s="1"/>
  <c r="AC516" i="1"/>
  <c r="AD516" i="1" s="1"/>
  <c r="AE516" i="1" s="1"/>
  <c r="AB517" i="1"/>
  <c r="AH516" i="1" l="1"/>
  <c r="AI516" i="1" s="1"/>
  <c r="J516" i="1" s="1"/>
  <c r="O516" i="1" s="1"/>
  <c r="AF517" i="1"/>
  <c r="AG517" i="1" s="1"/>
  <c r="AC517" i="1"/>
  <c r="AD517" i="1" s="1"/>
  <c r="AE517" i="1" s="1"/>
  <c r="AB518" i="1"/>
  <c r="AF518" i="1" l="1"/>
  <c r="AG518" i="1" s="1"/>
  <c r="AC518" i="1"/>
  <c r="AD518" i="1" s="1"/>
  <c r="AE518" i="1" s="1"/>
  <c r="AB519" i="1"/>
  <c r="AH517" i="1"/>
  <c r="AI517" i="1" s="1"/>
  <c r="J517" i="1" s="1"/>
  <c r="O517" i="1" s="1"/>
  <c r="AH518" i="1" l="1"/>
  <c r="AI518" i="1" s="1"/>
  <c r="J518" i="1" s="1"/>
  <c r="O518" i="1" s="1"/>
  <c r="AF519" i="1"/>
  <c r="AG519" i="1" s="1"/>
  <c r="AC519" i="1"/>
  <c r="AD519" i="1" s="1"/>
  <c r="AE519" i="1" s="1"/>
  <c r="AB520" i="1"/>
  <c r="AH519" i="1" l="1"/>
  <c r="AI519" i="1" s="1"/>
  <c r="J519" i="1" s="1"/>
  <c r="O519" i="1" s="1"/>
  <c r="AF520" i="1"/>
  <c r="AG520" i="1" s="1"/>
  <c r="AC520" i="1"/>
  <c r="AD520" i="1" s="1"/>
  <c r="AE520" i="1" s="1"/>
  <c r="AB521" i="1"/>
  <c r="AH520" i="1" l="1"/>
  <c r="AI520" i="1"/>
  <c r="J520" i="1" s="1"/>
  <c r="O520" i="1" s="1"/>
  <c r="AF521" i="1"/>
  <c r="AG521" i="1" s="1"/>
  <c r="AC521" i="1"/>
  <c r="AD521" i="1" s="1"/>
  <c r="AE521" i="1" s="1"/>
  <c r="AB522" i="1"/>
  <c r="AF522" i="1" l="1"/>
  <c r="AG522" i="1" s="1"/>
  <c r="AC522" i="1"/>
  <c r="AD522" i="1" s="1"/>
  <c r="AE522" i="1" s="1"/>
  <c r="AB523" i="1"/>
  <c r="AH521" i="1"/>
  <c r="AI521" i="1" s="1"/>
  <c r="J521" i="1" s="1"/>
  <c r="O521" i="1" s="1"/>
  <c r="AF523" i="1" l="1"/>
  <c r="AG523" i="1" s="1"/>
  <c r="AC523" i="1"/>
  <c r="AD523" i="1" s="1"/>
  <c r="AE523" i="1" s="1"/>
  <c r="AB524" i="1"/>
  <c r="AH522" i="1"/>
  <c r="AI522" i="1" s="1"/>
  <c r="J522" i="1" s="1"/>
  <c r="O522" i="1" s="1"/>
  <c r="AF524" i="1" l="1"/>
  <c r="AG524" i="1" s="1"/>
  <c r="AC524" i="1"/>
  <c r="AD524" i="1" s="1"/>
  <c r="AE524" i="1" s="1"/>
  <c r="AB525" i="1"/>
  <c r="AH523" i="1"/>
  <c r="AI523" i="1" s="1"/>
  <c r="J523" i="1" s="1"/>
  <c r="O523" i="1" s="1"/>
  <c r="AH524" i="1" l="1"/>
  <c r="AI524" i="1" s="1"/>
  <c r="J524" i="1" s="1"/>
  <c r="O524" i="1" s="1"/>
  <c r="AB526" i="1"/>
  <c r="AF525" i="1"/>
  <c r="AG525" i="1" s="1"/>
  <c r="AC525" i="1"/>
  <c r="AD525" i="1" s="1"/>
  <c r="AE525" i="1" s="1"/>
  <c r="AH525" i="1" l="1"/>
  <c r="AI525" i="1"/>
  <c r="J525" i="1" s="1"/>
  <c r="O525" i="1" s="1"/>
  <c r="AB527" i="1"/>
  <c r="AC526" i="1"/>
  <c r="AD526" i="1" s="1"/>
  <c r="AE526" i="1" s="1"/>
  <c r="AF526" i="1"/>
  <c r="AG526" i="1" s="1"/>
  <c r="AH526" i="1" l="1"/>
  <c r="AI526" i="1" s="1"/>
  <c r="J526" i="1" s="1"/>
  <c r="O526" i="1" s="1"/>
  <c r="AB528" i="1"/>
  <c r="AF527" i="1"/>
  <c r="AG527" i="1" s="1"/>
  <c r="AC527" i="1"/>
  <c r="AD527" i="1" s="1"/>
  <c r="AE527" i="1" s="1"/>
  <c r="AH527" i="1" l="1"/>
  <c r="AI527" i="1"/>
  <c r="J527" i="1" s="1"/>
  <c r="O527" i="1" s="1"/>
  <c r="AB529" i="1"/>
  <c r="AC528" i="1"/>
  <c r="AD528" i="1" s="1"/>
  <c r="AE528" i="1" s="1"/>
  <c r="AF528" i="1"/>
  <c r="AG528" i="1" s="1"/>
  <c r="AH528" i="1" l="1"/>
  <c r="AI528" i="1" s="1"/>
  <c r="J528" i="1" s="1"/>
  <c r="O528" i="1" s="1"/>
  <c r="AB530" i="1"/>
  <c r="AC529" i="1"/>
  <c r="AD529" i="1" s="1"/>
  <c r="AE529" i="1" s="1"/>
  <c r="AF529" i="1"/>
  <c r="AG529" i="1" s="1"/>
  <c r="AH529" i="1" l="1"/>
  <c r="AI529" i="1" s="1"/>
  <c r="J529" i="1" s="1"/>
  <c r="O529" i="1" s="1"/>
  <c r="AB531" i="1"/>
  <c r="AC530" i="1"/>
  <c r="AD530" i="1" s="1"/>
  <c r="AE530" i="1" s="1"/>
  <c r="AF530" i="1"/>
  <c r="AG530" i="1" s="1"/>
  <c r="AH530" i="1" l="1"/>
  <c r="AI530" i="1" s="1"/>
  <c r="J530" i="1" s="1"/>
  <c r="O530" i="1" s="1"/>
  <c r="AB532" i="1"/>
  <c r="AC531" i="1"/>
  <c r="AD531" i="1" s="1"/>
  <c r="AE531" i="1" s="1"/>
  <c r="AF531" i="1"/>
  <c r="AG531" i="1" s="1"/>
  <c r="AB533" i="1" l="1"/>
  <c r="AC532" i="1"/>
  <c r="AD532" i="1" s="1"/>
  <c r="AE532" i="1" s="1"/>
  <c r="AF532" i="1"/>
  <c r="AG532" i="1" s="1"/>
  <c r="AH531" i="1"/>
  <c r="AI531" i="1" s="1"/>
  <c r="J531" i="1" s="1"/>
  <c r="O531" i="1" s="1"/>
  <c r="AH532" i="1" l="1"/>
  <c r="AI532" i="1"/>
  <c r="J532" i="1" s="1"/>
  <c r="O532" i="1" s="1"/>
  <c r="AB534" i="1"/>
  <c r="AF533" i="1"/>
  <c r="AG533" i="1" s="1"/>
  <c r="AC533" i="1"/>
  <c r="AD533" i="1" s="1"/>
  <c r="AE533" i="1" s="1"/>
  <c r="AH533" i="1" l="1"/>
  <c r="AI533" i="1" s="1"/>
  <c r="J533" i="1" s="1"/>
  <c r="O533" i="1" s="1"/>
  <c r="AC534" i="1"/>
  <c r="AD534" i="1" s="1"/>
  <c r="AE534" i="1" s="1"/>
  <c r="AB535" i="1"/>
  <c r="AF534" i="1"/>
  <c r="AG534" i="1" s="1"/>
  <c r="AC535" i="1" l="1"/>
  <c r="AD535" i="1" s="1"/>
  <c r="AE535" i="1" s="1"/>
  <c r="AB536" i="1"/>
  <c r="AF535" i="1"/>
  <c r="AG535" i="1" s="1"/>
  <c r="AH534" i="1"/>
  <c r="AI534" i="1" s="1"/>
  <c r="J534" i="1" s="1"/>
  <c r="O534" i="1" s="1"/>
  <c r="AC536" i="1" l="1"/>
  <c r="AD536" i="1" s="1"/>
  <c r="AE536" i="1" s="1"/>
  <c r="AB537" i="1"/>
  <c r="AF536" i="1"/>
  <c r="AG536" i="1" s="1"/>
  <c r="AH535" i="1"/>
  <c r="AI535" i="1"/>
  <c r="J535" i="1" s="1"/>
  <c r="O535" i="1" s="1"/>
  <c r="AC537" i="1" l="1"/>
  <c r="AD537" i="1" s="1"/>
  <c r="AE537" i="1" s="1"/>
  <c r="AB538" i="1"/>
  <c r="AF537" i="1"/>
  <c r="AG537" i="1" s="1"/>
  <c r="AH536" i="1"/>
  <c r="AI536" i="1"/>
  <c r="J536" i="1" s="1"/>
  <c r="O536" i="1" s="1"/>
  <c r="AC538" i="1" l="1"/>
  <c r="AD538" i="1" s="1"/>
  <c r="AE538" i="1" s="1"/>
  <c r="AB539" i="1"/>
  <c r="AF538" i="1"/>
  <c r="AG538" i="1" s="1"/>
  <c r="AH537" i="1"/>
  <c r="AI537" i="1"/>
  <c r="J537" i="1" s="1"/>
  <c r="O537" i="1" s="1"/>
  <c r="AC539" i="1" l="1"/>
  <c r="AD539" i="1" s="1"/>
  <c r="AE539" i="1" s="1"/>
  <c r="AB540" i="1"/>
  <c r="AF539" i="1"/>
  <c r="AG539" i="1" s="1"/>
  <c r="AH538" i="1"/>
  <c r="AI538" i="1" s="1"/>
  <c r="J538" i="1" s="1"/>
  <c r="O538" i="1" s="1"/>
  <c r="AF540" i="1" l="1"/>
  <c r="AG540" i="1" s="1"/>
  <c r="AC540" i="1"/>
  <c r="AD540" i="1" s="1"/>
  <c r="AE540" i="1" s="1"/>
  <c r="AB541" i="1"/>
  <c r="AH539" i="1"/>
  <c r="AI539" i="1"/>
  <c r="J539" i="1" s="1"/>
  <c r="O539" i="1" s="1"/>
  <c r="AH540" i="1" l="1"/>
  <c r="AI540" i="1" s="1"/>
  <c r="J540" i="1" s="1"/>
  <c r="O540" i="1" s="1"/>
  <c r="AF541" i="1"/>
  <c r="AG541" i="1" s="1"/>
  <c r="AC541" i="1"/>
  <c r="AD541" i="1" s="1"/>
  <c r="AE541" i="1" s="1"/>
  <c r="AB542" i="1"/>
  <c r="AH541" i="1" l="1"/>
  <c r="AI541" i="1"/>
  <c r="J541" i="1" s="1"/>
  <c r="O541" i="1" s="1"/>
  <c r="AF542" i="1"/>
  <c r="AG542" i="1" s="1"/>
  <c r="AC542" i="1"/>
  <c r="AD542" i="1" s="1"/>
  <c r="AE542" i="1" s="1"/>
  <c r="AB543" i="1"/>
  <c r="AF543" i="1" l="1"/>
  <c r="AG543" i="1" s="1"/>
  <c r="AC543" i="1"/>
  <c r="AD543" i="1" s="1"/>
  <c r="AE543" i="1" s="1"/>
  <c r="AB544" i="1"/>
  <c r="AH542" i="1"/>
  <c r="AI542" i="1" s="1"/>
  <c r="J542" i="1" s="1"/>
  <c r="O542" i="1" s="1"/>
  <c r="AH543" i="1" l="1"/>
  <c r="AI543" i="1" s="1"/>
  <c r="J543" i="1" s="1"/>
  <c r="O543" i="1" s="1"/>
  <c r="AF544" i="1"/>
  <c r="AG544" i="1" s="1"/>
  <c r="AC544" i="1"/>
  <c r="AD544" i="1" s="1"/>
  <c r="AE544" i="1" s="1"/>
  <c r="AB545" i="1"/>
  <c r="AF545" i="1" l="1"/>
  <c r="AG545" i="1" s="1"/>
  <c r="AC545" i="1"/>
  <c r="AD545" i="1" s="1"/>
  <c r="AE545" i="1" s="1"/>
  <c r="AB546" i="1"/>
  <c r="AH544" i="1"/>
  <c r="AI544" i="1" s="1"/>
  <c r="J544" i="1" s="1"/>
  <c r="O544" i="1" s="1"/>
  <c r="AH545" i="1" l="1"/>
  <c r="AI545" i="1"/>
  <c r="J545" i="1" s="1"/>
  <c r="O545" i="1" s="1"/>
  <c r="AF546" i="1"/>
  <c r="AG546" i="1" s="1"/>
  <c r="AC546" i="1"/>
  <c r="AD546" i="1" s="1"/>
  <c r="AE546" i="1" s="1"/>
  <c r="AB547" i="1"/>
  <c r="AF547" i="1" l="1"/>
  <c r="AG547" i="1" s="1"/>
  <c r="AC547" i="1"/>
  <c r="AD547" i="1" s="1"/>
  <c r="AE547" i="1" s="1"/>
  <c r="AB548" i="1"/>
  <c r="AH546" i="1"/>
  <c r="AI546" i="1" s="1"/>
  <c r="J546" i="1" s="1"/>
  <c r="O546" i="1" s="1"/>
  <c r="AH547" i="1" l="1"/>
  <c r="AI547" i="1" s="1"/>
  <c r="J547" i="1" s="1"/>
  <c r="O547" i="1" s="1"/>
  <c r="AF548" i="1"/>
  <c r="AG548" i="1" s="1"/>
  <c r="AC548" i="1"/>
  <c r="AD548" i="1" s="1"/>
  <c r="AE548" i="1" s="1"/>
  <c r="AB549" i="1"/>
  <c r="AB550" i="1" l="1"/>
  <c r="AF549" i="1"/>
  <c r="AG549" i="1" s="1"/>
  <c r="AC549" i="1"/>
  <c r="AD549" i="1" s="1"/>
  <c r="AE549" i="1" s="1"/>
  <c r="AH548" i="1"/>
  <c r="AI548" i="1"/>
  <c r="J548" i="1" s="1"/>
  <c r="O548" i="1" s="1"/>
  <c r="AH549" i="1" l="1"/>
  <c r="AI549" i="1"/>
  <c r="J549" i="1" s="1"/>
  <c r="O549" i="1" s="1"/>
  <c r="AC550" i="1"/>
  <c r="AD550" i="1" s="1"/>
  <c r="AE550" i="1" s="1"/>
  <c r="AB551" i="1"/>
  <c r="AF550" i="1"/>
  <c r="AG550" i="1" s="1"/>
  <c r="AC551" i="1" l="1"/>
  <c r="AD551" i="1" s="1"/>
  <c r="AE551" i="1" s="1"/>
  <c r="AB552" i="1"/>
  <c r="AF551" i="1"/>
  <c r="AG551" i="1" s="1"/>
  <c r="AH550" i="1"/>
  <c r="AI550" i="1" s="1"/>
  <c r="J550" i="1" s="1"/>
  <c r="O550" i="1" s="1"/>
  <c r="AC552" i="1" l="1"/>
  <c r="AD552" i="1" s="1"/>
  <c r="AE552" i="1" s="1"/>
  <c r="AB553" i="1"/>
  <c r="AF552" i="1"/>
  <c r="AG552" i="1" s="1"/>
  <c r="AH551" i="1"/>
  <c r="AI551" i="1" s="1"/>
  <c r="J551" i="1" s="1"/>
  <c r="O551" i="1" s="1"/>
  <c r="AC553" i="1" l="1"/>
  <c r="AD553" i="1" s="1"/>
  <c r="AE553" i="1" s="1"/>
  <c r="AB554" i="1"/>
  <c r="AF553" i="1"/>
  <c r="AG553" i="1" s="1"/>
  <c r="AH552" i="1"/>
  <c r="AI552" i="1" s="1"/>
  <c r="J552" i="1" s="1"/>
  <c r="O552" i="1" s="1"/>
  <c r="AC554" i="1" l="1"/>
  <c r="AD554" i="1" s="1"/>
  <c r="AE554" i="1" s="1"/>
  <c r="AB555" i="1"/>
  <c r="AF554" i="1"/>
  <c r="AG554" i="1" s="1"/>
  <c r="AH553" i="1"/>
  <c r="AI553" i="1" s="1"/>
  <c r="J553" i="1" s="1"/>
  <c r="O553" i="1" s="1"/>
  <c r="AC555" i="1" l="1"/>
  <c r="AD555" i="1" s="1"/>
  <c r="AE555" i="1" s="1"/>
  <c r="AB556" i="1"/>
  <c r="AF555" i="1"/>
  <c r="AG555" i="1" s="1"/>
  <c r="AH554" i="1"/>
  <c r="AI554" i="1"/>
  <c r="J554" i="1" s="1"/>
  <c r="O554" i="1" s="1"/>
  <c r="AC556" i="1" l="1"/>
  <c r="AD556" i="1" s="1"/>
  <c r="AE556" i="1" s="1"/>
  <c r="AF556" i="1"/>
  <c r="AG556" i="1" s="1"/>
  <c r="AB557" i="1"/>
  <c r="AH555" i="1"/>
  <c r="AI555" i="1" s="1"/>
  <c r="J555" i="1" s="1"/>
  <c r="O555" i="1" s="1"/>
  <c r="AC557" i="1" l="1"/>
  <c r="AD557" i="1" s="1"/>
  <c r="AE557" i="1" s="1"/>
  <c r="AB558" i="1"/>
  <c r="AF557" i="1"/>
  <c r="AG557" i="1" s="1"/>
  <c r="AH556" i="1"/>
  <c r="AI556" i="1" s="1"/>
  <c r="J556" i="1" s="1"/>
  <c r="O556" i="1" s="1"/>
  <c r="AC558" i="1" l="1"/>
  <c r="AD558" i="1" s="1"/>
  <c r="AE558" i="1" s="1"/>
  <c r="AB559" i="1"/>
  <c r="AF558" i="1"/>
  <c r="AG558" i="1" s="1"/>
  <c r="AH557" i="1"/>
  <c r="AI557" i="1" s="1"/>
  <c r="J557" i="1" s="1"/>
  <c r="O557" i="1" s="1"/>
  <c r="AC559" i="1" l="1"/>
  <c r="AD559" i="1" s="1"/>
  <c r="AE559" i="1" s="1"/>
  <c r="AB560" i="1"/>
  <c r="AF559" i="1"/>
  <c r="AG559" i="1" s="1"/>
  <c r="AH558" i="1"/>
  <c r="AI558" i="1"/>
  <c r="J558" i="1" s="1"/>
  <c r="O558" i="1" s="1"/>
  <c r="AC560" i="1" l="1"/>
  <c r="AD560" i="1" s="1"/>
  <c r="AE560" i="1" s="1"/>
  <c r="AB561" i="1"/>
  <c r="AF560" i="1"/>
  <c r="AG560" i="1" s="1"/>
  <c r="AH559" i="1"/>
  <c r="AI559" i="1" s="1"/>
  <c r="J559" i="1" s="1"/>
  <c r="O559" i="1" s="1"/>
  <c r="AC561" i="1" l="1"/>
  <c r="AD561" i="1" s="1"/>
  <c r="AE561" i="1" s="1"/>
  <c r="AB562" i="1"/>
  <c r="AF561" i="1"/>
  <c r="AG561" i="1" s="1"/>
  <c r="AH560" i="1"/>
  <c r="AI560" i="1" s="1"/>
  <c r="J560" i="1" s="1"/>
  <c r="O560" i="1" s="1"/>
  <c r="AC562" i="1" l="1"/>
  <c r="AD562" i="1" s="1"/>
  <c r="AE562" i="1" s="1"/>
  <c r="AB563" i="1"/>
  <c r="AF562" i="1"/>
  <c r="AG562" i="1" s="1"/>
  <c r="AH561" i="1"/>
  <c r="AI561" i="1"/>
  <c r="J561" i="1" s="1"/>
  <c r="O561" i="1" s="1"/>
  <c r="AC563" i="1" l="1"/>
  <c r="AD563" i="1" s="1"/>
  <c r="AE563" i="1" s="1"/>
  <c r="AB564" i="1"/>
  <c r="AF563" i="1"/>
  <c r="AG563" i="1" s="1"/>
  <c r="AH562" i="1"/>
  <c r="AI562" i="1"/>
  <c r="J562" i="1" s="1"/>
  <c r="O562" i="1" s="1"/>
  <c r="AC564" i="1" l="1"/>
  <c r="AD564" i="1" s="1"/>
  <c r="AE564" i="1" s="1"/>
  <c r="AB565" i="1"/>
  <c r="AF564" i="1"/>
  <c r="AG564" i="1" s="1"/>
  <c r="AH563" i="1"/>
  <c r="AI563" i="1"/>
  <c r="J563" i="1" s="1"/>
  <c r="O563" i="1" s="1"/>
  <c r="AC565" i="1" l="1"/>
  <c r="AD565" i="1" s="1"/>
  <c r="AE565" i="1" s="1"/>
  <c r="AB566" i="1"/>
  <c r="AF565" i="1"/>
  <c r="AG565" i="1" s="1"/>
  <c r="AH564" i="1"/>
  <c r="AI564" i="1" s="1"/>
  <c r="J564" i="1" s="1"/>
  <c r="O564" i="1" s="1"/>
  <c r="AC566" i="1" l="1"/>
  <c r="AD566" i="1" s="1"/>
  <c r="AE566" i="1" s="1"/>
  <c r="AB567" i="1"/>
  <c r="AF566" i="1"/>
  <c r="AG566" i="1" s="1"/>
  <c r="AH565" i="1"/>
  <c r="AI565" i="1" s="1"/>
  <c r="J565" i="1" s="1"/>
  <c r="O565" i="1" s="1"/>
  <c r="AC567" i="1" l="1"/>
  <c r="AD567" i="1" s="1"/>
  <c r="AE567" i="1" s="1"/>
  <c r="AB568" i="1"/>
  <c r="AF567" i="1"/>
  <c r="AG567" i="1" s="1"/>
  <c r="AH566" i="1"/>
  <c r="AI566" i="1"/>
  <c r="J566" i="1" s="1"/>
  <c r="O566" i="1" s="1"/>
  <c r="AC568" i="1" l="1"/>
  <c r="AD568" i="1" s="1"/>
  <c r="AE568" i="1" s="1"/>
  <c r="AB569" i="1"/>
  <c r="AF568" i="1"/>
  <c r="AG568" i="1" s="1"/>
  <c r="AH567" i="1"/>
  <c r="AI567" i="1" s="1"/>
  <c r="J567" i="1" s="1"/>
  <c r="O567" i="1" s="1"/>
  <c r="AC569" i="1" l="1"/>
  <c r="AD569" i="1" s="1"/>
  <c r="AE569" i="1" s="1"/>
  <c r="AB570" i="1"/>
  <c r="AF569" i="1"/>
  <c r="AG569" i="1" s="1"/>
  <c r="AH568" i="1"/>
  <c r="AI568" i="1" s="1"/>
  <c r="J568" i="1" s="1"/>
  <c r="O568" i="1" s="1"/>
  <c r="AC570" i="1" l="1"/>
  <c r="AD570" i="1" s="1"/>
  <c r="AE570" i="1" s="1"/>
  <c r="AB571" i="1"/>
  <c r="AF570" i="1"/>
  <c r="AG570" i="1" s="1"/>
  <c r="AH569" i="1"/>
  <c r="AI569" i="1" s="1"/>
  <c r="J569" i="1" s="1"/>
  <c r="O569" i="1" s="1"/>
  <c r="AF571" i="1" l="1"/>
  <c r="AG571" i="1" s="1"/>
  <c r="AC571" i="1"/>
  <c r="AD571" i="1" s="1"/>
  <c r="AE571" i="1" s="1"/>
  <c r="AB572" i="1"/>
  <c r="AH570" i="1"/>
  <c r="AI570" i="1" s="1"/>
  <c r="J570" i="1" s="1"/>
  <c r="O570" i="1" s="1"/>
  <c r="AH571" i="1" l="1"/>
  <c r="AI571" i="1"/>
  <c r="J571" i="1" s="1"/>
  <c r="O571" i="1" s="1"/>
  <c r="AF572" i="1"/>
  <c r="AG572" i="1" s="1"/>
  <c r="AC572" i="1"/>
  <c r="AD572" i="1" s="1"/>
  <c r="AE572" i="1" s="1"/>
  <c r="AB573" i="1"/>
  <c r="AF573" i="1" l="1"/>
  <c r="AG573" i="1" s="1"/>
  <c r="AC573" i="1"/>
  <c r="AD573" i="1" s="1"/>
  <c r="AE573" i="1" s="1"/>
  <c r="AB574" i="1"/>
  <c r="AH572" i="1"/>
  <c r="AI572" i="1"/>
  <c r="J572" i="1" s="1"/>
  <c r="O572" i="1" s="1"/>
  <c r="AH573" i="1" l="1"/>
  <c r="AI573" i="1" s="1"/>
  <c r="J573" i="1" s="1"/>
  <c r="O573" i="1" s="1"/>
  <c r="AF574" i="1"/>
  <c r="AG574" i="1" s="1"/>
  <c r="AC574" i="1"/>
  <c r="AD574" i="1" s="1"/>
  <c r="AE574" i="1" s="1"/>
  <c r="AB575" i="1"/>
  <c r="AF575" i="1" l="1"/>
  <c r="AG575" i="1" s="1"/>
  <c r="AC575" i="1"/>
  <c r="AD575" i="1" s="1"/>
  <c r="AE575" i="1" s="1"/>
  <c r="AB576" i="1"/>
  <c r="AH574" i="1"/>
  <c r="AI574" i="1" s="1"/>
  <c r="J574" i="1" s="1"/>
  <c r="O574" i="1" s="1"/>
  <c r="AH575" i="1" l="1"/>
  <c r="AI575" i="1" s="1"/>
  <c r="J575" i="1" s="1"/>
  <c r="O575" i="1" s="1"/>
  <c r="AF576" i="1"/>
  <c r="AG576" i="1" s="1"/>
  <c r="AC576" i="1"/>
  <c r="AD576" i="1" s="1"/>
  <c r="AE576" i="1" s="1"/>
  <c r="AB577" i="1"/>
  <c r="AF577" i="1" l="1"/>
  <c r="AG577" i="1" s="1"/>
  <c r="AC577" i="1"/>
  <c r="AD577" i="1" s="1"/>
  <c r="AE577" i="1" s="1"/>
  <c r="AB578" i="1"/>
  <c r="AH576" i="1"/>
  <c r="AI576" i="1" s="1"/>
  <c r="J576" i="1" s="1"/>
  <c r="O576" i="1" s="1"/>
  <c r="AH577" i="1" l="1"/>
  <c r="AI577" i="1" s="1"/>
  <c r="J577" i="1" s="1"/>
  <c r="O577" i="1" s="1"/>
  <c r="AF578" i="1"/>
  <c r="AG578" i="1" s="1"/>
  <c r="AC578" i="1"/>
  <c r="AD578" i="1" s="1"/>
  <c r="AE578" i="1" s="1"/>
  <c r="AB579" i="1"/>
  <c r="AF579" i="1" l="1"/>
  <c r="AG579" i="1" s="1"/>
  <c r="AC579" i="1"/>
  <c r="AD579" i="1" s="1"/>
  <c r="AE579" i="1" s="1"/>
  <c r="AB580" i="1"/>
  <c r="AH578" i="1"/>
  <c r="AI578" i="1" s="1"/>
  <c r="J578" i="1" s="1"/>
  <c r="O578" i="1" s="1"/>
  <c r="AH579" i="1" l="1"/>
  <c r="AI579" i="1"/>
  <c r="J579" i="1" s="1"/>
  <c r="O579" i="1" s="1"/>
  <c r="AF580" i="1"/>
  <c r="AG580" i="1" s="1"/>
  <c r="AC580" i="1"/>
  <c r="AD580" i="1" s="1"/>
  <c r="AE580" i="1" s="1"/>
  <c r="AB581" i="1"/>
  <c r="AH580" i="1" l="1"/>
  <c r="AI580" i="1"/>
  <c r="J580" i="1" s="1"/>
  <c r="O580" i="1" s="1"/>
  <c r="AF581" i="1"/>
  <c r="AG581" i="1" s="1"/>
  <c r="AC581" i="1"/>
  <c r="AD581" i="1" s="1"/>
  <c r="AE581" i="1" s="1"/>
  <c r="AB582" i="1"/>
  <c r="AF582" i="1" l="1"/>
  <c r="AG582" i="1" s="1"/>
  <c r="AC582" i="1"/>
  <c r="AD582" i="1" s="1"/>
  <c r="AE582" i="1" s="1"/>
  <c r="AB583" i="1"/>
  <c r="AH581" i="1"/>
  <c r="AI581" i="1" s="1"/>
  <c r="J581" i="1" s="1"/>
  <c r="O581" i="1" s="1"/>
  <c r="AH582" i="1" l="1"/>
  <c r="AI582" i="1"/>
  <c r="J582" i="1" s="1"/>
  <c r="O582" i="1" s="1"/>
  <c r="AF583" i="1"/>
  <c r="AG583" i="1" s="1"/>
  <c r="AC583" i="1"/>
  <c r="AD583" i="1" s="1"/>
  <c r="AE583" i="1" s="1"/>
  <c r="AB584" i="1"/>
  <c r="AF584" i="1" l="1"/>
  <c r="AG584" i="1" s="1"/>
  <c r="AC584" i="1"/>
  <c r="AD584" i="1" s="1"/>
  <c r="AE584" i="1" s="1"/>
  <c r="AB585" i="1"/>
  <c r="AH583" i="1"/>
  <c r="AI583" i="1" s="1"/>
  <c r="J583" i="1" s="1"/>
  <c r="O583" i="1" s="1"/>
  <c r="AH584" i="1" l="1"/>
  <c r="AI584" i="1"/>
  <c r="J584" i="1" s="1"/>
  <c r="O584" i="1" s="1"/>
  <c r="AF585" i="1"/>
  <c r="AG585" i="1" s="1"/>
  <c r="AC585" i="1"/>
  <c r="AD585" i="1" s="1"/>
  <c r="AE585" i="1" s="1"/>
  <c r="AB586" i="1"/>
  <c r="AF586" i="1" l="1"/>
  <c r="AG586" i="1" s="1"/>
  <c r="AC586" i="1"/>
  <c r="AD586" i="1" s="1"/>
  <c r="AE586" i="1" s="1"/>
  <c r="AB587" i="1"/>
  <c r="AH585" i="1"/>
  <c r="AI585" i="1" s="1"/>
  <c r="J585" i="1" s="1"/>
  <c r="O585" i="1" s="1"/>
  <c r="AH586" i="1" l="1"/>
  <c r="AI586" i="1"/>
  <c r="J586" i="1" s="1"/>
  <c r="O586" i="1" s="1"/>
  <c r="AF587" i="1"/>
  <c r="AG587" i="1" s="1"/>
  <c r="AC587" i="1"/>
  <c r="AD587" i="1" s="1"/>
  <c r="AE587" i="1" s="1"/>
  <c r="AB588" i="1"/>
  <c r="AH587" i="1" l="1"/>
  <c r="AI587" i="1"/>
  <c r="J587" i="1" s="1"/>
  <c r="O587" i="1" s="1"/>
  <c r="AF588" i="1"/>
  <c r="AG588" i="1" s="1"/>
  <c r="AC588" i="1"/>
  <c r="AD588" i="1" s="1"/>
  <c r="AE588" i="1" s="1"/>
  <c r="AB589" i="1"/>
  <c r="AB590" i="1" l="1"/>
  <c r="AF589" i="1"/>
  <c r="AG589" i="1" s="1"/>
  <c r="AC589" i="1"/>
  <c r="AD589" i="1" s="1"/>
  <c r="AE589" i="1" s="1"/>
  <c r="AH588" i="1"/>
  <c r="AI588" i="1" s="1"/>
  <c r="J588" i="1" s="1"/>
  <c r="O588" i="1" s="1"/>
  <c r="AH589" i="1" l="1"/>
  <c r="AI589" i="1"/>
  <c r="J589" i="1" s="1"/>
  <c r="O589" i="1" s="1"/>
  <c r="AC590" i="1"/>
  <c r="AD590" i="1" s="1"/>
  <c r="AE590" i="1" s="1"/>
  <c r="AB591" i="1"/>
  <c r="AF590" i="1"/>
  <c r="AG590" i="1" s="1"/>
  <c r="AC591" i="1" l="1"/>
  <c r="AD591" i="1" s="1"/>
  <c r="AE591" i="1" s="1"/>
  <c r="AB592" i="1"/>
  <c r="AF591" i="1"/>
  <c r="AG591" i="1" s="1"/>
  <c r="AH590" i="1"/>
  <c r="AI590" i="1" s="1"/>
  <c r="J590" i="1" s="1"/>
  <c r="O590" i="1" s="1"/>
  <c r="AC592" i="1" l="1"/>
  <c r="AD592" i="1" s="1"/>
  <c r="AE592" i="1" s="1"/>
  <c r="AB593" i="1"/>
  <c r="AF592" i="1"/>
  <c r="AG592" i="1" s="1"/>
  <c r="AH591" i="1"/>
  <c r="AI591" i="1" s="1"/>
  <c r="J591" i="1" s="1"/>
  <c r="O591" i="1" s="1"/>
  <c r="AC593" i="1" l="1"/>
  <c r="AD593" i="1" s="1"/>
  <c r="AE593" i="1" s="1"/>
  <c r="AB594" i="1"/>
  <c r="AF593" i="1"/>
  <c r="AG593" i="1" s="1"/>
  <c r="AH592" i="1"/>
  <c r="AI592" i="1" s="1"/>
  <c r="J592" i="1" s="1"/>
  <c r="O592" i="1" s="1"/>
  <c r="AC594" i="1" l="1"/>
  <c r="AD594" i="1" s="1"/>
  <c r="AE594" i="1" s="1"/>
  <c r="AB595" i="1"/>
  <c r="AF594" i="1"/>
  <c r="AG594" i="1" s="1"/>
  <c r="AH593" i="1"/>
  <c r="AI593" i="1" s="1"/>
  <c r="J593" i="1" s="1"/>
  <c r="O593" i="1" s="1"/>
  <c r="AC595" i="1" l="1"/>
  <c r="AD595" i="1" s="1"/>
  <c r="AE595" i="1" s="1"/>
  <c r="AB596" i="1"/>
  <c r="AF595" i="1"/>
  <c r="AG595" i="1" s="1"/>
  <c r="AH594" i="1"/>
  <c r="AI594" i="1"/>
  <c r="J594" i="1" s="1"/>
  <c r="O594" i="1" s="1"/>
  <c r="AC596" i="1" l="1"/>
  <c r="AD596" i="1" s="1"/>
  <c r="AE596" i="1" s="1"/>
  <c r="AB597" i="1"/>
  <c r="AF596" i="1"/>
  <c r="AG596" i="1" s="1"/>
  <c r="AH595" i="1"/>
  <c r="AI595" i="1" s="1"/>
  <c r="J595" i="1" s="1"/>
  <c r="O595" i="1" s="1"/>
  <c r="AC597" i="1" l="1"/>
  <c r="AD597" i="1" s="1"/>
  <c r="AE597" i="1" s="1"/>
  <c r="AB598" i="1"/>
  <c r="AF597" i="1"/>
  <c r="AG597" i="1" s="1"/>
  <c r="AH596" i="1"/>
  <c r="AI596" i="1" s="1"/>
  <c r="J596" i="1" s="1"/>
  <c r="O596" i="1" s="1"/>
  <c r="AC598" i="1" l="1"/>
  <c r="AD598" i="1" s="1"/>
  <c r="AE598" i="1" s="1"/>
  <c r="AB599" i="1"/>
  <c r="AF598" i="1"/>
  <c r="AG598" i="1" s="1"/>
  <c r="AH597" i="1"/>
  <c r="AI597" i="1" s="1"/>
  <c r="J597" i="1" s="1"/>
  <c r="O597" i="1" s="1"/>
  <c r="AC599" i="1" l="1"/>
  <c r="AD599" i="1" s="1"/>
  <c r="AE599" i="1" s="1"/>
  <c r="AB600" i="1"/>
  <c r="AF599" i="1"/>
  <c r="AG599" i="1" s="1"/>
  <c r="AH598" i="1"/>
  <c r="AI598" i="1"/>
  <c r="J598" i="1" s="1"/>
  <c r="O598" i="1" s="1"/>
  <c r="AC600" i="1" l="1"/>
  <c r="AD600" i="1" s="1"/>
  <c r="AE600" i="1" s="1"/>
  <c r="AB601" i="1"/>
  <c r="AF600" i="1"/>
  <c r="AG600" i="1" s="1"/>
  <c r="AH599" i="1"/>
  <c r="AI599" i="1" s="1"/>
  <c r="J599" i="1" s="1"/>
  <c r="O599" i="1" s="1"/>
  <c r="AC601" i="1" l="1"/>
  <c r="AD601" i="1" s="1"/>
  <c r="AE601" i="1" s="1"/>
  <c r="AB602" i="1"/>
  <c r="AF601" i="1"/>
  <c r="AG601" i="1" s="1"/>
  <c r="AH600" i="1"/>
  <c r="AI600" i="1" s="1"/>
  <c r="J600" i="1" s="1"/>
  <c r="O600" i="1" s="1"/>
  <c r="AC602" i="1" l="1"/>
  <c r="AD602" i="1" s="1"/>
  <c r="AE602" i="1" s="1"/>
  <c r="AF602" i="1"/>
  <c r="AG602" i="1" s="1"/>
  <c r="AB603" i="1"/>
  <c r="AH601" i="1"/>
  <c r="AI601" i="1" s="1"/>
  <c r="J601" i="1" s="1"/>
  <c r="O601" i="1" s="1"/>
  <c r="AC603" i="1" l="1"/>
  <c r="AD603" i="1" s="1"/>
  <c r="AE603" i="1" s="1"/>
  <c r="AB604" i="1"/>
  <c r="AF603" i="1"/>
  <c r="AG603" i="1" s="1"/>
  <c r="AH602" i="1"/>
  <c r="AI602" i="1" s="1"/>
  <c r="J602" i="1" s="1"/>
  <c r="O602" i="1" s="1"/>
  <c r="AC604" i="1" l="1"/>
  <c r="AD604" i="1" s="1"/>
  <c r="AE604" i="1" s="1"/>
  <c r="AB605" i="1"/>
  <c r="AF604" i="1"/>
  <c r="AG604" i="1" s="1"/>
  <c r="AH603" i="1"/>
  <c r="AI603" i="1"/>
  <c r="J603" i="1" s="1"/>
  <c r="O603" i="1" s="1"/>
  <c r="AC605" i="1" l="1"/>
  <c r="AD605" i="1" s="1"/>
  <c r="AE605" i="1" s="1"/>
  <c r="AF605" i="1"/>
  <c r="AG605" i="1" s="1"/>
  <c r="AB606" i="1"/>
  <c r="AH604" i="1"/>
  <c r="AI604" i="1"/>
  <c r="J604" i="1" s="1"/>
  <c r="O604" i="1" s="1"/>
  <c r="AC606" i="1" l="1"/>
  <c r="AD606" i="1" s="1"/>
  <c r="AE606" i="1" s="1"/>
  <c r="AF606" i="1"/>
  <c r="AG606" i="1" s="1"/>
  <c r="AB607" i="1"/>
  <c r="AH605" i="1"/>
  <c r="AI605" i="1"/>
  <c r="J605" i="1" s="1"/>
  <c r="O605" i="1" s="1"/>
  <c r="AC607" i="1" l="1"/>
  <c r="AD607" i="1" s="1"/>
  <c r="AE607" i="1" s="1"/>
  <c r="AF607" i="1"/>
  <c r="AG607" i="1" s="1"/>
  <c r="AB608" i="1"/>
  <c r="AH606" i="1"/>
  <c r="AI606" i="1" s="1"/>
  <c r="J606" i="1" s="1"/>
  <c r="O606" i="1" s="1"/>
  <c r="AC608" i="1" l="1"/>
  <c r="AD608" i="1" s="1"/>
  <c r="AE608" i="1" s="1"/>
  <c r="AF608" i="1"/>
  <c r="AG608" i="1" s="1"/>
  <c r="AB609" i="1"/>
  <c r="AH607" i="1"/>
  <c r="AI607" i="1" s="1"/>
  <c r="J607" i="1" s="1"/>
  <c r="O607" i="1" s="1"/>
  <c r="AC609" i="1" l="1"/>
  <c r="AD609" i="1" s="1"/>
  <c r="AE609" i="1" s="1"/>
  <c r="AF609" i="1"/>
  <c r="AG609" i="1" s="1"/>
  <c r="AB610" i="1"/>
  <c r="AH608" i="1"/>
  <c r="AI608" i="1" s="1"/>
  <c r="J608" i="1" s="1"/>
  <c r="O608" i="1" s="1"/>
  <c r="AC610" i="1" l="1"/>
  <c r="AD610" i="1" s="1"/>
  <c r="AE610" i="1" s="1"/>
  <c r="AF610" i="1"/>
  <c r="AG610" i="1" s="1"/>
  <c r="AB611" i="1"/>
  <c r="AH609" i="1"/>
  <c r="AI609" i="1" s="1"/>
  <c r="J609" i="1" s="1"/>
  <c r="O609" i="1" s="1"/>
  <c r="AC611" i="1" l="1"/>
  <c r="AD611" i="1" s="1"/>
  <c r="AE611" i="1" s="1"/>
  <c r="AF611" i="1"/>
  <c r="AG611" i="1" s="1"/>
  <c r="AB612" i="1"/>
  <c r="AH610" i="1"/>
  <c r="AI610" i="1" s="1"/>
  <c r="J610" i="1" s="1"/>
  <c r="O610" i="1" s="1"/>
  <c r="AC612" i="1" l="1"/>
  <c r="AD612" i="1" s="1"/>
  <c r="AE612" i="1" s="1"/>
  <c r="AF612" i="1"/>
  <c r="AG612" i="1" s="1"/>
  <c r="AB613" i="1"/>
  <c r="AH611" i="1"/>
  <c r="AI611" i="1" s="1"/>
  <c r="J611" i="1" s="1"/>
  <c r="O611" i="1" s="1"/>
  <c r="AC613" i="1" l="1"/>
  <c r="AD613" i="1" s="1"/>
  <c r="AE613" i="1" s="1"/>
  <c r="AF613" i="1"/>
  <c r="AG613" i="1" s="1"/>
  <c r="AB614" i="1"/>
  <c r="AH612" i="1"/>
  <c r="AI612" i="1" s="1"/>
  <c r="J612" i="1" s="1"/>
  <c r="O612" i="1" s="1"/>
  <c r="AC614" i="1" l="1"/>
  <c r="AD614" i="1" s="1"/>
  <c r="AE614" i="1" s="1"/>
  <c r="AF614" i="1"/>
  <c r="AG614" i="1" s="1"/>
  <c r="AB615" i="1"/>
  <c r="AH613" i="1"/>
  <c r="AI613" i="1" s="1"/>
  <c r="J613" i="1" s="1"/>
  <c r="O613" i="1" s="1"/>
  <c r="AC615" i="1" l="1"/>
  <c r="AD615" i="1" s="1"/>
  <c r="AE615" i="1" s="1"/>
  <c r="AF615" i="1"/>
  <c r="AG615" i="1" s="1"/>
  <c r="AB616" i="1"/>
  <c r="AH614" i="1"/>
  <c r="AI614" i="1" s="1"/>
  <c r="J614" i="1" s="1"/>
  <c r="O614" i="1" s="1"/>
  <c r="AC616" i="1" l="1"/>
  <c r="AD616" i="1" s="1"/>
  <c r="AE616" i="1" s="1"/>
  <c r="AF616" i="1"/>
  <c r="AG616" i="1" s="1"/>
  <c r="AB617" i="1"/>
  <c r="AH615" i="1"/>
  <c r="AI615" i="1" s="1"/>
  <c r="J615" i="1" s="1"/>
  <c r="O615" i="1" s="1"/>
  <c r="AC617" i="1" l="1"/>
  <c r="AD617" i="1" s="1"/>
  <c r="AE617" i="1" s="1"/>
  <c r="AF617" i="1"/>
  <c r="AG617" i="1" s="1"/>
  <c r="AH616" i="1"/>
  <c r="AI616" i="1" s="1"/>
  <c r="J616" i="1" s="1"/>
  <c r="O616" i="1" s="1"/>
  <c r="AH617" i="1" l="1"/>
  <c r="AI617" i="1" s="1"/>
  <c r="J617" i="1" s="1"/>
  <c r="O617" i="1" s="1"/>
</calcChain>
</file>

<file path=xl/sharedStrings.xml><?xml version="1.0" encoding="utf-8"?>
<sst xmlns="http://schemas.openxmlformats.org/spreadsheetml/2006/main" count="49" uniqueCount="47">
  <si>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</si>
  <si>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</si>
  <si>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</si>
  <si>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</si>
  <si>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</si>
  <si>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</si>
  <si>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</si>
  <si>
    <t>humidity_diffusivity_model</t>
  </si>
  <si>
    <t>moisture_capacity_model</t>
  </si>
  <si>
    <t>thermal_capacity_model</t>
  </si>
  <si>
    <t>thermal_conductivity_model</t>
  </si>
  <si>
    <t>diff_humidity_diffusivity</t>
  </si>
  <si>
    <t>diff_moisture_capacity</t>
  </si>
  <si>
    <t>diff_thermal_capacity</t>
  </si>
  <si>
    <t>diff_thermal_conductivity</t>
  </si>
  <si>
    <t>Parameters</t>
  </si>
  <si>
    <t>Value</t>
  </si>
  <si>
    <t>f1T</t>
  </si>
  <si>
    <t>f2T</t>
  </si>
  <si>
    <t>alfa_d</t>
  </si>
  <si>
    <t>Dh0_bazant</t>
  </si>
  <si>
    <t>C</t>
  </si>
  <si>
    <t>_eqv_age</t>
  </si>
  <si>
    <t>N_te</t>
  </si>
  <si>
    <t>n</t>
  </si>
  <si>
    <t>k</t>
  </si>
  <si>
    <t>V_te</t>
  </si>
  <si>
    <t>Vm_cement</t>
  </si>
  <si>
    <t>W_cement</t>
  </si>
  <si>
    <t>dWdH_cement</t>
  </si>
  <si>
    <t>k_agg</t>
  </si>
  <si>
    <t>Wagg</t>
  </si>
  <si>
    <t>dWdH_agg</t>
  </si>
  <si>
    <t>_aggregate_mass</t>
  </si>
  <si>
    <t>_cement_mass</t>
  </si>
  <si>
    <t>Nct</t>
  </si>
  <si>
    <t>water_to_cement_ratio</t>
  </si>
  <si>
    <t>Vct</t>
  </si>
  <si>
    <t>n_agg</t>
  </si>
  <si>
    <t>V_agg</t>
  </si>
  <si>
    <t>_input_density_of_concrete</t>
  </si>
  <si>
    <t>D1</t>
  </si>
  <si>
    <t>_f_agg</t>
  </si>
  <si>
    <t>_f_cp</t>
  </si>
  <si>
    <t>Nwc</t>
  </si>
  <si>
    <t>Vwc</t>
  </si>
  <si>
    <t>Vm_agg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</si>
</sst>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0" fillId="33" borderId="0" xfId="0" applyNumberFormat="1" applyFill="1"/>
    <xf numFmtId="1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7"/>
  <sheetViews>
    <sheetView tabSelected="1" workbookViewId="0">
      <selection activeCell="K3" sqref="K3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s="2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S1" s="2" t="s">
        <v>15</v>
      </c>
      <c r="T1" s="2" t="s">
        <v>16</v>
      </c>
      <c r="V1" t="s">
        <v>17</v>
      </c>
      <c r="W1" t="s">
        <v>18</v>
      </c>
      <c r="X1" t="s">
        <v>19</v>
      </c>
      <c r="Y1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</row>
    <row r="2" spans="1:38" x14ac:dyDescent="0.2">
      <c r="A2">
        <v>20</v>
      </c>
      <c r="B2" s="1">
        <v>4.9202211789065003E-12</v>
      </c>
      <c r="C2">
        <v>454.47666144224002</v>
      </c>
      <c r="D2">
        <v>1</v>
      </c>
      <c r="E2">
        <v>20</v>
      </c>
      <c r="F2">
        <v>1800000</v>
      </c>
      <c r="G2">
        <v>1.4875</v>
      </c>
      <c r="I2" s="1">
        <f t="shared" ref="I2:I65" si="0">IF(E2&lt;=95,Y2*V2,Y2*V2*W2)</f>
        <v>2.570639675930929E-10</v>
      </c>
      <c r="J2" s="3">
        <f t="shared" ref="J2:J65" si="1">($T$14*AL2+$T$15*AI2)*$T$9</f>
        <v>427.3549981001272</v>
      </c>
      <c r="K2">
        <f>IF(E2&lt;20,1800000,IF(E2&lt;200,(0.005*E2+1.7)*1000000,IF(E2&lt;400,2.7*1000000,IF(E2&lt;500,(0.013*E2-2.5)*1000000,IF(E2&lt;600,(10.5-0.013*E2)*1000000,IF(E2&lt;=635,2.7*1000000))))))</f>
        <v>1800000</v>
      </c>
      <c r="L2">
        <f>IF(E2&lt;20,1.4875,IF(E2&lt;800,-0.000625 * E2 + 1.5,IF(E2&gt;800,1)))</f>
        <v>1.4875</v>
      </c>
      <c r="N2" s="4">
        <f>(I2-B2)/I2</f>
        <v>0.98085993449422382</v>
      </c>
      <c r="O2" s="4">
        <f>(J2-C2)/J2</f>
        <v>-6.34640134377423E-2</v>
      </c>
      <c r="P2" s="4">
        <f>(K2-F2)/K2</f>
        <v>0</v>
      </c>
      <c r="Q2" s="4">
        <f>(L2-G2)/L2</f>
        <v>0</v>
      </c>
      <c r="S2" s="5" t="s">
        <v>33</v>
      </c>
      <c r="T2" s="5">
        <v>1877</v>
      </c>
      <c r="V2" s="2">
        <f t="shared" ref="V2:V65" si="2">IF(E2&lt;=95,EXP(2700*(1/(25+273.15)-1/(E2+273.15))),EXP(2700*(1/(25+273.15)-1/(95+273.15))))</f>
        <v>0.85687989197697634</v>
      </c>
      <c r="W2" s="2">
        <f t="shared" ref="W2:W65" si="3">IF(E2&lt;=95,0,EXP((E2-95)/(0.881+0.214*(E2-95))))</f>
        <v>0</v>
      </c>
      <c r="X2" s="2">
        <f t="shared" ref="X2:X65" si="4">IF(E2&lt;=95,1/(1+19*(95-E2)/70),1)</f>
        <v>4.6822742474916385E-2</v>
      </c>
      <c r="Y2" s="2">
        <f>IF(E2&lt;=95,$T$11*(X2+(1-X2)/(1+((1-D2)/(1-0.75))^$T$12)),$T$11)</f>
        <v>3E-10</v>
      </c>
      <c r="Z2" s="2"/>
      <c r="AA2" s="2">
        <f t="shared" ref="AA2:AA65" si="5">EXP(855/(E2+273.15))</f>
        <v>18.478272816266639</v>
      </c>
      <c r="AB2" s="2">
        <v>23</v>
      </c>
      <c r="AC2" s="2">
        <f>2.5+15/AB2</f>
        <v>3.1521739130434785</v>
      </c>
      <c r="AD2" s="2">
        <f t="shared" ref="AD2:AD65" si="6">AC2*$T$4*$T$16*1</f>
        <v>4.4243913043478269</v>
      </c>
      <c r="AE2" s="2">
        <f>MIN(MAX(0,((1-1/AD2)*AA2-1)/(AA2-1)),1)</f>
        <v>0.76104873676009843</v>
      </c>
      <c r="AF2" s="2">
        <f>0.068-0.22/AB2</f>
        <v>5.8434782608695654E-2</v>
      </c>
      <c r="AG2" s="2">
        <f t="shared" ref="AG2:AG65" si="7">AF2*$T$17*$T$6*1</f>
        <v>5.4879026086956523E-2</v>
      </c>
      <c r="AH2" s="2">
        <f t="shared" ref="AH2:AH65" si="8">AA2*AE2*AG2*D2/(1-AE2*D2)/(1+(AA2-1)*AE2*D2)</f>
        <v>0.22582898298136397</v>
      </c>
      <c r="AI2" s="2">
        <f t="shared" ref="AI2:AI65" si="9">(AA2*AE2*AG2+AH2*AE2*(1+(AA2-1)*AE2*D2)-AH2*AE2*(1-AE2*D2)*(AA2-1))/(1-AE2*D2)/(1+(AA2-1)*AE2*D2)</f>
        <v>0.73504510995227845</v>
      </c>
      <c r="AJ2" s="2">
        <f t="shared" ref="AJ2:AJ65" si="10">MAX(MIN(((1-1/$T$18)*AA2-1)/(AA2-1),1),0)</f>
        <v>0.82652983981597372</v>
      </c>
      <c r="AK2" s="2">
        <f t="shared" ref="AK2:AK65" si="11">AA2*AJ2*$T$19*D2/(1-AJ2*D2)/(1+(AA2-1)*AJ2*D2)</f>
        <v>1.843930541078195E-2</v>
      </c>
      <c r="AL2" s="2">
        <f t="shared" ref="AL2:AL65" si="12">(AA2*AJ2*$T$19+AK2*AJ2*(1+(AA2-1)*AJ2*D2)-AK2*AJ2*(1-AJ2*D2)*(AA2-1))/(1-AJ2*D2)/(1+(AA2-1)*AJ2*D2)</f>
        <v>8.9051160989355685E-2</v>
      </c>
    </row>
    <row r="3" spans="1:38" x14ac:dyDescent="0.2">
      <c r="A3">
        <v>21</v>
      </c>
      <c r="B3" s="1">
        <v>2.6524038744355999E-10</v>
      </c>
      <c r="C3">
        <v>426.81844196625002</v>
      </c>
      <c r="D3">
        <v>1</v>
      </c>
      <c r="E3">
        <v>21</v>
      </c>
      <c r="F3">
        <v>1805000</v>
      </c>
      <c r="G3">
        <v>1.4868749999999999</v>
      </c>
      <c r="I3" s="1">
        <f t="shared" si="0"/>
        <v>2.6524038744356082E-10</v>
      </c>
      <c r="J3" s="2">
        <f t="shared" si="1"/>
        <v>426.8184419662461</v>
      </c>
      <c r="K3">
        <f t="shared" ref="K3:K66" si="13">IF(E3&lt;20,1800000,IF(E3&lt;200,(0.005*E3+1.7)*1000000,IF(E3&lt;400,2.7*1000000,IF(E3&lt;500,(0.013*E3-2.5)*1000000,IF(E3&lt;600,(10.5-0.013*E3)*1000000,IF(E3&lt;=635,2.7*1000000))))))</f>
        <v>1805000</v>
      </c>
      <c r="L3">
        <f t="shared" ref="L3:L66" si="14">IF(E3&lt;20,1.4875,IF(E3&lt;800,-0.000625 * E3 + 1.5,IF(E3&gt;800,1)))</f>
        <v>1.4868749999999999</v>
      </c>
      <c r="N3" s="4">
        <f t="shared" ref="N3:O66" si="15">(I3-B3)/I3</f>
        <v>3.1186073151436611E-15</v>
      </c>
      <c r="O3" s="4">
        <f t="shared" si="15"/>
        <v>-9.1893777675753065E-15</v>
      </c>
      <c r="P3" s="4">
        <f t="shared" ref="P3:Q66" si="16">(K3-F3)/K3</f>
        <v>0</v>
      </c>
      <c r="Q3" s="4">
        <f t="shared" si="16"/>
        <v>0</v>
      </c>
      <c r="S3" s="5" t="s">
        <v>34</v>
      </c>
      <c r="T3" s="5">
        <v>354</v>
      </c>
      <c r="V3" s="2">
        <f t="shared" si="2"/>
        <v>0.88413462481186944</v>
      </c>
      <c r="W3" s="2">
        <f t="shared" si="3"/>
        <v>0</v>
      </c>
      <c r="X3" s="2">
        <f t="shared" si="4"/>
        <v>4.7425474254742549E-2</v>
      </c>
      <c r="Y3" s="2">
        <f t="shared" ref="Y3:Y66" si="17">$T$11*(X3+(1-X3)/(1+((1-D3)/(1-0.75))^$T$12))</f>
        <v>3E-10</v>
      </c>
      <c r="Z3" s="2"/>
      <c r="AA3" s="2">
        <f t="shared" si="5"/>
        <v>18.295959903451564</v>
      </c>
      <c r="AB3" s="2">
        <f t="shared" ref="AB3:AB66" si="18">AB2+(A3-A2)/86400/(1+(7.5-7.5*D2)^4)</f>
        <v>23.000011574074072</v>
      </c>
      <c r="AC3" s="2">
        <f t="shared" ref="AC3:AC66" si="19">2.5+15/AB3</f>
        <v>3.1521735848562877</v>
      </c>
      <c r="AD3" s="2">
        <f t="shared" si="6"/>
        <v>4.4243908437042858</v>
      </c>
      <c r="AE3" s="2">
        <f t="shared" ref="AE3:AE66" si="20">MIN(MAX(0,((1-1/AD3)*AA3-1)/(AA3-1)),1)</f>
        <v>0.76091240406519223</v>
      </c>
      <c r="AF3" s="2">
        <f t="shared" ref="AF3:AF66" si="21">0.068-0.22/AB3</f>
        <v>5.8434787422107781E-2</v>
      </c>
      <c r="AG3" s="2">
        <f t="shared" si="7"/>
        <v>5.4879030607472519E-2</v>
      </c>
      <c r="AH3" s="2">
        <f t="shared" si="8"/>
        <v>0.22565980460258653</v>
      </c>
      <c r="AI3" s="2">
        <f t="shared" si="9"/>
        <v>0.73411317960859956</v>
      </c>
      <c r="AJ3" s="2">
        <f t="shared" si="10"/>
        <v>0.82643088517561192</v>
      </c>
      <c r="AK3" s="2">
        <f t="shared" si="11"/>
        <v>1.8426586505404106E-2</v>
      </c>
      <c r="AL3" s="2">
        <f t="shared" si="12"/>
        <v>8.8941063604049991E-2</v>
      </c>
    </row>
    <row r="4" spans="1:38" x14ac:dyDescent="0.2">
      <c r="A4">
        <v>22</v>
      </c>
      <c r="B4" s="1">
        <v>2.7361881327731999E-10</v>
      </c>
      <c r="C4">
        <v>426.28055958276002</v>
      </c>
      <c r="D4">
        <v>1</v>
      </c>
      <c r="E4">
        <v>22</v>
      </c>
      <c r="F4">
        <v>1810000</v>
      </c>
      <c r="G4">
        <v>1.4862500000000001</v>
      </c>
      <c r="I4" s="1">
        <f t="shared" si="0"/>
        <v>2.7361881327732309E-10</v>
      </c>
      <c r="J4" s="2">
        <f t="shared" si="1"/>
        <v>426.28055958276019</v>
      </c>
      <c r="K4">
        <f t="shared" si="13"/>
        <v>1810000</v>
      </c>
      <c r="L4">
        <f t="shared" si="14"/>
        <v>1.4862500000000001</v>
      </c>
      <c r="N4" s="4">
        <f t="shared" si="15"/>
        <v>1.1336674039039604E-14</v>
      </c>
      <c r="O4" s="4">
        <f t="shared" si="15"/>
        <v>4.0004230253741249E-16</v>
      </c>
      <c r="P4" s="4">
        <f t="shared" si="16"/>
        <v>0</v>
      </c>
      <c r="Q4" s="4">
        <f t="shared" si="16"/>
        <v>0</v>
      </c>
      <c r="S4" s="5" t="s">
        <v>35</v>
      </c>
      <c r="T4" s="5">
        <v>1.1000000000000001</v>
      </c>
      <c r="V4" s="2">
        <f t="shared" si="2"/>
        <v>0.91206271092441038</v>
      </c>
      <c r="W4" s="2">
        <f t="shared" si="3"/>
        <v>0</v>
      </c>
      <c r="X4" s="2">
        <f t="shared" si="4"/>
        <v>4.8043925875085797E-2</v>
      </c>
      <c r="Y4" s="2">
        <f t="shared" si="17"/>
        <v>3E-10</v>
      </c>
      <c r="Z4" s="2"/>
      <c r="AA4" s="2">
        <f t="shared" si="5"/>
        <v>18.116662941197092</v>
      </c>
      <c r="AB4" s="2">
        <f t="shared" si="18"/>
        <v>23.000023148148145</v>
      </c>
      <c r="AC4" s="2">
        <f t="shared" si="19"/>
        <v>3.1521732566694278</v>
      </c>
      <c r="AD4" s="2">
        <f t="shared" si="6"/>
        <v>4.4243903830612092</v>
      </c>
      <c r="AE4" s="2">
        <f t="shared" si="20"/>
        <v>0.76077549421585722</v>
      </c>
      <c r="AF4" s="2">
        <f t="shared" si="21"/>
        <v>5.8434792235515065E-2</v>
      </c>
      <c r="AG4" s="2">
        <f t="shared" si="7"/>
        <v>5.4879035127983963E-2</v>
      </c>
      <c r="AH4" s="2">
        <f t="shared" si="8"/>
        <v>0.22549010395656041</v>
      </c>
      <c r="AI4" s="2">
        <f t="shared" si="9"/>
        <v>0.73317894705282127</v>
      </c>
      <c r="AJ4" s="2">
        <f t="shared" si="10"/>
        <v>0.8263315115622395</v>
      </c>
      <c r="AK4" s="2">
        <f t="shared" si="11"/>
        <v>1.8413828334704584E-2</v>
      </c>
      <c r="AL4" s="2">
        <f t="shared" si="12"/>
        <v>8.8830693833810051E-2</v>
      </c>
    </row>
    <row r="5" spans="1:38" x14ac:dyDescent="0.2">
      <c r="A5">
        <v>23</v>
      </c>
      <c r="B5" s="1">
        <v>2.8220262147371E-10</v>
      </c>
      <c r="C5">
        <v>425.74137250923002</v>
      </c>
      <c r="D5">
        <v>1</v>
      </c>
      <c r="E5">
        <v>23</v>
      </c>
      <c r="F5">
        <v>1815000</v>
      </c>
      <c r="G5">
        <v>1.485625</v>
      </c>
      <c r="I5" s="1">
        <f t="shared" si="0"/>
        <v>2.8220262147370659E-10</v>
      </c>
      <c r="J5" s="2">
        <f t="shared" si="1"/>
        <v>425.74137250922922</v>
      </c>
      <c r="K5">
        <f t="shared" si="13"/>
        <v>1815000</v>
      </c>
      <c r="L5">
        <f t="shared" si="14"/>
        <v>1.485625</v>
      </c>
      <c r="N5" s="4">
        <f t="shared" si="15"/>
        <v>-1.2091028811010367E-14</v>
      </c>
      <c r="O5" s="4">
        <f t="shared" si="15"/>
        <v>-1.8692283988304677E-15</v>
      </c>
      <c r="P5" s="4">
        <f t="shared" si="16"/>
        <v>0</v>
      </c>
      <c r="Q5" s="4">
        <f t="shared" si="16"/>
        <v>0</v>
      </c>
      <c r="S5" s="5" t="s">
        <v>36</v>
      </c>
      <c r="T5" s="5">
        <v>0.43</v>
      </c>
      <c r="V5" s="2">
        <f t="shared" si="2"/>
        <v>0.94067540491235535</v>
      </c>
      <c r="W5" s="2">
        <f t="shared" si="3"/>
        <v>0</v>
      </c>
      <c r="X5" s="2">
        <f t="shared" si="4"/>
        <v>4.8678720445062586E-2</v>
      </c>
      <c r="Y5" s="2">
        <f t="shared" si="17"/>
        <v>3E-10</v>
      </c>
      <c r="Z5" s="2"/>
      <c r="AA5" s="2">
        <f t="shared" si="5"/>
        <v>17.940316187113403</v>
      </c>
      <c r="AB5" s="2">
        <f t="shared" si="18"/>
        <v>23.000034722222217</v>
      </c>
      <c r="AC5" s="2">
        <f t="shared" si="19"/>
        <v>3.1521729284828979</v>
      </c>
      <c r="AD5" s="2">
        <f t="shared" si="6"/>
        <v>4.4243899224185963</v>
      </c>
      <c r="AE5" s="2">
        <f t="shared" si="20"/>
        <v>0.76063801021896904</v>
      </c>
      <c r="AF5" s="2">
        <f t="shared" si="21"/>
        <v>5.8434797048917506E-2</v>
      </c>
      <c r="AG5" s="2">
        <f t="shared" si="7"/>
        <v>5.487903964849087E-2</v>
      </c>
      <c r="AH5" s="2">
        <f t="shared" si="8"/>
        <v>0.22531988688815038</v>
      </c>
      <c r="AI5" s="2">
        <f t="shared" si="9"/>
        <v>0.73224244973985175</v>
      </c>
      <c r="AJ5" s="2">
        <f t="shared" si="10"/>
        <v>0.82623172115887178</v>
      </c>
      <c r="AK5" s="2">
        <f t="shared" si="11"/>
        <v>1.8401031338117994E-2</v>
      </c>
      <c r="AL5" s="2">
        <f t="shared" si="12"/>
        <v>8.8720056100863989E-2</v>
      </c>
    </row>
    <row r="6" spans="1:38" x14ac:dyDescent="0.2">
      <c r="A6">
        <v>24</v>
      </c>
      <c r="B6" s="1">
        <v>2.9099521039431999E-10</v>
      </c>
      <c r="C6">
        <v>425.20090218731002</v>
      </c>
      <c r="D6">
        <v>1</v>
      </c>
      <c r="E6">
        <v>24</v>
      </c>
      <c r="F6">
        <v>1820000</v>
      </c>
      <c r="G6">
        <v>1.4850000000000001</v>
      </c>
      <c r="I6" s="1">
        <f t="shared" si="0"/>
        <v>2.9099521039431885E-10</v>
      </c>
      <c r="J6" s="2">
        <f t="shared" si="1"/>
        <v>425.20090218730809</v>
      </c>
      <c r="K6">
        <f t="shared" si="13"/>
        <v>1819999.9999999998</v>
      </c>
      <c r="L6">
        <f t="shared" si="14"/>
        <v>1.4850000000000001</v>
      </c>
      <c r="N6" s="4">
        <f t="shared" si="15"/>
        <v>-3.9085637894836573E-15</v>
      </c>
      <c r="O6" s="4">
        <f t="shared" si="15"/>
        <v>-4.5453248836619272E-15</v>
      </c>
      <c r="P6" s="4">
        <f t="shared" si="16"/>
        <v>-1.2792892508454376E-16</v>
      </c>
      <c r="Q6" s="4">
        <f t="shared" si="16"/>
        <v>0</v>
      </c>
      <c r="S6" s="5" t="s">
        <v>37</v>
      </c>
      <c r="T6" s="5">
        <v>0.9</v>
      </c>
      <c r="V6" s="2">
        <f t="shared" si="2"/>
        <v>0.96998403464772953</v>
      </c>
      <c r="W6" s="2">
        <f t="shared" si="3"/>
        <v>0</v>
      </c>
      <c r="X6" s="2">
        <f t="shared" si="4"/>
        <v>4.9330514446793518E-2</v>
      </c>
      <c r="Y6" s="2">
        <f t="shared" si="17"/>
        <v>3E-10</v>
      </c>
      <c r="Z6" s="2"/>
      <c r="AA6" s="2">
        <f t="shared" si="5"/>
        <v>17.766855650836884</v>
      </c>
      <c r="AB6" s="2">
        <f t="shared" si="18"/>
        <v>23.00004629629629</v>
      </c>
      <c r="AC6" s="2">
        <f t="shared" si="19"/>
        <v>3.1521726002966983</v>
      </c>
      <c r="AD6" s="2">
        <f t="shared" si="6"/>
        <v>4.4243894617764461</v>
      </c>
      <c r="AE6" s="2">
        <f t="shared" si="20"/>
        <v>0.76049995507230417</v>
      </c>
      <c r="AF6" s="2">
        <f t="shared" si="21"/>
        <v>5.8434801862315096E-2</v>
      </c>
      <c r="AG6" s="2">
        <f t="shared" si="7"/>
        <v>5.4879044168993217E-2</v>
      </c>
      <c r="AH6" s="2">
        <f t="shared" si="8"/>
        <v>0.2251491592164741</v>
      </c>
      <c r="AI6" s="2">
        <f t="shared" si="9"/>
        <v>0.73130372491969353</v>
      </c>
      <c r="AJ6" s="2">
        <f t="shared" si="10"/>
        <v>0.8261315161419176</v>
      </c>
      <c r="AK6" s="2">
        <f t="shared" si="11"/>
        <v>1.8388195953143189E-2</v>
      </c>
      <c r="AL6" s="2">
        <f t="shared" si="12"/>
        <v>8.8609154803269349E-2</v>
      </c>
    </row>
    <row r="7" spans="1:38" x14ac:dyDescent="0.2">
      <c r="A7">
        <v>25</v>
      </c>
      <c r="B7" s="1">
        <v>3E-10</v>
      </c>
      <c r="C7">
        <v>424.65916993955</v>
      </c>
      <c r="D7">
        <v>1</v>
      </c>
      <c r="E7">
        <v>25</v>
      </c>
      <c r="F7">
        <v>1825000</v>
      </c>
      <c r="G7">
        <v>1.484375</v>
      </c>
      <c r="I7" s="1">
        <f t="shared" si="0"/>
        <v>3E-10</v>
      </c>
      <c r="J7" s="2">
        <f t="shared" si="1"/>
        <v>424.65916993954966</v>
      </c>
      <c r="K7">
        <f t="shared" si="13"/>
        <v>1825000</v>
      </c>
      <c r="L7">
        <f t="shared" si="14"/>
        <v>1.484375</v>
      </c>
      <c r="N7" s="4">
        <f t="shared" si="15"/>
        <v>0</v>
      </c>
      <c r="O7" s="4">
        <f t="shared" si="15"/>
        <v>-8.0313940521618347E-16</v>
      </c>
      <c r="P7" s="4">
        <f t="shared" si="16"/>
        <v>0</v>
      </c>
      <c r="Q7" s="4">
        <f t="shared" si="16"/>
        <v>0</v>
      </c>
      <c r="S7" s="5" t="s">
        <v>38</v>
      </c>
      <c r="T7" s="5">
        <v>1.5</v>
      </c>
      <c r="V7" s="2">
        <f t="shared" si="2"/>
        <v>1</v>
      </c>
      <c r="W7" s="2">
        <f t="shared" si="3"/>
        <v>0</v>
      </c>
      <c r="X7" s="2">
        <f t="shared" si="4"/>
        <v>0.05</v>
      </c>
      <c r="Y7" s="2">
        <f t="shared" si="17"/>
        <v>3E-10</v>
      </c>
      <c r="Z7" s="2"/>
      <c r="AA7" s="2">
        <f t="shared" si="5"/>
        <v>17.59621903928134</v>
      </c>
      <c r="AB7" s="2">
        <f t="shared" si="18"/>
        <v>23.000057870370362</v>
      </c>
      <c r="AC7" s="2">
        <f t="shared" si="19"/>
        <v>3.1521722721108292</v>
      </c>
      <c r="AD7" s="2">
        <f t="shared" si="6"/>
        <v>4.4243890011347604</v>
      </c>
      <c r="AE7" s="2">
        <f t="shared" si="20"/>
        <v>0.76036133176433507</v>
      </c>
      <c r="AF7" s="2">
        <f t="shared" si="21"/>
        <v>5.8434806675707843E-2</v>
      </c>
      <c r="AG7" s="2">
        <f t="shared" si="7"/>
        <v>5.4879048689491013E-2</v>
      </c>
      <c r="AH7" s="2">
        <f t="shared" si="8"/>
        <v>0.22497792673455178</v>
      </c>
      <c r="AI7" s="2">
        <f t="shared" si="9"/>
        <v>0.73036280963536293</v>
      </c>
      <c r="AJ7" s="2">
        <f t="shared" si="10"/>
        <v>0.82603089868103086</v>
      </c>
      <c r="AK7" s="2">
        <f t="shared" si="11"/>
        <v>1.8375322615316995E-2</v>
      </c>
      <c r="AL7" s="2">
        <f t="shared" si="12"/>
        <v>8.8497994314667663E-2</v>
      </c>
    </row>
    <row r="8" spans="1:38" x14ac:dyDescent="0.2">
      <c r="A8">
        <v>26</v>
      </c>
      <c r="B8" s="1">
        <v>3.0922043146399E-10</v>
      </c>
      <c r="C8">
        <v>424.11619696824999</v>
      </c>
      <c r="D8">
        <v>1</v>
      </c>
      <c r="E8">
        <v>26</v>
      </c>
      <c r="F8">
        <v>1830000</v>
      </c>
      <c r="G8">
        <v>1.4837499999999999</v>
      </c>
      <c r="I8" s="1">
        <f t="shared" si="0"/>
        <v>3.0922043146399491E-10</v>
      </c>
      <c r="J8" s="2">
        <f t="shared" si="1"/>
        <v>424.11619696825471</v>
      </c>
      <c r="K8">
        <f t="shared" si="13"/>
        <v>1830000</v>
      </c>
      <c r="L8">
        <f t="shared" si="14"/>
        <v>1.4837499999999999</v>
      </c>
      <c r="N8" s="4">
        <f t="shared" si="15"/>
        <v>1.5883118925165443E-14</v>
      </c>
      <c r="O8" s="4">
        <f t="shared" si="15"/>
        <v>1.1124318757862035E-14</v>
      </c>
      <c r="P8" s="4">
        <f t="shared" si="16"/>
        <v>0</v>
      </c>
      <c r="Q8" s="4">
        <f t="shared" si="16"/>
        <v>0</v>
      </c>
      <c r="S8" s="5" t="s">
        <v>39</v>
      </c>
      <c r="T8" s="5">
        <v>0.05</v>
      </c>
      <c r="V8" s="2">
        <f t="shared" si="2"/>
        <v>1.0307347715466497</v>
      </c>
      <c r="W8" s="2">
        <f t="shared" si="3"/>
        <v>0</v>
      </c>
      <c r="X8" s="2">
        <f t="shared" si="4"/>
        <v>5.0687907313540913E-2</v>
      </c>
      <c r="Y8" s="2">
        <f t="shared" si="17"/>
        <v>3E-10</v>
      </c>
      <c r="Z8" s="2"/>
      <c r="AA8" s="2">
        <f t="shared" si="5"/>
        <v>17.42834570384186</v>
      </c>
      <c r="AB8" s="2">
        <f t="shared" si="18"/>
        <v>23.000069444444435</v>
      </c>
      <c r="AC8" s="2">
        <f t="shared" si="19"/>
        <v>3.1521719439252904</v>
      </c>
      <c r="AD8" s="2">
        <f t="shared" si="6"/>
        <v>4.4243885404935384</v>
      </c>
      <c r="AE8" s="2">
        <f t="shared" si="20"/>
        <v>0.76022214327403204</v>
      </c>
      <c r="AF8" s="2">
        <f t="shared" si="21"/>
        <v>5.8434811489095746E-2</v>
      </c>
      <c r="AG8" s="2">
        <f t="shared" si="7"/>
        <v>5.4879053209984263E-2</v>
      </c>
      <c r="AH8" s="2">
        <f t="shared" si="8"/>
        <v>0.22480619520896947</v>
      </c>
      <c r="AI8" s="2">
        <f t="shared" si="9"/>
        <v>0.72941974072089621</v>
      </c>
      <c r="AJ8" s="2">
        <f t="shared" si="10"/>
        <v>0.82592987093896564</v>
      </c>
      <c r="AK8" s="2">
        <f t="shared" si="11"/>
        <v>1.8362411758188719E-2</v>
      </c>
      <c r="AL8" s="2">
        <f t="shared" si="12"/>
        <v>8.838657898404767E-2</v>
      </c>
    </row>
    <row r="9" spans="1:38" x14ac:dyDescent="0.2">
      <c r="A9">
        <v>27</v>
      </c>
      <c r="B9" s="1">
        <v>3.1865996678151999E-10</v>
      </c>
      <c r="C9">
        <v>423.57200435438</v>
      </c>
      <c r="D9">
        <v>1</v>
      </c>
      <c r="E9">
        <v>27</v>
      </c>
      <c r="F9">
        <v>1835000</v>
      </c>
      <c r="G9">
        <v>1.483125</v>
      </c>
      <c r="I9" s="1">
        <f t="shared" si="0"/>
        <v>3.1865996678151518E-10</v>
      </c>
      <c r="J9" s="2">
        <f t="shared" si="1"/>
        <v>423.57200435438136</v>
      </c>
      <c r="K9">
        <f t="shared" si="13"/>
        <v>1835000</v>
      </c>
      <c r="L9">
        <f t="shared" si="14"/>
        <v>1.483125</v>
      </c>
      <c r="N9" s="4">
        <f t="shared" si="15"/>
        <v>-1.5088143512426221E-14</v>
      </c>
      <c r="O9" s="4">
        <f t="shared" si="15"/>
        <v>3.2208031660137758E-15</v>
      </c>
      <c r="P9" s="4">
        <f t="shared" si="16"/>
        <v>0</v>
      </c>
      <c r="Q9" s="4">
        <f t="shared" si="16"/>
        <v>0</v>
      </c>
      <c r="S9" s="5" t="s">
        <v>40</v>
      </c>
      <c r="T9" s="5">
        <v>2231</v>
      </c>
      <c r="V9" s="2">
        <f t="shared" si="2"/>
        <v>1.0621998892717173</v>
      </c>
      <c r="W9" s="2">
        <f t="shared" si="3"/>
        <v>0</v>
      </c>
      <c r="X9" s="2">
        <f t="shared" si="4"/>
        <v>5.139500734214391E-2</v>
      </c>
      <c r="Y9" s="2">
        <f t="shared" si="17"/>
        <v>3E-10</v>
      </c>
      <c r="Z9" s="2"/>
      <c r="AA9" s="2">
        <f t="shared" si="5"/>
        <v>17.263176589473371</v>
      </c>
      <c r="AB9" s="2">
        <f t="shared" si="18"/>
        <v>23.000081018518507</v>
      </c>
      <c r="AC9" s="2">
        <f t="shared" si="19"/>
        <v>3.1521716157400816</v>
      </c>
      <c r="AD9" s="2">
        <f t="shared" si="6"/>
        <v>4.424388079852779</v>
      </c>
      <c r="AE9" s="2">
        <f t="shared" si="20"/>
        <v>0.76008239257067234</v>
      </c>
      <c r="AF9" s="2">
        <f t="shared" si="21"/>
        <v>5.8434816302478806E-2</v>
      </c>
      <c r="AG9" s="2">
        <f t="shared" si="7"/>
        <v>5.4879057730472962E-2</v>
      </c>
      <c r="AH9" s="2">
        <f t="shared" si="8"/>
        <v>0.22463397037955532</v>
      </c>
      <c r="AI9" s="2">
        <f t="shared" si="9"/>
        <v>0.72847455479945045</v>
      </c>
      <c r="AJ9" s="2">
        <f t="shared" si="10"/>
        <v>0.82582843507143899</v>
      </c>
      <c r="AK9" s="2">
        <f t="shared" si="11"/>
        <v>1.8349463813296021E-2</v>
      </c>
      <c r="AL9" s="2">
        <f t="shared" si="12"/>
        <v>8.8274913135522576E-2</v>
      </c>
    </row>
    <row r="10" spans="1:38" x14ac:dyDescent="0.2">
      <c r="A10">
        <v>28</v>
      </c>
      <c r="B10" s="1">
        <v>3.2832208837585999E-10</v>
      </c>
      <c r="C10">
        <v>423.02661305650003</v>
      </c>
      <c r="D10">
        <v>1</v>
      </c>
      <c r="E10">
        <v>28</v>
      </c>
      <c r="F10">
        <v>1840000</v>
      </c>
      <c r="G10">
        <v>1.4824999999999999</v>
      </c>
      <c r="I10" s="1">
        <f t="shared" si="0"/>
        <v>3.2832208837586169E-10</v>
      </c>
      <c r="J10" s="2">
        <f t="shared" si="1"/>
        <v>423.026613056504</v>
      </c>
      <c r="K10">
        <f t="shared" si="13"/>
        <v>1839999.9999999998</v>
      </c>
      <c r="L10">
        <f t="shared" si="14"/>
        <v>1.4824999999999999</v>
      </c>
      <c r="N10" s="4">
        <f t="shared" si="15"/>
        <v>5.196299834196746E-15</v>
      </c>
      <c r="O10" s="4">
        <f t="shared" si="15"/>
        <v>9.4061205547015485E-15</v>
      </c>
      <c r="P10" s="4">
        <f t="shared" si="16"/>
        <v>-1.2653839329014655E-16</v>
      </c>
      <c r="Q10" s="4">
        <f t="shared" si="16"/>
        <v>0</v>
      </c>
      <c r="S10" s="2"/>
      <c r="T10" s="2"/>
      <c r="V10" s="2">
        <f t="shared" si="2"/>
        <v>1.0944069612528724</v>
      </c>
      <c r="W10" s="2">
        <f t="shared" si="3"/>
        <v>0</v>
      </c>
      <c r="X10" s="2">
        <f t="shared" si="4"/>
        <v>5.212211466865227E-2</v>
      </c>
      <c r="Y10" s="2">
        <f t="shared" si="17"/>
        <v>3E-10</v>
      </c>
      <c r="Z10" s="2"/>
      <c r="AA10" s="2">
        <f t="shared" si="5"/>
        <v>17.100654185569422</v>
      </c>
      <c r="AB10" s="2">
        <f t="shared" si="18"/>
        <v>23.00009259259258</v>
      </c>
      <c r="AC10" s="2">
        <f t="shared" si="19"/>
        <v>3.1521712875552037</v>
      </c>
      <c r="AD10" s="2">
        <f t="shared" si="6"/>
        <v>4.4243876192124842</v>
      </c>
      <c r="AE10" s="2">
        <f t="shared" si="20"/>
        <v>0.75994208261365737</v>
      </c>
      <c r="AF10" s="2">
        <f t="shared" si="21"/>
        <v>5.8434821115857023E-2</v>
      </c>
      <c r="AG10" s="2">
        <f t="shared" si="7"/>
        <v>5.4879062250957122E-2</v>
      </c>
      <c r="AH10" s="2">
        <f t="shared" si="8"/>
        <v>0.22446125795907104</v>
      </c>
      <c r="AI10" s="2">
        <f t="shared" si="9"/>
        <v>0.72752728828150037</v>
      </c>
      <c r="AJ10" s="2">
        <f t="shared" si="10"/>
        <v>0.82572659322699693</v>
      </c>
      <c r="AK10" s="2">
        <f t="shared" si="11"/>
        <v>1.8336479210141522E-2</v>
      </c>
      <c r="AL10" s="2">
        <f t="shared" si="12"/>
        <v>8.8163001068115532E-2</v>
      </c>
    </row>
    <row r="11" spans="1:38" x14ac:dyDescent="0.2">
      <c r="A11">
        <v>29</v>
      </c>
      <c r="B11" s="1">
        <v>3.3821029870126001E-10</v>
      </c>
      <c r="C11">
        <v>422.48004390982999</v>
      </c>
      <c r="D11">
        <v>1</v>
      </c>
      <c r="E11">
        <v>29</v>
      </c>
      <c r="F11">
        <v>1845000</v>
      </c>
      <c r="G11">
        <v>1.4818750000000001</v>
      </c>
      <c r="I11" s="1">
        <f t="shared" si="0"/>
        <v>3.382102987012643E-10</v>
      </c>
      <c r="J11" s="2">
        <f t="shared" si="1"/>
        <v>422.48004390982851</v>
      </c>
      <c r="K11">
        <f t="shared" si="13"/>
        <v>1845000</v>
      </c>
      <c r="L11">
        <f t="shared" si="14"/>
        <v>1.4818750000000001</v>
      </c>
      <c r="N11" s="4">
        <f t="shared" si="15"/>
        <v>1.268737068059835E-14</v>
      </c>
      <c r="O11" s="4">
        <f t="shared" si="15"/>
        <v>-3.4982217780124266E-15</v>
      </c>
      <c r="P11" s="4">
        <f t="shared" si="16"/>
        <v>0</v>
      </c>
      <c r="Q11" s="4">
        <f t="shared" si="16"/>
        <v>0</v>
      </c>
      <c r="S11" s="5" t="s">
        <v>41</v>
      </c>
      <c r="T11" s="6">
        <v>3E-10</v>
      </c>
      <c r="V11" s="2">
        <f t="shared" si="2"/>
        <v>1.1273676623375477</v>
      </c>
      <c r="W11" s="2">
        <f t="shared" si="3"/>
        <v>0</v>
      </c>
      <c r="X11" s="2">
        <f t="shared" si="4"/>
        <v>5.2870090634441085E-2</v>
      </c>
      <c r="Y11" s="2">
        <f t="shared" si="17"/>
        <v>3E-10</v>
      </c>
      <c r="Z11" s="2"/>
      <c r="AA11" s="2">
        <f t="shared" si="5"/>
        <v>16.940722478569725</v>
      </c>
      <c r="AB11" s="2">
        <f t="shared" si="18"/>
        <v>23.000104166666652</v>
      </c>
      <c r="AC11" s="2">
        <f t="shared" si="19"/>
        <v>3.1521709593706553</v>
      </c>
      <c r="AD11" s="2">
        <f t="shared" si="6"/>
        <v>4.4243871585726522</v>
      </c>
      <c r="AE11" s="2">
        <f t="shared" si="20"/>
        <v>0.75980121635233666</v>
      </c>
      <c r="AF11" s="2">
        <f t="shared" si="21"/>
        <v>5.843482592923039E-2</v>
      </c>
      <c r="AG11" s="2">
        <f t="shared" si="7"/>
        <v>5.4879066771436717E-2</v>
      </c>
      <c r="AH11" s="2">
        <f t="shared" si="8"/>
        <v>0.2242880636329157</v>
      </c>
      <c r="AI11" s="2">
        <f t="shared" si="9"/>
        <v>0.72657797736312268</v>
      </c>
      <c r="AJ11" s="2">
        <f t="shared" si="10"/>
        <v>0.82562434754688785</v>
      </c>
      <c r="AK11" s="2">
        <f t="shared" si="11"/>
        <v>1.83234583761707E-2</v>
      </c>
      <c r="AL11" s="2">
        <f t="shared" si="12"/>
        <v>8.8050847055558393E-2</v>
      </c>
    </row>
    <row r="12" spans="1:38" x14ac:dyDescent="0.2">
      <c r="A12">
        <v>30</v>
      </c>
      <c r="B12" s="1">
        <v>3.4832811984260999E-10</v>
      </c>
      <c r="C12">
        <v>421.93231762524999</v>
      </c>
      <c r="D12">
        <v>1</v>
      </c>
      <c r="E12">
        <v>30</v>
      </c>
      <c r="F12">
        <v>1850000</v>
      </c>
      <c r="G12">
        <v>1.48125</v>
      </c>
      <c r="I12" s="1">
        <f t="shared" si="0"/>
        <v>3.4832811984261217E-10</v>
      </c>
      <c r="J12" s="2">
        <f t="shared" si="1"/>
        <v>421.93231762524994</v>
      </c>
      <c r="K12">
        <f t="shared" si="13"/>
        <v>1849999.9999999998</v>
      </c>
      <c r="L12">
        <f t="shared" si="14"/>
        <v>1.48125</v>
      </c>
      <c r="N12" s="4">
        <f t="shared" si="15"/>
        <v>6.2336314074579896E-15</v>
      </c>
      <c r="O12" s="4">
        <f t="shared" si="15"/>
        <v>-1.3472165199560505E-16</v>
      </c>
      <c r="P12" s="4">
        <f t="shared" si="16"/>
        <v>-1.2585440197506467E-16</v>
      </c>
      <c r="Q12" s="4">
        <f t="shared" si="16"/>
        <v>0</v>
      </c>
      <c r="S12" s="5" t="s">
        <v>24</v>
      </c>
      <c r="T12" s="5">
        <v>6</v>
      </c>
      <c r="V12" s="2">
        <f t="shared" si="2"/>
        <v>1.1610937328087072</v>
      </c>
      <c r="W12" s="2">
        <f t="shared" si="3"/>
        <v>0</v>
      </c>
      <c r="X12" s="2">
        <f t="shared" si="4"/>
        <v>5.3639846743295021E-2</v>
      </c>
      <c r="Y12" s="2">
        <f t="shared" si="17"/>
        <v>3E-10</v>
      </c>
      <c r="Z12" s="2"/>
      <c r="AA12" s="2">
        <f t="shared" si="5"/>
        <v>16.783326906228496</v>
      </c>
      <c r="AB12" s="2">
        <f t="shared" si="18"/>
        <v>23.000115740740725</v>
      </c>
      <c r="AC12" s="2">
        <f t="shared" si="19"/>
        <v>3.1521706311864377</v>
      </c>
      <c r="AD12" s="2">
        <f t="shared" si="6"/>
        <v>4.4243866979332847</v>
      </c>
      <c r="AE12" s="2">
        <f t="shared" si="20"/>
        <v>0.75965979672583805</v>
      </c>
      <c r="AF12" s="2">
        <f t="shared" si="21"/>
        <v>5.843483074259892E-2</v>
      </c>
      <c r="AG12" s="2">
        <f t="shared" si="7"/>
        <v>5.4879071291911767E-2</v>
      </c>
      <c r="AH12" s="2">
        <f t="shared" si="8"/>
        <v>0.22411439305884204</v>
      </c>
      <c r="AI12" s="2">
        <f t="shared" si="9"/>
        <v>0.72562665802436344</v>
      </c>
      <c r="AJ12" s="2">
        <f t="shared" si="10"/>
        <v>0.82552170016493831</v>
      </c>
      <c r="AK12" s="2">
        <f t="shared" si="11"/>
        <v>1.8310401736750449E-2</v>
      </c>
      <c r="AL12" s="2">
        <f t="shared" si="12"/>
        <v>8.7938455346097635E-2</v>
      </c>
    </row>
    <row r="13" spans="1:38" x14ac:dyDescent="0.2">
      <c r="A13">
        <v>31</v>
      </c>
      <c r="B13" s="1">
        <v>3.5867909311223999E-10</v>
      </c>
      <c r="C13">
        <v>421.38345478846998</v>
      </c>
      <c r="D13">
        <v>1</v>
      </c>
      <c r="E13">
        <v>31</v>
      </c>
      <c r="F13">
        <v>1855000</v>
      </c>
      <c r="G13">
        <v>1.4806250000000001</v>
      </c>
      <c r="I13" s="1">
        <f t="shared" si="0"/>
        <v>3.5867909311223627E-10</v>
      </c>
      <c r="J13" s="2">
        <f t="shared" si="1"/>
        <v>421.38345478846907</v>
      </c>
      <c r="K13">
        <f t="shared" si="13"/>
        <v>1855000</v>
      </c>
      <c r="L13">
        <f t="shared" si="14"/>
        <v>1.4806250000000001</v>
      </c>
      <c r="N13" s="4">
        <f t="shared" si="15"/>
        <v>-1.0377835864896242E-14</v>
      </c>
      <c r="O13" s="4">
        <f t="shared" si="15"/>
        <v>-2.1583540868482531E-15</v>
      </c>
      <c r="P13" s="4">
        <f t="shared" si="16"/>
        <v>0</v>
      </c>
      <c r="Q13" s="4">
        <f t="shared" si="16"/>
        <v>0</v>
      </c>
      <c r="S13" s="2"/>
      <c r="T13" s="2"/>
      <c r="V13" s="2">
        <f t="shared" si="2"/>
        <v>1.1955969770407875</v>
      </c>
      <c r="W13" s="2">
        <f t="shared" si="3"/>
        <v>0</v>
      </c>
      <c r="X13" s="2">
        <f t="shared" si="4"/>
        <v>5.4432348367029551E-2</v>
      </c>
      <c r="Y13" s="2">
        <f t="shared" si="17"/>
        <v>3E-10</v>
      </c>
      <c r="Z13" s="2"/>
      <c r="AA13" s="2">
        <f t="shared" si="5"/>
        <v>16.628414313478192</v>
      </c>
      <c r="AB13" s="2">
        <f t="shared" si="18"/>
        <v>23.000127314814797</v>
      </c>
      <c r="AC13" s="2">
        <f t="shared" si="19"/>
        <v>3.1521703030025501</v>
      </c>
      <c r="AD13" s="2">
        <f t="shared" si="6"/>
        <v>4.4243862372943799</v>
      </c>
      <c r="AE13" s="2">
        <f t="shared" si="20"/>
        <v>0.75951782666290624</v>
      </c>
      <c r="AF13" s="2">
        <f t="shared" si="21"/>
        <v>5.84348355559626E-2</v>
      </c>
      <c r="AG13" s="2">
        <f t="shared" si="7"/>
        <v>5.4879075812382272E-2</v>
      </c>
      <c r="AH13" s="2">
        <f t="shared" si="8"/>
        <v>0.22394025186668706</v>
      </c>
      <c r="AI13" s="2">
        <f t="shared" si="9"/>
        <v>0.72467336602770149</v>
      </c>
      <c r="AJ13" s="2">
        <f t="shared" si="10"/>
        <v>0.82541865320743646</v>
      </c>
      <c r="AK13" s="2">
        <f t="shared" si="11"/>
        <v>1.8297309715148889E-2</v>
      </c>
      <c r="AL13" s="2">
        <f t="shared" si="12"/>
        <v>8.7825830162313642E-2</v>
      </c>
    </row>
    <row r="14" spans="1:38" x14ac:dyDescent="0.2">
      <c r="A14">
        <v>32</v>
      </c>
      <c r="B14" s="1">
        <v>3.6926677864389998E-10</v>
      </c>
      <c r="C14">
        <v>420.83347585914998</v>
      </c>
      <c r="D14">
        <v>1</v>
      </c>
      <c r="E14">
        <v>32</v>
      </c>
      <c r="F14">
        <v>1860000</v>
      </c>
      <c r="G14">
        <v>1.48</v>
      </c>
      <c r="I14" s="1">
        <f t="shared" si="0"/>
        <v>3.6926677864389884E-10</v>
      </c>
      <c r="J14" s="2">
        <f t="shared" si="1"/>
        <v>420.8334758591489</v>
      </c>
      <c r="K14">
        <f t="shared" si="13"/>
        <v>1859999.9999999998</v>
      </c>
      <c r="L14">
        <f t="shared" si="14"/>
        <v>1.48</v>
      </c>
      <c r="N14" s="4">
        <f t="shared" si="15"/>
        <v>-3.0800857484047737E-15</v>
      </c>
      <c r="O14" s="4">
        <f t="shared" si="15"/>
        <v>-2.5663950714720039E-15</v>
      </c>
      <c r="P14" s="4">
        <f t="shared" si="16"/>
        <v>-1.2517776540530626E-16</v>
      </c>
      <c r="Q14" s="4">
        <f t="shared" si="16"/>
        <v>0</v>
      </c>
      <c r="S14" s="2" t="s">
        <v>42</v>
      </c>
      <c r="T14" s="2">
        <f>T2/(T2+T3)</f>
        <v>0.84132675930076195</v>
      </c>
      <c r="V14" s="2">
        <f t="shared" si="2"/>
        <v>1.2308892621463294</v>
      </c>
      <c r="W14" s="2">
        <f t="shared" si="3"/>
        <v>0</v>
      </c>
      <c r="X14" s="2">
        <f t="shared" si="4"/>
        <v>5.5248618784530384E-2</v>
      </c>
      <c r="Y14" s="2">
        <f t="shared" si="17"/>
        <v>3E-10</v>
      </c>
      <c r="Z14" s="2"/>
      <c r="AA14" s="2">
        <f t="shared" si="5"/>
        <v>16.475932909826504</v>
      </c>
      <c r="AB14" s="2">
        <f t="shared" si="18"/>
        <v>23.00013888888887</v>
      </c>
      <c r="AC14" s="2">
        <f t="shared" si="19"/>
        <v>3.1521699748189933</v>
      </c>
      <c r="AD14" s="2">
        <f t="shared" si="6"/>
        <v>4.4243857766559396</v>
      </c>
      <c r="AE14" s="2">
        <f t="shared" si="20"/>
        <v>0.75937530908174633</v>
      </c>
      <c r="AF14" s="2">
        <f t="shared" si="21"/>
        <v>5.8434840369321436E-2</v>
      </c>
      <c r="AG14" s="2">
        <f t="shared" si="7"/>
        <v>5.4879080332848225E-2</v>
      </c>
      <c r="AH14" s="2">
        <f t="shared" si="8"/>
        <v>0.22376564565811316</v>
      </c>
      <c r="AI14" s="2">
        <f t="shared" si="9"/>
        <v>0.72371813691658504</v>
      </c>
      <c r="AJ14" s="2">
        <f t="shared" si="10"/>
        <v>0.8253152087930179</v>
      </c>
      <c r="AK14" s="2">
        <f t="shared" si="11"/>
        <v>1.828418273251585E-2</v>
      </c>
      <c r="AL14" s="2">
        <f t="shared" si="12"/>
        <v>8.7712975700947146E-2</v>
      </c>
    </row>
    <row r="15" spans="1:38" x14ac:dyDescent="0.2">
      <c r="A15">
        <v>33</v>
      </c>
      <c r="B15" s="1">
        <v>3.8009475498416002E-10</v>
      </c>
      <c r="C15">
        <v>420.28240117012001</v>
      </c>
      <c r="D15">
        <v>1</v>
      </c>
      <c r="E15">
        <v>33</v>
      </c>
      <c r="F15">
        <v>1865000</v>
      </c>
      <c r="G15">
        <v>1.4793750000000001</v>
      </c>
      <c r="I15" s="1">
        <f t="shared" si="0"/>
        <v>3.800947549841608E-10</v>
      </c>
      <c r="J15" s="2">
        <f t="shared" si="1"/>
        <v>420.28240117012228</v>
      </c>
      <c r="K15">
        <f t="shared" si="13"/>
        <v>1865000</v>
      </c>
      <c r="L15">
        <f t="shared" si="14"/>
        <v>1.4793750000000001</v>
      </c>
      <c r="N15" s="4">
        <f t="shared" si="15"/>
        <v>2.0402329000850829E-15</v>
      </c>
      <c r="O15" s="4">
        <f t="shared" si="15"/>
        <v>5.4100213287587921E-15</v>
      </c>
      <c r="P15" s="4">
        <f t="shared" si="16"/>
        <v>0</v>
      </c>
      <c r="Q15" s="4">
        <f t="shared" si="16"/>
        <v>0</v>
      </c>
      <c r="S15" s="2" t="s">
        <v>43</v>
      </c>
      <c r="T15" s="2">
        <f>T3/(T2+T3)</f>
        <v>0.15867324069923802</v>
      </c>
      <c r="V15" s="2">
        <f t="shared" si="2"/>
        <v>1.2669825166138693</v>
      </c>
      <c r="W15" s="2">
        <f t="shared" si="3"/>
        <v>0</v>
      </c>
      <c r="X15" s="2">
        <f t="shared" si="4"/>
        <v>5.6089743589743585E-2</v>
      </c>
      <c r="Y15" s="2">
        <f t="shared" si="17"/>
        <v>3E-10</v>
      </c>
      <c r="Z15" s="2"/>
      <c r="AA15" s="2">
        <f t="shared" si="5"/>
        <v>16.32583222822667</v>
      </c>
      <c r="AB15" s="2">
        <f t="shared" si="18"/>
        <v>23.000150462962942</v>
      </c>
      <c r="AC15" s="2">
        <f t="shared" si="19"/>
        <v>3.1521696466357665</v>
      </c>
      <c r="AD15" s="2">
        <f t="shared" si="6"/>
        <v>4.424385316017962</v>
      </c>
      <c r="AE15" s="2">
        <f t="shared" si="20"/>
        <v>0.75923224688987445</v>
      </c>
      <c r="AF15" s="2">
        <f t="shared" si="21"/>
        <v>5.8434845182675429E-2</v>
      </c>
      <c r="AG15" s="2">
        <f t="shared" si="7"/>
        <v>5.4879084853309619E-2</v>
      </c>
      <c r="AH15" s="2">
        <f t="shared" si="8"/>
        <v>0.22359058000636234</v>
      </c>
      <c r="AI15" s="2">
        <f t="shared" si="9"/>
        <v>0.72276100601405346</v>
      </c>
      <c r="AJ15" s="2">
        <f t="shared" si="10"/>
        <v>0.82521136903255776</v>
      </c>
      <c r="AK15" s="2">
        <f t="shared" si="11"/>
        <v>1.8271021207864439E-2</v>
      </c>
      <c r="AL15" s="2">
        <f t="shared" si="12"/>
        <v>8.7599896132736985E-2</v>
      </c>
    </row>
    <row r="16" spans="1:38" x14ac:dyDescent="0.2">
      <c r="A16">
        <v>34</v>
      </c>
      <c r="B16" s="1">
        <v>3.9116661868128002E-10</v>
      </c>
      <c r="C16">
        <v>419.73025092665</v>
      </c>
      <c r="D16">
        <v>1</v>
      </c>
      <c r="E16">
        <v>34</v>
      </c>
      <c r="F16">
        <v>1870000</v>
      </c>
      <c r="G16">
        <v>1.47875</v>
      </c>
      <c r="I16" s="1">
        <f t="shared" si="0"/>
        <v>3.9116661868128033E-10</v>
      </c>
      <c r="J16" s="2">
        <f t="shared" si="1"/>
        <v>419.73025092664835</v>
      </c>
      <c r="K16">
        <f t="shared" si="13"/>
        <v>1870000</v>
      </c>
      <c r="L16">
        <f t="shared" si="14"/>
        <v>1.47875</v>
      </c>
      <c r="N16" s="4">
        <f t="shared" si="15"/>
        <v>7.9299386730166803E-16</v>
      </c>
      <c r="O16" s="4">
        <f t="shared" si="15"/>
        <v>-3.9274251577628497E-15</v>
      </c>
      <c r="P16" s="4">
        <f t="shared" si="16"/>
        <v>0</v>
      </c>
      <c r="Q16" s="4">
        <f t="shared" si="16"/>
        <v>0</v>
      </c>
      <c r="S16" s="2" t="s">
        <v>44</v>
      </c>
      <c r="T16" s="3">
        <f>IF(T5&lt;0.3,0.99,IF(T5&lt;0.7,0.33+2.2*T5,1.87))</f>
        <v>1.276</v>
      </c>
      <c r="V16" s="2">
        <f t="shared" si="2"/>
        <v>1.3038887289376011</v>
      </c>
      <c r="W16" s="2">
        <f t="shared" si="3"/>
        <v>0</v>
      </c>
      <c r="X16" s="2">
        <f t="shared" si="4"/>
        <v>5.6956875508543531E-2</v>
      </c>
      <c r="Y16" s="2">
        <f t="shared" si="17"/>
        <v>3E-10</v>
      </c>
      <c r="Z16" s="2"/>
      <c r="AA16" s="2">
        <f t="shared" si="5"/>
        <v>16.17806308536424</v>
      </c>
      <c r="AB16" s="2">
        <f t="shared" si="18"/>
        <v>23.000162037037015</v>
      </c>
      <c r="AC16" s="2">
        <f t="shared" si="19"/>
        <v>3.1521693184528701</v>
      </c>
      <c r="AD16" s="2">
        <f t="shared" si="6"/>
        <v>4.424384855380449</v>
      </c>
      <c r="AE16" s="2">
        <f t="shared" si="20"/>
        <v>0.75908864298397571</v>
      </c>
      <c r="AF16" s="2">
        <f t="shared" si="21"/>
        <v>5.8434849996024579E-2</v>
      </c>
      <c r="AG16" s="2">
        <f t="shared" si="7"/>
        <v>5.4879089373766482E-2</v>
      </c>
      <c r="AH16" s="2">
        <f t="shared" si="8"/>
        <v>0.22341506045602319</v>
      </c>
      <c r="AI16" s="2">
        <f t="shared" si="9"/>
        <v>0.72180200842144848</v>
      </c>
      <c r="AJ16" s="2">
        <f t="shared" si="10"/>
        <v>0.82510713602906716</v>
      </c>
      <c r="AK16" s="2">
        <f t="shared" si="11"/>
        <v>1.8257825558053484E-2</v>
      </c>
      <c r="AL16" s="2">
        <f t="shared" si="12"/>
        <v>8.7486595602267195E-2</v>
      </c>
    </row>
    <row r="17" spans="1:38" x14ac:dyDescent="0.2">
      <c r="A17">
        <v>35</v>
      </c>
      <c r="B17" s="1">
        <v>4.0248598387180001E-10</v>
      </c>
      <c r="C17">
        <v>419.17704520569998</v>
      </c>
      <c r="D17">
        <v>1</v>
      </c>
      <c r="E17">
        <v>35</v>
      </c>
      <c r="F17">
        <v>1875000</v>
      </c>
      <c r="G17">
        <v>1.4781249999999999</v>
      </c>
      <c r="I17" s="1">
        <f t="shared" si="0"/>
        <v>4.024859838717965E-10</v>
      </c>
      <c r="J17" s="2">
        <f t="shared" si="1"/>
        <v>419.17704520570459</v>
      </c>
      <c r="K17">
        <f t="shared" si="13"/>
        <v>1875000</v>
      </c>
      <c r="L17">
        <f t="shared" si="14"/>
        <v>1.4781249999999999</v>
      </c>
      <c r="N17" s="4">
        <f t="shared" si="15"/>
        <v>-8.7345093847296867E-15</v>
      </c>
      <c r="O17" s="4">
        <f t="shared" si="15"/>
        <v>1.0984181935501627E-14</v>
      </c>
      <c r="P17" s="4">
        <f t="shared" si="16"/>
        <v>0</v>
      </c>
      <c r="Q17" s="4">
        <f t="shared" si="16"/>
        <v>0</v>
      </c>
      <c r="S17" s="2" t="s">
        <v>45</v>
      </c>
      <c r="T17" s="2">
        <f>IF(T5&lt;0.3,0.985,IF(T5&lt;0.7,0.85+0.45*T5,1.165))</f>
        <v>1.0434999999999999</v>
      </c>
      <c r="V17" s="2">
        <f t="shared" si="2"/>
        <v>1.3416199462393217</v>
      </c>
      <c r="W17" s="2">
        <f t="shared" si="3"/>
        <v>0</v>
      </c>
      <c r="X17" s="2">
        <f t="shared" si="4"/>
        <v>5.7851239669421489E-2</v>
      </c>
      <c r="Y17" s="2">
        <f t="shared" si="17"/>
        <v>3E-10</v>
      </c>
      <c r="Z17" s="2"/>
      <c r="AA17" s="2">
        <f t="shared" si="5"/>
        <v>16.032577543305461</v>
      </c>
      <c r="AB17" s="2">
        <f t="shared" si="18"/>
        <v>23.000173611111087</v>
      </c>
      <c r="AC17" s="2">
        <f t="shared" si="19"/>
        <v>3.1521689902703036</v>
      </c>
      <c r="AD17" s="2">
        <f t="shared" si="6"/>
        <v>4.4243843947433987</v>
      </c>
      <c r="AE17" s="2">
        <f t="shared" si="20"/>
        <v>0.75894450024976556</v>
      </c>
      <c r="AF17" s="2">
        <f t="shared" si="21"/>
        <v>5.8434854809368886E-2</v>
      </c>
      <c r="AG17" s="2">
        <f t="shared" si="7"/>
        <v>5.4879093894218779E-2</v>
      </c>
      <c r="AH17" s="2">
        <f t="shared" si="8"/>
        <v>0.22323909252280633</v>
      </c>
      <c r="AI17" s="2">
        <f t="shared" si="9"/>
        <v>0.72084117901718148</v>
      </c>
      <c r="AJ17" s="2">
        <f t="shared" si="10"/>
        <v>0.82500251187759321</v>
      </c>
      <c r="AK17" s="2">
        <f t="shared" si="11"/>
        <v>1.8244596197770722E-2</v>
      </c>
      <c r="AL17" s="2">
        <f t="shared" si="12"/>
        <v>8.7373078227822268E-2</v>
      </c>
    </row>
    <row r="18" spans="1:38" x14ac:dyDescent="0.2">
      <c r="A18">
        <v>36</v>
      </c>
      <c r="B18" s="1">
        <v>4.1405648186496999E-10</v>
      </c>
      <c r="C18">
        <v>418.62280395533003</v>
      </c>
      <c r="D18">
        <v>1</v>
      </c>
      <c r="E18">
        <v>36</v>
      </c>
      <c r="F18">
        <v>1880000</v>
      </c>
      <c r="G18">
        <v>1.4775</v>
      </c>
      <c r="I18" s="1">
        <f t="shared" si="0"/>
        <v>4.1405648186496586E-10</v>
      </c>
      <c r="J18" s="2">
        <f t="shared" si="1"/>
        <v>418.62280395533276</v>
      </c>
      <c r="K18">
        <f t="shared" si="13"/>
        <v>1880000</v>
      </c>
      <c r="L18">
        <f t="shared" si="14"/>
        <v>1.4775</v>
      </c>
      <c r="N18" s="4">
        <f t="shared" si="15"/>
        <v>-9.9887412561119125E-15</v>
      </c>
      <c r="O18" s="4">
        <f t="shared" si="15"/>
        <v>6.5177627198969203E-15</v>
      </c>
      <c r="P18" s="4">
        <f t="shared" si="16"/>
        <v>0</v>
      </c>
      <c r="Q18" s="4">
        <f t="shared" si="16"/>
        <v>0</v>
      </c>
      <c r="S18" s="2" t="s">
        <v>24</v>
      </c>
      <c r="T18" s="2">
        <f>4.063*T7</f>
        <v>6.0945</v>
      </c>
      <c r="V18" s="2">
        <f t="shared" si="2"/>
        <v>1.3801882728832195</v>
      </c>
      <c r="W18" s="2">
        <f t="shared" si="3"/>
        <v>0</v>
      </c>
      <c r="X18" s="2">
        <f t="shared" si="4"/>
        <v>5.877413937867338E-2</v>
      </c>
      <c r="Y18" s="2">
        <f t="shared" si="17"/>
        <v>3E-10</v>
      </c>
      <c r="Z18" s="2"/>
      <c r="AA18" s="2">
        <f t="shared" si="5"/>
        <v>15.889328872454996</v>
      </c>
      <c r="AB18" s="2">
        <f t="shared" si="18"/>
        <v>23.00018518518516</v>
      </c>
      <c r="AC18" s="2">
        <f t="shared" si="19"/>
        <v>3.1521686620880676</v>
      </c>
      <c r="AD18" s="2">
        <f t="shared" si="6"/>
        <v>4.4243839341068121</v>
      </c>
      <c r="AE18" s="2">
        <f t="shared" si="20"/>
        <v>0.75879982156186021</v>
      </c>
      <c r="AF18" s="2">
        <f t="shared" si="21"/>
        <v>5.8434859622708349E-2</v>
      </c>
      <c r="AG18" s="2">
        <f t="shared" si="7"/>
        <v>5.4879098414666538E-2</v>
      </c>
      <c r="AH18" s="2">
        <f t="shared" si="8"/>
        <v>0.22306268169333482</v>
      </c>
      <c r="AI18" s="2">
        <f t="shared" si="9"/>
        <v>0.71987855245560084</v>
      </c>
      <c r="AJ18" s="2">
        <f t="shared" si="10"/>
        <v>0.82489749866512396</v>
      </c>
      <c r="AK18" s="2">
        <f t="shared" si="11"/>
        <v>1.8231333539516923E-2</v>
      </c>
      <c r="AL18" s="2">
        <f t="shared" si="12"/>
        <v>8.7259348101252021E-2</v>
      </c>
    </row>
    <row r="19" spans="1:38" x14ac:dyDescent="0.2">
      <c r="A19">
        <v>37</v>
      </c>
      <c r="B19" s="1">
        <v>4.2588176072518998E-10</v>
      </c>
      <c r="C19">
        <v>418.06754699402001</v>
      </c>
      <c r="D19">
        <v>1</v>
      </c>
      <c r="E19">
        <v>37</v>
      </c>
      <c r="F19">
        <v>1885000</v>
      </c>
      <c r="G19">
        <v>1.4768749999999999</v>
      </c>
      <c r="I19" s="1">
        <f t="shared" si="0"/>
        <v>4.258817607251904E-10</v>
      </c>
      <c r="J19" s="2">
        <f t="shared" si="1"/>
        <v>418.06754699402256</v>
      </c>
      <c r="K19">
        <f t="shared" si="13"/>
        <v>1885000</v>
      </c>
      <c r="L19">
        <f t="shared" si="14"/>
        <v>1.4768749999999999</v>
      </c>
      <c r="N19" s="4">
        <f t="shared" si="15"/>
        <v>9.7113880991816441E-16</v>
      </c>
      <c r="O19" s="4">
        <f t="shared" si="15"/>
        <v>6.118518089070745E-15</v>
      </c>
      <c r="P19" s="4">
        <f t="shared" si="16"/>
        <v>0</v>
      </c>
      <c r="Q19" s="4">
        <f t="shared" si="16"/>
        <v>0</v>
      </c>
      <c r="S19" s="2" t="s">
        <v>46</v>
      </c>
      <c r="T19">
        <f>0.0647*T8</f>
        <v>3.235E-3</v>
      </c>
      <c r="V19" s="2">
        <f t="shared" si="2"/>
        <v>1.4196058690839679</v>
      </c>
      <c r="W19" s="2">
        <f t="shared" si="3"/>
        <v>0</v>
      </c>
      <c r="X19" s="2">
        <f t="shared" si="4"/>
        <v>5.9726962457337891E-2</v>
      </c>
      <c r="Y19" s="2">
        <f t="shared" si="17"/>
        <v>3E-10</v>
      </c>
      <c r="Z19" s="2"/>
      <c r="AA19" s="2">
        <f t="shared" si="5"/>
        <v>15.748271515772947</v>
      </c>
      <c r="AB19" s="2">
        <f t="shared" si="18"/>
        <v>23.000196759259232</v>
      </c>
      <c r="AC19" s="2">
        <f t="shared" si="19"/>
        <v>3.1521683339061619</v>
      </c>
      <c r="AD19" s="2">
        <f t="shared" si="6"/>
        <v>4.4243834734706891</v>
      </c>
      <c r="AE19" s="2">
        <f t="shared" si="20"/>
        <v>0.75865460978365096</v>
      </c>
      <c r="AF19" s="2">
        <f t="shared" si="21"/>
        <v>5.8434864436042962E-2</v>
      </c>
      <c r="AG19" s="2">
        <f t="shared" si="7"/>
        <v>5.4879102935109739E-2</v>
      </c>
      <c r="AH19" s="2">
        <f t="shared" si="8"/>
        <v>0.22288583342494314</v>
      </c>
      <c r="AI19" s="2">
        <f t="shared" si="9"/>
        <v>0.71891416316591938</v>
      </c>
      <c r="AJ19" s="2">
        <f t="shared" si="10"/>
        <v>0.82479209847049817</v>
      </c>
      <c r="AK19" s="2">
        <f t="shared" si="11"/>
        <v>1.8218037993590903E-2</v>
      </c>
      <c r="AL19" s="2">
        <f t="shared" si="12"/>
        <v>8.7145409287846073E-2</v>
      </c>
    </row>
    <row r="20" spans="1:38" x14ac:dyDescent="0.2">
      <c r="A20">
        <v>38</v>
      </c>
      <c r="B20" s="1">
        <v>4.3796548485260002E-10</v>
      </c>
      <c r="C20">
        <v>417.51129401013998</v>
      </c>
      <c r="D20">
        <v>1</v>
      </c>
      <c r="E20">
        <v>38</v>
      </c>
      <c r="F20">
        <v>1890000</v>
      </c>
      <c r="G20">
        <v>1.4762500000000001</v>
      </c>
      <c r="I20" s="1">
        <f t="shared" si="0"/>
        <v>4.3796548485260369E-10</v>
      </c>
      <c r="J20" s="2">
        <f t="shared" si="1"/>
        <v>417.51129401013748</v>
      </c>
      <c r="K20">
        <f t="shared" si="13"/>
        <v>1890000</v>
      </c>
      <c r="L20">
        <f t="shared" si="14"/>
        <v>1.4762500000000001</v>
      </c>
      <c r="N20" s="4">
        <f t="shared" si="15"/>
        <v>8.3810576293229982E-15</v>
      </c>
      <c r="O20" s="4">
        <f t="shared" si="15"/>
        <v>-5.9905216116496816E-15</v>
      </c>
      <c r="P20" s="4">
        <f t="shared" si="16"/>
        <v>0</v>
      </c>
      <c r="Q20" s="4">
        <f t="shared" si="16"/>
        <v>0</v>
      </c>
      <c r="S20" s="2"/>
      <c r="T20" s="2"/>
      <c r="V20" s="2">
        <f t="shared" si="2"/>
        <v>1.459884949508679</v>
      </c>
      <c r="W20" s="2">
        <f t="shared" si="3"/>
        <v>0</v>
      </c>
      <c r="X20" s="2">
        <f t="shared" si="4"/>
        <v>6.0711188204683436E-2</v>
      </c>
      <c r="Y20" s="2">
        <f t="shared" si="17"/>
        <v>3E-10</v>
      </c>
      <c r="Z20" s="2"/>
      <c r="AA20" s="2">
        <f t="shared" si="5"/>
        <v>15.60936105420304</v>
      </c>
      <c r="AB20" s="2">
        <f t="shared" si="18"/>
        <v>23.000208333333305</v>
      </c>
      <c r="AC20" s="2">
        <f t="shared" si="19"/>
        <v>3.1521680057245867</v>
      </c>
      <c r="AD20" s="2">
        <f t="shared" si="6"/>
        <v>4.4243830128350305</v>
      </c>
      <c r="AE20" s="2">
        <f t="shared" si="20"/>
        <v>0.75850886776718485</v>
      </c>
      <c r="AF20" s="2">
        <f t="shared" si="21"/>
        <v>5.8434869249372731E-2</v>
      </c>
      <c r="AG20" s="2">
        <f t="shared" si="7"/>
        <v>5.4879107455548394E-2</v>
      </c>
      <c r="AH20" s="2">
        <f t="shared" si="8"/>
        <v>0.2227085531454881</v>
      </c>
      <c r="AI20" s="2">
        <f t="shared" si="9"/>
        <v>0.71794804535121959</v>
      </c>
      <c r="AJ20" s="2">
        <f t="shared" si="10"/>
        <v>0.82468631336431775</v>
      </c>
      <c r="AK20" s="2">
        <f t="shared" si="11"/>
        <v>1.8204709968075185E-2</v>
      </c>
      <c r="AL20" s="2">
        <f t="shared" si="12"/>
        <v>8.7031265826215093E-2</v>
      </c>
    </row>
    <row r="21" spans="1:38" x14ac:dyDescent="0.2">
      <c r="A21">
        <v>39</v>
      </c>
      <c r="B21" s="1">
        <v>4.5031133456196001E-10</v>
      </c>
      <c r="C21">
        <v>416.95406456137999</v>
      </c>
      <c r="D21">
        <v>1</v>
      </c>
      <c r="E21">
        <v>39</v>
      </c>
      <c r="F21">
        <v>1895000</v>
      </c>
      <c r="G21">
        <v>1.475625</v>
      </c>
      <c r="I21" s="1">
        <f t="shared" si="0"/>
        <v>4.5031133456195789E-10</v>
      </c>
      <c r="J21" s="2">
        <f t="shared" si="1"/>
        <v>416.95406456138141</v>
      </c>
      <c r="K21">
        <f t="shared" si="13"/>
        <v>1895000</v>
      </c>
      <c r="L21">
        <f t="shared" si="14"/>
        <v>1.475625</v>
      </c>
      <c r="N21" s="4">
        <f t="shared" si="15"/>
        <v>-4.7070774306159351E-15</v>
      </c>
      <c r="O21" s="4">
        <f t="shared" si="15"/>
        <v>3.4082542714030717E-15</v>
      </c>
      <c r="P21" s="4">
        <f t="shared" si="16"/>
        <v>0</v>
      </c>
      <c r="Q21" s="4">
        <f t="shared" si="16"/>
        <v>0</v>
      </c>
      <c r="S21" s="2"/>
      <c r="T21" s="2"/>
      <c r="V21" s="2">
        <f t="shared" si="2"/>
        <v>1.501037781873193</v>
      </c>
      <c r="W21" s="2">
        <f t="shared" si="3"/>
        <v>0</v>
      </c>
      <c r="X21" s="2">
        <f t="shared" si="4"/>
        <v>6.1728395061728399E-2</v>
      </c>
      <c r="Y21" s="2">
        <f t="shared" si="17"/>
        <v>3E-10</v>
      </c>
      <c r="Z21" s="2"/>
      <c r="AA21" s="2">
        <f t="shared" si="5"/>
        <v>15.472554173266131</v>
      </c>
      <c r="AB21" s="2">
        <f t="shared" si="18"/>
        <v>23.000219907407377</v>
      </c>
      <c r="AC21" s="2">
        <f t="shared" si="19"/>
        <v>3.1521676775433418</v>
      </c>
      <c r="AD21" s="2">
        <f t="shared" si="6"/>
        <v>4.4243825521998348</v>
      </c>
      <c r="AE21" s="2">
        <f t="shared" si="20"/>
        <v>0.75836259835305009</v>
      </c>
      <c r="AF21" s="2">
        <f t="shared" si="21"/>
        <v>5.8434874062697664E-2</v>
      </c>
      <c r="AG21" s="2">
        <f t="shared" si="7"/>
        <v>5.4879111975982504E-2</v>
      </c>
      <c r="AH21" s="2">
        <f t="shared" si="8"/>
        <v>0.22253084625316874</v>
      </c>
      <c r="AI21" s="2">
        <f t="shared" si="9"/>
        <v>0.71698023298752378</v>
      </c>
      <c r="AJ21" s="2">
        <f t="shared" si="10"/>
        <v>0.82458014540886559</v>
      </c>
      <c r="AK21" s="2">
        <f t="shared" si="11"/>
        <v>1.8191349868822596E-2</v>
      </c>
      <c r="AL21" s="2">
        <f t="shared" si="12"/>
        <v>8.6916921728182175E-2</v>
      </c>
    </row>
    <row r="22" spans="1:38" x14ac:dyDescent="0.2">
      <c r="A22">
        <v>40</v>
      </c>
      <c r="B22" s="1">
        <v>4.6292300565995999E-10</v>
      </c>
      <c r="C22">
        <v>416.39587807431002</v>
      </c>
      <c r="D22">
        <v>1</v>
      </c>
      <c r="E22">
        <v>40</v>
      </c>
      <c r="F22">
        <v>1900000</v>
      </c>
      <c r="G22">
        <v>1.4750000000000001</v>
      </c>
      <c r="I22" s="1">
        <f t="shared" si="0"/>
        <v>4.6292300565995994E-10</v>
      </c>
      <c r="J22" s="2">
        <f t="shared" si="1"/>
        <v>416.39587807430598</v>
      </c>
      <c r="K22">
        <f t="shared" si="13"/>
        <v>1900000</v>
      </c>
      <c r="L22">
        <f t="shared" si="14"/>
        <v>1.4750000000000001</v>
      </c>
      <c r="N22" s="4">
        <f t="shared" si="15"/>
        <v>-1.1167902146245799E-16</v>
      </c>
      <c r="O22" s="4">
        <f t="shared" si="15"/>
        <v>-9.6924176045689966E-15</v>
      </c>
      <c r="P22" s="4">
        <f t="shared" si="16"/>
        <v>0</v>
      </c>
      <c r="Q22" s="4">
        <f t="shared" si="16"/>
        <v>0</v>
      </c>
      <c r="S22" s="2"/>
      <c r="T22" s="2"/>
      <c r="V22" s="2">
        <f t="shared" si="2"/>
        <v>1.5430766855331999</v>
      </c>
      <c r="W22" s="2">
        <f t="shared" si="3"/>
        <v>0</v>
      </c>
      <c r="X22" s="2">
        <f t="shared" si="4"/>
        <v>6.2780269058295965E-2</v>
      </c>
      <c r="Y22" s="2">
        <f t="shared" si="17"/>
        <v>3E-10</v>
      </c>
      <c r="Z22" s="2"/>
      <c r="AA22" s="2">
        <f t="shared" si="5"/>
        <v>15.337808630774894</v>
      </c>
      <c r="AB22" s="2">
        <f t="shared" si="18"/>
        <v>23.00023148148145</v>
      </c>
      <c r="AC22" s="2">
        <f t="shared" si="19"/>
        <v>3.1521673493624269</v>
      </c>
      <c r="AD22" s="2">
        <f t="shared" si="6"/>
        <v>4.4243820915651026</v>
      </c>
      <c r="AE22" s="2">
        <f t="shared" si="20"/>
        <v>0.75821580437026814</v>
      </c>
      <c r="AF22" s="2">
        <f t="shared" si="21"/>
        <v>5.8434878876017747E-2</v>
      </c>
      <c r="AG22" s="2">
        <f t="shared" si="7"/>
        <v>5.4879116496412063E-2</v>
      </c>
      <c r="AH22" s="2">
        <f t="shared" si="8"/>
        <v>0.22235271811635865</v>
      </c>
      <c r="AI22" s="2">
        <f t="shared" si="9"/>
        <v>0.71601075982294282</v>
      </c>
      <c r="AJ22" s="2">
        <f t="shared" si="10"/>
        <v>0.82447359665802633</v>
      </c>
      <c r="AK22" s="2">
        <f t="shared" si="11"/>
        <v>1.8177958099443531E-2</v>
      </c>
      <c r="AL22" s="2">
        <f t="shared" si="12"/>
        <v>8.6802380978680968E-2</v>
      </c>
    </row>
    <row r="23" spans="1:38" x14ac:dyDescent="0.2">
      <c r="A23">
        <v>41</v>
      </c>
      <c r="B23" s="1">
        <v>4.7580420902120999E-10</v>
      </c>
      <c r="C23">
        <v>415.83675384385998</v>
      </c>
      <c r="D23">
        <v>1</v>
      </c>
      <c r="E23">
        <v>41</v>
      </c>
      <c r="F23">
        <v>1905000</v>
      </c>
      <c r="G23">
        <v>1.474375</v>
      </c>
      <c r="I23" s="1">
        <f t="shared" si="0"/>
        <v>4.758042090212104E-10</v>
      </c>
      <c r="J23" s="2">
        <f t="shared" si="1"/>
        <v>415.83675384385646</v>
      </c>
      <c r="K23">
        <f t="shared" si="13"/>
        <v>1905000</v>
      </c>
      <c r="L23">
        <f t="shared" si="14"/>
        <v>1.474375</v>
      </c>
      <c r="N23" s="4">
        <f t="shared" si="15"/>
        <v>8.6924474066196586E-16</v>
      </c>
      <c r="O23" s="4">
        <f t="shared" si="15"/>
        <v>-8.475181514843783E-15</v>
      </c>
      <c r="P23" s="4">
        <f t="shared" si="16"/>
        <v>0</v>
      </c>
      <c r="Q23" s="4">
        <f t="shared" si="16"/>
        <v>0</v>
      </c>
      <c r="S23" s="2"/>
      <c r="T23" s="2"/>
      <c r="V23" s="2">
        <f t="shared" si="2"/>
        <v>1.5860140300707015</v>
      </c>
      <c r="W23" s="2">
        <f t="shared" si="3"/>
        <v>0</v>
      </c>
      <c r="X23" s="2">
        <f t="shared" si="4"/>
        <v>6.3868613138686137E-2</v>
      </c>
      <c r="Y23" s="2">
        <f t="shared" si="17"/>
        <v>3E-10</v>
      </c>
      <c r="Z23" s="2"/>
      <c r="AA23" s="2">
        <f t="shared" si="5"/>
        <v>15.205083225627599</v>
      </c>
      <c r="AB23" s="2">
        <f t="shared" si="18"/>
        <v>23.000243055555522</v>
      </c>
      <c r="AC23" s="2">
        <f t="shared" si="19"/>
        <v>3.1521670211818424</v>
      </c>
      <c r="AD23" s="2">
        <f t="shared" si="6"/>
        <v>4.4243816309308341</v>
      </c>
      <c r="AE23" s="2">
        <f t="shared" si="20"/>
        <v>0.75806848863619003</v>
      </c>
      <c r="AF23" s="2">
        <f t="shared" si="21"/>
        <v>5.8434883689332986E-2</v>
      </c>
      <c r="AG23" s="2">
        <f t="shared" si="7"/>
        <v>5.4879121016837069E-2</v>
      </c>
      <c r="AH23" s="2">
        <f t="shared" si="8"/>
        <v>0.22217417407344625</v>
      </c>
      <c r="AI23" s="2">
        <f t="shared" si="9"/>
        <v>0.71503965937688463</v>
      </c>
      <c r="AJ23" s="2">
        <f t="shared" si="10"/>
        <v>0.82436666915721157</v>
      </c>
      <c r="AK23" s="2">
        <f t="shared" si="11"/>
        <v>1.8164535061294038E-2</v>
      </c>
      <c r="AL23" s="2">
        <f t="shared" si="12"/>
        <v>8.6687647535662909E-2</v>
      </c>
    </row>
    <row r="24" spans="1:38" x14ac:dyDescent="0.2">
      <c r="A24">
        <v>42</v>
      </c>
      <c r="B24" s="1">
        <v>4.8895867016288004E-10</v>
      </c>
      <c r="C24">
        <v>415.27671103296001</v>
      </c>
      <c r="D24">
        <v>1</v>
      </c>
      <c r="E24">
        <v>42</v>
      </c>
      <c r="F24">
        <v>1910000</v>
      </c>
      <c r="G24">
        <v>1.4737499999999999</v>
      </c>
      <c r="I24" s="1">
        <f t="shared" si="0"/>
        <v>4.8895867016288386E-10</v>
      </c>
      <c r="J24" s="2">
        <f t="shared" si="1"/>
        <v>415.27671103295626</v>
      </c>
      <c r="K24">
        <f t="shared" si="13"/>
        <v>1910000</v>
      </c>
      <c r="L24">
        <f t="shared" si="14"/>
        <v>1.4737499999999999</v>
      </c>
      <c r="N24" s="4">
        <f t="shared" si="15"/>
        <v>7.8241998076919615E-15</v>
      </c>
      <c r="O24" s="4">
        <f t="shared" si="15"/>
        <v>-9.0341344581579427E-15</v>
      </c>
      <c r="P24" s="4">
        <f t="shared" si="16"/>
        <v>0</v>
      </c>
      <c r="Q24" s="4">
        <f t="shared" si="16"/>
        <v>0</v>
      </c>
      <c r="S24" s="2"/>
      <c r="T24" s="2"/>
      <c r="V24" s="2">
        <f t="shared" si="2"/>
        <v>1.6298622338762796</v>
      </c>
      <c r="W24" s="2">
        <f t="shared" si="3"/>
        <v>0</v>
      </c>
      <c r="X24" s="2">
        <f t="shared" si="4"/>
        <v>6.4995357474466109E-2</v>
      </c>
      <c r="Y24" s="2">
        <f t="shared" si="17"/>
        <v>3E-10</v>
      </c>
      <c r="Z24" s="2"/>
      <c r="AA24" s="2">
        <f t="shared" si="5"/>
        <v>15.074337767640412</v>
      </c>
      <c r="AB24" s="2">
        <f t="shared" si="18"/>
        <v>23.000254629629595</v>
      </c>
      <c r="AC24" s="2">
        <f t="shared" si="19"/>
        <v>3.1521666930015879</v>
      </c>
      <c r="AD24" s="2">
        <f t="shared" si="6"/>
        <v>4.4243811702970293</v>
      </c>
      <c r="AE24" s="2">
        <f t="shared" si="20"/>
        <v>0.75792065395639852</v>
      </c>
      <c r="AF24" s="2">
        <f t="shared" si="21"/>
        <v>5.8434888502643376E-2</v>
      </c>
      <c r="AG24" s="2">
        <f t="shared" si="7"/>
        <v>5.4879125537257517E-2</v>
      </c>
      <c r="AH24" s="2">
        <f t="shared" si="8"/>
        <v>0.22199521943268677</v>
      </c>
      <c r="AI24" s="2">
        <f t="shared" si="9"/>
        <v>0.71406696493933508</v>
      </c>
      <c r="AJ24" s="2">
        <f t="shared" si="10"/>
        <v>0.82425936494328855</v>
      </c>
      <c r="AK24" s="2">
        <f t="shared" si="11"/>
        <v>1.8151081153464591E-2</v>
      </c>
      <c r="AL24" s="2">
        <f t="shared" si="12"/>
        <v>8.6572725330011535E-2</v>
      </c>
    </row>
    <row r="25" spans="1:38" x14ac:dyDescent="0.2">
      <c r="A25">
        <v>43</v>
      </c>
      <c r="B25" s="1">
        <v>5.0239012881830003E-10</v>
      </c>
      <c r="C25">
        <v>414.71576867213003</v>
      </c>
      <c r="D25">
        <v>1</v>
      </c>
      <c r="E25">
        <v>43</v>
      </c>
      <c r="F25">
        <v>1915000</v>
      </c>
      <c r="G25">
        <v>1.473125</v>
      </c>
      <c r="I25" s="1">
        <f t="shared" si="0"/>
        <v>5.0239012881829869E-10</v>
      </c>
      <c r="J25" s="2">
        <f t="shared" si="1"/>
        <v>414.71576867212559</v>
      </c>
      <c r="K25">
        <f t="shared" si="13"/>
        <v>1915000</v>
      </c>
      <c r="L25">
        <f t="shared" si="14"/>
        <v>1.473125</v>
      </c>
      <c r="N25" s="4">
        <f t="shared" si="15"/>
        <v>-2.6755471859297226E-15</v>
      </c>
      <c r="O25" s="4">
        <f t="shared" si="15"/>
        <v>-1.0691145613632015E-14</v>
      </c>
      <c r="P25" s="4">
        <f t="shared" si="16"/>
        <v>0</v>
      </c>
      <c r="Q25" s="4">
        <f t="shared" si="16"/>
        <v>0</v>
      </c>
      <c r="S25" s="2"/>
      <c r="T25" s="2"/>
      <c r="V25" s="2">
        <f t="shared" si="2"/>
        <v>1.6746337627276624</v>
      </c>
      <c r="W25" s="2">
        <f t="shared" si="3"/>
        <v>0</v>
      </c>
      <c r="X25" s="2">
        <f t="shared" si="4"/>
        <v>6.6162570888468816E-2</v>
      </c>
      <c r="Y25" s="2">
        <f t="shared" si="17"/>
        <v>3E-10</v>
      </c>
      <c r="Z25" s="2"/>
      <c r="AA25" s="2">
        <f t="shared" si="5"/>
        <v>14.945533048379547</v>
      </c>
      <c r="AB25" s="2">
        <f t="shared" si="18"/>
        <v>23.000266203703667</v>
      </c>
      <c r="AC25" s="2">
        <f t="shared" si="19"/>
        <v>3.1521663648216642</v>
      </c>
      <c r="AD25" s="2">
        <f t="shared" si="6"/>
        <v>4.4243807096636889</v>
      </c>
      <c r="AE25" s="2">
        <f t="shared" si="20"/>
        <v>0.75777230312461419</v>
      </c>
      <c r="AF25" s="2">
        <f t="shared" si="21"/>
        <v>5.8434893315948928E-2</v>
      </c>
      <c r="AG25" s="2">
        <f t="shared" si="7"/>
        <v>5.4879130057673434E-2</v>
      </c>
      <c r="AH25" s="2">
        <f t="shared" si="8"/>
        <v>0.22181585947206134</v>
      </c>
      <c r="AI25" s="2">
        <f t="shared" si="9"/>
        <v>0.71309270957019399</v>
      </c>
      <c r="AJ25" s="2">
        <f t="shared" si="10"/>
        <v>0.82415168604451228</v>
      </c>
      <c r="AK25" s="2">
        <f t="shared" si="11"/>
        <v>1.8137596772769615E-2</v>
      </c>
      <c r="AL25" s="2">
        <f t="shared" si="12"/>
        <v>8.6457618265464498E-2</v>
      </c>
    </row>
    <row r="26" spans="1:38" x14ac:dyDescent="0.2">
      <c r="A26">
        <v>44</v>
      </c>
      <c r="B26" s="1">
        <v>5.1610233850950996E-10</v>
      </c>
      <c r="C26">
        <v>414.15394565913999</v>
      </c>
      <c r="D26">
        <v>1</v>
      </c>
      <c r="E26">
        <v>44</v>
      </c>
      <c r="F26">
        <v>1920000</v>
      </c>
      <c r="G26">
        <v>1.4724999999999999</v>
      </c>
      <c r="I26" s="1">
        <f t="shared" si="0"/>
        <v>5.1610233850951213E-10</v>
      </c>
      <c r="J26" s="2">
        <f t="shared" si="1"/>
        <v>414.15394565913743</v>
      </c>
      <c r="K26">
        <f t="shared" si="13"/>
        <v>1920000</v>
      </c>
      <c r="L26">
        <f t="shared" si="14"/>
        <v>1.4724999999999999</v>
      </c>
      <c r="N26" s="4">
        <f t="shared" si="15"/>
        <v>4.2072064897486956E-15</v>
      </c>
      <c r="O26" s="4">
        <f t="shared" si="15"/>
        <v>-6.1763358179898701E-15</v>
      </c>
      <c r="P26" s="4">
        <f t="shared" si="16"/>
        <v>0</v>
      </c>
      <c r="Q26" s="4">
        <f t="shared" si="16"/>
        <v>0</v>
      </c>
      <c r="S26" s="2"/>
      <c r="T26" s="2"/>
      <c r="V26" s="2">
        <f t="shared" si="2"/>
        <v>1.7203411283650405</v>
      </c>
      <c r="W26" s="2">
        <f t="shared" si="3"/>
        <v>0</v>
      </c>
      <c r="X26" s="2">
        <f t="shared" si="4"/>
        <v>6.7372473532242544E-2</v>
      </c>
      <c r="Y26" s="2">
        <f t="shared" si="17"/>
        <v>3E-10</v>
      </c>
      <c r="Z26" s="2"/>
      <c r="AA26" s="2">
        <f t="shared" si="5"/>
        <v>14.81863081295603</v>
      </c>
      <c r="AB26" s="2">
        <f t="shared" si="18"/>
        <v>23.00027777777774</v>
      </c>
      <c r="AC26" s="2">
        <f t="shared" si="19"/>
        <v>3.1521660366420705</v>
      </c>
      <c r="AD26" s="2">
        <f t="shared" si="6"/>
        <v>4.4243802490308104</v>
      </c>
      <c r="AE26" s="2">
        <f t="shared" si="20"/>
        <v>0.75762343892260686</v>
      </c>
      <c r="AF26" s="2">
        <f t="shared" si="21"/>
        <v>5.8434898129249638E-2</v>
      </c>
      <c r="AG26" s="2">
        <f t="shared" si="7"/>
        <v>5.4879134578084791E-2</v>
      </c>
      <c r="AH26" s="2">
        <f t="shared" si="8"/>
        <v>0.22163609943914675</v>
      </c>
      <c r="AI26" s="2">
        <f t="shared" si="9"/>
        <v>0.71211692609867783</v>
      </c>
      <c r="AJ26" s="2">
        <f t="shared" si="10"/>
        <v>0.82404363448046147</v>
      </c>
      <c r="AK26" s="2">
        <f t="shared" si="11"/>
        <v>1.8124082313737657E-2</v>
      </c>
      <c r="AL26" s="2">
        <f t="shared" si="12"/>
        <v>8.6342330218543151E-2</v>
      </c>
    </row>
    <row r="27" spans="1:38" x14ac:dyDescent="0.2">
      <c r="A27">
        <v>45</v>
      </c>
      <c r="B27" s="1">
        <v>5.3009906611908999E-10</v>
      </c>
      <c r="C27">
        <v>413.59126075871001</v>
      </c>
      <c r="D27">
        <v>1</v>
      </c>
      <c r="E27">
        <v>45</v>
      </c>
      <c r="F27">
        <v>1925000</v>
      </c>
      <c r="G27">
        <v>1.471875</v>
      </c>
      <c r="I27" s="1">
        <f t="shared" si="0"/>
        <v>5.3009906611908607E-10</v>
      </c>
      <c r="J27" s="2">
        <f t="shared" si="1"/>
        <v>413.59126075871296</v>
      </c>
      <c r="K27">
        <f t="shared" si="13"/>
        <v>1925000</v>
      </c>
      <c r="L27">
        <f t="shared" si="14"/>
        <v>1.471875</v>
      </c>
      <c r="N27" s="4">
        <f t="shared" si="15"/>
        <v>-7.4120257151032452E-15</v>
      </c>
      <c r="O27" s="4">
        <f t="shared" si="15"/>
        <v>7.1468090871640766E-15</v>
      </c>
      <c r="P27" s="4">
        <f t="shared" si="16"/>
        <v>0</v>
      </c>
      <c r="Q27" s="4">
        <f t="shared" si="16"/>
        <v>0</v>
      </c>
      <c r="S27" s="2"/>
      <c r="T27" s="2"/>
      <c r="V27" s="2">
        <f t="shared" si="2"/>
        <v>1.7669968870636201</v>
      </c>
      <c r="W27" s="2">
        <f t="shared" si="3"/>
        <v>0</v>
      </c>
      <c r="X27" s="2">
        <f t="shared" si="4"/>
        <v>6.8627450980392163E-2</v>
      </c>
      <c r="Y27" s="2">
        <f t="shared" si="17"/>
        <v>3E-10</v>
      </c>
      <c r="Z27" s="2"/>
      <c r="AA27" s="2">
        <f t="shared" si="5"/>
        <v>14.693593732747464</v>
      </c>
      <c r="AB27" s="2">
        <f t="shared" si="18"/>
        <v>23.000289351851812</v>
      </c>
      <c r="AC27" s="2">
        <f t="shared" si="19"/>
        <v>3.1521657084628072</v>
      </c>
      <c r="AD27" s="2">
        <f t="shared" si="6"/>
        <v>4.4243797883983964</v>
      </c>
      <c r="AE27" s="2">
        <f t="shared" si="20"/>
        <v>0.75747406412011298</v>
      </c>
      <c r="AF27" s="2">
        <f t="shared" si="21"/>
        <v>5.8434902942545497E-2</v>
      </c>
      <c r="AG27" s="2">
        <f t="shared" si="7"/>
        <v>5.4879139098491597E-2</v>
      </c>
      <c r="AH27" s="2">
        <f t="shared" si="8"/>
        <v>0.22145594455099549</v>
      </c>
      <c r="AI27" s="2">
        <f t="shared" si="9"/>
        <v>0.71113964712279309</v>
      </c>
      <c r="AJ27" s="2">
        <f t="shared" si="10"/>
        <v>0.82393521226197775</v>
      </c>
      <c r="AK27" s="2">
        <f t="shared" si="11"/>
        <v>1.8110538168602284E-2</v>
      </c>
      <c r="AL27" s="2">
        <f t="shared" si="12"/>
        <v>8.622686503848917E-2</v>
      </c>
    </row>
    <row r="28" spans="1:38" x14ac:dyDescent="0.2">
      <c r="A28">
        <v>46</v>
      </c>
      <c r="B28" s="1">
        <v>5.4438409146116002E-10</v>
      </c>
      <c r="C28">
        <v>413.02773260224001</v>
      </c>
      <c r="D28">
        <v>1</v>
      </c>
      <c r="E28">
        <v>46</v>
      </c>
      <c r="F28">
        <v>1930000</v>
      </c>
      <c r="G28">
        <v>1.4712499999999999</v>
      </c>
      <c r="I28" s="1">
        <f t="shared" si="0"/>
        <v>5.4438409146115733E-10</v>
      </c>
      <c r="J28" s="2">
        <f t="shared" si="1"/>
        <v>413.02773260224308</v>
      </c>
      <c r="K28">
        <f t="shared" si="13"/>
        <v>1930000</v>
      </c>
      <c r="L28">
        <f t="shared" si="14"/>
        <v>1.4712499999999999</v>
      </c>
      <c r="N28" s="4">
        <f t="shared" si="15"/>
        <v>-4.9383092433537014E-15</v>
      </c>
      <c r="O28" s="4">
        <f t="shared" si="15"/>
        <v>7.4318123849559697E-15</v>
      </c>
      <c r="P28" s="4">
        <f t="shared" si="16"/>
        <v>0</v>
      </c>
      <c r="Q28" s="4">
        <f t="shared" si="16"/>
        <v>0</v>
      </c>
      <c r="S28" s="2"/>
      <c r="T28" s="2"/>
      <c r="V28" s="2">
        <f t="shared" si="2"/>
        <v>1.8146136382038578</v>
      </c>
      <c r="W28" s="2">
        <f t="shared" si="3"/>
        <v>0</v>
      </c>
      <c r="X28" s="2">
        <f t="shared" si="4"/>
        <v>6.9930069930069921E-2</v>
      </c>
      <c r="Y28" s="2">
        <f t="shared" si="17"/>
        <v>3E-10</v>
      </c>
      <c r="Z28" s="2"/>
      <c r="AA28" s="2">
        <f t="shared" si="5"/>
        <v>14.57038537901264</v>
      </c>
      <c r="AB28" s="2">
        <f t="shared" si="18"/>
        <v>23.000300925925885</v>
      </c>
      <c r="AC28" s="2">
        <f t="shared" si="19"/>
        <v>3.1521653802838743</v>
      </c>
      <c r="AD28" s="2">
        <f t="shared" si="6"/>
        <v>4.424379327766446</v>
      </c>
      <c r="AE28" s="2">
        <f t="shared" si="20"/>
        <v>0.75732418147475544</v>
      </c>
      <c r="AF28" s="2">
        <f t="shared" si="21"/>
        <v>5.8434907755836513E-2</v>
      </c>
      <c r="AG28" s="2">
        <f t="shared" si="7"/>
        <v>5.4879143618893851E-2</v>
      </c>
      <c r="AH28" s="2">
        <f t="shared" si="8"/>
        <v>0.22127539999402165</v>
      </c>
      <c r="AI28" s="2">
        <f t="shared" si="9"/>
        <v>0.71016090500885287</v>
      </c>
      <c r="AJ28" s="2">
        <f t="shared" si="10"/>
        <v>0.82382642139110784</v>
      </c>
      <c r="AK28" s="2">
        <f t="shared" si="11"/>
        <v>1.809696472729358E-2</v>
      </c>
      <c r="AL28" s="2">
        <f t="shared" si="12"/>
        <v>8.6111226547207875E-2</v>
      </c>
    </row>
    <row r="29" spans="1:38" x14ac:dyDescent="0.2">
      <c r="A29">
        <v>47</v>
      </c>
      <c r="B29" s="1">
        <v>5.5896120685194995E-10</v>
      </c>
      <c r="C29">
        <v>412.46337968755</v>
      </c>
      <c r="D29">
        <v>1</v>
      </c>
      <c r="E29">
        <v>47</v>
      </c>
      <c r="F29">
        <v>1935000</v>
      </c>
      <c r="G29">
        <v>1.4706250000000001</v>
      </c>
      <c r="I29" s="1">
        <f t="shared" si="0"/>
        <v>5.5896120685194727E-10</v>
      </c>
      <c r="J29" s="2">
        <f t="shared" si="1"/>
        <v>412.46337968754989</v>
      </c>
      <c r="K29">
        <f t="shared" si="13"/>
        <v>1935000</v>
      </c>
      <c r="L29">
        <f t="shared" si="14"/>
        <v>1.4706250000000001</v>
      </c>
      <c r="N29" s="4">
        <f t="shared" si="15"/>
        <v>-4.8095233762964932E-15</v>
      </c>
      <c r="O29" s="4">
        <f t="shared" si="15"/>
        <v>-2.7562892445806055E-16</v>
      </c>
      <c r="P29" s="4">
        <f t="shared" si="16"/>
        <v>0</v>
      </c>
      <c r="Q29" s="4">
        <f t="shared" si="16"/>
        <v>0</v>
      </c>
      <c r="S29" s="2"/>
      <c r="T29" s="2"/>
      <c r="V29" s="2">
        <f t="shared" si="2"/>
        <v>1.8632040228398243</v>
      </c>
      <c r="W29" s="2">
        <f t="shared" si="3"/>
        <v>0</v>
      </c>
      <c r="X29" s="2">
        <f t="shared" si="4"/>
        <v>7.128309572301425E-2</v>
      </c>
      <c r="Y29" s="2">
        <f t="shared" si="17"/>
        <v>3E-10</v>
      </c>
      <c r="Z29" s="2"/>
      <c r="AA29" s="2">
        <f t="shared" si="5"/>
        <v>14.448970197366124</v>
      </c>
      <c r="AB29" s="2">
        <f t="shared" si="18"/>
        <v>23.000312499999957</v>
      </c>
      <c r="AC29" s="2">
        <f t="shared" si="19"/>
        <v>3.1521650521052713</v>
      </c>
      <c r="AD29" s="2">
        <f t="shared" si="6"/>
        <v>4.4243788671349593</v>
      </c>
      <c r="AE29" s="2">
        <f t="shared" si="20"/>
        <v>0.75717379373196902</v>
      </c>
      <c r="AF29" s="2">
        <f t="shared" si="21"/>
        <v>5.8434912569122685E-2</v>
      </c>
      <c r="AG29" s="2">
        <f t="shared" si="7"/>
        <v>5.4879148139291567E-2</v>
      </c>
      <c r="AH29" s="2">
        <f t="shared" si="8"/>
        <v>0.22109447092389761</v>
      </c>
      <c r="AI29" s="2">
        <f t="shared" si="9"/>
        <v>0.70918073189105957</v>
      </c>
      <c r="AJ29" s="2">
        <f t="shared" si="10"/>
        <v>0.82371726386105004</v>
      </c>
      <c r="AK29" s="2">
        <f t="shared" si="11"/>
        <v>1.8083362377430402E-2</v>
      </c>
      <c r="AL29" s="2">
        <f t="shared" si="12"/>
        <v>8.5995418539219395E-2</v>
      </c>
    </row>
    <row r="30" spans="1:38" x14ac:dyDescent="0.2">
      <c r="A30">
        <v>48</v>
      </c>
      <c r="B30" s="1">
        <v>5.7383421667985E-10</v>
      </c>
      <c r="C30">
        <v>411.89822037867998</v>
      </c>
      <c r="D30">
        <v>1</v>
      </c>
      <c r="E30">
        <v>48</v>
      </c>
      <c r="F30">
        <v>1940000</v>
      </c>
      <c r="G30">
        <v>1.47</v>
      </c>
      <c r="I30" s="1">
        <f t="shared" si="0"/>
        <v>5.7383421667984762E-10</v>
      </c>
      <c r="J30" s="2">
        <f t="shared" si="1"/>
        <v>411.89822037867782</v>
      </c>
      <c r="K30">
        <f t="shared" si="13"/>
        <v>1940000</v>
      </c>
      <c r="L30">
        <f t="shared" si="14"/>
        <v>1.47</v>
      </c>
      <c r="N30" s="4">
        <f t="shared" si="15"/>
        <v>-4.1443054317145463E-15</v>
      </c>
      <c r="O30" s="4">
        <f t="shared" si="15"/>
        <v>-5.2441351038731534E-15</v>
      </c>
      <c r="P30" s="4">
        <f t="shared" si="16"/>
        <v>0</v>
      </c>
      <c r="Q30" s="4">
        <f t="shared" si="16"/>
        <v>0</v>
      </c>
      <c r="S30" s="2"/>
      <c r="T30" s="2"/>
      <c r="V30" s="2">
        <f t="shared" si="2"/>
        <v>1.9127807222661588</v>
      </c>
      <c r="W30" s="2">
        <f t="shared" si="3"/>
        <v>0</v>
      </c>
      <c r="X30" s="2">
        <f t="shared" si="4"/>
        <v>7.2689511941848389E-2</v>
      </c>
      <c r="Y30" s="2">
        <f t="shared" si="17"/>
        <v>3E-10</v>
      </c>
      <c r="Z30" s="2"/>
      <c r="AA30" s="2">
        <f t="shared" si="5"/>
        <v>14.329313483081464</v>
      </c>
      <c r="AB30" s="2">
        <f t="shared" si="18"/>
        <v>23.00032407407403</v>
      </c>
      <c r="AC30" s="2">
        <f t="shared" si="19"/>
        <v>3.1521647239269992</v>
      </c>
      <c r="AD30" s="2">
        <f t="shared" si="6"/>
        <v>4.4243784065039362</v>
      </c>
      <c r="AE30" s="2">
        <f t="shared" si="20"/>
        <v>0.75702290362493052</v>
      </c>
      <c r="AF30" s="2">
        <f t="shared" si="21"/>
        <v>5.8434917382404021E-2</v>
      </c>
      <c r="AG30" s="2">
        <f t="shared" si="7"/>
        <v>5.4879152659684731E-2</v>
      </c>
      <c r="AH30" s="2">
        <f t="shared" si="8"/>
        <v>0.22091316246545858</v>
      </c>
      <c r="AI30" s="2">
        <f t="shared" si="9"/>
        <v>0.70819915967114644</v>
      </c>
      <c r="AJ30" s="2">
        <f t="shared" si="10"/>
        <v>0.82360774165610251</v>
      </c>
      <c r="AK30" s="2">
        <f t="shared" si="11"/>
        <v>1.8069731504313145E-2</v>
      </c>
      <c r="AL30" s="2">
        <f t="shared" si="12"/>
        <v>8.5879444781615327E-2</v>
      </c>
    </row>
    <row r="31" spans="1:38" x14ac:dyDescent="0.2">
      <c r="A31">
        <v>49</v>
      </c>
      <c r="B31" s="1">
        <v>5.8900693697519999E-10</v>
      </c>
      <c r="C31">
        <v>411.33227290572</v>
      </c>
      <c r="D31">
        <v>1</v>
      </c>
      <c r="E31">
        <v>49</v>
      </c>
      <c r="F31">
        <v>1945000</v>
      </c>
      <c r="G31">
        <v>1.4693750000000001</v>
      </c>
      <c r="I31" s="1">
        <f t="shared" si="0"/>
        <v>5.8900693697520412E-10</v>
      </c>
      <c r="J31" s="2">
        <f t="shared" si="1"/>
        <v>411.33227290571688</v>
      </c>
      <c r="K31">
        <f t="shared" si="13"/>
        <v>1944999.9999999998</v>
      </c>
      <c r="L31">
        <f t="shared" si="14"/>
        <v>1.4693750000000001</v>
      </c>
      <c r="N31" s="4">
        <f t="shared" si="15"/>
        <v>7.0218240280916258E-15</v>
      </c>
      <c r="O31" s="4">
        <f t="shared" si="15"/>
        <v>-7.6006388102230258E-15</v>
      </c>
      <c r="P31" s="4">
        <f t="shared" si="16"/>
        <v>-1.197072718014754E-16</v>
      </c>
      <c r="Q31" s="4">
        <f t="shared" si="16"/>
        <v>0</v>
      </c>
      <c r="S31" s="2"/>
      <c r="T31" s="2"/>
      <c r="V31" s="2">
        <f t="shared" si="2"/>
        <v>1.9633564565840138</v>
      </c>
      <c r="W31" s="2">
        <f t="shared" si="3"/>
        <v>0</v>
      </c>
      <c r="X31" s="2">
        <f t="shared" si="4"/>
        <v>7.4152542372881353E-2</v>
      </c>
      <c r="Y31" s="2">
        <f t="shared" si="17"/>
        <v>3E-10</v>
      </c>
      <c r="Z31" s="2"/>
      <c r="AA31" s="2">
        <f t="shared" si="5"/>
        <v>14.21138135719276</v>
      </c>
      <c r="AB31" s="2">
        <f t="shared" si="18"/>
        <v>23.000335648148102</v>
      </c>
      <c r="AC31" s="2">
        <f t="shared" si="19"/>
        <v>3.152164395749057</v>
      </c>
      <c r="AD31" s="2">
        <f t="shared" si="6"/>
        <v>4.4243779458733767</v>
      </c>
      <c r="AE31" s="2">
        <f t="shared" si="20"/>
        <v>0.75687151387449214</v>
      </c>
      <c r="AF31" s="2">
        <f t="shared" si="21"/>
        <v>5.84349221956805E-2</v>
      </c>
      <c r="AG31" s="2">
        <f t="shared" si="7"/>
        <v>5.4879157180073336E-2</v>
      </c>
      <c r="AH31" s="2">
        <f t="shared" si="8"/>
        <v>0.22073147971261475</v>
      </c>
      <c r="AI31" s="2">
        <f t="shared" si="9"/>
        <v>0.70721622001806828</v>
      </c>
      <c r="AJ31" s="2">
        <f t="shared" si="10"/>
        <v>0.8234978567516158</v>
      </c>
      <c r="AK31" s="2">
        <f t="shared" si="11"/>
        <v>1.8056072490917188E-2</v>
      </c>
      <c r="AL31" s="2">
        <f t="shared" si="12"/>
        <v>8.5763309014022751E-2</v>
      </c>
    </row>
    <row r="32" spans="1:38" x14ac:dyDescent="0.2">
      <c r="A32">
        <v>50</v>
      </c>
      <c r="B32" s="1">
        <v>6.0448319497993997E-10</v>
      </c>
      <c r="C32">
        <v>410.76555536465997</v>
      </c>
      <c r="D32">
        <v>1</v>
      </c>
      <c r="E32">
        <v>50</v>
      </c>
      <c r="F32">
        <v>1950000</v>
      </c>
      <c r="G32">
        <v>1.46875</v>
      </c>
      <c r="I32" s="1">
        <f t="shared" si="0"/>
        <v>6.0448319497994452E-10</v>
      </c>
      <c r="J32" s="2">
        <f t="shared" si="1"/>
        <v>410.76555536465747</v>
      </c>
      <c r="K32">
        <f t="shared" si="13"/>
        <v>1950000</v>
      </c>
      <c r="L32">
        <f t="shared" si="14"/>
        <v>1.46875</v>
      </c>
      <c r="N32" s="4">
        <f t="shared" si="15"/>
        <v>7.5262528500773208E-15</v>
      </c>
      <c r="O32" s="4">
        <f t="shared" si="15"/>
        <v>-6.0889000969304491E-15</v>
      </c>
      <c r="P32" s="4">
        <f t="shared" si="16"/>
        <v>0</v>
      </c>
      <c r="Q32" s="4">
        <f t="shared" si="16"/>
        <v>0</v>
      </c>
      <c r="S32" s="2"/>
      <c r="T32" s="2"/>
      <c r="V32" s="2">
        <f t="shared" si="2"/>
        <v>2.0149439832664817</v>
      </c>
      <c r="W32" s="2">
        <f t="shared" si="3"/>
        <v>0</v>
      </c>
      <c r="X32" s="2">
        <f t="shared" si="4"/>
        <v>7.567567567567568E-2</v>
      </c>
      <c r="Y32" s="2">
        <f t="shared" si="17"/>
        <v>3E-10</v>
      </c>
      <c r="Z32" s="2"/>
      <c r="AA32" s="2">
        <f t="shared" si="5"/>
        <v>14.095140743365631</v>
      </c>
      <c r="AB32" s="2">
        <f t="shared" si="18"/>
        <v>23.000347222222175</v>
      </c>
      <c r="AC32" s="2">
        <f t="shared" si="19"/>
        <v>3.1521640675714453</v>
      </c>
      <c r="AD32" s="2">
        <f t="shared" si="6"/>
        <v>4.4243774852432809</v>
      </c>
      <c r="AE32" s="2">
        <f t="shared" si="20"/>
        <v>0.75671962718912011</v>
      </c>
      <c r="AF32" s="2">
        <f t="shared" si="21"/>
        <v>5.8434927008952142E-2</v>
      </c>
      <c r="AG32" s="2">
        <f t="shared" si="7"/>
        <v>5.4879161700457396E-2</v>
      </c>
      <c r="AH32" s="2">
        <f t="shared" si="8"/>
        <v>0.2205494277282726</v>
      </c>
      <c r="AI32" s="2">
        <f t="shared" si="9"/>
        <v>0.70623194436775272</v>
      </c>
      <c r="AJ32" s="2">
        <f t="shared" si="10"/>
        <v>0.82338761111394743</v>
      </c>
      <c r="AK32" s="2">
        <f t="shared" si="11"/>
        <v>1.8042385717886876E-2</v>
      </c>
      <c r="AL32" s="2">
        <f t="shared" si="12"/>
        <v>8.564701494857381E-2</v>
      </c>
    </row>
    <row r="33" spans="1:38" x14ac:dyDescent="0.2">
      <c r="A33">
        <v>51</v>
      </c>
      <c r="B33" s="1">
        <v>6.2026682871715E-10</v>
      </c>
      <c r="C33">
        <v>410.19808571726998</v>
      </c>
      <c r="D33">
        <v>1</v>
      </c>
      <c r="E33">
        <v>51</v>
      </c>
      <c r="F33">
        <v>1955000</v>
      </c>
      <c r="G33">
        <v>1.4681249999999999</v>
      </c>
      <c r="I33" s="1">
        <f t="shared" si="0"/>
        <v>6.2026682871715403E-10</v>
      </c>
      <c r="J33" s="2">
        <f t="shared" si="1"/>
        <v>410.19808571727305</v>
      </c>
      <c r="K33">
        <f t="shared" si="13"/>
        <v>1955000</v>
      </c>
      <c r="L33">
        <f t="shared" si="14"/>
        <v>1.4681249999999999</v>
      </c>
      <c r="N33" s="4">
        <f t="shared" si="15"/>
        <v>6.5012431739032437E-15</v>
      </c>
      <c r="O33" s="4">
        <f t="shared" si="15"/>
        <v>7.4830788474212937E-15</v>
      </c>
      <c r="P33" s="4">
        <f t="shared" si="16"/>
        <v>0</v>
      </c>
      <c r="Q33" s="4">
        <f t="shared" si="16"/>
        <v>0</v>
      </c>
      <c r="S33" s="2"/>
      <c r="T33" s="2"/>
      <c r="V33" s="2">
        <f t="shared" si="2"/>
        <v>2.0675560957238468</v>
      </c>
      <c r="W33" s="2">
        <f t="shared" si="3"/>
        <v>0</v>
      </c>
      <c r="X33" s="2">
        <f t="shared" si="4"/>
        <v>7.7262693156732884E-2</v>
      </c>
      <c r="Y33" s="2">
        <f t="shared" si="17"/>
        <v>3E-10</v>
      </c>
      <c r="Z33" s="2"/>
      <c r="AA33" s="2">
        <f t="shared" si="5"/>
        <v>13.980559345509828</v>
      </c>
      <c r="AB33" s="2">
        <f t="shared" si="18"/>
        <v>23.000358796296247</v>
      </c>
      <c r="AC33" s="2">
        <f t="shared" si="19"/>
        <v>3.1521637393941635</v>
      </c>
      <c r="AD33" s="2">
        <f t="shared" si="6"/>
        <v>4.4243770246136487</v>
      </c>
      <c r="AE33" s="2">
        <f t="shared" si="20"/>
        <v>0.75656724626483607</v>
      </c>
      <c r="AF33" s="2">
        <f t="shared" si="21"/>
        <v>5.8434931822218941E-2</v>
      </c>
      <c r="AG33" s="2">
        <f t="shared" si="7"/>
        <v>5.4879166220836911E-2</v>
      </c>
      <c r="AH33" s="2">
        <f t="shared" si="8"/>
        <v>0.22036701154426219</v>
      </c>
      <c r="AI33" s="2">
        <f t="shared" si="9"/>
        <v>0.70524636392289419</v>
      </c>
      <c r="AJ33" s="2">
        <f t="shared" si="10"/>
        <v>0.82327700670041981</v>
      </c>
      <c r="AK33" s="2">
        <f t="shared" si="11"/>
        <v>1.802867156353018E-2</v>
      </c>
      <c r="AL33" s="2">
        <f t="shared" si="12"/>
        <v>8.553056626988198E-2</v>
      </c>
    </row>
    <row r="34" spans="1:38" x14ac:dyDescent="0.2">
      <c r="A34">
        <v>52</v>
      </c>
      <c r="B34" s="1">
        <v>6.3636168656075005E-10</v>
      </c>
      <c r="C34">
        <v>409.62988179104002</v>
      </c>
      <c r="D34">
        <v>1</v>
      </c>
      <c r="E34">
        <v>52</v>
      </c>
      <c r="F34">
        <v>1960000</v>
      </c>
      <c r="G34">
        <v>1.4675</v>
      </c>
      <c r="I34" s="1">
        <f t="shared" si="0"/>
        <v>6.3636168656074736E-10</v>
      </c>
      <c r="J34" s="2">
        <f t="shared" si="1"/>
        <v>409.62988179103525</v>
      </c>
      <c r="K34">
        <f t="shared" si="13"/>
        <v>1960000</v>
      </c>
      <c r="L34">
        <f t="shared" si="14"/>
        <v>1.4675</v>
      </c>
      <c r="N34" s="4">
        <f t="shared" si="15"/>
        <v>-4.2245425008639488E-15</v>
      </c>
      <c r="O34" s="4">
        <f t="shared" si="15"/>
        <v>-1.1656491375655229E-14</v>
      </c>
      <c r="P34" s="4">
        <f t="shared" si="16"/>
        <v>0</v>
      </c>
      <c r="Q34" s="4">
        <f t="shared" si="16"/>
        <v>0</v>
      </c>
      <c r="S34" s="2"/>
      <c r="T34" s="2"/>
      <c r="V34" s="2">
        <f t="shared" si="2"/>
        <v>2.1212056218691577</v>
      </c>
      <c r="W34" s="2">
        <f t="shared" si="3"/>
        <v>0</v>
      </c>
      <c r="X34" s="2">
        <f t="shared" si="4"/>
        <v>7.8917700112739575E-2</v>
      </c>
      <c r="Y34" s="2">
        <f t="shared" si="17"/>
        <v>3E-10</v>
      </c>
      <c r="Z34" s="2"/>
      <c r="AA34" s="2">
        <f t="shared" si="5"/>
        <v>13.867605626106757</v>
      </c>
      <c r="AB34" s="2">
        <f t="shared" si="18"/>
        <v>23.00037037037032</v>
      </c>
      <c r="AC34" s="2">
        <f t="shared" si="19"/>
        <v>3.1521634112172121</v>
      </c>
      <c r="AD34" s="2">
        <f t="shared" si="6"/>
        <v>4.4243765639844792</v>
      </c>
      <c r="AE34" s="2">
        <f t="shared" si="20"/>
        <v>0.75641437378516319</v>
      </c>
      <c r="AF34" s="2">
        <f t="shared" si="21"/>
        <v>5.8434936635480897E-2</v>
      </c>
      <c r="AG34" s="2">
        <f t="shared" si="7"/>
        <v>5.4879170741211881E-2</v>
      </c>
      <c r="AH34" s="2">
        <f t="shared" si="8"/>
        <v>0.22018423616127339</v>
      </c>
      <c r="AI34" s="2">
        <f t="shared" si="9"/>
        <v>0.70425950965280626</v>
      </c>
      <c r="AJ34" s="2">
        <f t="shared" si="10"/>
        <v>0.82316604545928185</v>
      </c>
      <c r="AK34" s="2">
        <f t="shared" si="11"/>
        <v>1.801493040381389E-2</v>
      </c>
      <c r="AL34" s="2">
        <f t="shared" si="12"/>
        <v>8.5413966635024957E-2</v>
      </c>
    </row>
    <row r="35" spans="1:38" x14ac:dyDescent="0.2">
      <c r="A35">
        <v>53</v>
      </c>
      <c r="B35" s="1">
        <v>6.5277162680534E-10</v>
      </c>
      <c r="C35">
        <v>409.06096127906</v>
      </c>
      <c r="D35">
        <v>1</v>
      </c>
      <c r="E35">
        <v>53</v>
      </c>
      <c r="F35">
        <v>1965000</v>
      </c>
      <c r="G35">
        <v>1.4668749999999999</v>
      </c>
      <c r="I35" s="1">
        <f t="shared" si="0"/>
        <v>6.5277162680533793E-10</v>
      </c>
      <c r="J35" s="2">
        <f t="shared" si="1"/>
        <v>409.06096127905533</v>
      </c>
      <c r="K35">
        <f t="shared" si="13"/>
        <v>1964999.9999999998</v>
      </c>
      <c r="L35">
        <f t="shared" si="14"/>
        <v>1.4668749999999999</v>
      </c>
      <c r="N35" s="4">
        <f t="shared" si="15"/>
        <v>-3.1679556011083337E-15</v>
      </c>
      <c r="O35" s="4">
        <f t="shared" si="15"/>
        <v>-1.1394781677556569E-14</v>
      </c>
      <c r="P35" s="4">
        <f t="shared" si="16"/>
        <v>-1.184888771775418E-16</v>
      </c>
      <c r="Q35" s="4">
        <f t="shared" si="16"/>
        <v>0</v>
      </c>
      <c r="S35" s="2"/>
      <c r="T35" s="2"/>
      <c r="V35" s="2">
        <f t="shared" si="2"/>
        <v>2.1759054226844596</v>
      </c>
      <c r="W35" s="2">
        <f t="shared" si="3"/>
        <v>0</v>
      </c>
      <c r="X35" s="2">
        <f t="shared" si="4"/>
        <v>8.0645161290322578E-2</v>
      </c>
      <c r="Y35" s="2">
        <f t="shared" si="17"/>
        <v>3E-10</v>
      </c>
      <c r="Z35" s="2"/>
      <c r="AA35" s="2">
        <f t="shared" si="5"/>
        <v>13.756248785226262</v>
      </c>
      <c r="AB35" s="2">
        <f t="shared" si="18"/>
        <v>23.000381944444392</v>
      </c>
      <c r="AC35" s="2">
        <f t="shared" si="19"/>
        <v>3.1521630830405911</v>
      </c>
      <c r="AD35" s="2">
        <f t="shared" si="6"/>
        <v>4.4243761033557742</v>
      </c>
      <c r="AE35" s="2">
        <f t="shared" si="20"/>
        <v>0.75626101242107635</v>
      </c>
      <c r="AF35" s="2">
        <f t="shared" si="21"/>
        <v>5.8434941448738002E-2</v>
      </c>
      <c r="AG35" s="2">
        <f t="shared" si="7"/>
        <v>5.4879175261582293E-2</v>
      </c>
      <c r="AH35" s="2">
        <f t="shared" si="8"/>
        <v>0.22000110654879942</v>
      </c>
      <c r="AI35" s="2">
        <f t="shared" si="9"/>
        <v>0.70327141229332391</v>
      </c>
      <c r="AJ35" s="2">
        <f t="shared" si="10"/>
        <v>0.82305472932967128</v>
      </c>
      <c r="AK35" s="2">
        <f t="shared" si="11"/>
        <v>1.8001162612359255E-2</v>
      </c>
      <c r="AL35" s="2">
        <f t="shared" si="12"/>
        <v>8.529721967353153E-2</v>
      </c>
    </row>
    <row r="36" spans="1:38" x14ac:dyDescent="0.2">
      <c r="A36">
        <v>54</v>
      </c>
      <c r="B36" s="1">
        <v>6.6950051723643998E-10</v>
      </c>
      <c r="C36">
        <v>408.49134174005002</v>
      </c>
      <c r="D36">
        <v>1</v>
      </c>
      <c r="E36">
        <v>54</v>
      </c>
      <c r="F36">
        <v>1970000</v>
      </c>
      <c r="G36">
        <v>1.4662500000000001</v>
      </c>
      <c r="I36" s="1">
        <f t="shared" si="0"/>
        <v>6.6950051723643988E-10</v>
      </c>
      <c r="J36" s="2">
        <f t="shared" si="1"/>
        <v>408.49134174005212</v>
      </c>
      <c r="K36">
        <f t="shared" si="13"/>
        <v>1970000</v>
      </c>
      <c r="L36">
        <f t="shared" si="14"/>
        <v>1.4662500000000001</v>
      </c>
      <c r="N36" s="4">
        <f t="shared" si="15"/>
        <v>-1.5443987555966698E-16</v>
      </c>
      <c r="O36" s="4">
        <f t="shared" si="15"/>
        <v>5.1487174462275254E-15</v>
      </c>
      <c r="P36" s="4">
        <f t="shared" si="16"/>
        <v>0</v>
      </c>
      <c r="Q36" s="4">
        <f t="shared" si="16"/>
        <v>0</v>
      </c>
      <c r="S36" s="2"/>
      <c r="T36" s="2"/>
      <c r="V36" s="2">
        <f t="shared" si="2"/>
        <v>2.2316683907881329</v>
      </c>
      <c r="W36" s="2">
        <f t="shared" si="3"/>
        <v>0</v>
      </c>
      <c r="X36" s="2">
        <f t="shared" si="4"/>
        <v>8.2449941107184926E-2</v>
      </c>
      <c r="Y36" s="2">
        <f t="shared" si="17"/>
        <v>3E-10</v>
      </c>
      <c r="Z36" s="2"/>
      <c r="AA36" s="2">
        <f t="shared" si="5"/>
        <v>13.646458740208121</v>
      </c>
      <c r="AB36" s="2">
        <f t="shared" si="18"/>
        <v>23.000393518518464</v>
      </c>
      <c r="AC36" s="2">
        <f t="shared" si="19"/>
        <v>3.1521627548643005</v>
      </c>
      <c r="AD36" s="2">
        <f t="shared" si="6"/>
        <v>4.4243756427275329</v>
      </c>
      <c r="AE36" s="2">
        <f t="shared" si="20"/>
        <v>0.75610716483095497</v>
      </c>
      <c r="AF36" s="2">
        <f t="shared" si="21"/>
        <v>5.8434946261990264E-2</v>
      </c>
      <c r="AG36" s="2">
        <f t="shared" si="7"/>
        <v>5.4879179781948152E-2</v>
      </c>
      <c r="AH36" s="2">
        <f t="shared" si="8"/>
        <v>0.21981762764508656</v>
      </c>
      <c r="AI36" s="2">
        <f t="shared" si="9"/>
        <v>0.70228210234674715</v>
      </c>
      <c r="AJ36" s="2">
        <f t="shared" si="10"/>
        <v>0.82294306024158104</v>
      </c>
      <c r="AK36" s="2">
        <f t="shared" si="11"/>
        <v>1.7987368560438272E-2</v>
      </c>
      <c r="AL36" s="2">
        <f t="shared" si="12"/>
        <v>8.5180328987375389E-2</v>
      </c>
    </row>
    <row r="37" spans="1:38" x14ac:dyDescent="0.2">
      <c r="A37">
        <v>55</v>
      </c>
      <c r="B37" s="1">
        <v>6.8655223470110997E-10</v>
      </c>
      <c r="C37">
        <v>407.92104059834998</v>
      </c>
      <c r="D37">
        <v>1</v>
      </c>
      <c r="E37">
        <v>55</v>
      </c>
      <c r="F37">
        <v>1975000</v>
      </c>
      <c r="G37">
        <v>1.465625</v>
      </c>
      <c r="I37" s="1">
        <f t="shared" si="0"/>
        <v>6.8655223470111307E-10</v>
      </c>
      <c r="J37" s="2">
        <f t="shared" si="1"/>
        <v>407.92104059834998</v>
      </c>
      <c r="K37">
        <f t="shared" si="13"/>
        <v>1975000</v>
      </c>
      <c r="L37">
        <f t="shared" si="14"/>
        <v>1.465625</v>
      </c>
      <c r="N37" s="4">
        <f t="shared" si="15"/>
        <v>4.5181227884638106E-15</v>
      </c>
      <c r="O37" s="4">
        <f t="shared" si="15"/>
        <v>0</v>
      </c>
      <c r="P37" s="4">
        <f t="shared" si="16"/>
        <v>0</v>
      </c>
      <c r="Q37" s="4">
        <f t="shared" si="16"/>
        <v>0</v>
      </c>
      <c r="S37" s="2"/>
      <c r="T37" s="2"/>
      <c r="V37" s="2">
        <f t="shared" si="2"/>
        <v>2.2885074490037103</v>
      </c>
      <c r="W37" s="2">
        <f t="shared" si="3"/>
        <v>0</v>
      </c>
      <c r="X37" s="2">
        <f t="shared" si="4"/>
        <v>8.4337349397590355E-2</v>
      </c>
      <c r="Y37" s="2">
        <f t="shared" si="17"/>
        <v>3E-10</v>
      </c>
      <c r="Z37" s="2"/>
      <c r="AA37" s="2">
        <f t="shared" si="5"/>
        <v>13.538206105984532</v>
      </c>
      <c r="AB37" s="2">
        <f t="shared" si="18"/>
        <v>23.000405092592537</v>
      </c>
      <c r="AC37" s="2">
        <f t="shared" si="19"/>
        <v>3.1521624266883399</v>
      </c>
      <c r="AD37" s="2">
        <f t="shared" si="6"/>
        <v>4.4243751820997543</v>
      </c>
      <c r="AE37" s="2">
        <f t="shared" si="20"/>
        <v>0.75595283366053967</v>
      </c>
      <c r="AF37" s="2">
        <f t="shared" si="21"/>
        <v>5.843495107523769E-2</v>
      </c>
      <c r="AG37" s="2">
        <f t="shared" si="7"/>
        <v>5.4879184302309467E-2</v>
      </c>
      <c r="AH37" s="2">
        <f t="shared" si="8"/>
        <v>0.21963380435709104</v>
      </c>
      <c r="AI37" s="2">
        <f t="shared" si="9"/>
        <v>0.70129161008183283</v>
      </c>
      <c r="AJ37" s="2">
        <f t="shared" si="10"/>
        <v>0.8228310401158293</v>
      </c>
      <c r="AK37" s="2">
        <f t="shared" si="11"/>
        <v>1.7973548616970578E-2</v>
      </c>
      <c r="AL37" s="2">
        <f t="shared" si="12"/>
        <v>8.5063298150975575E-2</v>
      </c>
    </row>
    <row r="38" spans="1:38" x14ac:dyDescent="0.2">
      <c r="A38">
        <v>56</v>
      </c>
      <c r="B38" s="1">
        <v>7.0393066467916997E-10</v>
      </c>
      <c r="C38">
        <v>407.35007514390003</v>
      </c>
      <c r="D38">
        <v>1</v>
      </c>
      <c r="E38">
        <v>56</v>
      </c>
      <c r="F38">
        <v>1980000</v>
      </c>
      <c r="G38">
        <v>1.4650000000000001</v>
      </c>
      <c r="I38" s="1">
        <f t="shared" si="0"/>
        <v>7.0393066467917111E-10</v>
      </c>
      <c r="J38" s="2">
        <f t="shared" si="1"/>
        <v>407.35007514390304</v>
      </c>
      <c r="K38">
        <f t="shared" si="13"/>
        <v>1980000</v>
      </c>
      <c r="L38">
        <f t="shared" si="14"/>
        <v>1.4650000000000001</v>
      </c>
      <c r="N38" s="4">
        <f t="shared" si="15"/>
        <v>1.6157462649802181E-15</v>
      </c>
      <c r="O38" s="4">
        <f t="shared" si="15"/>
        <v>7.3958528142127846E-15</v>
      </c>
      <c r="P38" s="4">
        <f t="shared" si="16"/>
        <v>0</v>
      </c>
      <c r="Q38" s="4">
        <f t="shared" si="16"/>
        <v>0</v>
      </c>
      <c r="S38" s="2"/>
      <c r="T38" s="2"/>
      <c r="V38" s="2">
        <f t="shared" si="2"/>
        <v>2.3464355489305704</v>
      </c>
      <c r="W38" s="2">
        <f t="shared" si="3"/>
        <v>0</v>
      </c>
      <c r="X38" s="2">
        <f t="shared" si="4"/>
        <v>8.6313193588162765E-2</v>
      </c>
      <c r="Y38" s="2">
        <f t="shared" si="17"/>
        <v>3E-10</v>
      </c>
      <c r="Z38" s="2"/>
      <c r="AA38" s="2">
        <f t="shared" si="5"/>
        <v>13.431462176020954</v>
      </c>
      <c r="AB38" s="2">
        <f t="shared" si="18"/>
        <v>23.000416666666609</v>
      </c>
      <c r="AC38" s="2">
        <f t="shared" si="19"/>
        <v>3.1521620985127097</v>
      </c>
      <c r="AD38" s="2">
        <f t="shared" si="6"/>
        <v>4.4243747214724403</v>
      </c>
      <c r="AE38" s="2">
        <f t="shared" si="20"/>
        <v>0.75579802154289433</v>
      </c>
      <c r="AF38" s="2">
        <f t="shared" si="21"/>
        <v>5.8434955888480258E-2</v>
      </c>
      <c r="AG38" s="2">
        <f t="shared" si="7"/>
        <v>5.4879188822666229E-2</v>
      </c>
      <c r="AH38" s="2">
        <f t="shared" si="8"/>
        <v>0.21944964156044475</v>
      </c>
      <c r="AI38" s="2">
        <f t="shared" si="9"/>
        <v>0.70029996553384677</v>
      </c>
      <c r="AJ38" s="2">
        <f t="shared" si="10"/>
        <v>0.82271867086402906</v>
      </c>
      <c r="AK38" s="2">
        <f t="shared" si="11"/>
        <v>1.7959703148520589E-2</v>
      </c>
      <c r="AL38" s="2">
        <f t="shared" si="12"/>
        <v>8.49461307111994E-2</v>
      </c>
    </row>
    <row r="39" spans="1:38" x14ac:dyDescent="0.2">
      <c r="A39">
        <v>57</v>
      </c>
      <c r="B39" s="1">
        <v>7.2163970085506002E-10</v>
      </c>
      <c r="C39">
        <v>406.77846253233997</v>
      </c>
      <c r="D39">
        <v>1</v>
      </c>
      <c r="E39">
        <v>57</v>
      </c>
      <c r="F39">
        <v>1985000</v>
      </c>
      <c r="G39">
        <v>1.464375</v>
      </c>
      <c r="I39" s="1">
        <f t="shared" si="0"/>
        <v>7.2163970085506043E-10</v>
      </c>
      <c r="J39" s="2">
        <f t="shared" si="1"/>
        <v>406.7784625323381</v>
      </c>
      <c r="K39">
        <f t="shared" si="13"/>
        <v>1984999.9999999998</v>
      </c>
      <c r="L39">
        <f t="shared" si="14"/>
        <v>1.464375</v>
      </c>
      <c r="N39" s="4">
        <f t="shared" si="15"/>
        <v>5.7312576592786774E-16</v>
      </c>
      <c r="O39" s="4">
        <f t="shared" si="15"/>
        <v>-4.6114359416399517E-15</v>
      </c>
      <c r="P39" s="4">
        <f t="shared" si="16"/>
        <v>-1.1729503458633232E-16</v>
      </c>
      <c r="Q39" s="4">
        <f t="shared" si="16"/>
        <v>0</v>
      </c>
      <c r="S39" s="2"/>
      <c r="T39" s="2"/>
      <c r="V39" s="2">
        <f t="shared" si="2"/>
        <v>2.4054656695168681</v>
      </c>
      <c r="W39" s="2">
        <f t="shared" si="3"/>
        <v>0</v>
      </c>
      <c r="X39" s="2">
        <f t="shared" si="4"/>
        <v>8.8383838383838384E-2</v>
      </c>
      <c r="Y39" s="2">
        <f t="shared" si="17"/>
        <v>3E-10</v>
      </c>
      <c r="Z39" s="2"/>
      <c r="AA39" s="2">
        <f t="shared" si="5"/>
        <v>13.326198903853435</v>
      </c>
      <c r="AB39" s="2">
        <f t="shared" si="18"/>
        <v>23.000428240740682</v>
      </c>
      <c r="AC39" s="2">
        <f t="shared" si="19"/>
        <v>3.1521617703374099</v>
      </c>
      <c r="AD39" s="2">
        <f t="shared" si="6"/>
        <v>4.4243742608455889</v>
      </c>
      <c r="AE39" s="2">
        <f t="shared" si="20"/>
        <v>0.75564273109836777</v>
      </c>
      <c r="AF39" s="2">
        <f t="shared" si="21"/>
        <v>5.8434960701717997E-2</v>
      </c>
      <c r="AG39" s="2">
        <f t="shared" si="7"/>
        <v>5.4879193343018454E-2</v>
      </c>
      <c r="AH39" s="2">
        <f t="shared" si="8"/>
        <v>0.21926514409942369</v>
      </c>
      <c r="AI39" s="2">
        <f t="shared" si="9"/>
        <v>0.69930719850463152</v>
      </c>
      <c r="AJ39" s="2">
        <f t="shared" si="10"/>
        <v>0.82260595438856254</v>
      </c>
      <c r="AK39" s="2">
        <f t="shared" si="11"/>
        <v>1.7945832519295341E-2</v>
      </c>
      <c r="AL39" s="2">
        <f t="shared" si="12"/>
        <v>8.4828830187372667E-2</v>
      </c>
    </row>
    <row r="40" spans="1:38" x14ac:dyDescent="0.2">
      <c r="A40">
        <v>58</v>
      </c>
      <c r="B40" s="1">
        <v>7.3968324469052997E-10</v>
      </c>
      <c r="C40">
        <v>406.20621978502999</v>
      </c>
      <c r="D40">
        <v>1</v>
      </c>
      <c r="E40">
        <v>58</v>
      </c>
      <c r="F40">
        <v>1990000</v>
      </c>
      <c r="G40">
        <v>1.4637500000000001</v>
      </c>
      <c r="I40" s="1">
        <f t="shared" si="0"/>
        <v>7.3968324469052821E-10</v>
      </c>
      <c r="J40" s="2">
        <f t="shared" si="1"/>
        <v>406.20621978503306</v>
      </c>
      <c r="K40">
        <f t="shared" si="13"/>
        <v>1990000</v>
      </c>
      <c r="L40">
        <f t="shared" si="14"/>
        <v>1.4637500000000001</v>
      </c>
      <c r="N40" s="4">
        <f t="shared" si="15"/>
        <v>-2.3763669304292572E-15</v>
      </c>
      <c r="O40" s="4">
        <f t="shared" si="15"/>
        <v>7.5566164892995861E-15</v>
      </c>
      <c r="P40" s="4">
        <f t="shared" si="16"/>
        <v>0</v>
      </c>
      <c r="Q40" s="4">
        <f t="shared" si="16"/>
        <v>0</v>
      </c>
      <c r="S40" s="2"/>
      <c r="T40" s="2"/>
      <c r="V40" s="2">
        <f t="shared" si="2"/>
        <v>2.465610815635094</v>
      </c>
      <c r="W40" s="2">
        <f t="shared" si="3"/>
        <v>0</v>
      </c>
      <c r="X40" s="2">
        <f t="shared" si="4"/>
        <v>9.0556274256144889E-2</v>
      </c>
      <c r="Y40" s="2">
        <f t="shared" si="17"/>
        <v>3E-10</v>
      </c>
      <c r="Z40" s="2"/>
      <c r="AA40" s="2">
        <f t="shared" si="5"/>
        <v>13.222388885201468</v>
      </c>
      <c r="AB40" s="2">
        <f t="shared" si="18"/>
        <v>23.000439814814754</v>
      </c>
      <c r="AC40" s="2">
        <f t="shared" si="19"/>
        <v>3.1521614421624404</v>
      </c>
      <c r="AD40" s="2">
        <f t="shared" si="6"/>
        <v>4.4243738002192021</v>
      </c>
      <c r="AE40" s="2">
        <f t="shared" si="20"/>
        <v>0.75548696493456258</v>
      </c>
      <c r="AF40" s="2">
        <f t="shared" si="21"/>
        <v>5.8434965514950879E-2</v>
      </c>
      <c r="AG40" s="2">
        <f t="shared" si="7"/>
        <v>5.4879197863366112E-2</v>
      </c>
      <c r="AH40" s="2">
        <f t="shared" si="8"/>
        <v>0.21908031678692622</v>
      </c>
      <c r="AI40" s="2">
        <f t="shared" si="9"/>
        <v>0.69831333856274447</v>
      </c>
      <c r="AJ40" s="2">
        <f t="shared" si="10"/>
        <v>0.82249289258255809</v>
      </c>
      <c r="AK40" s="2">
        <f t="shared" si="11"/>
        <v>1.7931937091142852E-2</v>
      </c>
      <c r="AL40" s="2">
        <f t="shared" si="12"/>
        <v>8.471140007129542E-2</v>
      </c>
    </row>
    <row r="41" spans="1:38" x14ac:dyDescent="0.2">
      <c r="A41">
        <v>59</v>
      </c>
      <c r="B41" s="1">
        <v>7.5806520499817999E-10</v>
      </c>
      <c r="C41">
        <v>405.63336378921002</v>
      </c>
      <c r="D41">
        <v>1</v>
      </c>
      <c r="E41">
        <v>59</v>
      </c>
      <c r="F41">
        <v>1995000</v>
      </c>
      <c r="G41">
        <v>1.463125</v>
      </c>
      <c r="I41" s="1">
        <f t="shared" si="0"/>
        <v>7.5806520499818092E-10</v>
      </c>
      <c r="J41" s="2">
        <f t="shared" si="1"/>
        <v>405.63336378921173</v>
      </c>
      <c r="K41">
        <f t="shared" si="13"/>
        <v>1995000</v>
      </c>
      <c r="L41">
        <f t="shared" si="14"/>
        <v>1.463125</v>
      </c>
      <c r="N41" s="4">
        <f t="shared" si="15"/>
        <v>1.2275701126849494E-15</v>
      </c>
      <c r="O41" s="4">
        <f t="shared" si="15"/>
        <v>4.2040490700622067E-15</v>
      </c>
      <c r="P41" s="4">
        <f t="shared" si="16"/>
        <v>0</v>
      </c>
      <c r="Q41" s="4">
        <f t="shared" si="16"/>
        <v>0</v>
      </c>
      <c r="S41" s="2"/>
      <c r="T41" s="2"/>
      <c r="V41" s="2">
        <f t="shared" si="2"/>
        <v>2.526884016660603</v>
      </c>
      <c r="W41" s="2">
        <f t="shared" si="3"/>
        <v>0</v>
      </c>
      <c r="X41" s="2">
        <f t="shared" si="4"/>
        <v>9.2838196286472136E-2</v>
      </c>
      <c r="Y41" s="2">
        <f t="shared" si="17"/>
        <v>3E-10</v>
      </c>
      <c r="Z41" s="2"/>
      <c r="AA41" s="2">
        <f t="shared" si="5"/>
        <v>13.120005340636212</v>
      </c>
      <c r="AB41" s="2">
        <f t="shared" si="18"/>
        <v>23.000451388888827</v>
      </c>
      <c r="AC41" s="2">
        <f t="shared" si="19"/>
        <v>3.152161113987801</v>
      </c>
      <c r="AD41" s="2">
        <f t="shared" si="6"/>
        <v>4.4243733395932781</v>
      </c>
      <c r="AE41" s="2">
        <f t="shared" si="20"/>
        <v>0.75533072564630488</v>
      </c>
      <c r="AF41" s="2">
        <f t="shared" si="21"/>
        <v>5.8434970328178924E-2</v>
      </c>
      <c r="AG41" s="2">
        <f t="shared" si="7"/>
        <v>5.4879202383709226E-2</v>
      </c>
      <c r="AH41" s="2">
        <f t="shared" si="8"/>
        <v>0.21889516440445667</v>
      </c>
      <c r="AI41" s="2">
        <f t="shared" si="9"/>
        <v>0.69731841504362579</v>
      </c>
      <c r="AJ41" s="2">
        <f t="shared" si="10"/>
        <v>0.82237948732986765</v>
      </c>
      <c r="AK41" s="2">
        <f t="shared" si="11"/>
        <v>1.7918017223550749E-2</v>
      </c>
      <c r="AL41" s="2">
        <f t="shared" si="12"/>
        <v>8.4593843827260623E-2</v>
      </c>
    </row>
    <row r="42" spans="1:38" x14ac:dyDescent="0.2">
      <c r="A42">
        <v>60</v>
      </c>
      <c r="B42" s="1">
        <v>7.7678949751605004E-10</v>
      </c>
      <c r="C42">
        <v>405.05991129806</v>
      </c>
      <c r="D42">
        <v>1</v>
      </c>
      <c r="E42">
        <v>60</v>
      </c>
      <c r="F42">
        <v>2000000</v>
      </c>
      <c r="G42">
        <v>1.4624999999999999</v>
      </c>
      <c r="I42" s="1">
        <f t="shared" si="0"/>
        <v>7.7678949751604808E-10</v>
      </c>
      <c r="J42" s="2">
        <f t="shared" si="1"/>
        <v>405.05991129806216</v>
      </c>
      <c r="K42">
        <f t="shared" si="13"/>
        <v>2000000</v>
      </c>
      <c r="L42">
        <f t="shared" si="14"/>
        <v>1.4624999999999999</v>
      </c>
      <c r="N42" s="4">
        <f t="shared" si="15"/>
        <v>-2.5290686358344513E-15</v>
      </c>
      <c r="O42" s="4">
        <f t="shared" si="15"/>
        <v>5.3326677275679303E-15</v>
      </c>
      <c r="P42" s="4">
        <f t="shared" si="16"/>
        <v>0</v>
      </c>
      <c r="Q42" s="4">
        <f t="shared" si="16"/>
        <v>0</v>
      </c>
      <c r="S42" s="2"/>
      <c r="T42" s="2"/>
      <c r="V42" s="2">
        <f t="shared" si="2"/>
        <v>2.5892983250534938</v>
      </c>
      <c r="W42" s="2">
        <f t="shared" si="3"/>
        <v>0</v>
      </c>
      <c r="X42" s="2">
        <f t="shared" si="4"/>
        <v>9.5238095238095233E-2</v>
      </c>
      <c r="Y42" s="2">
        <f t="shared" si="17"/>
        <v>3E-10</v>
      </c>
      <c r="Z42" s="2"/>
      <c r="AA42" s="2">
        <f t="shared" si="5"/>
        <v>13.019022098784768</v>
      </c>
      <c r="AB42" s="2">
        <f t="shared" si="18"/>
        <v>23.000462962962899</v>
      </c>
      <c r="AC42" s="2">
        <f t="shared" si="19"/>
        <v>3.1521607858134919</v>
      </c>
      <c r="AD42" s="2">
        <f t="shared" si="6"/>
        <v>4.4243728789678176</v>
      </c>
      <c r="AE42" s="2">
        <f t="shared" si="20"/>
        <v>0.75517401581561727</v>
      </c>
      <c r="AF42" s="2">
        <f t="shared" si="21"/>
        <v>5.8434975141402126E-2</v>
      </c>
      <c r="AG42" s="2">
        <f t="shared" si="7"/>
        <v>5.4879206904047802E-2</v>
      </c>
      <c r="AH42" s="2">
        <f t="shared" si="8"/>
        <v>0.21870969170211316</v>
      </c>
      <c r="AI42" s="2">
        <f t="shared" si="9"/>
        <v>0.69632245704980089</v>
      </c>
      <c r="AJ42" s="2">
        <f t="shared" si="10"/>
        <v>0.82226574050504775</v>
      </c>
      <c r="AK42" s="2">
        <f t="shared" si="11"/>
        <v>1.7904073273645498E-2</v>
      </c>
      <c r="AL42" s="2">
        <f t="shared" si="12"/>
        <v>8.4476164892079181E-2</v>
      </c>
    </row>
    <row r="43" spans="1:38" x14ac:dyDescent="0.2">
      <c r="A43">
        <v>61</v>
      </c>
      <c r="B43" s="1">
        <v>7.9586004448325001E-10</v>
      </c>
      <c r="C43">
        <v>404.48587893088001</v>
      </c>
      <c r="D43">
        <v>1</v>
      </c>
      <c r="E43">
        <v>61</v>
      </c>
      <c r="F43">
        <v>2005000</v>
      </c>
      <c r="G43">
        <v>1.461875</v>
      </c>
      <c r="I43" s="1">
        <f t="shared" si="0"/>
        <v>7.9586004448325239E-10</v>
      </c>
      <c r="J43" s="2">
        <f t="shared" si="1"/>
        <v>404.48587893088444</v>
      </c>
      <c r="K43">
        <f t="shared" si="13"/>
        <v>2005000</v>
      </c>
      <c r="L43">
        <f t="shared" si="14"/>
        <v>1.461875</v>
      </c>
      <c r="N43" s="4">
        <f t="shared" si="15"/>
        <v>2.9881438043972552E-15</v>
      </c>
      <c r="O43" s="4">
        <f t="shared" si="15"/>
        <v>1.0961536365279733E-14</v>
      </c>
      <c r="P43" s="4">
        <f t="shared" si="16"/>
        <v>0</v>
      </c>
      <c r="Q43" s="4">
        <f t="shared" si="16"/>
        <v>0</v>
      </c>
      <c r="S43" s="2"/>
      <c r="T43" s="2"/>
      <c r="V43" s="2">
        <f t="shared" si="2"/>
        <v>2.6528668149441748</v>
      </c>
      <c r="W43" s="2">
        <f t="shared" si="3"/>
        <v>0</v>
      </c>
      <c r="X43" s="2">
        <f t="shared" si="4"/>
        <v>9.7765363128491628E-2</v>
      </c>
      <c r="Y43" s="2">
        <f t="shared" si="17"/>
        <v>3E-10</v>
      </c>
      <c r="Z43" s="2"/>
      <c r="AA43" s="2">
        <f t="shared" si="5"/>
        <v>12.919413580051778</v>
      </c>
      <c r="AB43" s="2">
        <f t="shared" si="18"/>
        <v>23.000474537036972</v>
      </c>
      <c r="AC43" s="2">
        <f t="shared" si="19"/>
        <v>3.1521604576395132</v>
      </c>
      <c r="AD43" s="2">
        <f t="shared" si="6"/>
        <v>4.4243724183428217</v>
      </c>
      <c r="AE43" s="2">
        <f t="shared" si="20"/>
        <v>0.75501683801169661</v>
      </c>
      <c r="AF43" s="2">
        <f t="shared" si="21"/>
        <v>5.8434979954620478E-2</v>
      </c>
      <c r="AG43" s="2">
        <f t="shared" si="7"/>
        <v>5.4879211424381812E-2</v>
      </c>
      <c r="AH43" s="2">
        <f t="shared" si="8"/>
        <v>0.21852390339858482</v>
      </c>
      <c r="AI43" s="2">
        <f t="shared" si="9"/>
        <v>0.69532549345114081</v>
      </c>
      <c r="AJ43" s="2">
        <f t="shared" si="10"/>
        <v>0.822151653973343</v>
      </c>
      <c r="AK43" s="2">
        <f t="shared" si="11"/>
        <v>1.7890105596192103E-2</v>
      </c>
      <c r="AL43" s="2">
        <f t="shared" si="12"/>
        <v>8.4358366675109542E-2</v>
      </c>
    </row>
    <row r="44" spans="1:38" x14ac:dyDescent="0.2">
      <c r="A44">
        <v>62</v>
      </c>
      <c r="B44" s="1">
        <v>8.1528077421688003E-10</v>
      </c>
      <c r="C44">
        <v>403.91128317325001</v>
      </c>
      <c r="D44">
        <v>1</v>
      </c>
      <c r="E44">
        <v>62</v>
      </c>
      <c r="F44">
        <v>2010000</v>
      </c>
      <c r="G44">
        <v>1.4612499999999999</v>
      </c>
      <c r="I44" s="1">
        <f t="shared" si="0"/>
        <v>8.1528077421688313E-10</v>
      </c>
      <c r="J44" s="2">
        <f t="shared" si="1"/>
        <v>403.91128317325075</v>
      </c>
      <c r="K44">
        <f t="shared" si="13"/>
        <v>2009999.9999999998</v>
      </c>
      <c r="L44">
        <f t="shared" si="14"/>
        <v>1.4612499999999999</v>
      </c>
      <c r="N44" s="4">
        <f t="shared" si="15"/>
        <v>3.8047350007160487E-15</v>
      </c>
      <c r="O44" s="4">
        <f t="shared" si="15"/>
        <v>1.8295216696720456E-15</v>
      </c>
      <c r="P44" s="4">
        <f t="shared" si="16"/>
        <v>-1.1583614112132819E-16</v>
      </c>
      <c r="Q44" s="4">
        <f t="shared" si="16"/>
        <v>0</v>
      </c>
      <c r="S44" s="2"/>
      <c r="T44" s="2"/>
      <c r="V44" s="2">
        <f t="shared" si="2"/>
        <v>2.7176025807229438</v>
      </c>
      <c r="W44" s="2">
        <f t="shared" si="3"/>
        <v>0</v>
      </c>
      <c r="X44" s="2">
        <f t="shared" si="4"/>
        <v>0.10043041606886657</v>
      </c>
      <c r="Y44" s="2">
        <f t="shared" si="17"/>
        <v>3E-10</v>
      </c>
      <c r="Z44" s="2"/>
      <c r="AA44" s="2">
        <f t="shared" si="5"/>
        <v>12.821154780840557</v>
      </c>
      <c r="AB44" s="2">
        <f t="shared" si="18"/>
        <v>23.000486111111044</v>
      </c>
      <c r="AC44" s="2">
        <f t="shared" si="19"/>
        <v>3.1521601294658645</v>
      </c>
      <c r="AD44" s="2">
        <f t="shared" si="6"/>
        <v>4.4243719577182885</v>
      </c>
      <c r="AE44" s="2">
        <f t="shared" si="20"/>
        <v>0.75485919479089181</v>
      </c>
      <c r="AF44" s="2">
        <f t="shared" si="21"/>
        <v>5.8434984767833986E-2</v>
      </c>
      <c r="AG44" s="2">
        <f t="shared" si="7"/>
        <v>5.4879215944711283E-2</v>
      </c>
      <c r="AH44" s="2">
        <f t="shared" si="8"/>
        <v>0.2183378041811509</v>
      </c>
      <c r="AI44" s="2">
        <f t="shared" si="9"/>
        <v>0.6943275528851377</v>
      </c>
      <c r="AJ44" s="2">
        <f t="shared" si="10"/>
        <v>0.82203722959067049</v>
      </c>
      <c r="AK44" s="2">
        <f t="shared" si="11"/>
        <v>1.787611454359412E-2</v>
      </c>
      <c r="AL44" s="2">
        <f t="shared" si="12"/>
        <v>8.4240452558290893E-2</v>
      </c>
    </row>
    <row r="45" spans="1:38" x14ac:dyDescent="0.2">
      <c r="A45">
        <v>63</v>
      </c>
      <c r="B45" s="1">
        <v>8.3505562069018E-10</v>
      </c>
      <c r="C45">
        <v>403.33614037719002</v>
      </c>
      <c r="D45">
        <v>1</v>
      </c>
      <c r="E45">
        <v>63</v>
      </c>
      <c r="F45">
        <v>2015000</v>
      </c>
      <c r="G45">
        <v>1.4606250000000001</v>
      </c>
      <c r="I45" s="1">
        <f t="shared" si="0"/>
        <v>8.350556206901801E-10</v>
      </c>
      <c r="J45" s="2">
        <f t="shared" si="1"/>
        <v>403.33614037719462</v>
      </c>
      <c r="K45">
        <f t="shared" si="13"/>
        <v>2015000.0000000002</v>
      </c>
      <c r="L45">
        <f t="shared" si="14"/>
        <v>1.4606250000000001</v>
      </c>
      <c r="N45" s="4">
        <f t="shared" si="15"/>
        <v>1.2382118508904777E-16</v>
      </c>
      <c r="O45" s="4">
        <f t="shared" si="15"/>
        <v>1.1415582356243983E-14</v>
      </c>
      <c r="P45" s="4">
        <f t="shared" si="16"/>
        <v>1.1554870652797499E-16</v>
      </c>
      <c r="Q45" s="4">
        <f t="shared" si="16"/>
        <v>0</v>
      </c>
      <c r="S45" s="2"/>
      <c r="T45" s="2"/>
      <c r="V45" s="2">
        <f t="shared" si="2"/>
        <v>2.7835187356339337</v>
      </c>
      <c r="W45" s="2">
        <f t="shared" si="3"/>
        <v>0</v>
      </c>
      <c r="X45" s="2">
        <f t="shared" si="4"/>
        <v>0.10324483775811211</v>
      </c>
      <c r="Y45" s="2">
        <f t="shared" si="17"/>
        <v>3E-10</v>
      </c>
      <c r="Z45" s="2"/>
      <c r="AA45" s="2">
        <f t="shared" si="5"/>
        <v>12.72422125825644</v>
      </c>
      <c r="AB45" s="2">
        <f t="shared" si="18"/>
        <v>23.000497685185117</v>
      </c>
      <c r="AC45" s="2">
        <f t="shared" si="19"/>
        <v>3.1521598012925462</v>
      </c>
      <c r="AD45" s="2">
        <f t="shared" si="6"/>
        <v>4.4243714970942181</v>
      </c>
      <c r="AE45" s="2">
        <f t="shared" si="20"/>
        <v>0.75470108869668739</v>
      </c>
      <c r="AF45" s="2">
        <f t="shared" si="21"/>
        <v>5.8434989581042658E-2</v>
      </c>
      <c r="AG45" s="2">
        <f t="shared" si="7"/>
        <v>5.487922046503621E-2</v>
      </c>
      <c r="AH45" s="2">
        <f t="shared" si="8"/>
        <v>0.2181513987056885</v>
      </c>
      <c r="AI45" s="2">
        <f t="shared" si="9"/>
        <v>0.69332866375723867</v>
      </c>
      <c r="AJ45" s="2">
        <f t="shared" si="10"/>
        <v>0.82192246920360679</v>
      </c>
      <c r="AK45" s="2">
        <f t="shared" si="11"/>
        <v>1.7862100465894103E-2</v>
      </c>
      <c r="AL45" s="2">
        <f t="shared" si="12"/>
        <v>8.4122425896181199E-2</v>
      </c>
    </row>
    <row r="46" spans="1:38" x14ac:dyDescent="0.2">
      <c r="A46">
        <v>64</v>
      </c>
      <c r="B46" s="1">
        <v>8.5518852311213E-10</v>
      </c>
      <c r="C46">
        <v>402.76046676141999</v>
      </c>
      <c r="D46">
        <v>1</v>
      </c>
      <c r="E46">
        <v>64</v>
      </c>
      <c r="F46">
        <v>2020000</v>
      </c>
      <c r="G46">
        <v>1.46</v>
      </c>
      <c r="I46" s="1">
        <f t="shared" si="0"/>
        <v>8.5518852311212958E-10</v>
      </c>
      <c r="J46" s="2">
        <f t="shared" si="1"/>
        <v>402.7604667614184</v>
      </c>
      <c r="K46">
        <f t="shared" si="13"/>
        <v>2020000</v>
      </c>
      <c r="L46">
        <f t="shared" si="14"/>
        <v>1.46</v>
      </c>
      <c r="N46" s="4">
        <f t="shared" si="15"/>
        <v>-4.8362471560236925E-16</v>
      </c>
      <c r="O46" s="4">
        <f t="shared" si="15"/>
        <v>-3.9517675130847526E-15</v>
      </c>
      <c r="P46" s="4">
        <f t="shared" si="16"/>
        <v>0</v>
      </c>
      <c r="Q46" s="4">
        <f t="shared" si="16"/>
        <v>0</v>
      </c>
      <c r="S46" s="2"/>
      <c r="T46" s="2"/>
      <c r="V46" s="2">
        <f t="shared" si="2"/>
        <v>2.8506284103737651</v>
      </c>
      <c r="W46" s="2">
        <f t="shared" si="3"/>
        <v>0</v>
      </c>
      <c r="X46" s="2">
        <f t="shared" si="4"/>
        <v>0.1062215477996965</v>
      </c>
      <c r="Y46" s="2">
        <f t="shared" si="17"/>
        <v>3E-10</v>
      </c>
      <c r="Z46" s="2"/>
      <c r="AA46" s="2">
        <f t="shared" si="5"/>
        <v>12.628589115275851</v>
      </c>
      <c r="AB46" s="2">
        <f t="shared" si="18"/>
        <v>23.000509259259189</v>
      </c>
      <c r="AC46" s="2">
        <f t="shared" si="19"/>
        <v>3.1521594731195584</v>
      </c>
      <c r="AD46" s="2">
        <f t="shared" si="6"/>
        <v>4.424371036470613</v>
      </c>
      <c r="AE46" s="2">
        <f t="shared" si="20"/>
        <v>0.75454252225968788</v>
      </c>
      <c r="AF46" s="2">
        <f t="shared" si="21"/>
        <v>5.843499439424648E-2</v>
      </c>
      <c r="AG46" s="2">
        <f t="shared" si="7"/>
        <v>5.4879224985356578E-2</v>
      </c>
      <c r="AH46" s="2">
        <f t="shared" si="8"/>
        <v>0.21796469159668411</v>
      </c>
      <c r="AI46" s="2">
        <f t="shared" si="9"/>
        <v>0.69232885424120194</v>
      </c>
      <c r="AJ46" s="2">
        <f t="shared" si="10"/>
        <v>0.82180737464937781</v>
      </c>
      <c r="AK46" s="2">
        <f t="shared" si="11"/>
        <v>1.7848063710774638E-2</v>
      </c>
      <c r="AL46" s="2">
        <f t="shared" si="12"/>
        <v>8.400429001600046E-2</v>
      </c>
    </row>
    <row r="47" spans="1:38" x14ac:dyDescent="0.2">
      <c r="A47">
        <v>65</v>
      </c>
      <c r="B47" s="1">
        <v>8.7568342550854999E-10</v>
      </c>
      <c r="C47">
        <v>402.18427841151998</v>
      </c>
      <c r="D47">
        <v>1</v>
      </c>
      <c r="E47">
        <v>65</v>
      </c>
      <c r="F47">
        <v>2025000</v>
      </c>
      <c r="G47">
        <v>1.4593750000000001</v>
      </c>
      <c r="I47" s="1">
        <f t="shared" si="0"/>
        <v>8.7568342550854855E-10</v>
      </c>
      <c r="J47" s="2">
        <f t="shared" si="1"/>
        <v>402.18427841151936</v>
      </c>
      <c r="K47">
        <f t="shared" si="13"/>
        <v>2025000</v>
      </c>
      <c r="L47">
        <f t="shared" si="14"/>
        <v>1.4593750000000001</v>
      </c>
      <c r="N47" s="4">
        <f t="shared" si="15"/>
        <v>-1.6530700819501431E-15</v>
      </c>
      <c r="O47" s="4">
        <f t="shared" si="15"/>
        <v>-1.5547042513409667E-15</v>
      </c>
      <c r="P47" s="4">
        <f t="shared" si="16"/>
        <v>0</v>
      </c>
      <c r="Q47" s="4">
        <f t="shared" si="16"/>
        <v>0</v>
      </c>
      <c r="S47" s="2"/>
      <c r="T47" s="2"/>
      <c r="V47" s="2">
        <f t="shared" si="2"/>
        <v>2.9189447516951619</v>
      </c>
      <c r="W47" s="2">
        <f t="shared" si="3"/>
        <v>0</v>
      </c>
      <c r="X47" s="2">
        <f t="shared" si="4"/>
        <v>0.109375</v>
      </c>
      <c r="Y47" s="2">
        <f t="shared" si="17"/>
        <v>3E-10</v>
      </c>
      <c r="Z47" s="2"/>
      <c r="AA47" s="2">
        <f t="shared" si="5"/>
        <v>12.534234986365105</v>
      </c>
      <c r="AB47" s="2">
        <f t="shared" si="18"/>
        <v>23.000520833333262</v>
      </c>
      <c r="AC47" s="2">
        <f t="shared" si="19"/>
        <v>3.1521591449469009</v>
      </c>
      <c r="AD47" s="2">
        <f t="shared" si="6"/>
        <v>4.4243705758474707</v>
      </c>
      <c r="AE47" s="2">
        <f t="shared" si="20"/>
        <v>0.7543834979976054</v>
      </c>
      <c r="AF47" s="2">
        <f t="shared" si="21"/>
        <v>5.8434999207445458E-2</v>
      </c>
      <c r="AG47" s="2">
        <f t="shared" si="7"/>
        <v>5.4879229505672394E-2</v>
      </c>
      <c r="AH47" s="2">
        <f t="shared" si="8"/>
        <v>0.21777768744725048</v>
      </c>
      <c r="AI47" s="2">
        <f t="shared" si="9"/>
        <v>0.69132815227949185</v>
      </c>
      <c r="AJ47" s="2">
        <f t="shared" si="10"/>
        <v>0.82169194775584953</v>
      </c>
      <c r="AK47" s="2">
        <f t="shared" si="11"/>
        <v>1.7834004623559531E-2</v>
      </c>
      <c r="AL47" s="2">
        <f t="shared" si="12"/>
        <v>8.3886048217676742E-2</v>
      </c>
    </row>
    <row r="48" spans="1:38" x14ac:dyDescent="0.2">
      <c r="A48">
        <v>66</v>
      </c>
      <c r="B48" s="1">
        <v>8.9654427630478002E-10</v>
      </c>
      <c r="C48">
        <v>401.60759128024</v>
      </c>
      <c r="D48">
        <v>1</v>
      </c>
      <c r="E48">
        <v>66</v>
      </c>
      <c r="F48">
        <v>2030000</v>
      </c>
      <c r="G48">
        <v>1.45875</v>
      </c>
      <c r="I48" s="1">
        <f t="shared" si="0"/>
        <v>8.9654427630477775E-10</v>
      </c>
      <c r="J48" s="2">
        <f t="shared" si="1"/>
        <v>401.60759128023903</v>
      </c>
      <c r="K48">
        <f t="shared" si="13"/>
        <v>2029999.9999999998</v>
      </c>
      <c r="L48">
        <f t="shared" si="14"/>
        <v>1.45875</v>
      </c>
      <c r="N48" s="4">
        <f t="shared" si="15"/>
        <v>-2.5372385331558708E-15</v>
      </c>
      <c r="O48" s="4">
        <f t="shared" si="15"/>
        <v>-2.4061749369658506E-15</v>
      </c>
      <c r="P48" s="4">
        <f t="shared" si="16"/>
        <v>-1.1469489835165993E-16</v>
      </c>
      <c r="Q48" s="4">
        <f t="shared" si="16"/>
        <v>0</v>
      </c>
      <c r="S48" s="2"/>
      <c r="T48" s="2"/>
      <c r="V48" s="2">
        <f t="shared" si="2"/>
        <v>2.9884809210159258</v>
      </c>
      <c r="W48" s="2">
        <f t="shared" si="3"/>
        <v>0</v>
      </c>
      <c r="X48" s="2">
        <f t="shared" si="4"/>
        <v>0.11272141706924317</v>
      </c>
      <c r="Y48" s="2">
        <f t="shared" si="17"/>
        <v>3E-10</v>
      </c>
      <c r="Z48" s="2"/>
      <c r="AA48" s="2">
        <f t="shared" si="5"/>
        <v>12.441136023533677</v>
      </c>
      <c r="AB48" s="2">
        <f t="shared" si="18"/>
        <v>23.000532407407334</v>
      </c>
      <c r="AC48" s="2">
        <f t="shared" si="19"/>
        <v>3.1521588167745733</v>
      </c>
      <c r="AD48" s="2">
        <f t="shared" si="6"/>
        <v>4.4243701152247912</v>
      </c>
      <c r="AE48" s="2">
        <f t="shared" si="20"/>
        <v>0.75422401841525077</v>
      </c>
      <c r="AF48" s="2">
        <f t="shared" si="21"/>
        <v>5.8435004020639593E-2</v>
      </c>
      <c r="AG48" s="2">
        <f t="shared" si="7"/>
        <v>5.4879234025983666E-2</v>
      </c>
      <c r="AH48" s="2">
        <f t="shared" si="8"/>
        <v>0.2175903908191503</v>
      </c>
      <c r="AI48" s="2">
        <f t="shared" si="9"/>
        <v>0.69032658558371518</v>
      </c>
      <c r="AJ48" s="2">
        <f t="shared" si="10"/>
        <v>0.82157619034152052</v>
      </c>
      <c r="AK48" s="2">
        <f t="shared" si="11"/>
        <v>1.781992354721551E-2</v>
      </c>
      <c r="AL48" s="2">
        <f t="shared" si="12"/>
        <v>8.3767703773896543E-2</v>
      </c>
    </row>
    <row r="49" spans="1:38" x14ac:dyDescent="0.2">
      <c r="A49">
        <v>67</v>
      </c>
      <c r="B49" s="1">
        <v>9.1777502791005001E-10</v>
      </c>
      <c r="C49">
        <v>401.03042118772998</v>
      </c>
      <c r="D49">
        <v>1</v>
      </c>
      <c r="E49">
        <v>67</v>
      </c>
      <c r="F49">
        <v>2035000</v>
      </c>
      <c r="G49">
        <v>1.4581249999999999</v>
      </c>
      <c r="I49" s="1">
        <f t="shared" si="0"/>
        <v>9.1777502791005187E-10</v>
      </c>
      <c r="J49" s="2">
        <f t="shared" si="1"/>
        <v>401.03042118772754</v>
      </c>
      <c r="K49">
        <f t="shared" si="13"/>
        <v>2035000.0000000002</v>
      </c>
      <c r="L49">
        <f t="shared" si="14"/>
        <v>1.4581249999999999</v>
      </c>
      <c r="N49" s="4">
        <f t="shared" si="15"/>
        <v>2.0279004349056207E-15</v>
      </c>
      <c r="O49" s="4">
        <f t="shared" si="15"/>
        <v>-6.0949665708042425E-15</v>
      </c>
      <c r="P49" s="4">
        <f t="shared" si="16"/>
        <v>1.1441309270460422E-16</v>
      </c>
      <c r="Q49" s="4">
        <f t="shared" si="16"/>
        <v>0</v>
      </c>
      <c r="S49" s="2"/>
      <c r="T49" s="2"/>
      <c r="V49" s="2">
        <f t="shared" si="2"/>
        <v>3.0592500930335063</v>
      </c>
      <c r="W49" s="2">
        <f t="shared" si="3"/>
        <v>0</v>
      </c>
      <c r="X49" s="2">
        <f t="shared" si="4"/>
        <v>0.11627906976744186</v>
      </c>
      <c r="Y49" s="2">
        <f t="shared" si="17"/>
        <v>3E-10</v>
      </c>
      <c r="Z49" s="2"/>
      <c r="AA49" s="2">
        <f t="shared" si="5"/>
        <v>12.349269882807102</v>
      </c>
      <c r="AB49" s="2">
        <f t="shared" si="18"/>
        <v>23.000543981481407</v>
      </c>
      <c r="AC49" s="2">
        <f t="shared" si="19"/>
        <v>3.1521584886025762</v>
      </c>
      <c r="AD49" s="2">
        <f t="shared" si="6"/>
        <v>4.4243696546025761</v>
      </c>
      <c r="AE49" s="2">
        <f t="shared" si="20"/>
        <v>0.75406408600452546</v>
      </c>
      <c r="AF49" s="2">
        <f t="shared" si="21"/>
        <v>5.8435008833828885E-2</v>
      </c>
      <c r="AG49" s="2">
        <f t="shared" si="7"/>
        <v>5.4879238546290392E-2</v>
      </c>
      <c r="AH49" s="2">
        <f t="shared" si="8"/>
        <v>0.21740280624282177</v>
      </c>
      <c r="AI49" s="2">
        <f t="shared" si="9"/>
        <v>0.68932418163507614</v>
      </c>
      <c r="AJ49" s="2">
        <f t="shared" si="10"/>
        <v>0.82146010421551785</v>
      </c>
      <c r="AK49" s="2">
        <f t="shared" si="11"/>
        <v>1.7805820822354337E-2</v>
      </c>
      <c r="AL49" s="2">
        <f t="shared" si="12"/>
        <v>8.3649259930160133E-2</v>
      </c>
    </row>
    <row r="50" spans="1:38" x14ac:dyDescent="0.2">
      <c r="A50">
        <v>68</v>
      </c>
      <c r="B50" s="1">
        <v>9.3937963630364993E-10</v>
      </c>
      <c r="C50">
        <v>400.45278382183</v>
      </c>
      <c r="D50">
        <v>1</v>
      </c>
      <c r="E50">
        <v>68</v>
      </c>
      <c r="F50">
        <v>2040000</v>
      </c>
      <c r="G50">
        <v>1.4575</v>
      </c>
      <c r="I50" s="1">
        <f t="shared" si="0"/>
        <v>9.3937963630364662E-10</v>
      </c>
      <c r="J50" s="2">
        <f t="shared" si="1"/>
        <v>400.45278382182823</v>
      </c>
      <c r="K50">
        <f t="shared" si="13"/>
        <v>2040000</v>
      </c>
      <c r="L50">
        <f t="shared" si="14"/>
        <v>1.4575</v>
      </c>
      <c r="N50" s="4">
        <f t="shared" si="15"/>
        <v>-3.5222420439424916E-15</v>
      </c>
      <c r="O50" s="4">
        <f t="shared" si="15"/>
        <v>-4.4003839051074563E-15</v>
      </c>
      <c r="P50" s="4">
        <f t="shared" si="16"/>
        <v>0</v>
      </c>
      <c r="Q50" s="4">
        <f t="shared" si="16"/>
        <v>0</v>
      </c>
      <c r="S50" s="2"/>
      <c r="T50" s="2"/>
      <c r="V50" s="2">
        <f t="shared" si="2"/>
        <v>3.1312654543454888</v>
      </c>
      <c r="W50" s="2">
        <f t="shared" si="3"/>
        <v>0</v>
      </c>
      <c r="X50" s="2">
        <f t="shared" si="4"/>
        <v>0.12006861063464837</v>
      </c>
      <c r="Y50" s="2">
        <f t="shared" si="17"/>
        <v>3E-10</v>
      </c>
      <c r="Z50" s="2"/>
      <c r="AA50" s="2">
        <f t="shared" si="5"/>
        <v>12.258614711105414</v>
      </c>
      <c r="AB50" s="2">
        <f t="shared" si="18"/>
        <v>23.000555555555479</v>
      </c>
      <c r="AC50" s="2">
        <f t="shared" si="19"/>
        <v>3.1521581604309095</v>
      </c>
      <c r="AD50" s="2">
        <f t="shared" si="6"/>
        <v>4.4243691939808247</v>
      </c>
      <c r="AE50" s="2">
        <f t="shared" si="20"/>
        <v>0.75390370324441724</v>
      </c>
      <c r="AF50" s="2">
        <f t="shared" si="21"/>
        <v>5.8435013647013333E-2</v>
      </c>
      <c r="AG50" s="2">
        <f t="shared" si="7"/>
        <v>5.4879243066592566E-2</v>
      </c>
      <c r="AH50" s="2">
        <f t="shared" si="8"/>
        <v>0.21721493821741172</v>
      </c>
      <c r="AI50" s="2">
        <f t="shared" si="9"/>
        <v>0.68832096768487494</v>
      </c>
      <c r="AJ50" s="2">
        <f t="shared" si="10"/>
        <v>0.82134369117759243</v>
      </c>
      <c r="AK50" s="2">
        <f t="shared" si="11"/>
        <v>1.779169678723512E-2</v>
      </c>
      <c r="AL50" s="2">
        <f t="shared" si="12"/>
        <v>8.3530719904838818E-2</v>
      </c>
    </row>
    <row r="51" spans="1:38" x14ac:dyDescent="0.2">
      <c r="A51">
        <v>69</v>
      </c>
      <c r="B51" s="1">
        <v>9.6136206062288991E-10</v>
      </c>
      <c r="C51">
        <v>399.87469473838001</v>
      </c>
      <c r="D51">
        <v>1</v>
      </c>
      <c r="E51">
        <v>69</v>
      </c>
      <c r="F51">
        <v>2045000</v>
      </c>
      <c r="G51">
        <v>1.4568749999999999</v>
      </c>
      <c r="I51" s="1">
        <f t="shared" si="0"/>
        <v>9.613620606228866E-10</v>
      </c>
      <c r="J51" s="2">
        <f t="shared" si="1"/>
        <v>399.87469473837996</v>
      </c>
      <c r="K51">
        <f t="shared" si="13"/>
        <v>2045000</v>
      </c>
      <c r="L51">
        <f t="shared" si="14"/>
        <v>1.4568749999999999</v>
      </c>
      <c r="N51" s="4">
        <f t="shared" si="15"/>
        <v>-3.4417027525179432E-15</v>
      </c>
      <c r="O51" s="4">
        <f t="shared" si="15"/>
        <v>-1.4215307847374065E-16</v>
      </c>
      <c r="P51" s="4">
        <f t="shared" si="16"/>
        <v>0</v>
      </c>
      <c r="Q51" s="4">
        <f t="shared" si="16"/>
        <v>0</v>
      </c>
      <c r="S51" s="2"/>
      <c r="T51" s="2"/>
      <c r="V51" s="2">
        <f t="shared" si="2"/>
        <v>3.2045402020762888</v>
      </c>
      <c r="W51" s="2">
        <f t="shared" si="3"/>
        <v>0</v>
      </c>
      <c r="X51" s="2">
        <f t="shared" si="4"/>
        <v>0.12411347517730496</v>
      </c>
      <c r="Y51" s="2">
        <f t="shared" si="17"/>
        <v>3E-10</v>
      </c>
      <c r="Z51" s="2"/>
      <c r="AA51" s="2">
        <f t="shared" si="5"/>
        <v>12.169149133513352</v>
      </c>
      <c r="AB51" s="2">
        <f t="shared" si="18"/>
        <v>23.000567129629552</v>
      </c>
      <c r="AC51" s="2">
        <f t="shared" si="19"/>
        <v>3.1521578322595731</v>
      </c>
      <c r="AD51" s="2">
        <f t="shared" si="6"/>
        <v>4.424368733359537</v>
      </c>
      <c r="AE51" s="2">
        <f t="shared" si="20"/>
        <v>0.75374287260099782</v>
      </c>
      <c r="AF51" s="2">
        <f t="shared" si="21"/>
        <v>5.8435018460192931E-2</v>
      </c>
      <c r="AG51" s="2">
        <f t="shared" si="7"/>
        <v>5.4879247586890181E-2</v>
      </c>
      <c r="AH51" s="2">
        <f t="shared" si="8"/>
        <v>0.21702679121081231</v>
      </c>
      <c r="AI51" s="2">
        <f t="shared" si="9"/>
        <v>0.68731697075503373</v>
      </c>
      <c r="AJ51" s="2">
        <f t="shared" si="10"/>
        <v>0.82122695301811777</v>
      </c>
      <c r="AK51" s="2">
        <f t="shared" si="11"/>
        <v>1.7777551777767128E-2</v>
      </c>
      <c r="AL51" s="2">
        <f t="shared" si="12"/>
        <v>8.3412086889237111E-2</v>
      </c>
    </row>
    <row r="52" spans="1:38" x14ac:dyDescent="0.2">
      <c r="A52">
        <v>70</v>
      </c>
      <c r="B52" s="1">
        <v>9.8372626275310002E-10</v>
      </c>
      <c r="C52">
        <v>399.29616936154002</v>
      </c>
      <c r="D52">
        <v>1</v>
      </c>
      <c r="E52">
        <v>70</v>
      </c>
      <c r="F52">
        <v>2050000</v>
      </c>
      <c r="G52">
        <v>1.45625</v>
      </c>
      <c r="I52" s="1">
        <f t="shared" si="0"/>
        <v>9.837262627531025E-10</v>
      </c>
      <c r="J52" s="2">
        <f t="shared" si="1"/>
        <v>399.29616936153889</v>
      </c>
      <c r="K52">
        <f t="shared" si="13"/>
        <v>2049999.9999999998</v>
      </c>
      <c r="L52">
        <f t="shared" si="14"/>
        <v>1.45625</v>
      </c>
      <c r="N52" s="4">
        <f t="shared" si="15"/>
        <v>2.5225938674384108E-15</v>
      </c>
      <c r="O52" s="4">
        <f t="shared" si="15"/>
        <v>-2.8471807756983357E-15</v>
      </c>
      <c r="P52" s="4">
        <f t="shared" si="16"/>
        <v>-1.1357592373359496E-16</v>
      </c>
      <c r="Q52" s="4">
        <f t="shared" si="16"/>
        <v>0</v>
      </c>
      <c r="S52" s="2"/>
      <c r="T52" s="2"/>
      <c r="V52" s="2">
        <f t="shared" si="2"/>
        <v>3.2790875425103416</v>
      </c>
      <c r="W52" s="2">
        <f t="shared" si="3"/>
        <v>0</v>
      </c>
      <c r="X52" s="2">
        <f t="shared" si="4"/>
        <v>0.12844036697247707</v>
      </c>
      <c r="Y52" s="2">
        <f t="shared" si="17"/>
        <v>3E-10</v>
      </c>
      <c r="Z52" s="2"/>
      <c r="AA52" s="2">
        <f t="shared" si="5"/>
        <v>12.080852240929254</v>
      </c>
      <c r="AB52" s="2">
        <f t="shared" si="18"/>
        <v>23.000578703703624</v>
      </c>
      <c r="AC52" s="2">
        <f t="shared" si="19"/>
        <v>3.1521575040885668</v>
      </c>
      <c r="AD52" s="2">
        <f t="shared" si="6"/>
        <v>4.4243682727387128</v>
      </c>
      <c r="AE52" s="2">
        <f t="shared" si="20"/>
        <v>0.75358159652742296</v>
      </c>
      <c r="AF52" s="2">
        <f t="shared" si="21"/>
        <v>5.8435023273367692E-2</v>
      </c>
      <c r="AG52" s="2">
        <f t="shared" si="7"/>
        <v>5.4879252107183259E-2</v>
      </c>
      <c r="AH52" s="2">
        <f t="shared" si="8"/>
        <v>0.21683836965970221</v>
      </c>
      <c r="AI52" s="2">
        <f t="shared" si="9"/>
        <v>0.68631221763865213</v>
      </c>
      <c r="AJ52" s="2">
        <f t="shared" si="10"/>
        <v>0.82110989151809066</v>
      </c>
      <c r="AK52" s="2">
        <f t="shared" si="11"/>
        <v>1.7763386127512961E-2</v>
      </c>
      <c r="AL52" s="2">
        <f t="shared" si="12"/>
        <v>8.3293364047659052E-2</v>
      </c>
    </row>
    <row r="53" spans="1:38" x14ac:dyDescent="0.2">
      <c r="A53">
        <v>71</v>
      </c>
      <c r="B53" s="1">
        <v>1.0064762069196E-9</v>
      </c>
      <c r="C53">
        <v>398.71722298410998</v>
      </c>
      <c r="D53">
        <v>1</v>
      </c>
      <c r="E53">
        <v>71</v>
      </c>
      <c r="F53">
        <v>2055000</v>
      </c>
      <c r="G53">
        <v>1.4556249999999999</v>
      </c>
      <c r="I53" s="1">
        <f t="shared" si="0"/>
        <v>1.0064762069196126E-9</v>
      </c>
      <c r="J53" s="2">
        <f t="shared" si="1"/>
        <v>398.71722298411299</v>
      </c>
      <c r="K53">
        <f t="shared" si="13"/>
        <v>2054999.9999999998</v>
      </c>
      <c r="L53">
        <f t="shared" si="14"/>
        <v>1.4556249999999999</v>
      </c>
      <c r="N53" s="4">
        <f t="shared" si="15"/>
        <v>1.2533335864979066E-14</v>
      </c>
      <c r="O53" s="4">
        <f t="shared" si="15"/>
        <v>7.5559846075243826E-15</v>
      </c>
      <c r="P53" s="4">
        <f t="shared" si="16"/>
        <v>-1.1329958328655458E-16</v>
      </c>
      <c r="Q53" s="4">
        <f t="shared" si="16"/>
        <v>0</v>
      </c>
      <c r="S53" s="2"/>
      <c r="T53" s="2"/>
      <c r="V53" s="2">
        <f t="shared" si="2"/>
        <v>3.354920689732042</v>
      </c>
      <c r="W53" s="2">
        <f t="shared" si="3"/>
        <v>0</v>
      </c>
      <c r="X53" s="2">
        <f t="shared" si="4"/>
        <v>0.13307984790874525</v>
      </c>
      <c r="Y53" s="2">
        <f t="shared" si="17"/>
        <v>3E-10</v>
      </c>
      <c r="Z53" s="2"/>
      <c r="AA53" s="2">
        <f t="shared" si="5"/>
        <v>11.993703578079959</v>
      </c>
      <c r="AB53" s="2">
        <f t="shared" si="18"/>
        <v>23.000590277777697</v>
      </c>
      <c r="AC53" s="2">
        <f t="shared" si="19"/>
        <v>3.1521571759178908</v>
      </c>
      <c r="AD53" s="2">
        <f t="shared" si="6"/>
        <v>4.4243678121183523</v>
      </c>
      <c r="AE53" s="2">
        <f t="shared" si="20"/>
        <v>0.75341987746393491</v>
      </c>
      <c r="AF53" s="2">
        <f t="shared" si="21"/>
        <v>5.8435028086537603E-2</v>
      </c>
      <c r="AG53" s="2">
        <f t="shared" si="7"/>
        <v>5.4879256627471784E-2</v>
      </c>
      <c r="AH53" s="2">
        <f t="shared" si="8"/>
        <v>0.21664967796959278</v>
      </c>
      <c r="AI53" s="2">
        <f t="shared" si="9"/>
        <v>0.68530673490059424</v>
      </c>
      <c r="AJ53" s="2">
        <f t="shared" si="10"/>
        <v>0.82099250844913196</v>
      </c>
      <c r="AK53" s="2">
        <f t="shared" si="11"/>
        <v>1.7749200167691909E-2</v>
      </c>
      <c r="AL53" s="2">
        <f t="shared" si="12"/>
        <v>8.3174554517476088E-2</v>
      </c>
    </row>
    <row r="54" spans="1:38" x14ac:dyDescent="0.2">
      <c r="A54">
        <v>72</v>
      </c>
      <c r="B54" s="1">
        <v>1.0296158592818E-9</v>
      </c>
      <c r="C54">
        <v>398.13787076790999</v>
      </c>
      <c r="D54">
        <v>1</v>
      </c>
      <c r="E54">
        <v>72</v>
      </c>
      <c r="F54">
        <v>2060000</v>
      </c>
      <c r="G54">
        <v>1.4550000000000001</v>
      </c>
      <c r="I54" s="1">
        <f t="shared" si="0"/>
        <v>1.0296158592818112E-9</v>
      </c>
      <c r="J54" s="2">
        <f t="shared" si="1"/>
        <v>398.13787076791368</v>
      </c>
      <c r="K54">
        <f t="shared" si="13"/>
        <v>2060000</v>
      </c>
      <c r="L54">
        <f t="shared" si="14"/>
        <v>1.4550000000000001</v>
      </c>
      <c r="N54" s="4">
        <f t="shared" si="15"/>
        <v>1.0845732579580852E-14</v>
      </c>
      <c r="O54" s="4">
        <f t="shared" si="15"/>
        <v>9.2802581649067545E-15</v>
      </c>
      <c r="P54" s="4">
        <f t="shared" si="16"/>
        <v>0</v>
      </c>
      <c r="Q54" s="4">
        <f t="shared" si="16"/>
        <v>0</v>
      </c>
      <c r="S54" s="2"/>
      <c r="T54" s="2"/>
      <c r="V54" s="2">
        <f t="shared" si="2"/>
        <v>3.4320528642727037</v>
      </c>
      <c r="W54" s="2">
        <f t="shared" si="3"/>
        <v>0</v>
      </c>
      <c r="X54" s="2">
        <f t="shared" si="4"/>
        <v>0.13806706114398423</v>
      </c>
      <c r="Y54" s="2">
        <f t="shared" si="17"/>
        <v>3E-10</v>
      </c>
      <c r="Z54" s="2"/>
      <c r="AA54" s="2">
        <f t="shared" si="5"/>
        <v>11.907683131889486</v>
      </c>
      <c r="AB54" s="2">
        <f t="shared" si="18"/>
        <v>23.000601851851769</v>
      </c>
      <c r="AC54" s="2">
        <f t="shared" si="19"/>
        <v>3.1521568477475452</v>
      </c>
      <c r="AD54" s="2">
        <f t="shared" si="6"/>
        <v>4.4243673514984554</v>
      </c>
      <c r="AE54" s="2">
        <f t="shared" si="20"/>
        <v>0.75325771783786577</v>
      </c>
      <c r="AF54" s="2">
        <f t="shared" si="21"/>
        <v>5.8435032899702671E-2</v>
      </c>
      <c r="AG54" s="2">
        <f t="shared" si="7"/>
        <v>5.4879261147755758E-2</v>
      </c>
      <c r="AH54" s="2">
        <f t="shared" si="8"/>
        <v>0.21646072051487714</v>
      </c>
      <c r="AI54" s="2">
        <f t="shared" si="9"/>
        <v>0.68430054887809577</v>
      </c>
      <c r="AJ54" s="2">
        <f t="shared" si="10"/>
        <v>0.82087480557348991</v>
      </c>
      <c r="AK54" s="2">
        <f t="shared" si="11"/>
        <v>1.7734994227183731E-2</v>
      </c>
      <c r="AL54" s="2">
        <f t="shared" si="12"/>
        <v>8.3055661409199663E-2</v>
      </c>
    </row>
    <row r="55" spans="1:38" x14ac:dyDescent="0.2">
      <c r="A55">
        <v>73</v>
      </c>
      <c r="B55" s="1">
        <v>1.0531491875294E-9</v>
      </c>
      <c r="C55">
        <v>397.55812774412999</v>
      </c>
      <c r="D55">
        <v>1</v>
      </c>
      <c r="E55">
        <v>73</v>
      </c>
      <c r="F55">
        <v>2065000</v>
      </c>
      <c r="G55">
        <v>1.454375</v>
      </c>
      <c r="I55" s="1">
        <f t="shared" si="0"/>
        <v>1.0531491875294464E-9</v>
      </c>
      <c r="J55" s="2">
        <f t="shared" si="1"/>
        <v>397.55812774412652</v>
      </c>
      <c r="K55">
        <f t="shared" si="13"/>
        <v>2065000</v>
      </c>
      <c r="L55">
        <f t="shared" si="14"/>
        <v>1.454375</v>
      </c>
      <c r="N55" s="4">
        <f t="shared" si="15"/>
        <v>4.3984380229770979E-14</v>
      </c>
      <c r="O55" s="4">
        <f t="shared" si="15"/>
        <v>-8.7218655802227316E-15</v>
      </c>
      <c r="P55" s="4">
        <f t="shared" si="16"/>
        <v>0</v>
      </c>
      <c r="Q55" s="4">
        <f t="shared" si="16"/>
        <v>0</v>
      </c>
      <c r="S55" s="2"/>
      <c r="T55" s="2"/>
      <c r="V55" s="2">
        <f t="shared" si="2"/>
        <v>3.5104972917648212</v>
      </c>
      <c r="W55" s="2">
        <f t="shared" si="3"/>
        <v>0</v>
      </c>
      <c r="X55" s="2">
        <f t="shared" si="4"/>
        <v>0.14344262295081966</v>
      </c>
      <c r="Y55" s="2">
        <f t="shared" si="17"/>
        <v>3E-10</v>
      </c>
      <c r="Z55" s="2"/>
      <c r="AA55" s="2">
        <f t="shared" si="5"/>
        <v>11.822771320189794</v>
      </c>
      <c r="AB55" s="2">
        <f t="shared" si="18"/>
        <v>23.000613425925842</v>
      </c>
      <c r="AC55" s="2">
        <f t="shared" si="19"/>
        <v>3.1521565195775296</v>
      </c>
      <c r="AD55" s="2">
        <f t="shared" si="6"/>
        <v>4.4243668908790212</v>
      </c>
      <c r="AE55" s="2">
        <f t="shared" si="20"/>
        <v>0.75309512006364521</v>
      </c>
      <c r="AF55" s="2">
        <f t="shared" si="21"/>
        <v>5.8435037712862903E-2</v>
      </c>
      <c r="AG55" s="2">
        <f t="shared" si="7"/>
        <v>5.4879265668035186E-2</v>
      </c>
      <c r="AH55" s="2">
        <f t="shared" si="8"/>
        <v>0.21627150163888537</v>
      </c>
      <c r="AI55" s="2">
        <f t="shared" si="9"/>
        <v>0.68329368568141169</v>
      </c>
      <c r="AJ55" s="2">
        <f t="shared" si="10"/>
        <v>0.820756784644045</v>
      </c>
      <c r="AK55" s="2">
        <f t="shared" si="11"/>
        <v>1.7720768632532725E-2</v>
      </c>
      <c r="AL55" s="2">
        <f t="shared" si="12"/>
        <v>8.2936687806556608E-2</v>
      </c>
    </row>
    <row r="56" spans="1:38" x14ac:dyDescent="0.2">
      <c r="A56">
        <v>74</v>
      </c>
      <c r="B56" s="1">
        <v>1.0770801604812E-9</v>
      </c>
      <c r="C56">
        <v>396.97800881369</v>
      </c>
      <c r="D56">
        <v>1</v>
      </c>
      <c r="E56">
        <v>74</v>
      </c>
      <c r="F56">
        <v>2070000</v>
      </c>
      <c r="G56">
        <v>1.4537500000000001</v>
      </c>
      <c r="I56" s="1">
        <f t="shared" si="0"/>
        <v>1.0770801604811625E-9</v>
      </c>
      <c r="J56" s="2">
        <f t="shared" si="1"/>
        <v>396.97800881369471</v>
      </c>
      <c r="K56">
        <f t="shared" si="13"/>
        <v>2069999.9999999998</v>
      </c>
      <c r="L56">
        <f t="shared" si="14"/>
        <v>1.4537500000000001</v>
      </c>
      <c r="N56" s="4">
        <f t="shared" si="15"/>
        <v>-3.4751287871929125E-14</v>
      </c>
      <c r="O56" s="4">
        <f t="shared" si="15"/>
        <v>1.1884798806730037E-14</v>
      </c>
      <c r="P56" s="4">
        <f t="shared" si="16"/>
        <v>-1.1247857181346359E-16</v>
      </c>
      <c r="Q56" s="4">
        <f t="shared" si="16"/>
        <v>0</v>
      </c>
      <c r="S56" s="2"/>
      <c r="T56" s="2"/>
      <c r="V56" s="2">
        <f t="shared" si="2"/>
        <v>3.5902672016038752</v>
      </c>
      <c r="W56" s="2">
        <f t="shared" si="3"/>
        <v>0</v>
      </c>
      <c r="X56" s="2">
        <f t="shared" si="4"/>
        <v>0.14925373134328357</v>
      </c>
      <c r="Y56" s="2">
        <f t="shared" si="17"/>
        <v>3E-10</v>
      </c>
      <c r="Z56" s="2"/>
      <c r="AA56" s="2">
        <f t="shared" si="5"/>
        <v>11.738948980762283</v>
      </c>
      <c r="AB56" s="2">
        <f t="shared" si="18"/>
        <v>23.000624999999914</v>
      </c>
      <c r="AC56" s="2">
        <f t="shared" si="19"/>
        <v>3.1521561914078449</v>
      </c>
      <c r="AD56" s="2">
        <f t="shared" si="6"/>
        <v>4.4243664302600516</v>
      </c>
      <c r="AE56" s="2">
        <f t="shared" si="20"/>
        <v>0.75293208654280852</v>
      </c>
      <c r="AF56" s="2">
        <f t="shared" si="21"/>
        <v>5.8435042526018284E-2</v>
      </c>
      <c r="AG56" s="2">
        <f t="shared" si="7"/>
        <v>5.487927018831007E-2</v>
      </c>
      <c r="AH56" s="2">
        <f t="shared" si="8"/>
        <v>0.21608202565394244</v>
      </c>
      <c r="AI56" s="2">
        <f t="shared" si="9"/>
        <v>0.6822861711944801</v>
      </c>
      <c r="AJ56" s="2">
        <f t="shared" si="10"/>
        <v>0.82063844740431657</v>
      </c>
      <c r="AK56" s="2">
        <f t="shared" si="11"/>
        <v>1.7706523707952178E-2</v>
      </c>
      <c r="AL56" s="2">
        <f t="shared" si="12"/>
        <v>8.2817636766568323E-2</v>
      </c>
    </row>
    <row r="57" spans="1:38" x14ac:dyDescent="0.2">
      <c r="A57">
        <v>75</v>
      </c>
      <c r="B57" s="1">
        <v>1.1014127476854E-9</v>
      </c>
      <c r="C57">
        <v>396.39752874772</v>
      </c>
      <c r="D57">
        <v>1</v>
      </c>
      <c r="E57">
        <v>75</v>
      </c>
      <c r="F57">
        <v>2075000</v>
      </c>
      <c r="G57">
        <v>1.453125</v>
      </c>
      <c r="I57" s="1">
        <f t="shared" si="0"/>
        <v>1.1014127476853653E-9</v>
      </c>
      <c r="J57" s="2">
        <f t="shared" si="1"/>
        <v>396.39752874771506</v>
      </c>
      <c r="K57">
        <f t="shared" si="13"/>
        <v>2075000.0000000002</v>
      </c>
      <c r="L57">
        <f t="shared" si="14"/>
        <v>1.453125</v>
      </c>
      <c r="N57" s="4">
        <f t="shared" si="15"/>
        <v>-3.1542748892490219E-14</v>
      </c>
      <c r="O57" s="4">
        <f t="shared" si="15"/>
        <v>-1.2475802905516483E-14</v>
      </c>
      <c r="P57" s="4">
        <f t="shared" si="16"/>
        <v>1.1220753911029861E-16</v>
      </c>
      <c r="Q57" s="4">
        <f t="shared" si="16"/>
        <v>0</v>
      </c>
      <c r="S57" s="2"/>
      <c r="T57" s="2"/>
      <c r="V57" s="2">
        <f t="shared" si="2"/>
        <v>3.6713758256178846</v>
      </c>
      <c r="W57" s="2">
        <f t="shared" si="3"/>
        <v>0</v>
      </c>
      <c r="X57" s="2">
        <f t="shared" si="4"/>
        <v>0.15555555555555556</v>
      </c>
      <c r="Y57" s="2">
        <f t="shared" si="17"/>
        <v>3E-10</v>
      </c>
      <c r="Z57" s="2"/>
      <c r="AA57" s="2">
        <f t="shared" si="5"/>
        <v>11.656197360699112</v>
      </c>
      <c r="AB57" s="2">
        <f t="shared" si="18"/>
        <v>23.000636574073987</v>
      </c>
      <c r="AC57" s="2">
        <f t="shared" si="19"/>
        <v>3.1521558632384896</v>
      </c>
      <c r="AD57" s="2">
        <f t="shared" si="6"/>
        <v>4.4243659696415447</v>
      </c>
      <c r="AE57" s="2">
        <f t="shared" si="20"/>
        <v>0.75276861966400699</v>
      </c>
      <c r="AF57" s="2">
        <f t="shared" si="21"/>
        <v>5.8435047339168822E-2</v>
      </c>
      <c r="AG57" s="2">
        <f t="shared" si="7"/>
        <v>5.4879274708580394E-2</v>
      </c>
      <c r="AH57" s="2">
        <f t="shared" si="8"/>
        <v>0.21589229684142988</v>
      </c>
      <c r="AI57" s="2">
        <f t="shared" si="9"/>
        <v>0.68127803107561413</v>
      </c>
      <c r="AJ57" s="2">
        <f t="shared" si="10"/>
        <v>0.82051979558846944</v>
      </c>
      <c r="AK57" s="2">
        <f t="shared" si="11"/>
        <v>1.7692259775328883E-2</v>
      </c>
      <c r="AL57" s="2">
        <f t="shared" si="12"/>
        <v>8.2698511319631129E-2</v>
      </c>
    </row>
    <row r="58" spans="1:38" x14ac:dyDescent="0.2">
      <c r="A58">
        <v>76</v>
      </c>
      <c r="B58" s="1">
        <v>1.1261509190235001E-9</v>
      </c>
      <c r="C58">
        <v>395.81670218785001</v>
      </c>
      <c r="D58">
        <v>1</v>
      </c>
      <c r="E58">
        <v>76</v>
      </c>
      <c r="F58">
        <v>2080000</v>
      </c>
      <c r="G58">
        <v>1.4524999999999999</v>
      </c>
      <c r="I58" s="1">
        <f t="shared" si="0"/>
        <v>1.1261509190235113E-9</v>
      </c>
      <c r="J58" s="2">
        <f t="shared" si="1"/>
        <v>395.81670218785376</v>
      </c>
      <c r="K58">
        <f t="shared" si="13"/>
        <v>2080000</v>
      </c>
      <c r="L58">
        <f t="shared" si="14"/>
        <v>1.4524999999999999</v>
      </c>
      <c r="N58" s="4">
        <f t="shared" si="15"/>
        <v>9.9160228712051823E-15</v>
      </c>
      <c r="O58" s="4">
        <f t="shared" si="15"/>
        <v>9.4782903906687501E-15</v>
      </c>
      <c r="P58" s="4">
        <f t="shared" si="16"/>
        <v>0</v>
      </c>
      <c r="Q58" s="4">
        <f t="shared" si="16"/>
        <v>0</v>
      </c>
      <c r="S58" s="2"/>
      <c r="T58" s="2"/>
      <c r="V58" s="2">
        <f t="shared" si="2"/>
        <v>3.7538363967450374</v>
      </c>
      <c r="W58" s="2">
        <f t="shared" si="3"/>
        <v>0</v>
      </c>
      <c r="X58" s="2">
        <f t="shared" si="4"/>
        <v>0.16241299303944315</v>
      </c>
      <c r="Y58" s="2">
        <f t="shared" si="17"/>
        <v>3E-10</v>
      </c>
      <c r="Z58" s="2"/>
      <c r="AA58" s="2">
        <f t="shared" si="5"/>
        <v>11.574498106073905</v>
      </c>
      <c r="AB58" s="2">
        <f t="shared" si="18"/>
        <v>23.000648148148059</v>
      </c>
      <c r="AC58" s="2">
        <f t="shared" si="19"/>
        <v>3.1521555350694652</v>
      </c>
      <c r="AD58" s="2">
        <f t="shared" si="6"/>
        <v>4.4243655090235015</v>
      </c>
      <c r="AE58" s="2">
        <f t="shared" si="20"/>
        <v>0.75260472180302052</v>
      </c>
      <c r="AF58" s="2">
        <f t="shared" si="21"/>
        <v>5.8435052152314516E-2</v>
      </c>
      <c r="AG58" s="2">
        <f t="shared" si="7"/>
        <v>5.4879279228846167E-2</v>
      </c>
      <c r="AH58" s="2">
        <f t="shared" si="8"/>
        <v>0.2157023194518522</v>
      </c>
      <c r="AI58" s="2">
        <f t="shared" si="9"/>
        <v>0.68026929075822029</v>
      </c>
      <c r="AJ58" s="2">
        <f t="shared" si="10"/>
        <v>0.82040083092132432</v>
      </c>
      <c r="AK58" s="2">
        <f t="shared" si="11"/>
        <v>1.7677977154228291E-2</v>
      </c>
      <c r="AL58" s="2">
        <f t="shared" si="12"/>
        <v>8.2579314469602427E-2</v>
      </c>
    </row>
    <row r="59" spans="1:38" x14ac:dyDescent="0.2">
      <c r="A59">
        <v>77</v>
      </c>
      <c r="B59" s="1">
        <v>1.1512986443158999E-9</v>
      </c>
      <c r="C59">
        <v>395.23554364677</v>
      </c>
      <c r="D59">
        <v>1</v>
      </c>
      <c r="E59">
        <v>77</v>
      </c>
      <c r="F59">
        <v>2085000</v>
      </c>
      <c r="G59">
        <v>1.451875</v>
      </c>
      <c r="I59" s="1">
        <f t="shared" si="0"/>
        <v>1.1512986443158567E-9</v>
      </c>
      <c r="J59" s="2">
        <f t="shared" si="1"/>
        <v>395.23554364676909</v>
      </c>
      <c r="K59">
        <f t="shared" si="13"/>
        <v>2085000</v>
      </c>
      <c r="L59">
        <f t="shared" si="14"/>
        <v>1.451875</v>
      </c>
      <c r="N59" s="4">
        <f t="shared" si="15"/>
        <v>-3.7540378614428662E-14</v>
      </c>
      <c r="O59" s="4">
        <f t="shared" si="15"/>
        <v>-2.3011460289759874E-15</v>
      </c>
      <c r="P59" s="4">
        <f t="shared" si="16"/>
        <v>0</v>
      </c>
      <c r="Q59" s="4">
        <f t="shared" si="16"/>
        <v>0</v>
      </c>
      <c r="S59" s="2"/>
      <c r="T59" s="2"/>
      <c r="V59" s="2">
        <f t="shared" si="2"/>
        <v>3.8376621477195223</v>
      </c>
      <c r="W59" s="2">
        <f t="shared" si="3"/>
        <v>0</v>
      </c>
      <c r="X59" s="2">
        <f t="shared" si="4"/>
        <v>0.1699029126213592</v>
      </c>
      <c r="Y59" s="2">
        <f t="shared" si="17"/>
        <v>3E-10</v>
      </c>
      <c r="Z59" s="2"/>
      <c r="AA59" s="2">
        <f t="shared" si="5"/>
        <v>11.493833251911649</v>
      </c>
      <c r="AB59" s="2">
        <f t="shared" si="18"/>
        <v>23.000659722222132</v>
      </c>
      <c r="AC59" s="2">
        <f t="shared" si="19"/>
        <v>3.1521552069007708</v>
      </c>
      <c r="AD59" s="2">
        <f t="shared" si="6"/>
        <v>4.4243650484059227</v>
      </c>
      <c r="AE59" s="2">
        <f t="shared" si="20"/>
        <v>0.75244039532277185</v>
      </c>
      <c r="AF59" s="2">
        <f t="shared" si="21"/>
        <v>5.8435056965455368E-2</v>
      </c>
      <c r="AG59" s="2">
        <f t="shared" si="7"/>
        <v>5.4879283749107402E-2</v>
      </c>
      <c r="AH59" s="2">
        <f t="shared" si="8"/>
        <v>0.21551209770490604</v>
      </c>
      <c r="AI59" s="2">
        <f t="shared" si="9"/>
        <v>0.67925997545153882</v>
      </c>
      <c r="AJ59" s="2">
        <f t="shared" si="10"/>
        <v>0.82028155511836653</v>
      </c>
      <c r="AK59" s="2">
        <f t="shared" si="11"/>
        <v>1.7663676161899518E-2</v>
      </c>
      <c r="AL59" s="2">
        <f t="shared" si="12"/>
        <v>8.2460049193886151E-2</v>
      </c>
    </row>
    <row r="60" spans="1:38" x14ac:dyDescent="0.2">
      <c r="A60">
        <v>78</v>
      </c>
      <c r="B60" s="1">
        <v>1.1768598929298E-9</v>
      </c>
      <c r="C60">
        <v>394.65406750854999</v>
      </c>
      <c r="D60">
        <v>1</v>
      </c>
      <c r="E60">
        <v>78</v>
      </c>
      <c r="F60">
        <v>2090000</v>
      </c>
      <c r="G60">
        <v>1.4512499999999999</v>
      </c>
      <c r="I60" s="1">
        <f t="shared" si="0"/>
        <v>1.1768598929297641E-9</v>
      </c>
      <c r="J60" s="2">
        <f t="shared" si="1"/>
        <v>394.65406750855374</v>
      </c>
      <c r="K60">
        <f t="shared" si="13"/>
        <v>2089999.9999999998</v>
      </c>
      <c r="L60">
        <f t="shared" si="14"/>
        <v>1.4512499999999999</v>
      </c>
      <c r="N60" s="4">
        <f t="shared" si="15"/>
        <v>-3.0574885644611018E-14</v>
      </c>
      <c r="O60" s="4">
        <f t="shared" si="15"/>
        <v>9.5062130450030526E-15</v>
      </c>
      <c r="P60" s="4">
        <f t="shared" si="16"/>
        <v>-1.1140222184395676E-16</v>
      </c>
      <c r="Q60" s="4">
        <f t="shared" si="16"/>
        <v>0</v>
      </c>
      <c r="S60" s="2"/>
      <c r="T60" s="2"/>
      <c r="V60" s="2">
        <f t="shared" si="2"/>
        <v>3.92286630976588</v>
      </c>
      <c r="W60" s="2">
        <f t="shared" si="3"/>
        <v>0</v>
      </c>
      <c r="X60" s="2">
        <f t="shared" si="4"/>
        <v>0.17811704834605599</v>
      </c>
      <c r="Y60" s="2">
        <f t="shared" si="17"/>
        <v>3E-10</v>
      </c>
      <c r="Z60" s="2"/>
      <c r="AA60" s="2">
        <f t="shared" si="5"/>
        <v>11.414185212448084</v>
      </c>
      <c r="AB60" s="2">
        <f t="shared" si="18"/>
        <v>23.000671296296204</v>
      </c>
      <c r="AC60" s="2">
        <f t="shared" si="19"/>
        <v>3.1521548787324067</v>
      </c>
      <c r="AD60" s="2">
        <f t="shared" si="6"/>
        <v>4.4243645877888067</v>
      </c>
      <c r="AE60" s="2">
        <f t="shared" si="20"/>
        <v>0.75227564257334256</v>
      </c>
      <c r="AF60" s="2">
        <f t="shared" si="21"/>
        <v>5.8435061778591368E-2</v>
      </c>
      <c r="AG60" s="2">
        <f t="shared" si="7"/>
        <v>5.4879288269364078E-2</v>
      </c>
      <c r="AH60" s="2">
        <f t="shared" si="8"/>
        <v>0.21532163578955321</v>
      </c>
      <c r="AI60" s="2">
        <f t="shared" si="9"/>
        <v>0.67825011014140713</v>
      </c>
      <c r="AJ60" s="2">
        <f t="shared" si="10"/>
        <v>0.8201619698857594</v>
      </c>
      <c r="AK60" s="2">
        <f t="shared" si="11"/>
        <v>1.7649357113281042E-2</v>
      </c>
      <c r="AL60" s="2">
        <f t="shared" si="12"/>
        <v>8.2340718443524558E-2</v>
      </c>
    </row>
    <row r="61" spans="1:38" x14ac:dyDescent="0.2">
      <c r="A61">
        <v>79</v>
      </c>
      <c r="B61" s="1">
        <v>1.2028386333905999E-9</v>
      </c>
      <c r="C61">
        <v>394.07228802919002</v>
      </c>
      <c r="D61">
        <v>1</v>
      </c>
      <c r="E61">
        <v>79</v>
      </c>
      <c r="F61">
        <v>2095000</v>
      </c>
      <c r="G61">
        <v>1.4506250000000001</v>
      </c>
      <c r="I61" s="1">
        <f t="shared" si="0"/>
        <v>1.2028386333906066E-9</v>
      </c>
      <c r="J61" s="2">
        <f t="shared" si="1"/>
        <v>394.07228802918507</v>
      </c>
      <c r="K61">
        <f t="shared" si="13"/>
        <v>2094999.9999999998</v>
      </c>
      <c r="L61">
        <f t="shared" si="14"/>
        <v>1.4506250000000001</v>
      </c>
      <c r="N61" s="4">
        <f t="shared" si="15"/>
        <v>5.5015234103104251E-15</v>
      </c>
      <c r="O61" s="4">
        <f t="shared" si="15"/>
        <v>-1.2549416924551776E-14</v>
      </c>
      <c r="P61" s="4">
        <f t="shared" si="16"/>
        <v>-1.1113634541950818E-16</v>
      </c>
      <c r="Q61" s="4">
        <f t="shared" si="16"/>
        <v>0</v>
      </c>
      <c r="S61" s="2"/>
      <c r="T61" s="2"/>
      <c r="V61" s="2">
        <f t="shared" si="2"/>
        <v>4.0094621113020219</v>
      </c>
      <c r="W61" s="2">
        <f t="shared" si="3"/>
        <v>0</v>
      </c>
      <c r="X61" s="2">
        <f t="shared" si="4"/>
        <v>0.18716577540106952</v>
      </c>
      <c r="Y61" s="2">
        <f t="shared" si="17"/>
        <v>3E-10</v>
      </c>
      <c r="Z61" s="2"/>
      <c r="AA61" s="2">
        <f t="shared" si="5"/>
        <v>11.335536771669149</v>
      </c>
      <c r="AB61" s="2">
        <f t="shared" si="18"/>
        <v>23.000682870370277</v>
      </c>
      <c r="AC61" s="2">
        <f t="shared" si="19"/>
        <v>3.1521545505643731</v>
      </c>
      <c r="AD61" s="2">
        <f t="shared" si="6"/>
        <v>4.4243641271721543</v>
      </c>
      <c r="AE61" s="2">
        <f t="shared" si="20"/>
        <v>0.75211046589199093</v>
      </c>
      <c r="AF61" s="2">
        <f t="shared" si="21"/>
        <v>5.8435066591722533E-2</v>
      </c>
      <c r="AG61" s="2">
        <f t="shared" si="7"/>
        <v>5.4879292789616216E-2</v>
      </c>
      <c r="AH61" s="2">
        <f t="shared" si="8"/>
        <v>0.21513093786409768</v>
      </c>
      <c r="AI61" s="2">
        <f t="shared" si="9"/>
        <v>0.67723971959104801</v>
      </c>
      <c r="AJ61" s="2">
        <f t="shared" si="10"/>
        <v>0.82004207692035547</v>
      </c>
      <c r="AK61" s="2">
        <f t="shared" si="11"/>
        <v>1.7635020321006258E-2</v>
      </c>
      <c r="AL61" s="2">
        <f t="shared" si="12"/>
        <v>8.2221325143289337E-2</v>
      </c>
    </row>
    <row r="62" spans="1:38" x14ac:dyDescent="0.2">
      <c r="A62">
        <v>80</v>
      </c>
      <c r="B62" s="1">
        <v>1.2292388329954E-9</v>
      </c>
      <c r="C62">
        <v>393.49021933698998</v>
      </c>
      <c r="D62">
        <v>1</v>
      </c>
      <c r="E62">
        <v>80</v>
      </c>
      <c r="F62">
        <v>2100000</v>
      </c>
      <c r="G62">
        <v>1.45</v>
      </c>
      <c r="I62" s="1">
        <f t="shared" si="0"/>
        <v>1.2292388329953529E-9</v>
      </c>
      <c r="J62" s="2">
        <f t="shared" si="1"/>
        <v>393.49021933699163</v>
      </c>
      <c r="K62">
        <f t="shared" si="13"/>
        <v>2100000</v>
      </c>
      <c r="L62">
        <f t="shared" si="14"/>
        <v>1.45</v>
      </c>
      <c r="N62" s="4">
        <f t="shared" si="15"/>
        <v>-3.8356496434977846E-14</v>
      </c>
      <c r="O62" s="4">
        <f t="shared" si="15"/>
        <v>4.1893268649497594E-15</v>
      </c>
      <c r="P62" s="4">
        <f t="shared" si="16"/>
        <v>0</v>
      </c>
      <c r="Q62" s="4">
        <f t="shared" si="16"/>
        <v>0</v>
      </c>
      <c r="S62" s="2"/>
      <c r="T62" s="2"/>
      <c r="V62" s="2">
        <f t="shared" si="2"/>
        <v>4.0974627766511764</v>
      </c>
      <c r="W62" s="2">
        <f t="shared" si="3"/>
        <v>0</v>
      </c>
      <c r="X62" s="2">
        <f t="shared" si="4"/>
        <v>0.19718309859154931</v>
      </c>
      <c r="Y62" s="2">
        <f t="shared" si="17"/>
        <v>3E-10</v>
      </c>
      <c r="Z62" s="2"/>
      <c r="AA62" s="2">
        <f t="shared" si="5"/>
        <v>11.25787107412147</v>
      </c>
      <c r="AB62" s="2">
        <f t="shared" si="18"/>
        <v>23.000694444444349</v>
      </c>
      <c r="AC62" s="2">
        <f t="shared" si="19"/>
        <v>3.1521542223966694</v>
      </c>
      <c r="AD62" s="2">
        <f t="shared" si="6"/>
        <v>4.4243636665559656</v>
      </c>
      <c r="AE62" s="2">
        <f t="shared" si="20"/>
        <v>0.75194486760317147</v>
      </c>
      <c r="AF62" s="2">
        <f t="shared" si="21"/>
        <v>5.8435071404848854E-2</v>
      </c>
      <c r="AG62" s="2">
        <f t="shared" si="7"/>
        <v>5.4879297309863795E-2</v>
      </c>
      <c r="AH62" s="2">
        <f t="shared" si="8"/>
        <v>0.2149400080562644</v>
      </c>
      <c r="AI62" s="2">
        <f t="shared" si="9"/>
        <v>0.67622882834187448</v>
      </c>
      <c r="AJ62" s="2">
        <f t="shared" si="10"/>
        <v>0.81992187790971238</v>
      </c>
      <c r="AK62" s="2">
        <f t="shared" si="11"/>
        <v>1.7620666095409694E-2</v>
      </c>
      <c r="AL62" s="2">
        <f t="shared" si="12"/>
        <v>8.2101872191778405E-2</v>
      </c>
    </row>
    <row r="63" spans="1:38" x14ac:dyDescent="0.2">
      <c r="A63">
        <v>81</v>
      </c>
      <c r="B63" s="1">
        <v>1.2560644574289001E-9</v>
      </c>
      <c r="C63">
        <v>392.90787543313002</v>
      </c>
      <c r="D63">
        <v>1</v>
      </c>
      <c r="E63">
        <v>81</v>
      </c>
      <c r="F63">
        <v>2105000</v>
      </c>
      <c r="G63">
        <v>1.4493750000000001</v>
      </c>
      <c r="I63" s="1">
        <f t="shared" si="0"/>
        <v>1.2560644574288771E-9</v>
      </c>
      <c r="J63" s="2">
        <f t="shared" si="1"/>
        <v>392.90787543312723</v>
      </c>
      <c r="K63">
        <f t="shared" si="13"/>
        <v>2105000</v>
      </c>
      <c r="L63">
        <f t="shared" si="14"/>
        <v>1.4493750000000001</v>
      </c>
      <c r="N63" s="4">
        <f t="shared" si="15"/>
        <v>-1.8274748451471307E-14</v>
      </c>
      <c r="O63" s="4">
        <f t="shared" si="15"/>
        <v>-7.089009150323469E-15</v>
      </c>
      <c r="P63" s="4">
        <f t="shared" si="16"/>
        <v>0</v>
      </c>
      <c r="Q63" s="4">
        <f t="shared" si="16"/>
        <v>0</v>
      </c>
      <c r="S63" s="2"/>
      <c r="T63" s="2"/>
      <c r="V63" s="2">
        <f t="shared" si="2"/>
        <v>4.1868815247629234</v>
      </c>
      <c r="W63" s="2">
        <f t="shared" si="3"/>
        <v>0</v>
      </c>
      <c r="X63" s="2">
        <f t="shared" si="4"/>
        <v>0.20833333333333334</v>
      </c>
      <c r="Y63" s="2">
        <f t="shared" si="17"/>
        <v>3E-10</v>
      </c>
      <c r="Z63" s="2"/>
      <c r="AA63" s="2">
        <f t="shared" si="5"/>
        <v>11.18117161598507</v>
      </c>
      <c r="AB63" s="2">
        <f t="shared" si="18"/>
        <v>23.000706018518422</v>
      </c>
      <c r="AC63" s="2">
        <f t="shared" si="19"/>
        <v>3.1521538942292961</v>
      </c>
      <c r="AD63" s="2">
        <f t="shared" si="6"/>
        <v>4.4243632059402405</v>
      </c>
      <c r="AE63" s="2">
        <f t="shared" si="20"/>
        <v>0.75177885001855571</v>
      </c>
      <c r="AF63" s="2">
        <f t="shared" si="21"/>
        <v>5.8435076217970325E-2</v>
      </c>
      <c r="AG63" s="2">
        <f t="shared" si="7"/>
        <v>5.4879301830106829E-2</v>
      </c>
      <c r="AH63" s="2">
        <f t="shared" si="8"/>
        <v>0.21474885046328315</v>
      </c>
      <c r="AI63" s="2">
        <f t="shared" si="9"/>
        <v>0.67521746071431976</v>
      </c>
      <c r="AJ63" s="2">
        <f t="shared" si="10"/>
        <v>0.81980137453210666</v>
      </c>
      <c r="AK63" s="2">
        <f t="shared" si="11"/>
        <v>1.760629474453303E-2</v>
      </c>
      <c r="AL63" s="2">
        <f t="shared" si="12"/>
        <v>8.1982362461511998E-2</v>
      </c>
    </row>
    <row r="64" spans="1:38" x14ac:dyDescent="0.2">
      <c r="A64">
        <v>82</v>
      </c>
      <c r="B64" s="1">
        <v>1.2833194703831E-9</v>
      </c>
      <c r="C64">
        <v>392.32527019205997</v>
      </c>
      <c r="D64">
        <v>1</v>
      </c>
      <c r="E64">
        <v>82</v>
      </c>
      <c r="F64">
        <v>2110000</v>
      </c>
      <c r="G64">
        <v>1.44875</v>
      </c>
      <c r="I64" s="1">
        <f t="shared" si="0"/>
        <v>1.2833194703830661E-9</v>
      </c>
      <c r="J64" s="2">
        <f t="shared" si="1"/>
        <v>392.3252701920635</v>
      </c>
      <c r="K64">
        <f t="shared" si="13"/>
        <v>2110000</v>
      </c>
      <c r="L64">
        <f t="shared" si="14"/>
        <v>1.44875</v>
      </c>
      <c r="N64" s="4">
        <f t="shared" si="15"/>
        <v>-2.642709465364132E-14</v>
      </c>
      <c r="O64" s="4">
        <f t="shared" si="15"/>
        <v>8.9830868341587417E-15</v>
      </c>
      <c r="P64" s="4">
        <f t="shared" si="16"/>
        <v>0</v>
      </c>
      <c r="Q64" s="4">
        <f t="shared" si="16"/>
        <v>0</v>
      </c>
      <c r="S64" s="2"/>
      <c r="T64" s="2"/>
      <c r="V64" s="2">
        <f t="shared" si="2"/>
        <v>4.2777315679435537</v>
      </c>
      <c r="W64" s="2">
        <f t="shared" si="3"/>
        <v>0</v>
      </c>
      <c r="X64" s="2">
        <f t="shared" si="4"/>
        <v>0.22082018927444796</v>
      </c>
      <c r="Y64" s="2">
        <f t="shared" si="17"/>
        <v>3E-10</v>
      </c>
      <c r="Z64" s="2"/>
      <c r="AA64" s="2">
        <f t="shared" si="5"/>
        <v>11.105422236400008</v>
      </c>
      <c r="AB64" s="2">
        <f t="shared" si="18"/>
        <v>23.000717592592494</v>
      </c>
      <c r="AC64" s="2">
        <f t="shared" si="19"/>
        <v>3.1521535660622533</v>
      </c>
      <c r="AD64" s="2">
        <f t="shared" si="6"/>
        <v>4.424362745324979</v>
      </c>
      <c r="AE64" s="2">
        <f t="shared" si="20"/>
        <v>0.75161241543705593</v>
      </c>
      <c r="AF64" s="2">
        <f t="shared" si="21"/>
        <v>5.8435081031086959E-2</v>
      </c>
      <c r="AG64" s="2">
        <f t="shared" si="7"/>
        <v>5.4879306350345311E-2</v>
      </c>
      <c r="AH64" s="2">
        <f t="shared" si="8"/>
        <v>0.21455746915197499</v>
      </c>
      <c r="AI64" s="2">
        <f t="shared" si="9"/>
        <v>0.67420564080869072</v>
      </c>
      <c r="AJ64" s="2">
        <f t="shared" si="10"/>
        <v>0.81968056845655146</v>
      </c>
      <c r="AK64" s="2">
        <f t="shared" si="11"/>
        <v>1.7591906574131764E-2</v>
      </c>
      <c r="AL64" s="2">
        <f t="shared" si="12"/>
        <v>8.1862798799034103E-2</v>
      </c>
    </row>
    <row r="65" spans="1:38" x14ac:dyDescent="0.2">
      <c r="A65">
        <v>83</v>
      </c>
      <c r="B65" s="1">
        <v>1.3110078331787999E-9</v>
      </c>
      <c r="C65">
        <v>391.74241736208</v>
      </c>
      <c r="D65">
        <v>1</v>
      </c>
      <c r="E65">
        <v>83</v>
      </c>
      <c r="F65">
        <v>2115000</v>
      </c>
      <c r="G65">
        <v>1.4481250000000001</v>
      </c>
      <c r="I65" s="1">
        <f t="shared" si="0"/>
        <v>1.3110078331787764E-9</v>
      </c>
      <c r="J65" s="2">
        <f t="shared" si="1"/>
        <v>391.74241736208307</v>
      </c>
      <c r="K65">
        <f t="shared" si="13"/>
        <v>2115000</v>
      </c>
      <c r="L65">
        <f t="shared" si="14"/>
        <v>1.4481250000000001</v>
      </c>
      <c r="N65" s="4">
        <f t="shared" si="15"/>
        <v>-1.7982079787120934E-14</v>
      </c>
      <c r="O65" s="4">
        <f t="shared" si="15"/>
        <v>7.8356197400152544E-15</v>
      </c>
      <c r="P65" s="4">
        <f t="shared" si="16"/>
        <v>0</v>
      </c>
      <c r="Q65" s="4">
        <f t="shared" si="16"/>
        <v>0</v>
      </c>
      <c r="S65" s="2"/>
      <c r="T65" s="2"/>
      <c r="V65" s="2">
        <f t="shared" si="2"/>
        <v>4.3700261105959211</v>
      </c>
      <c r="W65" s="2">
        <f t="shared" si="3"/>
        <v>0</v>
      </c>
      <c r="X65" s="2">
        <f t="shared" si="4"/>
        <v>0.2348993288590604</v>
      </c>
      <c r="Y65" s="2">
        <f t="shared" si="17"/>
        <v>3E-10</v>
      </c>
      <c r="Z65" s="2"/>
      <c r="AA65" s="2">
        <f t="shared" si="5"/>
        <v>11.030607109038668</v>
      </c>
      <c r="AB65" s="2">
        <f t="shared" si="18"/>
        <v>23.000729166666567</v>
      </c>
      <c r="AC65" s="2">
        <f t="shared" si="19"/>
        <v>3.1521532378955408</v>
      </c>
      <c r="AD65" s="2">
        <f t="shared" si="6"/>
        <v>4.424362284710182</v>
      </c>
      <c r="AE65" s="2">
        <f t="shared" si="20"/>
        <v>0.75144556614484781</v>
      </c>
      <c r="AF65" s="2">
        <f t="shared" si="21"/>
        <v>5.8435085844198743E-2</v>
      </c>
      <c r="AG65" s="2">
        <f t="shared" si="7"/>
        <v>5.4879310870579248E-2</v>
      </c>
      <c r="AH65" s="2">
        <f t="shared" si="8"/>
        <v>0.21436586815883993</v>
      </c>
      <c r="AI65" s="2">
        <f t="shared" si="9"/>
        <v>0.6731933925060255</v>
      </c>
      <c r="AJ65" s="2">
        <f t="shared" si="10"/>
        <v>0.81955946134281288</v>
      </c>
      <c r="AK65" s="2">
        <f t="shared" si="11"/>
        <v>1.7577501887681746E-2</v>
      </c>
      <c r="AL65" s="2">
        <f t="shared" si="12"/>
        <v>8.1743184025013321E-2</v>
      </c>
    </row>
    <row r="66" spans="1:38" x14ac:dyDescent="0.2">
      <c r="A66">
        <v>84</v>
      </c>
      <c r="B66" s="1">
        <v>1.3391335043906999E-9</v>
      </c>
      <c r="C66">
        <v>391.15933056579001</v>
      </c>
      <c r="D66">
        <v>1</v>
      </c>
      <c r="E66">
        <v>84</v>
      </c>
      <c r="F66">
        <v>2120000</v>
      </c>
      <c r="G66">
        <v>1.4475</v>
      </c>
      <c r="I66" s="1">
        <f t="shared" ref="I66:I129" si="22">IF(E66&lt;=95,Y66*V66,Y66*V66*W66)</f>
        <v>1.3391335043906941E-9</v>
      </c>
      <c r="J66" s="2">
        <f t="shared" ref="J66:J129" si="23">($T$14*AL66+$T$15*AI66)*$T$9</f>
        <v>391.15933056579388</v>
      </c>
      <c r="K66">
        <f t="shared" si="13"/>
        <v>2120000</v>
      </c>
      <c r="L66">
        <f t="shared" si="14"/>
        <v>1.4475</v>
      </c>
      <c r="N66" s="4">
        <f t="shared" si="15"/>
        <v>-4.3238887451373E-15</v>
      </c>
      <c r="O66" s="4">
        <f t="shared" si="15"/>
        <v>9.8817851972082355E-15</v>
      </c>
      <c r="P66" s="4">
        <f t="shared" si="16"/>
        <v>0</v>
      </c>
      <c r="Q66" s="4">
        <f t="shared" si="16"/>
        <v>0</v>
      </c>
      <c r="S66" s="2"/>
      <c r="T66" s="2"/>
      <c r="V66" s="2">
        <f t="shared" ref="V66:V129" si="24">IF(E66&lt;=95,EXP(2700*(1/(25+273.15)-1/(E66+273.15))),EXP(2700*(1/(25+273.15)-1/(95+273.15))))</f>
        <v>4.4637783479689803</v>
      </c>
      <c r="W66" s="2">
        <f t="shared" ref="W66:W129" si="25">IF(E66&lt;=95,0,EXP((E66-95)/(0.881+0.214*(E66-95))))</f>
        <v>0</v>
      </c>
      <c r="X66" s="2">
        <f t="shared" ref="X66:X129" si="26">IF(E66&lt;=95,1/(1+19*(95-E66)/70),1)</f>
        <v>0.25089605734767023</v>
      </c>
      <c r="Y66" s="2">
        <f t="shared" si="17"/>
        <v>3E-10</v>
      </c>
      <c r="Z66" s="2"/>
      <c r="AA66" s="2">
        <f t="shared" ref="AA66:AA129" si="27">EXP(855/(E66+273.15))</f>
        <v>10.956710733915992</v>
      </c>
      <c r="AB66" s="2">
        <f t="shared" si="18"/>
        <v>23.000740740740639</v>
      </c>
      <c r="AC66" s="2">
        <f t="shared" si="19"/>
        <v>3.1521529097291583</v>
      </c>
      <c r="AD66" s="2">
        <f t="shared" ref="AD66:AD129" si="28">AC66*$T$4*$T$16*1</f>
        <v>4.4243618240958469</v>
      </c>
      <c r="AE66" s="2">
        <f t="shared" si="20"/>
        <v>0.75127830441539711</v>
      </c>
      <c r="AF66" s="2">
        <f t="shared" si="21"/>
        <v>5.8435090657305684E-2</v>
      </c>
      <c r="AG66" s="2">
        <f t="shared" ref="AG66:AG129" si="29">AF66*$T$17*$T$6*1</f>
        <v>5.4879315390808626E-2</v>
      </c>
      <c r="AH66" s="2">
        <f t="shared" ref="AH66:AH129" si="30">AA66*AE66*AG66*D66/(1-AE66*D66)/(1+(AA66-1)*AE66*D66)</f>
        <v>0.21417405149015004</v>
      </c>
      <c r="AI66" s="2">
        <f t="shared" ref="AI66:AI129" si="31">(AA66*AE66*AG66+AH66*AE66*(1+(AA66-1)*AE66*D66)-AH66*AE66*(1-AE66*D66)*(AA66-1))/(1-AE66*D66)/(1+(AA66-1)*AE66*D66)</f>
        <v>0.67218073946898671</v>
      </c>
      <c r="AJ66" s="2">
        <f t="shared" ref="AJ66:AJ129" si="32">MAX(MIN(((1-1/$T$18)*AA66-1)/(AA66-1),1),0)</f>
        <v>0.81943805484142984</v>
      </c>
      <c r="AK66" s="2">
        <f t="shared" ref="AK66:AK129" si="33">AA66*AJ66*$T$19*D66/(1-AJ66*D66)/(1+(AA66-1)*AJ66*D66)</f>
        <v>1.7563080986386231E-2</v>
      </c>
      <c r="AL66" s="2">
        <f t="shared" ref="AL66:AL129" si="34">(AA66*AJ66*$T$19+AK66*AJ66*(1+(AA66-1)*AJ66*D66)-AK66*AJ66*(1-AJ66*D66)*(AA66-1))/(1-AJ66*D66)/(1+(AA66-1)*AJ66*D66)</f>
        <v>8.1623520934348728E-2</v>
      </c>
    </row>
    <row r="67" spans="1:38" x14ac:dyDescent="0.2">
      <c r="A67">
        <v>85</v>
      </c>
      <c r="B67" s="1">
        <v>1.3677004394751E-9</v>
      </c>
      <c r="C67">
        <v>390.57602330064998</v>
      </c>
      <c r="D67">
        <v>1</v>
      </c>
      <c r="E67">
        <v>85</v>
      </c>
      <c r="F67">
        <v>2125000</v>
      </c>
      <c r="G67">
        <v>1.4468749999999999</v>
      </c>
      <c r="I67" s="1">
        <f t="shared" si="22"/>
        <v>1.3677004394751484E-9</v>
      </c>
      <c r="J67" s="2">
        <f t="shared" si="23"/>
        <v>390.57602330064765</v>
      </c>
      <c r="K67">
        <f t="shared" ref="K67:K130" si="35">IF(E67&lt;20,1800000,IF(E67&lt;200,(0.005*E67+1.7)*1000000,IF(E67&lt;400,2.7*1000000,IF(E67&lt;500,(0.013*E67-2.5)*1000000,IF(E67&lt;600,(10.5-0.013*E67)*1000000,IF(E67&lt;=635,2.7*1000000))))))</f>
        <v>2125000</v>
      </c>
      <c r="L67">
        <f t="shared" ref="L67:L130" si="36">IF(E67&lt;20,1.4875,IF(E67&lt;800,-0.000625 * E67 + 1.5,IF(E67&gt;800,1)))</f>
        <v>1.4468749999999999</v>
      </c>
      <c r="N67" s="4">
        <f t="shared" ref="N67:O130" si="37">(I67-B67)/I67</f>
        <v>3.5380602680014996E-14</v>
      </c>
      <c r="O67" s="4">
        <f t="shared" si="37"/>
        <v>-5.9670333923676465E-15</v>
      </c>
      <c r="P67" s="4">
        <f t="shared" ref="P67:Q130" si="38">(K67-F67)/K67</f>
        <v>0</v>
      </c>
      <c r="Q67" s="4">
        <f t="shared" si="38"/>
        <v>0</v>
      </c>
      <c r="S67" s="2"/>
      <c r="T67" s="2"/>
      <c r="V67" s="2">
        <f t="shared" si="24"/>
        <v>4.5590014649171611</v>
      </c>
      <c r="W67" s="2">
        <f t="shared" si="25"/>
        <v>0</v>
      </c>
      <c r="X67" s="2">
        <f t="shared" si="26"/>
        <v>0.26923076923076922</v>
      </c>
      <c r="Y67" s="2">
        <f t="shared" ref="Y67:Y130" si="39">$T$11*(X67+(1-X67)/(1+((1-D67)/(1-0.75))^$T$12))</f>
        <v>3E-10</v>
      </c>
      <c r="Z67" s="2"/>
      <c r="AA67" s="2">
        <f t="shared" si="27"/>
        <v>10.883717929430029</v>
      </c>
      <c r="AB67" s="2">
        <f t="shared" ref="AB67:AB130" si="40">AB66+(A67-A66)/86400/(1+(7.5-7.5*D66)^4)</f>
        <v>23.000752314814711</v>
      </c>
      <c r="AC67" s="2">
        <f t="shared" ref="AC67:AC130" si="41">2.5+15/AB67</f>
        <v>3.1521525815631062</v>
      </c>
      <c r="AD67" s="2">
        <f t="shared" si="28"/>
        <v>4.4243613634819763</v>
      </c>
      <c r="AE67" s="2">
        <f t="shared" ref="AE67:AE130" si="42">MIN(MAX(0,((1-1/AD67)*AA67-1)/(AA67-1)),1)</f>
        <v>0.75111063250948651</v>
      </c>
      <c r="AF67" s="2">
        <f t="shared" ref="AF67:AF130" si="43">0.068-0.22/AB67</f>
        <v>5.8435095470407782E-2</v>
      </c>
      <c r="AG67" s="2">
        <f t="shared" si="29"/>
        <v>5.4879319911033467E-2</v>
      </c>
      <c r="AH67" s="2">
        <f t="shared" si="30"/>
        <v>0.21398202312204398</v>
      </c>
      <c r="AI67" s="2">
        <f t="shared" si="31"/>
        <v>0.67116770514276425</v>
      </c>
      <c r="AJ67" s="2">
        <f t="shared" si="32"/>
        <v>0.81931635059373298</v>
      </c>
      <c r="AK67" s="2">
        <f t="shared" si="33"/>
        <v>1.7548644169182927E-2</v>
      </c>
      <c r="AL67" s="2">
        <f t="shared" si="34"/>
        <v>8.1503812296275513E-2</v>
      </c>
    </row>
    <row r="68" spans="1:38" x14ac:dyDescent="0.2">
      <c r="A68">
        <v>86</v>
      </c>
      <c r="B68" s="1">
        <v>1.3967125904009001E-9</v>
      </c>
      <c r="C68">
        <v>389.99250893946999</v>
      </c>
      <c r="D68">
        <v>1</v>
      </c>
      <c r="E68">
        <v>86</v>
      </c>
      <c r="F68">
        <v>2130000</v>
      </c>
      <c r="G68">
        <v>1.44625</v>
      </c>
      <c r="I68" s="1">
        <f t="shared" si="22"/>
        <v>1.3967125904009444E-9</v>
      </c>
      <c r="J68" s="2">
        <f t="shared" si="23"/>
        <v>389.99250893947101</v>
      </c>
      <c r="K68">
        <f t="shared" si="35"/>
        <v>2130000</v>
      </c>
      <c r="L68">
        <f t="shared" si="36"/>
        <v>1.44625</v>
      </c>
      <c r="N68" s="4">
        <f t="shared" si="37"/>
        <v>3.1684516253185095E-14</v>
      </c>
      <c r="O68" s="4">
        <f t="shared" si="37"/>
        <v>2.62359280253085E-15</v>
      </c>
      <c r="P68" s="4">
        <f t="shared" si="38"/>
        <v>0</v>
      </c>
      <c r="Q68" s="4">
        <f t="shared" si="38"/>
        <v>0</v>
      </c>
      <c r="S68" s="2"/>
      <c r="T68" s="2"/>
      <c r="V68" s="2">
        <f t="shared" si="24"/>
        <v>4.6557086346698142</v>
      </c>
      <c r="W68" s="2">
        <f t="shared" si="25"/>
        <v>0</v>
      </c>
      <c r="X68" s="2">
        <f t="shared" si="26"/>
        <v>0.29045643153526968</v>
      </c>
      <c r="Y68" s="2">
        <f t="shared" si="39"/>
        <v>3E-10</v>
      </c>
      <c r="Z68" s="2"/>
      <c r="AA68" s="2">
        <f t="shared" si="27"/>
        <v>10.811613824625509</v>
      </c>
      <c r="AB68" s="2">
        <f t="shared" si="40"/>
        <v>23.000763888888784</v>
      </c>
      <c r="AC68" s="2">
        <f t="shared" si="41"/>
        <v>3.152152253397384</v>
      </c>
      <c r="AD68" s="2">
        <f t="shared" si="28"/>
        <v>4.4243609028685684</v>
      </c>
      <c r="AE68" s="2">
        <f t="shared" si="42"/>
        <v>0.75094255267524446</v>
      </c>
      <c r="AF68" s="2">
        <f t="shared" si="43"/>
        <v>5.8435100283505036E-2</v>
      </c>
      <c r="AG68" s="2">
        <f t="shared" si="29"/>
        <v>5.4879324431253748E-2</v>
      </c>
      <c r="AH68" s="2">
        <f t="shared" si="30"/>
        <v>0.21378978700062465</v>
      </c>
      <c r="AI68" s="2">
        <f t="shared" si="31"/>
        <v>0.67015431275599779</v>
      </c>
      <c r="AJ68" s="2">
        <f t="shared" si="32"/>
        <v>0.81919435023186549</v>
      </c>
      <c r="AK68" s="2">
        <f t="shared" si="33"/>
        <v>1.7534191732751347E-2</v>
      </c>
      <c r="AL68" s="2">
        <f t="shared" si="34"/>
        <v>8.1384060854474041E-2</v>
      </c>
    </row>
    <row r="69" spans="1:38" x14ac:dyDescent="0.2">
      <c r="A69">
        <v>87</v>
      </c>
      <c r="B69" s="1">
        <v>1.4261739052831999E-9</v>
      </c>
      <c r="C69">
        <v>389.40880073099999</v>
      </c>
      <c r="D69">
        <v>1</v>
      </c>
      <c r="E69">
        <v>87</v>
      </c>
      <c r="F69">
        <v>2135000</v>
      </c>
      <c r="G69">
        <v>1.4456249999999999</v>
      </c>
      <c r="I69" s="1">
        <f t="shared" si="22"/>
        <v>1.4261739052832434E-9</v>
      </c>
      <c r="J69" s="2">
        <f t="shared" si="23"/>
        <v>389.40880073100351</v>
      </c>
      <c r="K69">
        <f t="shared" si="35"/>
        <v>2135000</v>
      </c>
      <c r="L69">
        <f t="shared" si="36"/>
        <v>1.4456249999999999</v>
      </c>
      <c r="N69" s="4">
        <f t="shared" si="37"/>
        <v>3.04499907046113E-14</v>
      </c>
      <c r="O69" s="4">
        <f t="shared" si="37"/>
        <v>9.0503654841756226E-15</v>
      </c>
      <c r="P69" s="4">
        <f t="shared" si="38"/>
        <v>0</v>
      </c>
      <c r="Q69" s="4">
        <f t="shared" si="38"/>
        <v>0</v>
      </c>
      <c r="S69" s="2"/>
      <c r="T69" s="2"/>
      <c r="V69" s="2">
        <f t="shared" si="24"/>
        <v>4.7539130176108113</v>
      </c>
      <c r="W69" s="2">
        <f t="shared" si="25"/>
        <v>0</v>
      </c>
      <c r="X69" s="2">
        <f t="shared" si="26"/>
        <v>0.31531531531531531</v>
      </c>
      <c r="Y69" s="2">
        <f t="shared" si="39"/>
        <v>3E-10</v>
      </c>
      <c r="Z69" s="2"/>
      <c r="AA69" s="2">
        <f t="shared" si="27"/>
        <v>10.740383851673448</v>
      </c>
      <c r="AB69" s="2">
        <f t="shared" si="40"/>
        <v>23.000775462962856</v>
      </c>
      <c r="AC69" s="2">
        <f t="shared" si="41"/>
        <v>3.1521519252319923</v>
      </c>
      <c r="AD69" s="2">
        <f t="shared" si="28"/>
        <v>4.4243604422556251</v>
      </c>
      <c r="AE69" s="2">
        <f t="shared" si="42"/>
        <v>0.75077406714817441</v>
      </c>
      <c r="AF69" s="2">
        <f t="shared" si="43"/>
        <v>5.8435105096597446E-2</v>
      </c>
      <c r="AG69" s="2">
        <f t="shared" si="29"/>
        <v>5.4879328951469492E-2</v>
      </c>
      <c r="AH69" s="2">
        <f t="shared" si="30"/>
        <v>0.2135973470420591</v>
      </c>
      <c r="AI69" s="2">
        <f t="shared" si="31"/>
        <v>0.66914058532171339</v>
      </c>
      <c r="AJ69" s="2">
        <f t="shared" si="32"/>
        <v>0.81907205537880479</v>
      </c>
      <c r="AK69" s="2">
        <f t="shared" si="33"/>
        <v>1.7519723971520313E-2</v>
      </c>
      <c r="AL69" s="2">
        <f t="shared" si="34"/>
        <v>8.1264269327180033E-2</v>
      </c>
    </row>
    <row r="70" spans="1:38" x14ac:dyDescent="0.2">
      <c r="A70">
        <v>88</v>
      </c>
      <c r="B70" s="1">
        <v>1.4560883280205999E-9</v>
      </c>
      <c r="C70">
        <v>388.82491180045002</v>
      </c>
      <c r="D70">
        <v>1</v>
      </c>
      <c r="E70">
        <v>88</v>
      </c>
      <c r="F70">
        <v>2140000</v>
      </c>
      <c r="G70">
        <v>1.4450000000000001</v>
      </c>
      <c r="I70" s="1">
        <f t="shared" si="22"/>
        <v>1.4560883280205515E-9</v>
      </c>
      <c r="J70" s="2">
        <f t="shared" si="23"/>
        <v>388.82491180044525</v>
      </c>
      <c r="K70">
        <f t="shared" si="35"/>
        <v>2140000</v>
      </c>
      <c r="L70">
        <f t="shared" si="36"/>
        <v>1.4450000000000001</v>
      </c>
      <c r="N70" s="4">
        <f t="shared" si="37"/>
        <v>-3.3232919255753507E-14</v>
      </c>
      <c r="O70" s="4">
        <f t="shared" si="37"/>
        <v>-1.2280198720287874E-14</v>
      </c>
      <c r="P70" s="4">
        <f t="shared" si="38"/>
        <v>0</v>
      </c>
      <c r="Q70" s="4">
        <f t="shared" si="38"/>
        <v>0</v>
      </c>
      <c r="S70" s="2"/>
      <c r="T70" s="2"/>
      <c r="V70" s="2">
        <f t="shared" si="24"/>
        <v>4.8536277600685054</v>
      </c>
      <c r="W70" s="2">
        <f t="shared" si="25"/>
        <v>0</v>
      </c>
      <c r="X70" s="2">
        <f t="shared" si="26"/>
        <v>0.34482758620689657</v>
      </c>
      <c r="Y70" s="2">
        <f t="shared" si="39"/>
        <v>3E-10</v>
      </c>
      <c r="Z70" s="2"/>
      <c r="AA70" s="2">
        <f t="shared" si="27"/>
        <v>10.670013738559948</v>
      </c>
      <c r="AB70" s="2">
        <f t="shared" si="40"/>
        <v>23.000787037036929</v>
      </c>
      <c r="AC70" s="2">
        <f t="shared" si="41"/>
        <v>3.1521515970669309</v>
      </c>
      <c r="AD70" s="2">
        <f t="shared" si="28"/>
        <v>4.4243599816431445</v>
      </c>
      <c r="AE70" s="2">
        <f t="shared" si="42"/>
        <v>0.75060517815118522</v>
      </c>
      <c r="AF70" s="2">
        <f t="shared" si="43"/>
        <v>5.8435109909685014E-2</v>
      </c>
      <c r="AG70" s="2">
        <f t="shared" si="29"/>
        <v>5.4879333471680676E-2</v>
      </c>
      <c r="AH70" s="2">
        <f t="shared" si="30"/>
        <v>0.2134047071326802</v>
      </c>
      <c r="AI70" s="2">
        <f t="shared" si="31"/>
        <v>0.66812654563827056</v>
      </c>
      <c r="AJ70" s="2">
        <f t="shared" si="32"/>
        <v>0.81894946764838517</v>
      </c>
      <c r="AK70" s="2">
        <f t="shared" si="33"/>
        <v>1.7505241177675733E-2</v>
      </c>
      <c r="AL70" s="2">
        <f t="shared" si="34"/>
        <v>8.1144440407297527E-2</v>
      </c>
    </row>
    <row r="71" spans="1:38" x14ac:dyDescent="0.2">
      <c r="A71">
        <v>89</v>
      </c>
      <c r="B71" s="1">
        <v>1.4864597979349E-9</v>
      </c>
      <c r="C71">
        <v>388.24085515002002</v>
      </c>
      <c r="D71">
        <v>1</v>
      </c>
      <c r="E71">
        <v>89</v>
      </c>
      <c r="F71">
        <v>2145000</v>
      </c>
      <c r="G71">
        <v>1.444375</v>
      </c>
      <c r="I71" s="1">
        <f t="shared" si="22"/>
        <v>1.4864597979348722E-9</v>
      </c>
      <c r="J71" s="2">
        <f t="shared" si="23"/>
        <v>388.24085515001957</v>
      </c>
      <c r="K71">
        <f t="shared" si="35"/>
        <v>2145000</v>
      </c>
      <c r="L71">
        <f t="shared" si="36"/>
        <v>1.444375</v>
      </c>
      <c r="N71" s="4">
        <f t="shared" si="37"/>
        <v>-1.8641977777686615E-14</v>
      </c>
      <c r="O71" s="4">
        <f t="shared" si="37"/>
        <v>-1.171302156520199E-15</v>
      </c>
      <c r="P71" s="4">
        <f t="shared" si="38"/>
        <v>0</v>
      </c>
      <c r="Q71" s="4">
        <f t="shared" si="38"/>
        <v>0</v>
      </c>
      <c r="S71" s="2"/>
      <c r="T71" s="2"/>
      <c r="V71" s="2">
        <f t="shared" si="24"/>
        <v>4.9548659931162407</v>
      </c>
      <c r="W71" s="2">
        <f t="shared" si="25"/>
        <v>0</v>
      </c>
      <c r="X71" s="2">
        <f t="shared" si="26"/>
        <v>0.38043478260869568</v>
      </c>
      <c r="Y71" s="2">
        <f t="shared" si="39"/>
        <v>3E-10</v>
      </c>
      <c r="Z71" s="2"/>
      <c r="AA71" s="2">
        <f t="shared" si="27"/>
        <v>10.600489501977664</v>
      </c>
      <c r="AB71" s="2">
        <f t="shared" si="40"/>
        <v>23.000798611111001</v>
      </c>
      <c r="AC71" s="2">
        <f t="shared" si="41"/>
        <v>3.1521512689022</v>
      </c>
      <c r="AD71" s="2">
        <f t="shared" si="28"/>
        <v>4.4243595210311284</v>
      </c>
      <c r="AE71" s="2">
        <f t="shared" si="42"/>
        <v>0.75043588789462579</v>
      </c>
      <c r="AF71" s="2">
        <f t="shared" si="43"/>
        <v>5.8435114722767738E-2</v>
      </c>
      <c r="AG71" s="2">
        <f t="shared" si="29"/>
        <v>5.4879337991887316E-2</v>
      </c>
      <c r="AH71" s="2">
        <f t="shared" si="30"/>
        <v>0.21321187112909429</v>
      </c>
      <c r="AI71" s="2">
        <f t="shared" si="31"/>
        <v>0.66711221629034823</v>
      </c>
      <c r="AJ71" s="2">
        <f t="shared" si="32"/>
        <v>0.81882658864532099</v>
      </c>
      <c r="AK71" s="2">
        <f t="shared" si="33"/>
        <v>1.7490743641168413E-2</v>
      </c>
      <c r="AL71" s="2">
        <f t="shared" si="34"/>
        <v>8.1024576762512665E-2</v>
      </c>
    </row>
    <row r="72" spans="1:38" x14ac:dyDescent="0.2">
      <c r="A72">
        <v>90</v>
      </c>
      <c r="B72" s="1">
        <v>1.517292249415E-9</v>
      </c>
      <c r="C72">
        <v>387.65664365953</v>
      </c>
      <c r="D72">
        <v>1</v>
      </c>
      <c r="E72">
        <v>90</v>
      </c>
      <c r="F72">
        <v>2150000</v>
      </c>
      <c r="G72">
        <v>1.4437500000000001</v>
      </c>
      <c r="I72" s="1">
        <f t="shared" si="22"/>
        <v>1.5172922494150325E-9</v>
      </c>
      <c r="J72" s="2">
        <f t="shared" si="23"/>
        <v>387.65664365953199</v>
      </c>
      <c r="K72">
        <f t="shared" si="35"/>
        <v>2150000</v>
      </c>
      <c r="L72">
        <f t="shared" si="36"/>
        <v>1.4437500000000001</v>
      </c>
      <c r="N72" s="4">
        <f t="shared" si="37"/>
        <v>2.1397881031306528E-14</v>
      </c>
      <c r="O72" s="4">
        <f t="shared" si="37"/>
        <v>5.1321696472087813E-15</v>
      </c>
      <c r="P72" s="4">
        <f t="shared" si="38"/>
        <v>0</v>
      </c>
      <c r="Q72" s="4">
        <f t="shared" si="38"/>
        <v>0</v>
      </c>
      <c r="S72" s="2"/>
      <c r="T72" s="2"/>
      <c r="V72" s="2">
        <f t="shared" si="24"/>
        <v>5.0576408313834413</v>
      </c>
      <c r="W72" s="2">
        <f t="shared" si="25"/>
        <v>0</v>
      </c>
      <c r="X72" s="2">
        <f t="shared" si="26"/>
        <v>0.42424242424242425</v>
      </c>
      <c r="Y72" s="2">
        <f t="shared" si="39"/>
        <v>3E-10</v>
      </c>
      <c r="Z72" s="2"/>
      <c r="AA72" s="2">
        <f t="shared" si="27"/>
        <v>10.531797440413605</v>
      </c>
      <c r="AB72" s="2">
        <f t="shared" si="40"/>
        <v>23.000810185185074</v>
      </c>
      <c r="AC72" s="2">
        <f t="shared" si="41"/>
        <v>3.1521509407377994</v>
      </c>
      <c r="AD72" s="2">
        <f t="shared" si="28"/>
        <v>4.4243590604195759</v>
      </c>
      <c r="AE72" s="2">
        <f t="shared" si="42"/>
        <v>0.75026619857631582</v>
      </c>
      <c r="AF72" s="2">
        <f t="shared" si="43"/>
        <v>5.8435119535845619E-2</v>
      </c>
      <c r="AG72" s="2">
        <f t="shared" si="29"/>
        <v>5.487934251208941E-2</v>
      </c>
      <c r="AH72" s="2">
        <f t="shared" si="30"/>
        <v>0.21301884285828554</v>
      </c>
      <c r="AI72" s="2">
        <f t="shared" si="31"/>
        <v>0.66609761964990932</v>
      </c>
      <c r="AJ72" s="2">
        <f t="shared" si="32"/>
        <v>0.81870341996523111</v>
      </c>
      <c r="AK72" s="2">
        <f t="shared" si="33"/>
        <v>1.7476231649722188E-2</v>
      </c>
      <c r="AL72" s="2">
        <f t="shared" si="34"/>
        <v>8.0904681035409737E-2</v>
      </c>
    </row>
    <row r="73" spans="1:38" x14ac:dyDescent="0.2">
      <c r="A73">
        <v>91</v>
      </c>
      <c r="B73" s="1">
        <v>1.5485896115633001E-9</v>
      </c>
      <c r="C73">
        <v>387.07229008694998</v>
      </c>
      <c r="D73">
        <v>1</v>
      </c>
      <c r="E73">
        <v>91</v>
      </c>
      <c r="F73">
        <v>2155000</v>
      </c>
      <c r="G73">
        <v>1.443125</v>
      </c>
      <c r="I73" s="1">
        <f t="shared" si="22"/>
        <v>1.5485896115632653E-9</v>
      </c>
      <c r="J73" s="2">
        <f t="shared" si="23"/>
        <v>387.07229008694918</v>
      </c>
      <c r="K73">
        <f t="shared" si="35"/>
        <v>2155000</v>
      </c>
      <c r="L73">
        <f t="shared" si="36"/>
        <v>1.443125</v>
      </c>
      <c r="N73" s="4">
        <f t="shared" si="37"/>
        <v>-2.2434339910207933E-14</v>
      </c>
      <c r="O73" s="4">
        <f t="shared" si="37"/>
        <v>-2.0559670232982774E-15</v>
      </c>
      <c r="P73" s="4">
        <f t="shared" si="38"/>
        <v>0</v>
      </c>
      <c r="Q73" s="4">
        <f t="shared" si="38"/>
        <v>0</v>
      </c>
      <c r="S73" s="2"/>
      <c r="T73" s="2"/>
      <c r="V73" s="2">
        <f t="shared" si="24"/>
        <v>5.1619653718775513</v>
      </c>
      <c r="W73" s="2">
        <f t="shared" si="25"/>
        <v>0</v>
      </c>
      <c r="X73" s="2">
        <f t="shared" si="26"/>
        <v>0.47945205479452063</v>
      </c>
      <c r="Y73" s="2">
        <f t="shared" si="39"/>
        <v>3E-10</v>
      </c>
      <c r="Z73" s="2"/>
      <c r="AA73" s="2">
        <f t="shared" si="27"/>
        <v>10.463924127427152</v>
      </c>
      <c r="AB73" s="2">
        <f t="shared" si="40"/>
        <v>23.000821759259146</v>
      </c>
      <c r="AC73" s="2">
        <f t="shared" si="41"/>
        <v>3.1521506125737284</v>
      </c>
      <c r="AD73" s="2">
        <f t="shared" si="28"/>
        <v>4.4243585998084853</v>
      </c>
      <c r="AE73" s="2">
        <f t="shared" si="42"/>
        <v>0.75009611238158236</v>
      </c>
      <c r="AF73" s="2">
        <f t="shared" si="43"/>
        <v>5.8435124348918649E-2</v>
      </c>
      <c r="AG73" s="2">
        <f t="shared" si="29"/>
        <v>5.4879347032286946E-2</v>
      </c>
      <c r="AH73" s="2">
        <f t="shared" si="30"/>
        <v>0.21282562611772751</v>
      </c>
      <c r="AI73" s="2">
        <f t="shared" si="31"/>
        <v>0.66508277787721093</v>
      </c>
      <c r="AJ73" s="2">
        <f t="shared" si="32"/>
        <v>0.8185799631946642</v>
      </c>
      <c r="AK73" s="2">
        <f t="shared" si="33"/>
        <v>1.7461705488842141E-2</v>
      </c>
      <c r="AL73" s="2">
        <f t="shared" si="34"/>
        <v>8.0784755843589004E-2</v>
      </c>
    </row>
    <row r="74" spans="1:38" x14ac:dyDescent="0.2">
      <c r="A74">
        <v>92</v>
      </c>
      <c r="B74" s="1">
        <v>1.5803558078451001E-9</v>
      </c>
      <c r="C74">
        <v>386.48780706897998</v>
      </c>
      <c r="D74">
        <v>1</v>
      </c>
      <c r="E74">
        <v>92</v>
      </c>
      <c r="F74">
        <v>2160000</v>
      </c>
      <c r="G74">
        <v>1.4424999999999999</v>
      </c>
      <c r="I74" s="1">
        <f t="shared" si="22"/>
        <v>1.5803558078450591E-9</v>
      </c>
      <c r="J74" s="2">
        <f t="shared" si="23"/>
        <v>386.48780706897816</v>
      </c>
      <c r="K74">
        <f t="shared" si="35"/>
        <v>2160000</v>
      </c>
      <c r="L74">
        <f t="shared" si="36"/>
        <v>1.4424999999999999</v>
      </c>
      <c r="N74" s="4">
        <f t="shared" si="37"/>
        <v>-2.5909001073123676E-14</v>
      </c>
      <c r="O74" s="4">
        <f t="shared" si="37"/>
        <v>-4.7064599976402713E-15</v>
      </c>
      <c r="P74" s="4">
        <f t="shared" si="38"/>
        <v>0</v>
      </c>
      <c r="Q74" s="4">
        <f t="shared" si="38"/>
        <v>0</v>
      </c>
      <c r="S74" s="2"/>
      <c r="T74" s="2"/>
      <c r="V74" s="2">
        <f t="shared" si="24"/>
        <v>5.2678526928168639</v>
      </c>
      <c r="W74" s="2">
        <f t="shared" si="25"/>
        <v>0</v>
      </c>
      <c r="X74" s="2">
        <f t="shared" si="26"/>
        <v>0.55118110236220474</v>
      </c>
      <c r="Y74" s="2">
        <f t="shared" si="39"/>
        <v>3E-10</v>
      </c>
      <c r="Z74" s="2"/>
      <c r="AA74" s="2">
        <f t="shared" si="27"/>
        <v>10.39685640511242</v>
      </c>
      <c r="AB74" s="2">
        <f t="shared" si="40"/>
        <v>23.000833333333219</v>
      </c>
      <c r="AC74" s="2">
        <f t="shared" si="41"/>
        <v>3.1521502844099882</v>
      </c>
      <c r="AD74" s="2">
        <f t="shared" si="28"/>
        <v>4.4243581391978601</v>
      </c>
      <c r="AE74" s="2">
        <f t="shared" si="42"/>
        <v>0.74992563148329427</v>
      </c>
      <c r="AF74" s="2">
        <f t="shared" si="43"/>
        <v>5.8435129161986843E-2</v>
      </c>
      <c r="AG74" s="2">
        <f t="shared" si="29"/>
        <v>5.4879351552479937E-2</v>
      </c>
      <c r="AH74" s="2">
        <f t="shared" si="30"/>
        <v>0.21263222467549397</v>
      </c>
      <c r="AI74" s="2">
        <f t="shared" si="31"/>
        <v>0.66406771292180833</v>
      </c>
      <c r="AJ74" s="2">
        <f t="shared" si="32"/>
        <v>0.81845621991112449</v>
      </c>
      <c r="AK74" s="2">
        <f t="shared" si="33"/>
        <v>1.744716544182303E-2</v>
      </c>
      <c r="AL74" s="2">
        <f t="shared" si="34"/>
        <v>8.066480377978584E-2</v>
      </c>
    </row>
    <row r="75" spans="1:38" x14ac:dyDescent="0.2">
      <c r="A75">
        <v>93</v>
      </c>
      <c r="B75" s="1">
        <v>1.6125947557423E-9</v>
      </c>
      <c r="C75">
        <v>385.90320712165999</v>
      </c>
      <c r="D75">
        <v>1</v>
      </c>
      <c r="E75">
        <v>93</v>
      </c>
      <c r="F75">
        <v>2165000</v>
      </c>
      <c r="G75">
        <v>1.441875</v>
      </c>
      <c r="I75" s="1">
        <f t="shared" si="22"/>
        <v>1.612594755742331E-9</v>
      </c>
      <c r="J75" s="2">
        <f t="shared" si="23"/>
        <v>385.9032071216572</v>
      </c>
      <c r="K75">
        <f t="shared" si="35"/>
        <v>2165000</v>
      </c>
      <c r="L75">
        <f t="shared" si="36"/>
        <v>1.441875</v>
      </c>
      <c r="N75" s="4">
        <f t="shared" si="37"/>
        <v>1.9235628083423436E-14</v>
      </c>
      <c r="O75" s="4">
        <f t="shared" si="37"/>
        <v>-7.2176843124848899E-15</v>
      </c>
      <c r="P75" s="4">
        <f t="shared" si="38"/>
        <v>0</v>
      </c>
      <c r="Q75" s="4">
        <f t="shared" si="38"/>
        <v>0</v>
      </c>
      <c r="S75" s="2"/>
      <c r="T75" s="2"/>
      <c r="V75" s="2">
        <f t="shared" si="24"/>
        <v>5.3753158524744364</v>
      </c>
      <c r="W75" s="2">
        <f t="shared" si="25"/>
        <v>0</v>
      </c>
      <c r="X75" s="2">
        <f t="shared" si="26"/>
        <v>0.64814814814814825</v>
      </c>
      <c r="Y75" s="2">
        <f t="shared" si="39"/>
        <v>3E-10</v>
      </c>
      <c r="Z75" s="2"/>
      <c r="AA75" s="2">
        <f t="shared" si="27"/>
        <v>10.330581377739261</v>
      </c>
      <c r="AB75" s="2">
        <f t="shared" si="40"/>
        <v>23.000844907407291</v>
      </c>
      <c r="AC75" s="2">
        <f t="shared" si="41"/>
        <v>3.1521499562465785</v>
      </c>
      <c r="AD75" s="2">
        <f t="shared" si="28"/>
        <v>4.4243576785876977</v>
      </c>
      <c r="AE75" s="2">
        <f t="shared" si="42"/>
        <v>0.74975475804190028</v>
      </c>
      <c r="AF75" s="2">
        <f t="shared" si="43"/>
        <v>5.8435133975050187E-2</v>
      </c>
      <c r="AG75" s="2">
        <f t="shared" si="29"/>
        <v>5.4879356072668375E-2</v>
      </c>
      <c r="AH75" s="2">
        <f t="shared" si="30"/>
        <v>0.21243864227037362</v>
      </c>
      <c r="AI75" s="2">
        <f t="shared" si="31"/>
        <v>0.66305244652358553</v>
      </c>
      <c r="AJ75" s="2">
        <f t="shared" si="32"/>
        <v>0.81833219168309868</v>
      </c>
      <c r="AK75" s="2">
        <f t="shared" si="33"/>
        <v>1.7432611789757833E-2</v>
      </c>
      <c r="AL75" s="2">
        <f t="shared" si="34"/>
        <v>8.0544827411991399E-2</v>
      </c>
    </row>
    <row r="76" spans="1:38" x14ac:dyDescent="0.2">
      <c r="A76">
        <v>94</v>
      </c>
      <c r="B76" s="1">
        <v>1.6453103664099E-9</v>
      </c>
      <c r="C76">
        <v>385.31850264094999</v>
      </c>
      <c r="D76">
        <v>1</v>
      </c>
      <c r="E76">
        <v>94</v>
      </c>
      <c r="F76">
        <v>2170000</v>
      </c>
      <c r="G76">
        <v>1.4412499999999999</v>
      </c>
      <c r="I76" s="1">
        <f t="shared" si="22"/>
        <v>1.6453103664099385E-9</v>
      </c>
      <c r="J76" s="2">
        <f t="shared" si="23"/>
        <v>385.31850264094845</v>
      </c>
      <c r="K76">
        <f t="shared" si="35"/>
        <v>2170000</v>
      </c>
      <c r="L76">
        <f t="shared" si="36"/>
        <v>1.4412499999999999</v>
      </c>
      <c r="N76" s="4">
        <f t="shared" si="37"/>
        <v>2.3377898340021937E-14</v>
      </c>
      <c r="O76" s="4">
        <f t="shared" si="37"/>
        <v>-3.9831264232643509E-15</v>
      </c>
      <c r="P76" s="4">
        <f t="shared" si="38"/>
        <v>0</v>
      </c>
      <c r="Q76" s="4">
        <f t="shared" si="38"/>
        <v>0</v>
      </c>
      <c r="S76" s="2"/>
      <c r="T76" s="2"/>
      <c r="V76" s="2">
        <f t="shared" si="24"/>
        <v>5.4843678880331286</v>
      </c>
      <c r="W76" s="2">
        <f t="shared" si="25"/>
        <v>0</v>
      </c>
      <c r="X76" s="2">
        <f t="shared" si="26"/>
        <v>0.7865168539325843</v>
      </c>
      <c r="Y76" s="2">
        <f t="shared" si="39"/>
        <v>3E-10</v>
      </c>
      <c r="Z76" s="2"/>
      <c r="AA76" s="2">
        <f t="shared" si="27"/>
        <v>10.26508640556739</v>
      </c>
      <c r="AB76" s="2">
        <f t="shared" si="40"/>
        <v>23.000856481481364</v>
      </c>
      <c r="AC76" s="2">
        <f t="shared" si="41"/>
        <v>3.1521496280834986</v>
      </c>
      <c r="AD76" s="2">
        <f t="shared" si="28"/>
        <v>4.4243572179779989</v>
      </c>
      <c r="AE76" s="2">
        <f t="shared" si="42"/>
        <v>0.74958349420546522</v>
      </c>
      <c r="AF76" s="2">
        <f t="shared" si="43"/>
        <v>5.8435138788108694E-2</v>
      </c>
      <c r="AG76" s="2">
        <f t="shared" si="29"/>
        <v>5.4879360592852276E-2</v>
      </c>
      <c r="AH76" s="2">
        <f t="shared" si="30"/>
        <v>0.21224488261198482</v>
      </c>
      <c r="AI76" s="2">
        <f t="shared" si="31"/>
        <v>0.66203700021378198</v>
      </c>
      <c r="AJ76" s="2">
        <f t="shared" si="32"/>
        <v>0.81820788007008305</v>
      </c>
      <c r="AK76" s="2">
        <f t="shared" si="33"/>
        <v>1.7418044811546445E-2</v>
      </c>
      <c r="AL76" s="2">
        <f t="shared" si="34"/>
        <v>8.0424829283574667E-2</v>
      </c>
    </row>
    <row r="77" spans="1:38" x14ac:dyDescent="0.2">
      <c r="A77">
        <v>95</v>
      </c>
      <c r="B77" s="1">
        <v>1.6785065443356001E-9</v>
      </c>
      <c r="C77">
        <v>384.73370590335003</v>
      </c>
      <c r="D77">
        <v>1</v>
      </c>
      <c r="E77">
        <v>95</v>
      </c>
      <c r="F77">
        <v>2175000</v>
      </c>
      <c r="G77">
        <v>1.440625</v>
      </c>
      <c r="I77" s="1">
        <f t="shared" si="22"/>
        <v>1.6785065443356011E-9</v>
      </c>
      <c r="J77" s="2">
        <f t="shared" si="23"/>
        <v>384.73370590334514</v>
      </c>
      <c r="K77">
        <f t="shared" si="35"/>
        <v>2175000</v>
      </c>
      <c r="L77">
        <f t="shared" si="36"/>
        <v>1.440625</v>
      </c>
      <c r="N77" s="4">
        <f t="shared" si="37"/>
        <v>6.1600937403586982E-16</v>
      </c>
      <c r="O77" s="4">
        <f t="shared" si="37"/>
        <v>-1.2706279556534652E-14</v>
      </c>
      <c r="P77" s="4">
        <f t="shared" si="38"/>
        <v>0</v>
      </c>
      <c r="Q77" s="4">
        <f t="shared" si="38"/>
        <v>0</v>
      </c>
      <c r="S77" s="2"/>
      <c r="T77" s="2"/>
      <c r="V77" s="2">
        <f t="shared" si="24"/>
        <v>5.5950218144520036</v>
      </c>
      <c r="W77" s="2">
        <f t="shared" si="25"/>
        <v>0</v>
      </c>
      <c r="X77" s="2">
        <f t="shared" si="26"/>
        <v>1</v>
      </c>
      <c r="Y77" s="2">
        <f t="shared" si="39"/>
        <v>3E-10</v>
      </c>
      <c r="Z77" s="2"/>
      <c r="AA77" s="2">
        <f t="shared" si="27"/>
        <v>10.200359098828336</v>
      </c>
      <c r="AB77" s="2">
        <f t="shared" si="40"/>
        <v>23.000868055555436</v>
      </c>
      <c r="AC77" s="2">
        <f t="shared" si="41"/>
        <v>3.1521492999207492</v>
      </c>
      <c r="AD77" s="2">
        <f t="shared" si="28"/>
        <v>4.4243567573687637</v>
      </c>
      <c r="AE77" s="2">
        <f t="shared" si="42"/>
        <v>0.74941184210971068</v>
      </c>
      <c r="AF77" s="2">
        <f t="shared" si="43"/>
        <v>5.8435143601162351E-2</v>
      </c>
      <c r="AG77" s="2">
        <f t="shared" si="29"/>
        <v>5.4879365113031611E-2</v>
      </c>
      <c r="AH77" s="2">
        <f t="shared" si="30"/>
        <v>0.21205094938089461</v>
      </c>
      <c r="AI77" s="2">
        <f t="shared" si="31"/>
        <v>0.66102139531605153</v>
      </c>
      <c r="AJ77" s="2">
        <f t="shared" si="32"/>
        <v>0.81808328662261176</v>
      </c>
      <c r="AK77" s="2">
        <f t="shared" si="33"/>
        <v>1.7403464783904518E-2</v>
      </c>
      <c r="AL77" s="2">
        <f t="shared" si="34"/>
        <v>8.030481191340591E-2</v>
      </c>
    </row>
    <row r="78" spans="1:38" x14ac:dyDescent="0.2">
      <c r="A78">
        <v>96</v>
      </c>
      <c r="B78" s="1">
        <v>4.1834925898913996E-9</v>
      </c>
      <c r="C78">
        <v>384.14882906648</v>
      </c>
      <c r="D78">
        <v>1</v>
      </c>
      <c r="E78">
        <v>96</v>
      </c>
      <c r="F78">
        <v>2180000</v>
      </c>
      <c r="G78">
        <v>1.44</v>
      </c>
      <c r="I78" s="1">
        <f t="shared" si="22"/>
        <v>4.183492589891369E-9</v>
      </c>
      <c r="J78" s="2">
        <f t="shared" si="23"/>
        <v>384.14882906647767</v>
      </c>
      <c r="K78">
        <f t="shared" si="35"/>
        <v>2179999.9999999995</v>
      </c>
      <c r="L78">
        <f t="shared" si="36"/>
        <v>1.44</v>
      </c>
      <c r="N78" s="4">
        <f t="shared" si="37"/>
        <v>-7.3158209335460422E-15</v>
      </c>
      <c r="O78" s="4">
        <f t="shared" si="37"/>
        <v>-6.06686783077456E-15</v>
      </c>
      <c r="P78" s="4">
        <f t="shared" si="38"/>
        <v>-2.1360609509529329E-16</v>
      </c>
      <c r="Q78" s="4">
        <f t="shared" si="38"/>
        <v>0</v>
      </c>
      <c r="S78" s="2"/>
      <c r="T78" s="2"/>
      <c r="V78" s="2">
        <f t="shared" si="24"/>
        <v>5.5950218144520036</v>
      </c>
      <c r="W78" s="2">
        <f t="shared" si="25"/>
        <v>2.4923897997355202</v>
      </c>
      <c r="X78" s="2">
        <f t="shared" si="26"/>
        <v>1</v>
      </c>
      <c r="Y78" s="2">
        <f t="shared" si="39"/>
        <v>3E-10</v>
      </c>
      <c r="Z78" s="2"/>
      <c r="AA78" s="2">
        <f t="shared" si="27"/>
        <v>10.136387311870145</v>
      </c>
      <c r="AB78" s="2">
        <f t="shared" si="40"/>
        <v>23.000879629629509</v>
      </c>
      <c r="AC78" s="2">
        <f t="shared" si="41"/>
        <v>3.1521489717583298</v>
      </c>
      <c r="AD78" s="2">
        <f t="shared" si="28"/>
        <v>4.4243562967599921</v>
      </c>
      <c r="AE78" s="2">
        <f t="shared" si="42"/>
        <v>0.74923980387805278</v>
      </c>
      <c r="AF78" s="2">
        <f t="shared" si="43"/>
        <v>5.8435148414211165E-2</v>
      </c>
      <c r="AG78" s="2">
        <f t="shared" si="29"/>
        <v>5.4879369633206408E-2</v>
      </c>
      <c r="AH78" s="2">
        <f t="shared" si="30"/>
        <v>0.21185684622873716</v>
      </c>
      <c r="AI78" s="2">
        <f t="shared" si="31"/>
        <v>0.66000565294751012</v>
      </c>
      <c r="AJ78" s="2">
        <f t="shared" si="32"/>
        <v>0.81795841288228632</v>
      </c>
      <c r="AK78" s="2">
        <f t="shared" si="33"/>
        <v>1.7388871981372567E-2</v>
      </c>
      <c r="AL78" s="2">
        <f t="shared" si="34"/>
        <v>8.0184777795982431E-2</v>
      </c>
    </row>
    <row r="79" spans="1:38" x14ac:dyDescent="0.2">
      <c r="A79">
        <v>97</v>
      </c>
      <c r="B79" s="1">
        <v>7.7352539685800004E-9</v>
      </c>
      <c r="C79">
        <v>383.56388416972999</v>
      </c>
      <c r="D79">
        <v>1</v>
      </c>
      <c r="E79">
        <v>97</v>
      </c>
      <c r="F79">
        <v>2185000</v>
      </c>
      <c r="G79">
        <v>1.4393750000000001</v>
      </c>
      <c r="I79" s="1">
        <f t="shared" si="22"/>
        <v>7.7352539685799987E-9</v>
      </c>
      <c r="J79" s="2">
        <f t="shared" si="23"/>
        <v>383.56388416973061</v>
      </c>
      <c r="K79">
        <f t="shared" si="35"/>
        <v>2185000</v>
      </c>
      <c r="L79">
        <f t="shared" si="36"/>
        <v>1.4393750000000001</v>
      </c>
      <c r="N79" s="4">
        <f t="shared" si="37"/>
        <v>-2.1387290344000886E-16</v>
      </c>
      <c r="O79" s="4">
        <f t="shared" si="37"/>
        <v>1.6301785263812714E-15</v>
      </c>
      <c r="P79" s="4">
        <f t="shared" si="38"/>
        <v>0</v>
      </c>
      <c r="Q79" s="4">
        <f t="shared" si="38"/>
        <v>0</v>
      </c>
      <c r="S79" s="2"/>
      <c r="T79" s="2"/>
      <c r="V79" s="2">
        <f t="shared" si="24"/>
        <v>5.5950218144520036</v>
      </c>
      <c r="W79" s="2">
        <f t="shared" si="25"/>
        <v>4.6084145424895109</v>
      </c>
      <c r="X79" s="2">
        <f t="shared" si="26"/>
        <v>1</v>
      </c>
      <c r="Y79" s="2">
        <f t="shared" si="39"/>
        <v>3E-10</v>
      </c>
      <c r="Z79" s="2"/>
      <c r="AA79" s="2">
        <f t="shared" si="27"/>
        <v>10.073159137459733</v>
      </c>
      <c r="AB79" s="2">
        <f t="shared" si="40"/>
        <v>23.000891203703581</v>
      </c>
      <c r="AC79" s="2">
        <f t="shared" si="41"/>
        <v>3.1521486435962407</v>
      </c>
      <c r="AD79" s="2">
        <f t="shared" si="28"/>
        <v>4.4243558361516842</v>
      </c>
      <c r="AE79" s="2">
        <f t="shared" si="42"/>
        <v>0.7490673816216451</v>
      </c>
      <c r="AF79" s="2">
        <f t="shared" si="43"/>
        <v>5.8435153227255135E-2</v>
      </c>
      <c r="AG79" s="2">
        <f t="shared" si="29"/>
        <v>5.4879374153376653E-2</v>
      </c>
      <c r="AH79" s="2">
        <f t="shared" si="30"/>
        <v>0.21166257677833669</v>
      </c>
      <c r="AI79" s="2">
        <f t="shared" si="31"/>
        <v>0.65898979401981828</v>
      </c>
      <c r="AJ79" s="2">
        <f t="shared" si="32"/>
        <v>0.8178332603818036</v>
      </c>
      <c r="AK79" s="2">
        <f t="shared" si="33"/>
        <v>1.7374266676324895E-2</v>
      </c>
      <c r="AL79" s="2">
        <f t="shared" si="34"/>
        <v>8.0064729401552973E-2</v>
      </c>
    </row>
    <row r="80" spans="1:38" x14ac:dyDescent="0.2">
      <c r="A80">
        <v>98</v>
      </c>
      <c r="B80" s="1">
        <v>1.2033577781492001E-8</v>
      </c>
      <c r="C80">
        <v>382.97888313485998</v>
      </c>
      <c r="D80">
        <v>1</v>
      </c>
      <c r="E80">
        <v>98</v>
      </c>
      <c r="F80">
        <v>2190000</v>
      </c>
      <c r="G80">
        <v>1.43875</v>
      </c>
      <c r="I80" s="1">
        <f t="shared" si="22"/>
        <v>1.2033577781491551E-8</v>
      </c>
      <c r="J80" s="2">
        <f t="shared" si="23"/>
        <v>382.97888313486391</v>
      </c>
      <c r="K80">
        <f t="shared" si="35"/>
        <v>2190000</v>
      </c>
      <c r="L80">
        <f t="shared" si="36"/>
        <v>1.43875</v>
      </c>
      <c r="N80" s="4">
        <f t="shared" si="37"/>
        <v>-3.7394219857119805E-14</v>
      </c>
      <c r="O80" s="4">
        <f t="shared" si="37"/>
        <v>1.0241285026711442E-14</v>
      </c>
      <c r="P80" s="4">
        <f t="shared" si="38"/>
        <v>0</v>
      </c>
      <c r="Q80" s="4">
        <f t="shared" si="38"/>
        <v>0</v>
      </c>
      <c r="S80" s="2"/>
      <c r="T80" s="2"/>
      <c r="V80" s="2">
        <f t="shared" si="24"/>
        <v>5.5950218144520036</v>
      </c>
      <c r="W80" s="2">
        <f t="shared" si="25"/>
        <v>7.1692170769907664</v>
      </c>
      <c r="X80" s="2">
        <f t="shared" si="26"/>
        <v>1</v>
      </c>
      <c r="Y80" s="2">
        <f t="shared" si="39"/>
        <v>3E-10</v>
      </c>
      <c r="Z80" s="2"/>
      <c r="AA80" s="2">
        <f t="shared" si="27"/>
        <v>10.010662901238291</v>
      </c>
      <c r="AB80" s="2">
        <f t="shared" si="40"/>
        <v>23.000902777777654</v>
      </c>
      <c r="AC80" s="2">
        <f t="shared" si="41"/>
        <v>3.1521483154344825</v>
      </c>
      <c r="AD80" s="2">
        <f t="shared" si="28"/>
        <v>4.4243553755438398</v>
      </c>
      <c r="AE80" s="2">
        <f t="shared" si="42"/>
        <v>0.74889457743941779</v>
      </c>
      <c r="AF80" s="2">
        <f t="shared" si="43"/>
        <v>5.8435158040294269E-2</v>
      </c>
      <c r="AG80" s="2">
        <f t="shared" si="29"/>
        <v>5.487937867354236E-2</v>
      </c>
      <c r="AH80" s="2">
        <f t="shared" si="30"/>
        <v>0.21146814462382868</v>
      </c>
      <c r="AI80" s="2">
        <f t="shared" si="31"/>
        <v>0.65797383924024688</v>
      </c>
      <c r="AJ80" s="2">
        <f t="shared" si="32"/>
        <v>0.81770783064498831</v>
      </c>
      <c r="AK80" s="2">
        <f t="shared" si="33"/>
        <v>1.7359649138979111E-2</v>
      </c>
      <c r="AL80" s="2">
        <f t="shared" si="34"/>
        <v>7.9944669176247457E-2</v>
      </c>
    </row>
    <row r="81" spans="1:38" x14ac:dyDescent="0.2">
      <c r="A81">
        <v>99</v>
      </c>
      <c r="B81" s="1">
        <v>1.6789024880742999E-8</v>
      </c>
      <c r="C81">
        <v>382.39383776663999</v>
      </c>
      <c r="D81">
        <v>1</v>
      </c>
      <c r="E81">
        <v>99</v>
      </c>
      <c r="F81">
        <v>2195000</v>
      </c>
      <c r="G81">
        <v>1.4381250000000001</v>
      </c>
      <c r="I81" s="1">
        <f t="shared" si="22"/>
        <v>1.6789024880742635E-8</v>
      </c>
      <c r="J81" s="2">
        <f t="shared" si="23"/>
        <v>382.39383776663971</v>
      </c>
      <c r="K81">
        <f t="shared" si="35"/>
        <v>2195000</v>
      </c>
      <c r="L81">
        <f t="shared" si="36"/>
        <v>1.4381250000000001</v>
      </c>
      <c r="N81" s="4">
        <f t="shared" si="37"/>
        <v>-2.1678416233738587E-14</v>
      </c>
      <c r="O81" s="4">
        <f t="shared" si="37"/>
        <v>-7.4325751681565244E-16</v>
      </c>
      <c r="P81" s="4">
        <f t="shared" si="38"/>
        <v>0</v>
      </c>
      <c r="Q81" s="4">
        <f t="shared" si="38"/>
        <v>0</v>
      </c>
      <c r="S81" s="2"/>
      <c r="T81" s="2"/>
      <c r="V81" s="2">
        <f t="shared" si="24"/>
        <v>5.5950218144520036</v>
      </c>
      <c r="W81" s="2">
        <f t="shared" si="25"/>
        <v>10.002358904944389</v>
      </c>
      <c r="X81" s="2">
        <f t="shared" si="26"/>
        <v>1</v>
      </c>
      <c r="Y81" s="2">
        <f t="shared" si="39"/>
        <v>3E-10</v>
      </c>
      <c r="Z81" s="2"/>
      <c r="AA81" s="2">
        <f t="shared" si="27"/>
        <v>9.9488871563249504</v>
      </c>
      <c r="AB81" s="2">
        <f t="shared" si="40"/>
        <v>23.000914351851726</v>
      </c>
      <c r="AC81" s="2">
        <f t="shared" si="41"/>
        <v>3.1521479872730538</v>
      </c>
      <c r="AD81" s="2">
        <f t="shared" si="28"/>
        <v>4.4243549149364592</v>
      </c>
      <c r="AE81" s="2">
        <f t="shared" si="42"/>
        <v>0.74872139341812205</v>
      </c>
      <c r="AF81" s="2">
        <f t="shared" si="43"/>
        <v>5.8435162853328546E-2</v>
      </c>
      <c r="AG81" s="2">
        <f t="shared" si="29"/>
        <v>5.4879383193703501E-2</v>
      </c>
      <c r="AH81" s="2">
        <f t="shared" si="30"/>
        <v>0.21127355333078643</v>
      </c>
      <c r="AI81" s="2">
        <f t="shared" si="31"/>
        <v>0.65695780911278012</v>
      </c>
      <c r="AJ81" s="2">
        <f t="shared" si="32"/>
        <v>0.8175821251868215</v>
      </c>
      <c r="AK81" s="2">
        <f t="shared" si="33"/>
        <v>1.7345019637405274E-2</v>
      </c>
      <c r="AL81" s="2">
        <f t="shared" si="34"/>
        <v>7.9824599542203264E-2</v>
      </c>
    </row>
    <row r="82" spans="1:38" x14ac:dyDescent="0.2">
      <c r="A82">
        <v>100</v>
      </c>
      <c r="B82" s="1">
        <v>2.1773480752374001E-8</v>
      </c>
      <c r="C82">
        <v>381.80875975344998</v>
      </c>
      <c r="D82">
        <v>1</v>
      </c>
      <c r="E82">
        <v>100</v>
      </c>
      <c r="F82">
        <v>2200000</v>
      </c>
      <c r="G82">
        <v>1.4375</v>
      </c>
      <c r="I82" s="1">
        <f t="shared" si="22"/>
        <v>2.1773480752374428E-8</v>
      </c>
      <c r="J82" s="2">
        <f t="shared" si="23"/>
        <v>381.80875975345322</v>
      </c>
      <c r="K82">
        <f t="shared" si="35"/>
        <v>2200000</v>
      </c>
      <c r="L82">
        <f t="shared" si="36"/>
        <v>1.4375</v>
      </c>
      <c r="N82" s="4">
        <f t="shared" si="37"/>
        <v>1.9602984058064137E-14</v>
      </c>
      <c r="O82" s="4">
        <f t="shared" si="37"/>
        <v>8.4861197976659373E-15</v>
      </c>
      <c r="P82" s="4">
        <f t="shared" si="38"/>
        <v>0</v>
      </c>
      <c r="Q82" s="4">
        <f t="shared" si="38"/>
        <v>0</v>
      </c>
      <c r="S82" s="2"/>
      <c r="T82" s="2"/>
      <c r="V82" s="2">
        <f t="shared" si="24"/>
        <v>5.5950218144520036</v>
      </c>
      <c r="W82" s="2">
        <f t="shared" si="25"/>
        <v>12.971936764770238</v>
      </c>
      <c r="X82" s="2">
        <f t="shared" si="26"/>
        <v>1</v>
      </c>
      <c r="Y82" s="2">
        <f t="shared" si="39"/>
        <v>3E-10</v>
      </c>
      <c r="Z82" s="2"/>
      <c r="AA82" s="2">
        <f t="shared" si="27"/>
        <v>9.8878206780643314</v>
      </c>
      <c r="AB82" s="2">
        <f t="shared" si="40"/>
        <v>23.000925925925799</v>
      </c>
      <c r="AC82" s="2">
        <f t="shared" si="41"/>
        <v>3.1521476591119555</v>
      </c>
      <c r="AD82" s="2">
        <f t="shared" si="28"/>
        <v>4.4243544543295412</v>
      </c>
      <c r="AE82" s="2">
        <f t="shared" si="42"/>
        <v>0.74854783163237182</v>
      </c>
      <c r="AF82" s="2">
        <f t="shared" si="43"/>
        <v>5.8435167666357993E-2</v>
      </c>
      <c r="AG82" s="2">
        <f t="shared" si="29"/>
        <v>5.4879387713860105E-2</v>
      </c>
      <c r="AH82" s="2">
        <f t="shared" si="30"/>
        <v>0.21107880643634599</v>
      </c>
      <c r="AI82" s="2">
        <f t="shared" si="31"/>
        <v>0.65594172393920325</v>
      </c>
      <c r="AJ82" s="2">
        <f t="shared" si="32"/>
        <v>0.81745614551347323</v>
      </c>
      <c r="AK82" s="2">
        <f t="shared" si="33"/>
        <v>1.7330378437535515E-2</v>
      </c>
      <c r="AL82" s="2">
        <f t="shared" si="34"/>
        <v>7.9704522897695931E-2</v>
      </c>
    </row>
    <row r="83" spans="1:38" x14ac:dyDescent="0.2">
      <c r="A83">
        <v>101</v>
      </c>
      <c r="B83" s="1">
        <v>2.6823195661977001E-8</v>
      </c>
      <c r="C83">
        <v>381.22366066797002</v>
      </c>
      <c r="D83">
        <v>1</v>
      </c>
      <c r="E83">
        <v>101</v>
      </c>
      <c r="F83">
        <v>2205000</v>
      </c>
      <c r="G83">
        <v>1.4368749999999999</v>
      </c>
      <c r="I83" s="1">
        <f t="shared" si="22"/>
        <v>2.6823195661977051E-8</v>
      </c>
      <c r="J83" s="2">
        <f t="shared" si="23"/>
        <v>381.22366066797207</v>
      </c>
      <c r="K83">
        <f t="shared" si="35"/>
        <v>2205000</v>
      </c>
      <c r="L83">
        <f t="shared" si="36"/>
        <v>1.4368749999999999</v>
      </c>
      <c r="N83" s="4">
        <f t="shared" si="37"/>
        <v>1.8502954449806794E-15</v>
      </c>
      <c r="O83" s="4">
        <f t="shared" si="37"/>
        <v>5.3678805649247851E-15</v>
      </c>
      <c r="P83" s="4">
        <f t="shared" si="38"/>
        <v>0</v>
      </c>
      <c r="Q83" s="4">
        <f t="shared" si="38"/>
        <v>0</v>
      </c>
      <c r="S83" s="2"/>
      <c r="T83" s="2"/>
      <c r="V83" s="2">
        <f t="shared" si="24"/>
        <v>5.5950218144520036</v>
      </c>
      <c r="W83" s="2">
        <f t="shared" si="25"/>
        <v>15.98039385219937</v>
      </c>
      <c r="X83" s="2">
        <f t="shared" si="26"/>
        <v>1</v>
      </c>
      <c r="Y83" s="2">
        <f t="shared" si="39"/>
        <v>3E-10</v>
      </c>
      <c r="Z83" s="2"/>
      <c r="AA83" s="2">
        <f t="shared" si="27"/>
        <v>9.8274524589136245</v>
      </c>
      <c r="AB83" s="2">
        <f t="shared" si="40"/>
        <v>23.000937499999871</v>
      </c>
      <c r="AC83" s="2">
        <f t="shared" si="41"/>
        <v>3.1521473309511876</v>
      </c>
      <c r="AD83" s="2">
        <f t="shared" si="28"/>
        <v>4.4243539937230869</v>
      </c>
      <c r="AE83" s="2">
        <f t="shared" si="42"/>
        <v>0.7483738941446888</v>
      </c>
      <c r="AF83" s="2">
        <f t="shared" si="43"/>
        <v>5.8435172479382583E-2</v>
      </c>
      <c r="AG83" s="2">
        <f t="shared" si="29"/>
        <v>5.4879392234012142E-2</v>
      </c>
      <c r="AH83" s="2">
        <f t="shared" si="30"/>
        <v>0.21088390744933486</v>
      </c>
      <c r="AI83" s="2">
        <f t="shared" si="31"/>
        <v>0.65492560382021769</v>
      </c>
      <c r="AJ83" s="2">
        <f t="shared" si="32"/>
        <v>0.81732989312233406</v>
      </c>
      <c r="AK83" s="2">
        <f t="shared" si="33"/>
        <v>1.7315725803173612E-2</v>
      </c>
      <c r="AL83" s="2">
        <f t="shared" si="34"/>
        <v>7.9584441617269561E-2</v>
      </c>
    </row>
    <row r="84" spans="1:38" x14ac:dyDescent="0.2">
      <c r="A84">
        <v>102</v>
      </c>
      <c r="B84" s="1">
        <v>3.1827070932356998E-8</v>
      </c>
      <c r="C84">
        <v>380.63855196778002</v>
      </c>
      <c r="D84">
        <v>1</v>
      </c>
      <c r="E84">
        <v>102</v>
      </c>
      <c r="F84">
        <v>2210000</v>
      </c>
      <c r="G84">
        <v>1.43625</v>
      </c>
      <c r="I84" s="1">
        <f t="shared" si="22"/>
        <v>3.182707093235682E-8</v>
      </c>
      <c r="J84" s="2">
        <f t="shared" si="23"/>
        <v>380.63855196777706</v>
      </c>
      <c r="K84">
        <f t="shared" si="35"/>
        <v>2210000</v>
      </c>
      <c r="L84">
        <f t="shared" si="36"/>
        <v>1.43625</v>
      </c>
      <c r="N84" s="4">
        <f t="shared" si="37"/>
        <v>-5.6138063314462616E-15</v>
      </c>
      <c r="O84" s="4">
        <f t="shared" si="37"/>
        <v>-7.765523921529222E-15</v>
      </c>
      <c r="P84" s="4">
        <f t="shared" si="38"/>
        <v>0</v>
      </c>
      <c r="Q84" s="4">
        <f t="shared" si="38"/>
        <v>0</v>
      </c>
      <c r="S84" s="2"/>
      <c r="T84" s="2"/>
      <c r="V84" s="2">
        <f t="shared" si="24"/>
        <v>5.5950218144520036</v>
      </c>
      <c r="W84" s="2">
        <f t="shared" si="25"/>
        <v>18.96154116274527</v>
      </c>
      <c r="X84" s="2">
        <f t="shared" si="26"/>
        <v>1</v>
      </c>
      <c r="Y84" s="2">
        <f t="shared" si="39"/>
        <v>3E-10</v>
      </c>
      <c r="Z84" s="2"/>
      <c r="AA84" s="2">
        <f t="shared" si="27"/>
        <v>9.7677717034650424</v>
      </c>
      <c r="AB84" s="2">
        <f t="shared" si="40"/>
        <v>23.000949074073944</v>
      </c>
      <c r="AC84" s="2">
        <f t="shared" si="41"/>
        <v>3.1521470027907501</v>
      </c>
      <c r="AD84" s="2">
        <f t="shared" si="28"/>
        <v>4.4243535331170971</v>
      </c>
      <c r="AE84" s="2">
        <f t="shared" si="42"/>
        <v>0.74819958300554634</v>
      </c>
      <c r="AF84" s="2">
        <f t="shared" si="43"/>
        <v>5.8435177292402336E-2</v>
      </c>
      <c r="AG84" s="2">
        <f t="shared" si="29"/>
        <v>5.4879396754159648E-2</v>
      </c>
      <c r="AH84" s="2">
        <f t="shared" si="30"/>
        <v>0.21068885985040087</v>
      </c>
      <c r="AI84" s="2">
        <f t="shared" si="31"/>
        <v>0.65390946865655275</v>
      </c>
      <c r="AJ84" s="2">
        <f t="shared" si="32"/>
        <v>0.81720336950204797</v>
      </c>
      <c r="AK84" s="2">
        <f t="shared" si="33"/>
        <v>1.730106199600474E-2</v>
      </c>
      <c r="AL84" s="2">
        <f t="shared" si="34"/>
        <v>7.9464358051868619E-2</v>
      </c>
    </row>
    <row r="85" spans="1:38" x14ac:dyDescent="0.2">
      <c r="A85">
        <v>103</v>
      </c>
      <c r="B85" s="1">
        <v>3.6713109570821E-8</v>
      </c>
      <c r="C85">
        <v>380.05344499601</v>
      </c>
      <c r="D85">
        <v>1</v>
      </c>
      <c r="E85">
        <v>103</v>
      </c>
      <c r="F85">
        <v>2215000</v>
      </c>
      <c r="G85">
        <v>1.4356249999999999</v>
      </c>
      <c r="I85" s="1">
        <f t="shared" si="22"/>
        <v>3.671310957082094E-8</v>
      </c>
      <c r="J85" s="2">
        <f t="shared" si="23"/>
        <v>380.0534449960079</v>
      </c>
      <c r="K85">
        <f t="shared" si="35"/>
        <v>2215000</v>
      </c>
      <c r="L85">
        <f t="shared" si="36"/>
        <v>1.4356249999999999</v>
      </c>
      <c r="N85" s="4">
        <f t="shared" si="37"/>
        <v>-1.6222271771594378E-15</v>
      </c>
      <c r="O85" s="4">
        <f t="shared" si="37"/>
        <v>-5.5339756172240167E-15</v>
      </c>
      <c r="P85" s="4">
        <f t="shared" si="38"/>
        <v>0</v>
      </c>
      <c r="Q85" s="4">
        <f t="shared" si="38"/>
        <v>0</v>
      </c>
      <c r="S85" s="2"/>
      <c r="T85" s="2"/>
      <c r="V85" s="2">
        <f t="shared" si="24"/>
        <v>5.5950218144520036</v>
      </c>
      <c r="W85" s="2">
        <f t="shared" si="25"/>
        <v>21.872485212950416</v>
      </c>
      <c r="X85" s="2">
        <f t="shared" si="26"/>
        <v>1</v>
      </c>
      <c r="Y85" s="2">
        <f t="shared" si="39"/>
        <v>3E-10</v>
      </c>
      <c r="Z85" s="2"/>
      <c r="AA85" s="2">
        <f t="shared" si="27"/>
        <v>9.7087678235995387</v>
      </c>
      <c r="AB85" s="2">
        <f t="shared" si="40"/>
        <v>23.000960648148016</v>
      </c>
      <c r="AC85" s="2">
        <f t="shared" si="41"/>
        <v>3.1521466746306426</v>
      </c>
      <c r="AD85" s="2">
        <f t="shared" si="28"/>
        <v>4.4243530725115701</v>
      </c>
      <c r="AE85" s="2">
        <f t="shared" si="42"/>
        <v>0.7480249002534155</v>
      </c>
      <c r="AF85" s="2">
        <f t="shared" si="43"/>
        <v>5.8435182105417247E-2</v>
      </c>
      <c r="AG85" s="2">
        <f t="shared" si="29"/>
        <v>5.4879401274302603E-2</v>
      </c>
      <c r="AH85" s="2">
        <f t="shared" si="30"/>
        <v>0.21049366709214257</v>
      </c>
      <c r="AI85" s="2">
        <f t="shared" si="31"/>
        <v>0.65289333815009087</v>
      </c>
      <c r="AJ85" s="2">
        <f t="shared" si="32"/>
        <v>0.81707657613254425</v>
      </c>
      <c r="AK85" s="2">
        <f t="shared" si="33"/>
        <v>1.7286387275605188E-2</v>
      </c>
      <c r="AL85" s="2">
        <f t="shared" si="34"/>
        <v>7.9344274528969472E-2</v>
      </c>
    </row>
    <row r="86" spans="1:38" x14ac:dyDescent="0.2">
      <c r="A86">
        <v>104</v>
      </c>
      <c r="B86" s="1">
        <v>4.1437011354934998E-8</v>
      </c>
      <c r="C86">
        <v>379.46835098202001</v>
      </c>
      <c r="D86">
        <v>1</v>
      </c>
      <c r="E86">
        <v>104</v>
      </c>
      <c r="F86">
        <v>2220000</v>
      </c>
      <c r="G86">
        <v>1.4350000000000001</v>
      </c>
      <c r="I86" s="1">
        <f t="shared" si="22"/>
        <v>4.1437011354935335E-8</v>
      </c>
      <c r="J86" s="2">
        <f t="shared" si="23"/>
        <v>379.46835098201609</v>
      </c>
      <c r="K86">
        <f t="shared" si="35"/>
        <v>2219999.9999999995</v>
      </c>
      <c r="L86">
        <f t="shared" si="36"/>
        <v>1.4350000000000001</v>
      </c>
      <c r="N86" s="4">
        <f t="shared" si="37"/>
        <v>8.1446436141548301E-15</v>
      </c>
      <c r="O86" s="4">
        <f t="shared" si="37"/>
        <v>-1.0336029055507808E-14</v>
      </c>
      <c r="P86" s="4">
        <f t="shared" si="38"/>
        <v>-2.0975733662510781E-16</v>
      </c>
      <c r="Q86" s="4">
        <f t="shared" si="38"/>
        <v>0</v>
      </c>
      <c r="S86" s="2"/>
      <c r="T86" s="2"/>
      <c r="V86" s="2">
        <f t="shared" si="24"/>
        <v>5.5950218144520036</v>
      </c>
      <c r="W86" s="2">
        <f t="shared" si="25"/>
        <v>24.686833360746437</v>
      </c>
      <c r="X86" s="2">
        <f t="shared" si="26"/>
        <v>1</v>
      </c>
      <c r="Y86" s="2">
        <f t="shared" si="39"/>
        <v>3E-10</v>
      </c>
      <c r="Z86" s="2"/>
      <c r="AA86" s="2">
        <f t="shared" si="27"/>
        <v>9.6504304337680171</v>
      </c>
      <c r="AB86" s="2">
        <f t="shared" si="40"/>
        <v>23.000972222222089</v>
      </c>
      <c r="AC86" s="2">
        <f t="shared" si="41"/>
        <v>3.1521463464708654</v>
      </c>
      <c r="AD86" s="2">
        <f t="shared" si="28"/>
        <v>4.4243526119065075</v>
      </c>
      <c r="AE86" s="2">
        <f t="shared" si="42"/>
        <v>0.74784984791481124</v>
      </c>
      <c r="AF86" s="2">
        <f t="shared" si="43"/>
        <v>5.8435186918427307E-2</v>
      </c>
      <c r="AG86" s="2">
        <f t="shared" si="29"/>
        <v>5.4879405794440998E-2</v>
      </c>
      <c r="AH86" s="2">
        <f t="shared" si="30"/>
        <v>0.21029833259924194</v>
      </c>
      <c r="AI86" s="2">
        <f t="shared" si="31"/>
        <v>0.6518772318049999</v>
      </c>
      <c r="AJ86" s="2">
        <f t="shared" si="32"/>
        <v>0.81694951448507225</v>
      </c>
      <c r="AK86" s="2">
        <f t="shared" si="33"/>
        <v>1.7271701899452402E-2</v>
      </c>
      <c r="AL86" s="2">
        <f t="shared" si="34"/>
        <v>7.9224193352715064E-2</v>
      </c>
    </row>
    <row r="87" spans="1:38" x14ac:dyDescent="0.2">
      <c r="A87">
        <v>105</v>
      </c>
      <c r="B87" s="1">
        <v>4.5973568535798003E-8</v>
      </c>
      <c r="C87">
        <v>378.88328104201997</v>
      </c>
      <c r="D87">
        <v>1</v>
      </c>
      <c r="E87">
        <v>105</v>
      </c>
      <c r="F87">
        <v>2225000</v>
      </c>
      <c r="G87">
        <v>1.434375</v>
      </c>
      <c r="I87" s="1">
        <f t="shared" si="22"/>
        <v>4.597356853579842E-8</v>
      </c>
      <c r="J87" s="2">
        <f t="shared" si="23"/>
        <v>378.88328104201753</v>
      </c>
      <c r="K87">
        <f t="shared" si="35"/>
        <v>2225000</v>
      </c>
      <c r="L87">
        <f t="shared" si="36"/>
        <v>1.434375</v>
      </c>
      <c r="N87" s="4">
        <f t="shared" si="37"/>
        <v>9.0682329435031251E-15</v>
      </c>
      <c r="O87" s="4">
        <f t="shared" si="37"/>
        <v>-6.4512400871646788E-15</v>
      </c>
      <c r="P87" s="4">
        <f t="shared" si="38"/>
        <v>0</v>
      </c>
      <c r="Q87" s="4">
        <f t="shared" si="38"/>
        <v>0</v>
      </c>
      <c r="S87" s="2"/>
      <c r="T87" s="2"/>
      <c r="V87" s="2">
        <f t="shared" si="24"/>
        <v>5.5950218144520036</v>
      </c>
      <c r="W87" s="2">
        <f t="shared" si="25"/>
        <v>27.389567643298058</v>
      </c>
      <c r="X87" s="2">
        <f t="shared" si="26"/>
        <v>1</v>
      </c>
      <c r="Y87" s="2">
        <f t="shared" si="39"/>
        <v>3E-10</v>
      </c>
      <c r="Z87" s="2"/>
      <c r="AA87" s="2">
        <f t="shared" si="27"/>
        <v>9.5927493463960971</v>
      </c>
      <c r="AB87" s="2">
        <f t="shared" si="40"/>
        <v>23.000983796296161</v>
      </c>
      <c r="AC87" s="2">
        <f t="shared" si="41"/>
        <v>3.1521460183114187</v>
      </c>
      <c r="AD87" s="2">
        <f t="shared" si="28"/>
        <v>4.4243521513019077</v>
      </c>
      <c r="AE87" s="2">
        <f t="shared" si="42"/>
        <v>0.74767442800433814</v>
      </c>
      <c r="AF87" s="2">
        <f t="shared" si="43"/>
        <v>5.843519173143253E-2</v>
      </c>
      <c r="AG87" s="2">
        <f t="shared" si="29"/>
        <v>5.4879410314574856E-2</v>
      </c>
      <c r="AH87" s="2">
        <f t="shared" si="30"/>
        <v>0.21010285976859622</v>
      </c>
      <c r="AI87" s="2">
        <f t="shared" si="31"/>
        <v>0.65086116892886581</v>
      </c>
      <c r="AJ87" s="2">
        <f t="shared" si="32"/>
        <v>0.81682218602223489</v>
      </c>
      <c r="AK87" s="2">
        <f t="shared" si="33"/>
        <v>1.7257006122934949E-2</v>
      </c>
      <c r="AL87" s="2">
        <f t="shared" si="34"/>
        <v>7.9104116804048497E-2</v>
      </c>
    </row>
    <row r="88" spans="1:38" x14ac:dyDescent="0.2">
      <c r="A88">
        <v>106</v>
      </c>
      <c r="B88" s="1">
        <v>5.0310487549376998E-8</v>
      </c>
      <c r="C88">
        <v>378.29824617974998</v>
      </c>
      <c r="D88">
        <v>1</v>
      </c>
      <c r="E88">
        <v>106</v>
      </c>
      <c r="F88">
        <v>2230000</v>
      </c>
      <c r="G88">
        <v>1.4337500000000001</v>
      </c>
      <c r="I88" s="1">
        <f t="shared" si="22"/>
        <v>5.0310487549377005E-8</v>
      </c>
      <c r="J88" s="2">
        <f t="shared" si="23"/>
        <v>378.2982461797518</v>
      </c>
      <c r="K88">
        <f t="shared" si="35"/>
        <v>2230000</v>
      </c>
      <c r="L88">
        <f t="shared" si="36"/>
        <v>1.4337500000000001</v>
      </c>
      <c r="N88" s="4">
        <f t="shared" si="37"/>
        <v>1.3153211631927755E-16</v>
      </c>
      <c r="O88" s="4">
        <f t="shared" si="37"/>
        <v>4.8083474399232279E-15</v>
      </c>
      <c r="P88" s="4">
        <f t="shared" si="38"/>
        <v>0</v>
      </c>
      <c r="Q88" s="4">
        <f t="shared" si="38"/>
        <v>0</v>
      </c>
      <c r="S88" s="2"/>
      <c r="T88" s="2"/>
      <c r="V88" s="2">
        <f t="shared" si="24"/>
        <v>5.5950218144520036</v>
      </c>
      <c r="W88" s="2">
        <f t="shared" si="25"/>
        <v>29.973363952114511</v>
      </c>
      <c r="X88" s="2">
        <f t="shared" si="26"/>
        <v>1</v>
      </c>
      <c r="Y88" s="2">
        <f t="shared" si="39"/>
        <v>3E-10</v>
      </c>
      <c r="Z88" s="2"/>
      <c r="AA88" s="2">
        <f t="shared" si="27"/>
        <v>9.5357145674089239</v>
      </c>
      <c r="AB88" s="2">
        <f t="shared" si="40"/>
        <v>23.000995370370234</v>
      </c>
      <c r="AC88" s="2">
        <f t="shared" si="41"/>
        <v>3.1521456901523019</v>
      </c>
      <c r="AD88" s="2">
        <f t="shared" si="28"/>
        <v>4.4243516906977716</v>
      </c>
      <c r="AE88" s="2">
        <f t="shared" si="42"/>
        <v>0.7474986425247393</v>
      </c>
      <c r="AF88" s="2">
        <f t="shared" si="43"/>
        <v>5.843519654443291E-2</v>
      </c>
      <c r="AG88" s="2">
        <f t="shared" si="29"/>
        <v>5.4879414834704161E-2</v>
      </c>
      <c r="AH88" s="2">
        <f t="shared" si="30"/>
        <v>0.20990725196945365</v>
      </c>
      <c r="AI88" s="2">
        <f t="shared" si="31"/>
        <v>0.64984516863384423</v>
      </c>
      <c r="AJ88" s="2">
        <f t="shared" si="32"/>
        <v>0.81669459219802254</v>
      </c>
      <c r="AK88" s="2">
        <f t="shared" si="33"/>
        <v>1.7242300199362556E-2</v>
      </c>
      <c r="AL88" s="2">
        <f t="shared" si="34"/>
        <v>7.8984047140847599E-2</v>
      </c>
    </row>
    <row r="89" spans="1:38" x14ac:dyDescent="0.2">
      <c r="A89">
        <v>107</v>
      </c>
      <c r="B89" s="1">
        <v>5.4444062028920002E-8</v>
      </c>
      <c r="C89">
        <v>377.71325728713998</v>
      </c>
      <c r="D89">
        <v>1</v>
      </c>
      <c r="E89">
        <v>107</v>
      </c>
      <c r="F89">
        <v>2235000</v>
      </c>
      <c r="G89">
        <v>1.433125</v>
      </c>
      <c r="I89" s="1">
        <f t="shared" si="22"/>
        <v>5.4444062028919651E-8</v>
      </c>
      <c r="J89" s="2">
        <f t="shared" si="23"/>
        <v>377.7132572871439</v>
      </c>
      <c r="K89">
        <f t="shared" si="35"/>
        <v>2235000</v>
      </c>
      <c r="L89">
        <f t="shared" si="36"/>
        <v>1.433125</v>
      </c>
      <c r="N89" s="4">
        <f t="shared" si="37"/>
        <v>-6.4419252835357048E-15</v>
      </c>
      <c r="O89" s="4">
        <f t="shared" si="37"/>
        <v>1.0384056756615335E-14</v>
      </c>
      <c r="P89" s="4">
        <f t="shared" si="38"/>
        <v>0</v>
      </c>
      <c r="Q89" s="4">
        <f t="shared" si="38"/>
        <v>0</v>
      </c>
      <c r="S89" s="2"/>
      <c r="T89" s="2"/>
      <c r="V89" s="2">
        <f t="shared" si="24"/>
        <v>5.5950218144520036</v>
      </c>
      <c r="W89" s="2">
        <f t="shared" si="25"/>
        <v>32.436014153564173</v>
      </c>
      <c r="X89" s="2">
        <f t="shared" si="26"/>
        <v>1</v>
      </c>
      <c r="Y89" s="2">
        <f t="shared" si="39"/>
        <v>3E-10</v>
      </c>
      <c r="Z89" s="2"/>
      <c r="AA89" s="2">
        <f t="shared" si="27"/>
        <v>9.4793162918723866</v>
      </c>
      <c r="AB89" s="2">
        <f t="shared" si="40"/>
        <v>23.001006944444306</v>
      </c>
      <c r="AC89" s="2">
        <f t="shared" si="41"/>
        <v>3.1521453619935156</v>
      </c>
      <c r="AD89" s="2">
        <f t="shared" si="28"/>
        <v>4.424351230094099</v>
      </c>
      <c r="AE89" s="2">
        <f t="shared" si="42"/>
        <v>0.74732249346694291</v>
      </c>
      <c r="AF89" s="2">
        <f t="shared" si="43"/>
        <v>5.843520135742844E-2</v>
      </c>
      <c r="AG89" s="2">
        <f t="shared" si="29"/>
        <v>5.4879419354828915E-2</v>
      </c>
      <c r="AH89" s="2">
        <f t="shared" si="30"/>
        <v>0.20971151254354764</v>
      </c>
      <c r="AI89" s="2">
        <f t="shared" si="31"/>
        <v>0.64882924983780355</v>
      </c>
      <c r="AJ89" s="2">
        <f t="shared" si="32"/>
        <v>0.81656673445784878</v>
      </c>
      <c r="AK89" s="2">
        <f t="shared" si="33"/>
        <v>1.7227584379976398E-2</v>
      </c>
      <c r="AL89" s="2">
        <f t="shared" si="34"/>
        <v>7.88639865980615E-2</v>
      </c>
    </row>
    <row r="90" spans="1:38" x14ac:dyDescent="0.2">
      <c r="A90">
        <v>108</v>
      </c>
      <c r="B90" s="1">
        <v>5.8376183236108E-8</v>
      </c>
      <c r="C90">
        <v>377.12832514497001</v>
      </c>
      <c r="D90">
        <v>1</v>
      </c>
      <c r="E90">
        <v>108</v>
      </c>
      <c r="F90">
        <v>2240000</v>
      </c>
      <c r="G90">
        <v>1.4325000000000001</v>
      </c>
      <c r="I90" s="1">
        <f t="shared" si="22"/>
        <v>5.8376183236107868E-8</v>
      </c>
      <c r="J90" s="2">
        <f t="shared" si="23"/>
        <v>377.12832514496995</v>
      </c>
      <c r="K90">
        <f t="shared" si="35"/>
        <v>2240000</v>
      </c>
      <c r="L90">
        <f t="shared" si="36"/>
        <v>1.4325000000000001</v>
      </c>
      <c r="N90" s="4">
        <f t="shared" si="37"/>
        <v>-2.2671728549498872E-15</v>
      </c>
      <c r="O90" s="4">
        <f t="shared" si="37"/>
        <v>-1.5072699415764415E-16</v>
      </c>
      <c r="P90" s="4">
        <f t="shared" si="38"/>
        <v>0</v>
      </c>
      <c r="Q90" s="4">
        <f t="shared" si="38"/>
        <v>0</v>
      </c>
      <c r="S90" s="2"/>
      <c r="T90" s="2"/>
      <c r="V90" s="2">
        <f t="shared" si="24"/>
        <v>5.5950218144520036</v>
      </c>
      <c r="W90" s="2">
        <f t="shared" si="25"/>
        <v>34.778645000287895</v>
      </c>
      <c r="X90" s="2">
        <f t="shared" si="26"/>
        <v>1</v>
      </c>
      <c r="Y90" s="2">
        <f t="shared" si="39"/>
        <v>3E-10</v>
      </c>
      <c r="Z90" s="2"/>
      <c r="AA90" s="2">
        <f t="shared" si="27"/>
        <v>9.423544899747414</v>
      </c>
      <c r="AB90" s="2">
        <f t="shared" si="40"/>
        <v>23.001018518518379</v>
      </c>
      <c r="AC90" s="2">
        <f t="shared" si="41"/>
        <v>3.1521450338350596</v>
      </c>
      <c r="AD90" s="2">
        <f t="shared" si="28"/>
        <v>4.4243507694908901</v>
      </c>
      <c r="AE90" s="2">
        <f t="shared" si="42"/>
        <v>0.7471459828101118</v>
      </c>
      <c r="AF90" s="2">
        <f t="shared" si="43"/>
        <v>5.8435206170419127E-2</v>
      </c>
      <c r="AG90" s="2">
        <f t="shared" si="29"/>
        <v>5.4879423874949117E-2</v>
      </c>
      <c r="AH90" s="2">
        <f t="shared" si="30"/>
        <v>0.20951564480523424</v>
      </c>
      <c r="AI90" s="2">
        <f t="shared" si="31"/>
        <v>0.64781343126548718</v>
      </c>
      <c r="AJ90" s="2">
        <f t="shared" si="32"/>
        <v>0.81643861423858499</v>
      </c>
      <c r="AK90" s="2">
        <f t="shared" si="33"/>
        <v>1.7212858913959288E-2</v>
      </c>
      <c r="AL90" s="2">
        <f t="shared" si="34"/>
        <v>7.8743937387846297E-2</v>
      </c>
    </row>
    <row r="91" spans="1:38" x14ac:dyDescent="0.2">
      <c r="A91">
        <v>109</v>
      </c>
      <c r="B91" s="1">
        <v>6.2112291483946005E-8</v>
      </c>
      <c r="C91">
        <v>376.54346042352</v>
      </c>
      <c r="D91">
        <v>1</v>
      </c>
      <c r="E91">
        <v>109</v>
      </c>
      <c r="F91">
        <v>2245000</v>
      </c>
      <c r="G91">
        <v>1.431875</v>
      </c>
      <c r="I91" s="1">
        <f t="shared" si="22"/>
        <v>6.2112291483945648E-8</v>
      </c>
      <c r="J91" s="2">
        <f t="shared" si="23"/>
        <v>376.5434604235241</v>
      </c>
      <c r="K91">
        <f t="shared" si="35"/>
        <v>2245000</v>
      </c>
      <c r="L91">
        <f t="shared" si="36"/>
        <v>1.431875</v>
      </c>
      <c r="N91" s="4">
        <f t="shared" si="37"/>
        <v>-5.7531611873516413E-15</v>
      </c>
      <c r="O91" s="4">
        <f t="shared" si="37"/>
        <v>1.0869199941421926E-14</v>
      </c>
      <c r="P91" s="4">
        <f t="shared" si="38"/>
        <v>0</v>
      </c>
      <c r="Q91" s="4">
        <f t="shared" si="38"/>
        <v>0</v>
      </c>
      <c r="S91" s="2"/>
      <c r="T91" s="2"/>
      <c r="V91" s="2">
        <f t="shared" si="24"/>
        <v>5.5950218144520036</v>
      </c>
      <c r="W91" s="2">
        <f t="shared" si="25"/>
        <v>37.004497655105297</v>
      </c>
      <c r="X91" s="2">
        <f t="shared" si="26"/>
        <v>1</v>
      </c>
      <c r="Y91" s="2">
        <f t="shared" si="39"/>
        <v>3E-10</v>
      </c>
      <c r="Z91" s="2"/>
      <c r="AA91" s="2">
        <f t="shared" si="27"/>
        <v>9.3683909517539607</v>
      </c>
      <c r="AB91" s="2">
        <f t="shared" si="40"/>
        <v>23.001030092592451</v>
      </c>
      <c r="AC91" s="2">
        <f t="shared" si="41"/>
        <v>3.1521447056769336</v>
      </c>
      <c r="AD91" s="2">
        <f t="shared" si="28"/>
        <v>4.4243503088881448</v>
      </c>
      <c r="AE91" s="2">
        <f t="shared" si="42"/>
        <v>0.74696911252169207</v>
      </c>
      <c r="AF91" s="2">
        <f t="shared" si="43"/>
        <v>5.8435210983404977E-2</v>
      </c>
      <c r="AG91" s="2">
        <f t="shared" si="29"/>
        <v>5.487942839506478E-2</v>
      </c>
      <c r="AH91" s="2">
        <f t="shared" si="30"/>
        <v>0.2093196520416292</v>
      </c>
      <c r="AI91" s="2">
        <f t="shared" si="31"/>
        <v>0.64679773144967168</v>
      </c>
      <c r="AJ91" s="2">
        <f t="shared" si="32"/>
        <v>0.81631023296859584</v>
      </c>
      <c r="AK91" s="2">
        <f t="shared" si="33"/>
        <v>1.7198124048445989E-2</v>
      </c>
      <c r="AL91" s="2">
        <f t="shared" si="34"/>
        <v>7.8623901699701834E-2</v>
      </c>
    </row>
    <row r="92" spans="1:38" x14ac:dyDescent="0.2">
      <c r="A92">
        <v>110</v>
      </c>
      <c r="B92" s="1">
        <v>6.5659981042107997E-8</v>
      </c>
      <c r="C92">
        <v>375.95867368328999</v>
      </c>
      <c r="D92">
        <v>1</v>
      </c>
      <c r="E92">
        <v>110</v>
      </c>
      <c r="F92">
        <v>2250000</v>
      </c>
      <c r="G92">
        <v>1.4312499999999999</v>
      </c>
      <c r="I92" s="1">
        <f t="shared" si="22"/>
        <v>6.5659981042108156E-8</v>
      </c>
      <c r="J92" s="2">
        <f t="shared" si="23"/>
        <v>375.95867368329215</v>
      </c>
      <c r="K92">
        <f t="shared" si="35"/>
        <v>2250000</v>
      </c>
      <c r="L92">
        <f t="shared" si="36"/>
        <v>1.4312499999999999</v>
      </c>
      <c r="N92" s="4">
        <f t="shared" si="37"/>
        <v>2.4188048045327625E-15</v>
      </c>
      <c r="O92" s="4">
        <f t="shared" si="37"/>
        <v>5.7454450925378361E-15</v>
      </c>
      <c r="P92" s="4">
        <f t="shared" si="38"/>
        <v>0</v>
      </c>
      <c r="Q92" s="4">
        <f t="shared" si="38"/>
        <v>0</v>
      </c>
      <c r="S92" s="2"/>
      <c r="T92" s="2"/>
      <c r="V92" s="2">
        <f t="shared" si="24"/>
        <v>5.5950218144520036</v>
      </c>
      <c r="W92" s="2">
        <f t="shared" si="25"/>
        <v>39.118096538669249</v>
      </c>
      <c r="X92" s="2">
        <f t="shared" si="26"/>
        <v>1</v>
      </c>
      <c r="Y92" s="2">
        <f t="shared" si="39"/>
        <v>3E-10</v>
      </c>
      <c r="Z92" s="2"/>
      <c r="AA92" s="2">
        <f t="shared" si="27"/>
        <v>9.3138451853415436</v>
      </c>
      <c r="AB92" s="2">
        <f t="shared" si="40"/>
        <v>23.001041666666524</v>
      </c>
      <c r="AC92" s="2">
        <f t="shared" si="41"/>
        <v>3.152144377519138</v>
      </c>
      <c r="AD92" s="2">
        <f t="shared" si="28"/>
        <v>4.4243498482858623</v>
      </c>
      <c r="AE92" s="2">
        <f t="shared" si="42"/>
        <v>0.74679188455746293</v>
      </c>
      <c r="AF92" s="2">
        <f t="shared" si="43"/>
        <v>5.8435215796385977E-2</v>
      </c>
      <c r="AG92" s="2">
        <f t="shared" si="29"/>
        <v>5.4879432915175885E-2</v>
      </c>
      <c r="AH92" s="2">
        <f t="shared" si="30"/>
        <v>0.20912353751274645</v>
      </c>
      <c r="AI92" s="2">
        <f t="shared" si="31"/>
        <v>0.64578216873233474</v>
      </c>
      <c r="AJ92" s="2">
        <f t="shared" si="32"/>
        <v>0.81618159206777618</v>
      </c>
      <c r="AK92" s="2">
        <f t="shared" si="33"/>
        <v>1.7183380028533746E-2</v>
      </c>
      <c r="AL92" s="2">
        <f t="shared" si="34"/>
        <v>7.8503881700610359E-2</v>
      </c>
    </row>
    <row r="93" spans="1:38" x14ac:dyDescent="0.2">
      <c r="A93">
        <v>111</v>
      </c>
      <c r="B93" s="1">
        <v>6.9028056024626999E-8</v>
      </c>
      <c r="C93">
        <v>375.37397537561998</v>
      </c>
      <c r="D93">
        <v>1</v>
      </c>
      <c r="E93">
        <v>111</v>
      </c>
      <c r="F93">
        <v>2255000</v>
      </c>
      <c r="G93">
        <v>1.430625</v>
      </c>
      <c r="I93" s="1">
        <f t="shared" si="22"/>
        <v>6.9028056024626814E-8</v>
      </c>
      <c r="J93" s="2">
        <f t="shared" si="23"/>
        <v>375.37397537562231</v>
      </c>
      <c r="K93">
        <f t="shared" si="35"/>
        <v>2255000</v>
      </c>
      <c r="L93">
        <f t="shared" si="36"/>
        <v>1.430625</v>
      </c>
      <c r="N93" s="4">
        <f t="shared" si="37"/>
        <v>-2.6842485198449412E-15</v>
      </c>
      <c r="O93" s="4">
        <f t="shared" si="37"/>
        <v>6.2086887375743258E-15</v>
      </c>
      <c r="P93" s="4">
        <f t="shared" si="38"/>
        <v>0</v>
      </c>
      <c r="Q93" s="4">
        <f t="shared" si="38"/>
        <v>0</v>
      </c>
      <c r="S93" s="2"/>
      <c r="T93" s="2"/>
      <c r="V93" s="2">
        <f t="shared" si="24"/>
        <v>5.5950218144520036</v>
      </c>
      <c r="W93" s="2">
        <f t="shared" si="25"/>
        <v>41.124686857834092</v>
      </c>
      <c r="X93" s="2">
        <f t="shared" si="26"/>
        <v>1</v>
      </c>
      <c r="Y93" s="2">
        <f t="shared" si="39"/>
        <v>3E-10</v>
      </c>
      <c r="Z93" s="2"/>
      <c r="AA93" s="2">
        <f t="shared" si="27"/>
        <v>9.2598985107632128</v>
      </c>
      <c r="AB93" s="2">
        <f t="shared" si="40"/>
        <v>23.001053240740596</v>
      </c>
      <c r="AC93" s="2">
        <f t="shared" si="41"/>
        <v>3.1521440493616728</v>
      </c>
      <c r="AD93" s="2">
        <f t="shared" si="28"/>
        <v>4.4243493876840443</v>
      </c>
      <c r="AE93" s="2">
        <f t="shared" si="42"/>
        <v>0.74661430086158642</v>
      </c>
      <c r="AF93" s="2">
        <f t="shared" si="43"/>
        <v>5.843522060936214E-2</v>
      </c>
      <c r="AG93" s="2">
        <f t="shared" si="29"/>
        <v>5.4879437435282445E-2</v>
      </c>
      <c r="AH93" s="2">
        <f t="shared" si="30"/>
        <v>0.20892730445163737</v>
      </c>
      <c r="AI93" s="2">
        <f t="shared" si="31"/>
        <v>0.64476676126582366</v>
      </c>
      <c r="AJ93" s="2">
        <f t="shared" si="32"/>
        <v>0.81605269294758676</v>
      </c>
      <c r="AK93" s="2">
        <f t="shared" si="33"/>
        <v>1.7168627097292641E-2</v>
      </c>
      <c r="AL93" s="2">
        <f t="shared" si="34"/>
        <v>7.8383879535173548E-2</v>
      </c>
    </row>
    <row r="94" spans="1:38" x14ac:dyDescent="0.2">
      <c r="A94">
        <v>112</v>
      </c>
      <c r="B94" s="1">
        <v>7.2225896634378994E-8</v>
      </c>
      <c r="C94">
        <v>374.78937584340002</v>
      </c>
      <c r="D94">
        <v>1</v>
      </c>
      <c r="E94">
        <v>112</v>
      </c>
      <c r="F94">
        <v>2260000</v>
      </c>
      <c r="G94">
        <v>1.43</v>
      </c>
      <c r="I94" s="1">
        <f t="shared" si="22"/>
        <v>7.2225896634378795E-8</v>
      </c>
      <c r="J94" s="2">
        <f t="shared" si="23"/>
        <v>374.78937584340434</v>
      </c>
      <c r="K94">
        <f t="shared" si="35"/>
        <v>2260000</v>
      </c>
      <c r="L94">
        <f t="shared" si="36"/>
        <v>1.43</v>
      </c>
      <c r="N94" s="4">
        <f t="shared" si="37"/>
        <v>-2.748644963422047E-15</v>
      </c>
      <c r="O94" s="4">
        <f t="shared" si="37"/>
        <v>1.1526740382380654E-14</v>
      </c>
      <c r="P94" s="4">
        <f t="shared" si="38"/>
        <v>0</v>
      </c>
      <c r="Q94" s="4">
        <f t="shared" si="38"/>
        <v>0</v>
      </c>
      <c r="S94" s="2"/>
      <c r="T94" s="2"/>
      <c r="V94" s="2">
        <f t="shared" si="24"/>
        <v>5.5950218144520036</v>
      </c>
      <c r="W94" s="2">
        <f t="shared" si="25"/>
        <v>43.029857034586527</v>
      </c>
      <c r="X94" s="2">
        <f t="shared" si="26"/>
        <v>1</v>
      </c>
      <c r="Y94" s="2">
        <f t="shared" si="39"/>
        <v>3E-10</v>
      </c>
      <c r="Z94" s="2"/>
      <c r="AA94" s="2">
        <f t="shared" si="27"/>
        <v>9.2065420072499773</v>
      </c>
      <c r="AB94" s="2">
        <f t="shared" si="40"/>
        <v>23.001064814814669</v>
      </c>
      <c r="AC94" s="2">
        <f t="shared" si="41"/>
        <v>3.1521437212045376</v>
      </c>
      <c r="AD94" s="2">
        <f t="shared" si="28"/>
        <v>4.4243489270826899</v>
      </c>
      <c r="AE94" s="2">
        <f t="shared" si="42"/>
        <v>0.74643636336665875</v>
      </c>
      <c r="AF94" s="2">
        <f t="shared" si="43"/>
        <v>5.8435225422333453E-2</v>
      </c>
      <c r="AG94" s="2">
        <f t="shared" si="29"/>
        <v>5.487944195538446E-2</v>
      </c>
      <c r="AH94" s="2">
        <f t="shared" si="30"/>
        <v>0.20873095606453171</v>
      </c>
      <c r="AI94" s="2">
        <f t="shared" si="31"/>
        <v>0.64375152701403648</v>
      </c>
      <c r="AJ94" s="2">
        <f t="shared" si="32"/>
        <v>0.81592353701109066</v>
      </c>
      <c r="AK94" s="2">
        <f t="shared" si="33"/>
        <v>1.7153865495776181E-2</v>
      </c>
      <c r="AL94" s="2">
        <f t="shared" si="34"/>
        <v>7.8263897325751397E-2</v>
      </c>
    </row>
    <row r="95" spans="1:38" x14ac:dyDescent="0.2">
      <c r="A95">
        <v>113</v>
      </c>
      <c r="B95" s="1">
        <v>7.5263038718497996E-8</v>
      </c>
      <c r="C95">
        <v>374.20488532175</v>
      </c>
      <c r="D95">
        <v>1</v>
      </c>
      <c r="E95">
        <v>113</v>
      </c>
      <c r="F95">
        <v>2265000</v>
      </c>
      <c r="G95">
        <v>1.4293750000000001</v>
      </c>
      <c r="I95" s="1">
        <f t="shared" si="22"/>
        <v>7.5263038718498168E-8</v>
      </c>
      <c r="J95" s="2">
        <f t="shared" si="23"/>
        <v>374.20488532174556</v>
      </c>
      <c r="K95">
        <f t="shared" si="35"/>
        <v>2265000</v>
      </c>
      <c r="L95">
        <f t="shared" si="36"/>
        <v>1.4293750000000001</v>
      </c>
      <c r="N95" s="4">
        <f t="shared" si="37"/>
        <v>2.2860300399848509E-15</v>
      </c>
      <c r="O95" s="4">
        <f t="shared" si="37"/>
        <v>-1.1848553680240721E-14</v>
      </c>
      <c r="P95" s="4">
        <f t="shared" si="38"/>
        <v>0</v>
      </c>
      <c r="Q95" s="4">
        <f t="shared" si="38"/>
        <v>0</v>
      </c>
      <c r="S95" s="2"/>
      <c r="T95" s="2"/>
      <c r="V95" s="2">
        <f t="shared" si="24"/>
        <v>5.5950218144520036</v>
      </c>
      <c r="W95" s="2">
        <f t="shared" si="25"/>
        <v>44.839288218735746</v>
      </c>
      <c r="X95" s="2">
        <f t="shared" si="26"/>
        <v>1</v>
      </c>
      <c r="Y95" s="2">
        <f t="shared" si="39"/>
        <v>3E-10</v>
      </c>
      <c r="Z95" s="2"/>
      <c r="AA95" s="2">
        <f t="shared" si="27"/>
        <v>9.1537669192827327</v>
      </c>
      <c r="AB95" s="2">
        <f t="shared" si="40"/>
        <v>23.001076388888741</v>
      </c>
      <c r="AC95" s="2">
        <f t="shared" si="41"/>
        <v>3.1521433930477327</v>
      </c>
      <c r="AD95" s="2">
        <f t="shared" si="28"/>
        <v>4.4243484664817982</v>
      </c>
      <c r="AE95" s="2">
        <f t="shared" si="42"/>
        <v>0.74625807399376032</v>
      </c>
      <c r="AF95" s="2">
        <f t="shared" si="43"/>
        <v>5.8435230235299923E-2</v>
      </c>
      <c r="AG95" s="2">
        <f t="shared" si="29"/>
        <v>5.4879446475481916E-2</v>
      </c>
      <c r="AH95" s="2">
        <f t="shared" si="30"/>
        <v>0.20853449553097758</v>
      </c>
      <c r="AI95" s="2">
        <f t="shared" si="31"/>
        <v>0.64273648375359338</v>
      </c>
      <c r="AJ95" s="2">
        <f t="shared" si="32"/>
        <v>0.81579412565299136</v>
      </c>
      <c r="AK95" s="2">
        <f t="shared" si="33"/>
        <v>1.7139095463031929E-2</v>
      </c>
      <c r="AL95" s="2">
        <f t="shared" si="34"/>
        <v>7.8143937172601749E-2</v>
      </c>
    </row>
    <row r="96" spans="1:38" x14ac:dyDescent="0.2">
      <c r="A96">
        <v>114</v>
      </c>
      <c r="B96" s="1">
        <v>7.8148899798820995E-8</v>
      </c>
      <c r="C96">
        <v>373.62051393864999</v>
      </c>
      <c r="D96">
        <v>1</v>
      </c>
      <c r="E96">
        <v>114</v>
      </c>
      <c r="F96">
        <v>2270000</v>
      </c>
      <c r="G96">
        <v>1.42875</v>
      </c>
      <c r="I96" s="1">
        <f t="shared" si="22"/>
        <v>7.8148899798821458E-8</v>
      </c>
      <c r="J96" s="2">
        <f t="shared" si="23"/>
        <v>373.62051393865215</v>
      </c>
      <c r="K96">
        <f t="shared" si="35"/>
        <v>2270000</v>
      </c>
      <c r="L96">
        <f t="shared" si="36"/>
        <v>1.42875</v>
      </c>
      <c r="N96" s="4">
        <f t="shared" si="37"/>
        <v>5.9274173305339508E-15</v>
      </c>
      <c r="O96" s="4">
        <f t="shared" si="37"/>
        <v>5.7814007425335888E-15</v>
      </c>
      <c r="P96" s="4">
        <f t="shared" si="38"/>
        <v>0</v>
      </c>
      <c r="Q96" s="4">
        <f t="shared" si="38"/>
        <v>0</v>
      </c>
      <c r="S96" s="2"/>
      <c r="T96" s="2"/>
      <c r="V96" s="2">
        <f t="shared" si="24"/>
        <v>5.5950218144520036</v>
      </c>
      <c r="W96" s="2">
        <f t="shared" si="25"/>
        <v>46.558591065699382</v>
      </c>
      <c r="X96" s="2">
        <f t="shared" si="26"/>
        <v>1</v>
      </c>
      <c r="Y96" s="2">
        <f t="shared" si="39"/>
        <v>3E-10</v>
      </c>
      <c r="Z96" s="2"/>
      <c r="AA96" s="2">
        <f t="shared" si="27"/>
        <v>9.1015646529589791</v>
      </c>
      <c r="AB96" s="2">
        <f t="shared" si="40"/>
        <v>23.001087962962814</v>
      </c>
      <c r="AC96" s="2">
        <f t="shared" si="41"/>
        <v>3.1521430648912583</v>
      </c>
      <c r="AD96" s="2">
        <f t="shared" si="28"/>
        <v>4.4243480058813702</v>
      </c>
      <c r="AE96" s="2">
        <f t="shared" si="42"/>
        <v>0.7460794346525077</v>
      </c>
      <c r="AF96" s="2">
        <f t="shared" si="43"/>
        <v>5.843523504826155E-2</v>
      </c>
      <c r="AG96" s="2">
        <f t="shared" si="29"/>
        <v>5.4879450995574827E-2</v>
      </c>
      <c r="AH96" s="2">
        <f t="shared" si="30"/>
        <v>0.20833792600398379</v>
      </c>
      <c r="AI96" s="2">
        <f t="shared" si="31"/>
        <v>0.64172164907502294</v>
      </c>
      <c r="AJ96" s="2">
        <f t="shared" si="32"/>
        <v>0.8156644602596691</v>
      </c>
      <c r="AK96" s="2">
        <f t="shared" si="33"/>
        <v>1.7124317236112113E-2</v>
      </c>
      <c r="AL96" s="2">
        <f t="shared" si="34"/>
        <v>7.8024001154019196E-2</v>
      </c>
    </row>
    <row r="97" spans="1:38" x14ac:dyDescent="0.2">
      <c r="A97">
        <v>115</v>
      </c>
      <c r="B97" s="1">
        <v>8.0892605535633995E-8</v>
      </c>
      <c r="C97">
        <v>373.03627171570997</v>
      </c>
      <c r="D97">
        <v>1</v>
      </c>
      <c r="E97">
        <v>115</v>
      </c>
      <c r="F97">
        <v>2275000</v>
      </c>
      <c r="G97">
        <v>1.4281250000000001</v>
      </c>
      <c r="I97" s="1">
        <f t="shared" si="22"/>
        <v>8.0892605535633505E-8</v>
      </c>
      <c r="J97" s="2">
        <f t="shared" si="23"/>
        <v>373.03627171571333</v>
      </c>
      <c r="K97">
        <f t="shared" si="35"/>
        <v>2275000</v>
      </c>
      <c r="L97">
        <f t="shared" si="36"/>
        <v>1.4281250000000001</v>
      </c>
      <c r="N97" s="4">
        <f t="shared" si="37"/>
        <v>-6.0535931484575758E-15</v>
      </c>
      <c r="O97" s="4">
        <f t="shared" si="37"/>
        <v>8.9904440052508793E-15</v>
      </c>
      <c r="P97" s="4">
        <f t="shared" si="38"/>
        <v>0</v>
      </c>
      <c r="Q97" s="4">
        <f t="shared" si="38"/>
        <v>0</v>
      </c>
      <c r="S97" s="2"/>
      <c r="T97" s="2"/>
      <c r="V97" s="2">
        <f t="shared" si="24"/>
        <v>5.5950218144520036</v>
      </c>
      <c r="W97" s="2">
        <f t="shared" si="25"/>
        <v>48.193202349206814</v>
      </c>
      <c r="X97" s="2">
        <f t="shared" si="26"/>
        <v>1</v>
      </c>
      <c r="Y97" s="2">
        <f t="shared" si="39"/>
        <v>3E-10</v>
      </c>
      <c r="Z97" s="2"/>
      <c r="AA97" s="2">
        <f t="shared" si="27"/>
        <v>9.0499267724515349</v>
      </c>
      <c r="AB97" s="2">
        <f t="shared" si="40"/>
        <v>23.001099537036886</v>
      </c>
      <c r="AC97" s="2">
        <f t="shared" si="41"/>
        <v>3.1521427367351142</v>
      </c>
      <c r="AD97" s="2">
        <f t="shared" si="28"/>
        <v>4.4243475452814067</v>
      </c>
      <c r="AE97" s="2">
        <f t="shared" si="42"/>
        <v>0.74590044724110605</v>
      </c>
      <c r="AF97" s="2">
        <f t="shared" si="43"/>
        <v>5.8435239861218333E-2</v>
      </c>
      <c r="AG97" s="2">
        <f t="shared" si="29"/>
        <v>5.4879455515663186E-2</v>
      </c>
      <c r="AH97" s="2">
        <f t="shared" si="30"/>
        <v>0.20814125061016281</v>
      </c>
      <c r="AI97" s="2">
        <f t="shared" si="31"/>
        <v>0.6407070403839531</v>
      </c>
      <c r="AJ97" s="2">
        <f t="shared" si="32"/>
        <v>0.81553454220921895</v>
      </c>
      <c r="AK97" s="2">
        <f t="shared" si="33"/>
        <v>1.7109531050084382E-2</v>
      </c>
      <c r="AL97" s="2">
        <f t="shared" si="34"/>
        <v>7.7904091326475203E-2</v>
      </c>
    </row>
    <row r="98" spans="1:38" x14ac:dyDescent="0.2">
      <c r="A98">
        <v>116</v>
      </c>
      <c r="B98" s="1">
        <v>8.3502884864498998E-8</v>
      </c>
      <c r="C98">
        <v>372.45216856878</v>
      </c>
      <c r="D98">
        <v>1</v>
      </c>
      <c r="E98">
        <v>116</v>
      </c>
      <c r="F98">
        <v>2280000</v>
      </c>
      <c r="G98">
        <v>1.4275</v>
      </c>
      <c r="I98" s="1">
        <f t="shared" si="22"/>
        <v>8.3502884864498945E-8</v>
      </c>
      <c r="J98" s="2">
        <f t="shared" si="23"/>
        <v>372.45216856878238</v>
      </c>
      <c r="K98">
        <f t="shared" si="35"/>
        <v>2280000</v>
      </c>
      <c r="L98">
        <f t="shared" si="36"/>
        <v>1.4275</v>
      </c>
      <c r="N98" s="4">
        <f t="shared" si="37"/>
        <v>-6.3398479333138467E-16</v>
      </c>
      <c r="O98" s="4">
        <f t="shared" si="37"/>
        <v>6.4100139390463519E-15</v>
      </c>
      <c r="P98" s="4">
        <f t="shared" si="38"/>
        <v>0</v>
      </c>
      <c r="Q98" s="4">
        <f t="shared" si="38"/>
        <v>0</v>
      </c>
      <c r="S98" s="2"/>
      <c r="T98" s="2"/>
      <c r="V98" s="2">
        <f t="shared" si="24"/>
        <v>5.5950218144520036</v>
      </c>
      <c r="W98" s="2">
        <f t="shared" si="25"/>
        <v>49.748322487209407</v>
      </c>
      <c r="X98" s="2">
        <f t="shared" si="26"/>
        <v>1</v>
      </c>
      <c r="Y98" s="2">
        <f t="shared" si="39"/>
        <v>3E-10</v>
      </c>
      <c r="Z98" s="2"/>
      <c r="AA98" s="2">
        <f t="shared" si="27"/>
        <v>8.9988449965566275</v>
      </c>
      <c r="AB98" s="2">
        <f t="shared" si="40"/>
        <v>23.001111111110959</v>
      </c>
      <c r="AC98" s="2">
        <f t="shared" si="41"/>
        <v>3.1521424085793002</v>
      </c>
      <c r="AD98" s="2">
        <f t="shared" si="28"/>
        <v>4.424347084681906</v>
      </c>
      <c r="AE98" s="2">
        <f t="shared" si="42"/>
        <v>0.74572111364640004</v>
      </c>
      <c r="AF98" s="2">
        <f t="shared" si="43"/>
        <v>5.8435244674170272E-2</v>
      </c>
      <c r="AG98" s="2">
        <f t="shared" si="29"/>
        <v>5.4879460035747007E-2</v>
      </c>
      <c r="AH98" s="2">
        <f t="shared" si="30"/>
        <v>0.20794447244987305</v>
      </c>
      <c r="AI98" s="2">
        <f t="shared" si="31"/>
        <v>0.63969267490229031</v>
      </c>
      <c r="AJ98" s="2">
        <f t="shared" si="32"/>
        <v>0.81540437287148881</v>
      </c>
      <c r="AK98" s="2">
        <f t="shared" si="33"/>
        <v>1.7094737138042548E-2</v>
      </c>
      <c r="AL98" s="2">
        <f t="shared" si="34"/>
        <v>7.7784209724758427E-2</v>
      </c>
    </row>
    <row r="99" spans="1:38" x14ac:dyDescent="0.2">
      <c r="A99">
        <v>117</v>
      </c>
      <c r="B99" s="1">
        <v>8.5988011860081995E-8</v>
      </c>
      <c r="C99">
        <v>371.86821430866001</v>
      </c>
      <c r="D99">
        <v>1</v>
      </c>
      <c r="E99">
        <v>117</v>
      </c>
      <c r="F99">
        <v>2285000</v>
      </c>
      <c r="G99">
        <v>1.4268749999999999</v>
      </c>
      <c r="I99" s="1">
        <f t="shared" si="22"/>
        <v>8.598801186008177E-8</v>
      </c>
      <c r="J99" s="2">
        <f t="shared" si="23"/>
        <v>371.86821430866269</v>
      </c>
      <c r="K99">
        <f t="shared" si="35"/>
        <v>2285000</v>
      </c>
      <c r="L99">
        <f t="shared" si="36"/>
        <v>1.4268749999999999</v>
      </c>
      <c r="N99" s="4">
        <f t="shared" si="37"/>
        <v>-2.6165638877722688E-15</v>
      </c>
      <c r="O99" s="4">
        <f t="shared" si="37"/>
        <v>7.1843749577381957E-15</v>
      </c>
      <c r="P99" s="4">
        <f t="shared" si="38"/>
        <v>0</v>
      </c>
      <c r="Q99" s="4">
        <f t="shared" si="38"/>
        <v>0</v>
      </c>
      <c r="S99" s="2"/>
      <c r="T99" s="2"/>
      <c r="V99" s="2">
        <f t="shared" si="24"/>
        <v>5.5950218144520036</v>
      </c>
      <c r="W99" s="2">
        <f t="shared" si="25"/>
        <v>51.22888090622142</v>
      </c>
      <c r="X99" s="2">
        <f t="shared" si="26"/>
        <v>1</v>
      </c>
      <c r="Y99" s="2">
        <f t="shared" si="39"/>
        <v>3E-10</v>
      </c>
      <c r="Z99" s="2"/>
      <c r="AA99" s="2">
        <f t="shared" si="27"/>
        <v>8.9483111953288663</v>
      </c>
      <c r="AB99" s="2">
        <f t="shared" si="40"/>
        <v>23.001122685185031</v>
      </c>
      <c r="AC99" s="2">
        <f t="shared" si="41"/>
        <v>3.1521420804238161</v>
      </c>
      <c r="AD99" s="2">
        <f t="shared" si="28"/>
        <v>4.4243466240828688</v>
      </c>
      <c r="AE99" s="2">
        <f t="shared" si="42"/>
        <v>0.74554143574392706</v>
      </c>
      <c r="AF99" s="2">
        <f t="shared" si="43"/>
        <v>5.8435249487117369E-2</v>
      </c>
      <c r="AG99" s="2">
        <f t="shared" si="29"/>
        <v>5.487946455582627E-2</v>
      </c>
      <c r="AH99" s="2">
        <f t="shared" si="30"/>
        <v>0.20774759459736258</v>
      </c>
      <c r="AI99" s="2">
        <f t="shared" si="31"/>
        <v>0.63867856966941516</v>
      </c>
      <c r="AJ99" s="2">
        <f t="shared" si="32"/>
        <v>0.81527395360811727</v>
      </c>
      <c r="AK99" s="2">
        <f t="shared" si="33"/>
        <v>1.707993573111739E-2</v>
      </c>
      <c r="AL99" s="2">
        <f t="shared" si="34"/>
        <v>7.7664358362114924E-2</v>
      </c>
    </row>
    <row r="100" spans="1:38" x14ac:dyDescent="0.2">
      <c r="A100">
        <v>118</v>
      </c>
      <c r="B100" s="1">
        <v>8.8355779139181006E-8</v>
      </c>
      <c r="C100">
        <v>371.28441864180002</v>
      </c>
      <c r="D100">
        <v>1</v>
      </c>
      <c r="E100">
        <v>118</v>
      </c>
      <c r="F100">
        <v>2290000</v>
      </c>
      <c r="G100">
        <v>1.42625</v>
      </c>
      <c r="I100" s="1">
        <f t="shared" si="22"/>
        <v>8.8355779139181032E-8</v>
      </c>
      <c r="J100" s="2">
        <f t="shared" si="23"/>
        <v>371.28441864179672</v>
      </c>
      <c r="K100">
        <f t="shared" si="35"/>
        <v>2290000</v>
      </c>
      <c r="L100">
        <f t="shared" si="36"/>
        <v>1.42625</v>
      </c>
      <c r="N100" s="4">
        <f t="shared" si="37"/>
        <v>2.9958175752149484E-16</v>
      </c>
      <c r="O100" s="4">
        <f t="shared" si="37"/>
        <v>-8.8797647528204669E-15</v>
      </c>
      <c r="P100" s="4">
        <f t="shared" si="38"/>
        <v>0</v>
      </c>
      <c r="Q100" s="4">
        <f t="shared" si="38"/>
        <v>0</v>
      </c>
      <c r="S100" s="2"/>
      <c r="T100" s="2"/>
      <c r="V100" s="2">
        <f t="shared" si="24"/>
        <v>5.5950218144520036</v>
      </c>
      <c r="W100" s="2">
        <f t="shared" si="25"/>
        <v>52.639520195707469</v>
      </c>
      <c r="X100" s="2">
        <f t="shared" si="26"/>
        <v>1</v>
      </c>
      <c r="Y100" s="2">
        <f t="shared" si="39"/>
        <v>3E-10</v>
      </c>
      <c r="Z100" s="2"/>
      <c r="AA100" s="2">
        <f t="shared" si="27"/>
        <v>8.8983173868005814</v>
      </c>
      <c r="AB100" s="2">
        <f t="shared" si="40"/>
        <v>23.001134259259103</v>
      </c>
      <c r="AC100" s="2">
        <f t="shared" si="41"/>
        <v>3.1521417522686628</v>
      </c>
      <c r="AD100" s="2">
        <f t="shared" si="28"/>
        <v>4.4243461634842953</v>
      </c>
      <c r="AE100" s="2">
        <f t="shared" si="42"/>
        <v>0.74536141539797063</v>
      </c>
      <c r="AF100" s="2">
        <f t="shared" si="43"/>
        <v>5.8435254300059622E-2</v>
      </c>
      <c r="AG100" s="2">
        <f t="shared" si="29"/>
        <v>5.4879469075900987E-2</v>
      </c>
      <c r="AH100" s="2">
        <f t="shared" si="30"/>
        <v>0.20755062010091466</v>
      </c>
      <c r="AI100" s="2">
        <f t="shared" si="31"/>
        <v>0.63766474154337949</v>
      </c>
      <c r="AJ100" s="2">
        <f t="shared" si="32"/>
        <v>0.81514328577257222</v>
      </c>
      <c r="AK100" s="2">
        <f t="shared" si="33"/>
        <v>1.7065127058487527E-2</v>
      </c>
      <c r="AL100" s="2">
        <f t="shared" si="34"/>
        <v>7.7544539230389148E-2</v>
      </c>
    </row>
    <row r="101" spans="1:38" x14ac:dyDescent="0.2">
      <c r="A101">
        <v>119</v>
      </c>
      <c r="B101" s="1">
        <v>9.06134922826E-8</v>
      </c>
      <c r="C101">
        <v>370.70079117095003</v>
      </c>
      <c r="D101">
        <v>1</v>
      </c>
      <c r="E101">
        <v>119</v>
      </c>
      <c r="F101">
        <v>2295000</v>
      </c>
      <c r="G101">
        <v>1.4256249999999999</v>
      </c>
      <c r="I101" s="1">
        <f t="shared" si="22"/>
        <v>9.0613492282599854E-8</v>
      </c>
      <c r="J101" s="2">
        <f t="shared" si="23"/>
        <v>370.70079117095219</v>
      </c>
      <c r="K101">
        <f t="shared" si="35"/>
        <v>2295000</v>
      </c>
      <c r="L101">
        <f t="shared" si="36"/>
        <v>1.4256249999999999</v>
      </c>
      <c r="N101" s="4">
        <f t="shared" si="37"/>
        <v>-1.6066458111480241E-15</v>
      </c>
      <c r="O101" s="4">
        <f t="shared" si="37"/>
        <v>5.8269363544858937E-15</v>
      </c>
      <c r="P101" s="4">
        <f t="shared" si="38"/>
        <v>0</v>
      </c>
      <c r="Q101" s="4">
        <f t="shared" si="38"/>
        <v>0</v>
      </c>
      <c r="S101" s="2"/>
      <c r="T101" s="2"/>
      <c r="V101" s="2">
        <f t="shared" si="24"/>
        <v>5.5950218144520036</v>
      </c>
      <c r="W101" s="2">
        <f t="shared" si="25"/>
        <v>53.984592784812264</v>
      </c>
      <c r="X101" s="2">
        <f t="shared" si="26"/>
        <v>1</v>
      </c>
      <c r="Y101" s="2">
        <f t="shared" si="39"/>
        <v>3E-10</v>
      </c>
      <c r="Z101" s="2"/>
      <c r="AA101" s="2">
        <f t="shared" si="27"/>
        <v>8.8488557337831253</v>
      </c>
      <c r="AB101" s="2">
        <f t="shared" si="40"/>
        <v>23.001145833333176</v>
      </c>
      <c r="AC101" s="2">
        <f t="shared" si="41"/>
        <v>3.1521414241138395</v>
      </c>
      <c r="AD101" s="2">
        <f t="shared" si="28"/>
        <v>4.4243457028861854</v>
      </c>
      <c r="AE101" s="2">
        <f t="shared" si="42"/>
        <v>0.74518105446161309</v>
      </c>
      <c r="AF101" s="2">
        <f t="shared" si="43"/>
        <v>5.8435259112997032E-2</v>
      </c>
      <c r="AG101" s="2">
        <f t="shared" si="29"/>
        <v>5.4879473595971159E-2</v>
      </c>
      <c r="AH101" s="2">
        <f t="shared" si="30"/>
        <v>0.20735355198299163</v>
      </c>
      <c r="AI101" s="2">
        <f t="shared" si="31"/>
        <v>0.63665120720209811</v>
      </c>
      <c r="AJ101" s="2">
        <f t="shared" si="32"/>
        <v>0.81501237071018939</v>
      </c>
      <c r="AK101" s="2">
        <f t="shared" si="33"/>
        <v>1.7050311347390271E-2</v>
      </c>
      <c r="AL101" s="2">
        <f t="shared" si="34"/>
        <v>7.7424754300164864E-2</v>
      </c>
    </row>
    <row r="102" spans="1:38" x14ac:dyDescent="0.2">
      <c r="A102">
        <v>120</v>
      </c>
      <c r="B102" s="1">
        <v>9.2767977989000999E-8</v>
      </c>
      <c r="C102">
        <v>370.11734139590999</v>
      </c>
      <c r="D102">
        <v>1</v>
      </c>
      <c r="E102">
        <v>120</v>
      </c>
      <c r="F102">
        <v>2300000</v>
      </c>
      <c r="G102">
        <v>1.425</v>
      </c>
      <c r="I102" s="1">
        <f t="shared" si="22"/>
        <v>9.2767977989001304E-8</v>
      </c>
      <c r="J102" s="2">
        <f t="shared" si="23"/>
        <v>370.11734139591039</v>
      </c>
      <c r="K102">
        <f t="shared" si="35"/>
        <v>2300000</v>
      </c>
      <c r="L102">
        <f t="shared" si="36"/>
        <v>1.425</v>
      </c>
      <c r="N102" s="4">
        <f t="shared" si="37"/>
        <v>3.2813312526398337E-15</v>
      </c>
      <c r="O102" s="4">
        <f t="shared" si="37"/>
        <v>1.0750750843636443E-15</v>
      </c>
      <c r="P102" s="4">
        <f t="shared" si="38"/>
        <v>0</v>
      </c>
      <c r="Q102" s="4">
        <f t="shared" si="38"/>
        <v>0</v>
      </c>
      <c r="S102" s="2"/>
      <c r="T102" s="2"/>
      <c r="V102" s="2">
        <f t="shared" si="24"/>
        <v>5.5950218144520036</v>
      </c>
      <c r="W102" s="2">
        <f t="shared" si="25"/>
        <v>55.268165800164581</v>
      </c>
      <c r="X102" s="2">
        <f t="shared" si="26"/>
        <v>1</v>
      </c>
      <c r="Y102" s="2">
        <f t="shared" si="39"/>
        <v>3E-10</v>
      </c>
      <c r="Z102" s="2"/>
      <c r="AA102" s="2">
        <f t="shared" si="27"/>
        <v>8.7999185407479263</v>
      </c>
      <c r="AB102" s="2">
        <f t="shared" si="40"/>
        <v>23.001157407407248</v>
      </c>
      <c r="AC102" s="2">
        <f t="shared" si="41"/>
        <v>3.1521410959593466</v>
      </c>
      <c r="AD102" s="2">
        <f t="shared" si="28"/>
        <v>4.4243452422885392</v>
      </c>
      <c r="AE102" s="2">
        <f t="shared" si="42"/>
        <v>0.74500035477678872</v>
      </c>
      <c r="AF102" s="2">
        <f t="shared" si="43"/>
        <v>5.8435263925929591E-2</v>
      </c>
      <c r="AG102" s="2">
        <f t="shared" si="29"/>
        <v>5.4879478116036766E-2</v>
      </c>
      <c r="AH102" s="2">
        <f t="shared" si="30"/>
        <v>0.20715639324038015</v>
      </c>
      <c r="AI102" s="2">
        <f t="shared" si="31"/>
        <v>0.63563798314454456</v>
      </c>
      <c r="AJ102" s="2">
        <f t="shared" si="32"/>
        <v>0.81488120975821154</v>
      </c>
      <c r="AK102" s="2">
        <f t="shared" si="33"/>
        <v>1.7035488823132622E-2</v>
      </c>
      <c r="AL102" s="2">
        <f t="shared" si="34"/>
        <v>7.730500552090655E-2</v>
      </c>
    </row>
    <row r="103" spans="1:38" x14ac:dyDescent="0.2">
      <c r="A103">
        <v>121</v>
      </c>
      <c r="B103" s="1">
        <v>9.4825600920966995E-8</v>
      </c>
      <c r="C103">
        <v>369.53407871415999</v>
      </c>
      <c r="D103">
        <v>1</v>
      </c>
      <c r="E103">
        <v>121</v>
      </c>
      <c r="F103">
        <v>2305000</v>
      </c>
      <c r="G103">
        <v>1.4243749999999999</v>
      </c>
      <c r="I103" s="1">
        <f t="shared" si="22"/>
        <v>9.4825600920967194E-8</v>
      </c>
      <c r="J103" s="2">
        <f t="shared" si="23"/>
        <v>369.53407871415754</v>
      </c>
      <c r="K103">
        <f t="shared" si="35"/>
        <v>2304999.9999999995</v>
      </c>
      <c r="L103">
        <f t="shared" si="36"/>
        <v>1.4243749999999999</v>
      </c>
      <c r="N103" s="4">
        <f t="shared" si="37"/>
        <v>2.0935627624251682E-15</v>
      </c>
      <c r="O103" s="4">
        <f t="shared" si="37"/>
        <v>-6.614456289173365E-15</v>
      </c>
      <c r="P103" s="4">
        <f t="shared" si="38"/>
        <v>-2.0202225045888908E-16</v>
      </c>
      <c r="Q103" s="4">
        <f t="shared" si="38"/>
        <v>0</v>
      </c>
      <c r="S103" s="2"/>
      <c r="T103" s="2"/>
      <c r="V103" s="2">
        <f t="shared" si="24"/>
        <v>5.5950218144520036</v>
      </c>
      <c r="W103" s="2">
        <f t="shared" si="25"/>
        <v>56.494031102215196</v>
      </c>
      <c r="X103" s="2">
        <f t="shared" si="26"/>
        <v>1</v>
      </c>
      <c r="Y103" s="2">
        <f t="shared" si="39"/>
        <v>3E-10</v>
      </c>
      <c r="Z103" s="2"/>
      <c r="AA103" s="2">
        <f t="shared" si="27"/>
        <v>8.7514982507849037</v>
      </c>
      <c r="AB103" s="2">
        <f t="shared" si="40"/>
        <v>23.001168981481321</v>
      </c>
      <c r="AC103" s="2">
        <f t="shared" si="41"/>
        <v>3.1521407678051836</v>
      </c>
      <c r="AD103" s="2">
        <f t="shared" si="28"/>
        <v>4.4243447816913557</v>
      </c>
      <c r="AE103" s="2">
        <f t="shared" si="42"/>
        <v>0.74481931817433844</v>
      </c>
      <c r="AF103" s="2">
        <f t="shared" si="43"/>
        <v>5.8435268738857314E-2</v>
      </c>
      <c r="AG103" s="2">
        <f t="shared" si="29"/>
        <v>5.4879482636097841E-2</v>
      </c>
      <c r="AH103" s="2">
        <f t="shared" si="30"/>
        <v>0.2069591468443378</v>
      </c>
      <c r="AI103" s="2">
        <f t="shared" si="31"/>
        <v>0.63462508569195419</v>
      </c>
      <c r="AJ103" s="2">
        <f t="shared" si="32"/>
        <v>0.81474980424582699</v>
      </c>
      <c r="AK103" s="2">
        <f t="shared" si="33"/>
        <v>1.7020659709102173E-2</v>
      </c>
      <c r="AL103" s="2">
        <f t="shared" si="34"/>
        <v>7.7185294821100578E-2</v>
      </c>
    </row>
    <row r="104" spans="1:38" x14ac:dyDescent="0.2">
      <c r="A104">
        <v>122</v>
      </c>
      <c r="B104" s="1">
        <v>9.6792285769300997E-8</v>
      </c>
      <c r="C104">
        <v>368.95101242157</v>
      </c>
      <c r="D104">
        <v>1</v>
      </c>
      <c r="E104">
        <v>122</v>
      </c>
      <c r="F104">
        <v>2310000</v>
      </c>
      <c r="G104">
        <v>1.4237500000000001</v>
      </c>
      <c r="I104" s="1">
        <f t="shared" si="22"/>
        <v>9.6792285769301368E-8</v>
      </c>
      <c r="J104" s="2">
        <f t="shared" si="23"/>
        <v>368.95101242157267</v>
      </c>
      <c r="K104">
        <f t="shared" si="35"/>
        <v>2310000</v>
      </c>
      <c r="L104">
        <f t="shared" si="36"/>
        <v>1.4237500000000001</v>
      </c>
      <c r="N104" s="4">
        <f t="shared" si="37"/>
        <v>3.8285790182391636E-15</v>
      </c>
      <c r="O104" s="4">
        <f t="shared" si="37"/>
        <v>7.2411799846351777E-15</v>
      </c>
      <c r="P104" s="4">
        <f t="shared" si="38"/>
        <v>0</v>
      </c>
      <c r="Q104" s="4">
        <f t="shared" si="38"/>
        <v>0</v>
      </c>
      <c r="S104" s="2"/>
      <c r="T104" s="2"/>
      <c r="V104" s="2">
        <f t="shared" si="24"/>
        <v>5.5950218144520036</v>
      </c>
      <c r="W104" s="2">
        <f t="shared" si="25"/>
        <v>57.665718430436272</v>
      </c>
      <c r="X104" s="2">
        <f t="shared" si="26"/>
        <v>1</v>
      </c>
      <c r="Y104" s="2">
        <f t="shared" si="39"/>
        <v>3E-10</v>
      </c>
      <c r="Z104" s="2"/>
      <c r="AA104" s="2">
        <f t="shared" si="27"/>
        <v>8.7035874426362057</v>
      </c>
      <c r="AB104" s="2">
        <f t="shared" si="40"/>
        <v>23.001180555555393</v>
      </c>
      <c r="AC104" s="2">
        <f t="shared" si="41"/>
        <v>3.152140439651351</v>
      </c>
      <c r="AD104" s="2">
        <f t="shared" si="28"/>
        <v>4.4243443210946367</v>
      </c>
      <c r="AE104" s="2">
        <f t="shared" si="42"/>
        <v>0.7446379464740629</v>
      </c>
      <c r="AF104" s="2">
        <f t="shared" si="43"/>
        <v>5.8435273551780187E-2</v>
      </c>
      <c r="AG104" s="2">
        <f t="shared" si="29"/>
        <v>5.4879487156154358E-2</v>
      </c>
      <c r="AH104" s="2">
        <f t="shared" si="30"/>
        <v>0.20676181574073815</v>
      </c>
      <c r="AI104" s="2">
        <f t="shared" si="31"/>
        <v>0.63361253098901826</v>
      </c>
      <c r="AJ104" s="2">
        <f t="shared" si="32"/>
        <v>0.81461815549420891</v>
      </c>
      <c r="AK104" s="2">
        <f t="shared" si="33"/>
        <v>1.7005824226778096E-2</v>
      </c>
      <c r="AL104" s="2">
        <f t="shared" si="34"/>
        <v>7.7065624108396444E-2</v>
      </c>
    </row>
    <row r="105" spans="1:38" x14ac:dyDescent="0.2">
      <c r="A105">
        <v>123</v>
      </c>
      <c r="B105" s="1">
        <v>9.8673542155103002E-8</v>
      </c>
      <c r="C105">
        <v>368.36815171312003</v>
      </c>
      <c r="D105">
        <v>1</v>
      </c>
      <c r="E105">
        <v>123</v>
      </c>
      <c r="F105">
        <v>2315000</v>
      </c>
      <c r="G105">
        <v>1.423125</v>
      </c>
      <c r="I105" s="1">
        <f t="shared" si="22"/>
        <v>9.8673542155102751E-8</v>
      </c>
      <c r="J105" s="2">
        <f t="shared" si="23"/>
        <v>368.36815171312202</v>
      </c>
      <c r="K105">
        <f t="shared" si="35"/>
        <v>2315000</v>
      </c>
      <c r="L105">
        <f t="shared" si="36"/>
        <v>1.423125</v>
      </c>
      <c r="N105" s="4">
        <f t="shared" si="37"/>
        <v>-2.5484329509611751E-15</v>
      </c>
      <c r="O105" s="4">
        <f t="shared" si="37"/>
        <v>5.4009002973679441E-15</v>
      </c>
      <c r="P105" s="4">
        <f t="shared" si="38"/>
        <v>0</v>
      </c>
      <c r="Q105" s="4">
        <f t="shared" si="38"/>
        <v>0</v>
      </c>
      <c r="S105" s="2"/>
      <c r="T105" s="2"/>
      <c r="V105" s="2">
        <f t="shared" si="24"/>
        <v>5.5950218144520036</v>
      </c>
      <c r="W105" s="2">
        <f t="shared" si="25"/>
        <v>58.786510239172429</v>
      </c>
      <c r="X105" s="2">
        <f t="shared" si="26"/>
        <v>1</v>
      </c>
      <c r="Y105" s="2">
        <f t="shared" si="39"/>
        <v>3E-10</v>
      </c>
      <c r="Z105" s="2"/>
      <c r="AA105" s="2">
        <f t="shared" si="27"/>
        <v>8.6561788278031084</v>
      </c>
      <c r="AB105" s="2">
        <f t="shared" si="40"/>
        <v>23.001192129629466</v>
      </c>
      <c r="AC105" s="2">
        <f t="shared" si="41"/>
        <v>3.1521401114978485</v>
      </c>
      <c r="AD105" s="2">
        <f t="shared" si="28"/>
        <v>4.4243438604983805</v>
      </c>
      <c r="AE105" s="2">
        <f t="shared" si="42"/>
        <v>0.74445624148477796</v>
      </c>
      <c r="AF105" s="2">
        <f t="shared" si="43"/>
        <v>5.8435278364698223E-2</v>
      </c>
      <c r="AG105" s="2">
        <f t="shared" si="29"/>
        <v>5.487949167620633E-2</v>
      </c>
      <c r="AH105" s="2">
        <f t="shared" si="30"/>
        <v>0.20656440285021901</v>
      </c>
      <c r="AI105" s="2">
        <f t="shared" si="31"/>
        <v>0.63260033500509272</v>
      </c>
      <c r="AJ105" s="2">
        <f t="shared" si="32"/>
        <v>0.81448626481655539</v>
      </c>
      <c r="AK105" s="2">
        <f t="shared" si="33"/>
        <v>1.6990982595742225E-2</v>
      </c>
      <c r="AL105" s="2">
        <f t="shared" si="34"/>
        <v>7.6945995269749171E-2</v>
      </c>
    </row>
    <row r="106" spans="1:38" x14ac:dyDescent="0.2">
      <c r="A106">
        <v>124</v>
      </c>
      <c r="B106" s="1">
        <v>1.0047449075383999E-7</v>
      </c>
      <c r="C106">
        <v>367.78550568355001</v>
      </c>
      <c r="D106">
        <v>1</v>
      </c>
      <c r="E106">
        <v>124</v>
      </c>
      <c r="F106">
        <v>2320000</v>
      </c>
      <c r="G106">
        <v>1.4225000000000001</v>
      </c>
      <c r="I106" s="1">
        <f t="shared" si="22"/>
        <v>1.0047449075384145E-7</v>
      </c>
      <c r="J106" s="2">
        <f t="shared" si="23"/>
        <v>367.78550568354615</v>
      </c>
      <c r="K106">
        <f t="shared" si="35"/>
        <v>2320000</v>
      </c>
      <c r="L106">
        <f t="shared" si="36"/>
        <v>1.4225000000000001</v>
      </c>
      <c r="N106" s="4">
        <f t="shared" si="37"/>
        <v>1.4489626841305165E-14</v>
      </c>
      <c r="O106" s="4">
        <f t="shared" si="37"/>
        <v>-1.050980101934961E-14</v>
      </c>
      <c r="P106" s="4">
        <f t="shared" si="38"/>
        <v>0</v>
      </c>
      <c r="Q106" s="4">
        <f t="shared" si="38"/>
        <v>0</v>
      </c>
      <c r="S106" s="2"/>
      <c r="T106" s="2"/>
      <c r="V106" s="2">
        <f t="shared" si="24"/>
        <v>5.5950218144520036</v>
      </c>
      <c r="W106" s="2">
        <f t="shared" si="25"/>
        <v>59.859457261521733</v>
      </c>
      <c r="X106" s="2">
        <f t="shared" si="26"/>
        <v>1</v>
      </c>
      <c r="Y106" s="2">
        <f t="shared" si="39"/>
        <v>3E-10</v>
      </c>
      <c r="Z106" s="2"/>
      <c r="AA106" s="2">
        <f t="shared" si="27"/>
        <v>8.6092652477240232</v>
      </c>
      <c r="AB106" s="2">
        <f t="shared" si="40"/>
        <v>23.001203703703538</v>
      </c>
      <c r="AC106" s="2">
        <f t="shared" si="41"/>
        <v>3.1521397833446767</v>
      </c>
      <c r="AD106" s="2">
        <f t="shared" si="28"/>
        <v>4.4243433999025887</v>
      </c>
      <c r="AE106" s="2">
        <f t="shared" si="42"/>
        <v>0.74427420500436769</v>
      </c>
      <c r="AF106" s="2">
        <f t="shared" si="43"/>
        <v>5.8435283177611416E-2</v>
      </c>
      <c r="AG106" s="2">
        <f t="shared" si="29"/>
        <v>5.4879496196253756E-2</v>
      </c>
      <c r="AH106" s="2">
        <f t="shared" si="30"/>
        <v>0.20636691106832755</v>
      </c>
      <c r="AI106" s="2">
        <f t="shared" si="31"/>
        <v>0.63158851353538947</v>
      </c>
      <c r="AJ106" s="2">
        <f t="shared" si="32"/>
        <v>0.81435413351812813</v>
      </c>
      <c r="AK106" s="2">
        <f t="shared" si="33"/>
        <v>1.6976135033690023E-2</v>
      </c>
      <c r="AL106" s="2">
        <f t="shared" si="34"/>
        <v>7.6826410171560069E-2</v>
      </c>
    </row>
    <row r="107" spans="1:38" x14ac:dyDescent="0.2">
      <c r="A107">
        <v>125</v>
      </c>
      <c r="B107" s="1">
        <v>1.0219988956066E-7</v>
      </c>
      <c r="C107">
        <v>367.20308332805001</v>
      </c>
      <c r="D107">
        <v>1</v>
      </c>
      <c r="E107">
        <v>125</v>
      </c>
      <c r="F107">
        <v>2325000</v>
      </c>
      <c r="G107">
        <v>1.421875</v>
      </c>
      <c r="I107" s="1">
        <f t="shared" si="22"/>
        <v>1.0219988956066227E-7</v>
      </c>
      <c r="J107" s="2">
        <f t="shared" si="23"/>
        <v>367.20308332805399</v>
      </c>
      <c r="K107">
        <f t="shared" si="35"/>
        <v>2325000</v>
      </c>
      <c r="L107">
        <f t="shared" si="36"/>
        <v>1.421875</v>
      </c>
      <c r="N107" s="4">
        <f t="shared" si="37"/>
        <v>2.2274006904819013E-14</v>
      </c>
      <c r="O107" s="4">
        <f t="shared" si="37"/>
        <v>1.0836072737171829E-14</v>
      </c>
      <c r="P107" s="4">
        <f t="shared" si="38"/>
        <v>0</v>
      </c>
      <c r="Q107" s="4">
        <f t="shared" si="38"/>
        <v>0</v>
      </c>
      <c r="S107" s="2"/>
      <c r="T107" s="2"/>
      <c r="V107" s="2">
        <f t="shared" si="24"/>
        <v>5.5950218144520036</v>
      </c>
      <c r="W107" s="2">
        <f t="shared" si="25"/>
        <v>60.887394157355395</v>
      </c>
      <c r="X107" s="2">
        <f t="shared" si="26"/>
        <v>1</v>
      </c>
      <c r="Y107" s="2">
        <f t="shared" si="39"/>
        <v>3E-10</v>
      </c>
      <c r="Z107" s="2"/>
      <c r="AA107" s="2">
        <f t="shared" si="27"/>
        <v>8.5628396710216723</v>
      </c>
      <c r="AB107" s="2">
        <f t="shared" si="40"/>
        <v>23.001215277777611</v>
      </c>
      <c r="AC107" s="2">
        <f t="shared" si="41"/>
        <v>3.1521394551918349</v>
      </c>
      <c r="AD107" s="2">
        <f t="shared" si="28"/>
        <v>4.4243429393072597</v>
      </c>
      <c r="AE107" s="2">
        <f t="shared" si="42"/>
        <v>0.74409183881984031</v>
      </c>
      <c r="AF107" s="2">
        <f t="shared" si="43"/>
        <v>5.8435287990519759E-2</v>
      </c>
      <c r="AG107" s="2">
        <f t="shared" si="29"/>
        <v>5.4879500716296624E-2</v>
      </c>
      <c r="AH107" s="2">
        <f t="shared" si="30"/>
        <v>0.20616934326566844</v>
      </c>
      <c r="AI107" s="2">
        <f t="shared" si="31"/>
        <v>0.63057708220218478</v>
      </c>
      <c r="AJ107" s="2">
        <f t="shared" si="32"/>
        <v>0.81422176289629278</v>
      </c>
      <c r="AK107" s="2">
        <f t="shared" si="33"/>
        <v>1.6961281756441734E-2</v>
      </c>
      <c r="AL107" s="2">
        <f t="shared" si="34"/>
        <v>7.6706870659819168E-2</v>
      </c>
    </row>
    <row r="108" spans="1:38" x14ac:dyDescent="0.2">
      <c r="A108">
        <v>126</v>
      </c>
      <c r="B108" s="1">
        <v>1.0385415959011001E-7</v>
      </c>
      <c r="C108">
        <v>366.62089354301003</v>
      </c>
      <c r="D108">
        <v>1</v>
      </c>
      <c r="E108">
        <v>126</v>
      </c>
      <c r="F108">
        <v>2330000</v>
      </c>
      <c r="G108">
        <v>1.4212499999999999</v>
      </c>
      <c r="I108" s="1">
        <f t="shared" si="22"/>
        <v>1.0385415959011399E-7</v>
      </c>
      <c r="J108" s="2">
        <f t="shared" si="23"/>
        <v>366.62089354301412</v>
      </c>
      <c r="K108">
        <f t="shared" si="35"/>
        <v>2330000</v>
      </c>
      <c r="L108">
        <f t="shared" si="36"/>
        <v>1.4212499999999999</v>
      </c>
      <c r="N108" s="4">
        <f t="shared" si="37"/>
        <v>3.8358616022488086E-14</v>
      </c>
      <c r="O108" s="4">
        <f t="shared" si="37"/>
        <v>1.1163374019484228E-14</v>
      </c>
      <c r="P108" s="4">
        <f t="shared" si="38"/>
        <v>0</v>
      </c>
      <c r="Q108" s="4">
        <f t="shared" si="38"/>
        <v>0</v>
      </c>
      <c r="S108" s="2"/>
      <c r="T108" s="2"/>
      <c r="V108" s="2">
        <f t="shared" si="24"/>
        <v>5.5950218144520036</v>
      </c>
      <c r="W108" s="2">
        <f t="shared" si="25"/>
        <v>61.872954824386646</v>
      </c>
      <c r="X108" s="2">
        <f t="shared" si="26"/>
        <v>1</v>
      </c>
      <c r="Y108" s="2">
        <f t="shared" si="39"/>
        <v>3E-10</v>
      </c>
      <c r="Z108" s="2"/>
      <c r="AA108" s="2">
        <f t="shared" si="27"/>
        <v>8.5168951908175323</v>
      </c>
      <c r="AB108" s="2">
        <f t="shared" si="40"/>
        <v>23.001226851851683</v>
      </c>
      <c r="AC108" s="2">
        <f t="shared" si="41"/>
        <v>3.1521391270393231</v>
      </c>
      <c r="AD108" s="2">
        <f t="shared" si="28"/>
        <v>4.4243424787123944</v>
      </c>
      <c r="AE108" s="2">
        <f t="shared" si="42"/>
        <v>0.74390914470738267</v>
      </c>
      <c r="AF108" s="2">
        <f t="shared" si="43"/>
        <v>5.8435292803423265E-2</v>
      </c>
      <c r="AG108" s="2">
        <f t="shared" si="29"/>
        <v>5.4879505236334954E-2</v>
      </c>
      <c r="AH108" s="2">
        <f t="shared" si="30"/>
        <v>0.20597170228805173</v>
      </c>
      <c r="AI108" s="2">
        <f t="shared" si="31"/>
        <v>0.62956605645602004</v>
      </c>
      <c r="AJ108" s="2">
        <f t="shared" si="32"/>
        <v>0.81408915424055861</v>
      </c>
      <c r="AK108" s="2">
        <f t="shared" si="33"/>
        <v>1.6946422977953401E-2</v>
      </c>
      <c r="AL108" s="2">
        <f t="shared" si="34"/>
        <v>7.6587378560246666E-2</v>
      </c>
    </row>
    <row r="109" spans="1:38" x14ac:dyDescent="0.2">
      <c r="A109">
        <v>127</v>
      </c>
      <c r="B109" s="1">
        <v>1.0544140956426E-7</v>
      </c>
      <c r="C109">
        <v>366.03894512664999</v>
      </c>
      <c r="D109">
        <v>1</v>
      </c>
      <c r="E109">
        <v>127</v>
      </c>
      <c r="F109">
        <v>2335000</v>
      </c>
      <c r="G109">
        <v>1.420625</v>
      </c>
      <c r="I109" s="1">
        <f t="shared" si="22"/>
        <v>1.0544140956426329E-7</v>
      </c>
      <c r="J109" s="2">
        <f t="shared" si="23"/>
        <v>366.03894512664493</v>
      </c>
      <c r="K109">
        <f t="shared" si="35"/>
        <v>2335000</v>
      </c>
      <c r="L109">
        <f t="shared" si="36"/>
        <v>1.420625</v>
      </c>
      <c r="N109" s="4">
        <f t="shared" si="37"/>
        <v>3.1254206236713516E-14</v>
      </c>
      <c r="O109" s="4">
        <f t="shared" si="37"/>
        <v>-1.3821109327209814E-14</v>
      </c>
      <c r="P109" s="4">
        <f t="shared" si="38"/>
        <v>0</v>
      </c>
      <c r="Q109" s="4">
        <f t="shared" si="38"/>
        <v>0</v>
      </c>
      <c r="S109" s="2"/>
      <c r="T109" s="2"/>
      <c r="V109" s="2">
        <f t="shared" si="24"/>
        <v>5.5950218144520036</v>
      </c>
      <c r="W109" s="2">
        <f t="shared" si="25"/>
        <v>62.818587106551846</v>
      </c>
      <c r="X109" s="2">
        <f t="shared" si="26"/>
        <v>1</v>
      </c>
      <c r="Y109" s="2">
        <f t="shared" si="39"/>
        <v>3E-10</v>
      </c>
      <c r="Z109" s="2"/>
      <c r="AA109" s="2">
        <f t="shared" si="27"/>
        <v>8.4714250221116298</v>
      </c>
      <c r="AB109" s="2">
        <f t="shared" si="40"/>
        <v>23.001238425925756</v>
      </c>
      <c r="AC109" s="2">
        <f t="shared" si="41"/>
        <v>3.1521387988871421</v>
      </c>
      <c r="AD109" s="2">
        <f t="shared" si="28"/>
        <v>4.4243420181179927</v>
      </c>
      <c r="AE109" s="2">
        <f t="shared" si="42"/>
        <v>0.74372612443241526</v>
      </c>
      <c r="AF109" s="2">
        <f t="shared" si="43"/>
        <v>5.8435297616321921E-2</v>
      </c>
      <c r="AG109" s="2">
        <f t="shared" si="29"/>
        <v>5.4879509756368731E-2</v>
      </c>
      <c r="AH109" s="2">
        <f t="shared" si="30"/>
        <v>0.20577399095663959</v>
      </c>
      <c r="AI109" s="2">
        <f t="shared" si="31"/>
        <v>0.62855545157690118</v>
      </c>
      <c r="AJ109" s="2">
        <f t="shared" si="32"/>
        <v>0.81395630883261849</v>
      </c>
      <c r="AK109" s="2">
        <f t="shared" si="33"/>
        <v>1.6931558910328014E-2</v>
      </c>
      <c r="AL109" s="2">
        <f t="shared" si="34"/>
        <v>7.6467935678434698E-2</v>
      </c>
    </row>
    <row r="110" spans="1:38" x14ac:dyDescent="0.2">
      <c r="A110">
        <v>128</v>
      </c>
      <c r="B110" s="1">
        <v>1.0696545932416E-7</v>
      </c>
      <c r="C110">
        <v>365.45724677970998</v>
      </c>
      <c r="D110">
        <v>1</v>
      </c>
      <c r="E110">
        <v>128</v>
      </c>
      <c r="F110">
        <v>2340000</v>
      </c>
      <c r="G110">
        <v>1.42</v>
      </c>
      <c r="I110" s="1">
        <f t="shared" si="22"/>
        <v>1.0696545932416422E-7</v>
      </c>
      <c r="J110" s="2">
        <f t="shared" si="23"/>
        <v>365.4572467797064</v>
      </c>
      <c r="K110">
        <f t="shared" si="35"/>
        <v>2340000</v>
      </c>
      <c r="L110">
        <f t="shared" si="36"/>
        <v>1.42</v>
      </c>
      <c r="N110" s="4">
        <f t="shared" si="37"/>
        <v>3.947002960718265E-14</v>
      </c>
      <c r="O110" s="4">
        <f t="shared" si="37"/>
        <v>-9.7990542526841006E-15</v>
      </c>
      <c r="P110" s="4">
        <f t="shared" si="38"/>
        <v>0</v>
      </c>
      <c r="Q110" s="4">
        <f t="shared" si="38"/>
        <v>0</v>
      </c>
      <c r="S110" s="2"/>
      <c r="T110" s="2"/>
      <c r="V110" s="2">
        <f t="shared" si="24"/>
        <v>5.5950218144520036</v>
      </c>
      <c r="W110" s="2">
        <f t="shared" si="25"/>
        <v>63.726566741808014</v>
      </c>
      <c r="X110" s="2">
        <f t="shared" si="26"/>
        <v>1</v>
      </c>
      <c r="Y110" s="2">
        <f t="shared" si="39"/>
        <v>3E-10</v>
      </c>
      <c r="Z110" s="2"/>
      <c r="AA110" s="2">
        <f t="shared" si="27"/>
        <v>8.4264224992259447</v>
      </c>
      <c r="AB110" s="2">
        <f t="shared" si="40"/>
        <v>23.001249999999828</v>
      </c>
      <c r="AC110" s="2">
        <f t="shared" si="41"/>
        <v>3.1521384707352911</v>
      </c>
      <c r="AD110" s="2">
        <f t="shared" si="28"/>
        <v>4.4243415575240554</v>
      </c>
      <c r="AE110" s="2">
        <f t="shared" si="42"/>
        <v>0.74354277974964755</v>
      </c>
      <c r="AF110" s="2">
        <f t="shared" si="43"/>
        <v>5.8435302429215741E-2</v>
      </c>
      <c r="AG110" s="2">
        <f t="shared" si="29"/>
        <v>5.4879514276397957E-2</v>
      </c>
      <c r="AH110" s="2">
        <f t="shared" si="30"/>
        <v>0.2055762120680949</v>
      </c>
      <c r="AI110" s="2">
        <f t="shared" si="31"/>
        <v>0.62754528267550136</v>
      </c>
      <c r="AJ110" s="2">
        <f t="shared" si="32"/>
        <v>0.81382322794638884</v>
      </c>
      <c r="AK110" s="2">
        <f t="shared" si="33"/>
        <v>1.6916689763826594E-2</v>
      </c>
      <c r="AL110" s="2">
        <f t="shared" si="34"/>
        <v>7.6348543799988747E-2</v>
      </c>
    </row>
    <row r="111" spans="1:38" x14ac:dyDescent="0.2">
      <c r="A111">
        <v>129</v>
      </c>
      <c r="B111" s="1">
        <v>1.0842986182438E-7</v>
      </c>
      <c r="C111">
        <v>364.87580710619</v>
      </c>
      <c r="D111">
        <v>1</v>
      </c>
      <c r="E111">
        <v>129</v>
      </c>
      <c r="F111">
        <v>2345000</v>
      </c>
      <c r="G111">
        <v>1.4193750000000001</v>
      </c>
      <c r="I111" s="1">
        <f t="shared" si="22"/>
        <v>1.0842986182438027E-7</v>
      </c>
      <c r="J111" s="2">
        <f t="shared" si="23"/>
        <v>364.87580710619034</v>
      </c>
      <c r="K111">
        <f t="shared" si="35"/>
        <v>2344999.9999999995</v>
      </c>
      <c r="L111">
        <f t="shared" si="36"/>
        <v>1.4193750000000001</v>
      </c>
      <c r="N111" s="4">
        <f t="shared" si="37"/>
        <v>2.441189092776765E-15</v>
      </c>
      <c r="O111" s="4">
        <f t="shared" si="37"/>
        <v>9.3473041106720656E-16</v>
      </c>
      <c r="P111" s="4">
        <f t="shared" si="38"/>
        <v>-1.985762419222769E-16</v>
      </c>
      <c r="Q111" s="4">
        <f t="shared" si="38"/>
        <v>0</v>
      </c>
      <c r="S111" s="2"/>
      <c r="T111" s="2"/>
      <c r="V111" s="2">
        <f t="shared" si="24"/>
        <v>5.5950218144520036</v>
      </c>
      <c r="W111" s="2">
        <f t="shared" si="25"/>
        <v>64.59901046575888</v>
      </c>
      <c r="X111" s="2">
        <f t="shared" si="26"/>
        <v>1</v>
      </c>
      <c r="Y111" s="2">
        <f t="shared" si="39"/>
        <v>3E-10</v>
      </c>
      <c r="Z111" s="2"/>
      <c r="AA111" s="2">
        <f t="shared" si="27"/>
        <v>8.3818810733096605</v>
      </c>
      <c r="AB111" s="2">
        <f t="shared" si="40"/>
        <v>23.001261574073901</v>
      </c>
      <c r="AC111" s="2">
        <f t="shared" si="41"/>
        <v>3.1521381425837705</v>
      </c>
      <c r="AD111" s="2">
        <f t="shared" si="28"/>
        <v>4.4243410969305801</v>
      </c>
      <c r="AE111" s="2">
        <f t="shared" si="42"/>
        <v>0.74335911240313313</v>
      </c>
      <c r="AF111" s="2">
        <f t="shared" si="43"/>
        <v>5.843530724210471E-2</v>
      </c>
      <c r="AG111" s="2">
        <f t="shared" si="29"/>
        <v>5.4879518796422631E-2</v>
      </c>
      <c r="AH111" s="2">
        <f t="shared" si="30"/>
        <v>0.20537836839472887</v>
      </c>
      <c r="AI111" s="2">
        <f t="shared" si="31"/>
        <v>0.62653556469435989</v>
      </c>
      <c r="AJ111" s="2">
        <f t="shared" si="32"/>
        <v>0.81368991284805003</v>
      </c>
      <c r="AK111" s="2">
        <f t="shared" si="33"/>
        <v>1.6901815746879354E-2</v>
      </c>
      <c r="AL111" s="2">
        <f t="shared" si="34"/>
        <v>7.6229204690669669E-2</v>
      </c>
    </row>
    <row r="112" spans="1:38" x14ac:dyDescent="0.2">
      <c r="A112">
        <v>130</v>
      </c>
      <c r="B112" s="1">
        <v>1.0983792365525E-7</v>
      </c>
      <c r="C112">
        <v>364.29463461401002</v>
      </c>
      <c r="D112">
        <v>1</v>
      </c>
      <c r="E112">
        <v>130</v>
      </c>
      <c r="F112">
        <v>2350000</v>
      </c>
      <c r="G112">
        <v>1.41875</v>
      </c>
      <c r="I112" s="1">
        <f t="shared" si="22"/>
        <v>1.0983792365524793E-7</v>
      </c>
      <c r="J112" s="2">
        <f t="shared" si="23"/>
        <v>364.29463461401275</v>
      </c>
      <c r="K112">
        <f t="shared" si="35"/>
        <v>2350000</v>
      </c>
      <c r="L112">
        <f t="shared" si="36"/>
        <v>1.41875</v>
      </c>
      <c r="N112" s="4">
        <f t="shared" si="37"/>
        <v>-1.8917670960852389E-14</v>
      </c>
      <c r="O112" s="4">
        <f t="shared" si="37"/>
        <v>7.4897729641550768E-15</v>
      </c>
      <c r="P112" s="4">
        <f t="shared" si="38"/>
        <v>0</v>
      </c>
      <c r="Q112" s="4">
        <f t="shared" si="38"/>
        <v>0</v>
      </c>
      <c r="S112" s="2"/>
      <c r="T112" s="2"/>
      <c r="V112" s="2">
        <f t="shared" si="24"/>
        <v>5.5950218144520036</v>
      </c>
      <c r="W112" s="2">
        <f t="shared" si="25"/>
        <v>65.437888238156845</v>
      </c>
      <c r="X112" s="2">
        <f t="shared" si="26"/>
        <v>1</v>
      </c>
      <c r="Y112" s="2">
        <f t="shared" si="39"/>
        <v>3E-10</v>
      </c>
      <c r="Z112" s="2"/>
      <c r="AA112" s="2">
        <f t="shared" si="27"/>
        <v>8.3377943099045932</v>
      </c>
      <c r="AB112" s="2">
        <f t="shared" si="40"/>
        <v>23.001273148147973</v>
      </c>
      <c r="AC112" s="2">
        <f t="shared" si="41"/>
        <v>3.1521378144325798</v>
      </c>
      <c r="AD112" s="2">
        <f t="shared" si="28"/>
        <v>4.4243406363375692</v>
      </c>
      <c r="AE112" s="2">
        <f t="shared" si="42"/>
        <v>0.74317512412632569</v>
      </c>
      <c r="AF112" s="2">
        <f t="shared" si="43"/>
        <v>5.8435312054988836E-2</v>
      </c>
      <c r="AG112" s="2">
        <f t="shared" si="29"/>
        <v>5.487952331644276E-2</v>
      </c>
      <c r="AH112" s="2">
        <f t="shared" si="30"/>
        <v>0.20518046268464984</v>
      </c>
      <c r="AI112" s="2">
        <f t="shared" si="31"/>
        <v>0.62552631240908563</v>
      </c>
      <c r="AJ112" s="2">
        <f t="shared" si="32"/>
        <v>0.81355636479608673</v>
      </c>
      <c r="AK112" s="2">
        <f t="shared" si="33"/>
        <v>1.6886937066096844E-2</v>
      </c>
      <c r="AL112" s="2">
        <f t="shared" si="34"/>
        <v>7.6109920096535125E-2</v>
      </c>
    </row>
    <row r="113" spans="1:38" x14ac:dyDescent="0.2">
      <c r="A113">
        <v>131</v>
      </c>
      <c r="B113" s="1">
        <v>1.1119272409453E-7</v>
      </c>
      <c r="C113">
        <v>363.71373771570001</v>
      </c>
      <c r="D113">
        <v>1</v>
      </c>
      <c r="E113">
        <v>131</v>
      </c>
      <c r="F113">
        <v>2355000</v>
      </c>
      <c r="G113">
        <v>1.4181250000000001</v>
      </c>
      <c r="I113" s="1">
        <f t="shared" si="22"/>
        <v>1.1119272409453238E-7</v>
      </c>
      <c r="J113" s="2">
        <f t="shared" si="23"/>
        <v>363.71373771569984</v>
      </c>
      <c r="K113">
        <f t="shared" si="35"/>
        <v>2355000</v>
      </c>
      <c r="L113">
        <f t="shared" si="36"/>
        <v>1.4181250000000001</v>
      </c>
      <c r="N113" s="4">
        <f t="shared" si="37"/>
        <v>2.1424784612052348E-14</v>
      </c>
      <c r="O113" s="4">
        <f t="shared" si="37"/>
        <v>-4.6885844250326497E-16</v>
      </c>
      <c r="P113" s="4">
        <f t="shared" si="38"/>
        <v>0</v>
      </c>
      <c r="Q113" s="4">
        <f t="shared" si="38"/>
        <v>0</v>
      </c>
      <c r="S113" s="2"/>
      <c r="T113" s="2"/>
      <c r="V113" s="2">
        <f t="shared" si="24"/>
        <v>5.5950218144520036</v>
      </c>
      <c r="W113" s="2">
        <f t="shared" si="25"/>
        <v>66.245034593264279</v>
      </c>
      <c r="X113" s="2">
        <f t="shared" si="26"/>
        <v>1</v>
      </c>
      <c r="Y113" s="2">
        <f t="shared" si="39"/>
        <v>3E-10</v>
      </c>
      <c r="Z113" s="2"/>
      <c r="AA113" s="2">
        <f t="shared" si="27"/>
        <v>8.2941558865690901</v>
      </c>
      <c r="AB113" s="2">
        <f t="shared" si="40"/>
        <v>23.001284722222046</v>
      </c>
      <c r="AC113" s="2">
        <f t="shared" si="41"/>
        <v>3.1521374862817195</v>
      </c>
      <c r="AD113" s="2">
        <f t="shared" si="28"/>
        <v>4.424340175745022</v>
      </c>
      <c r="AE113" s="2">
        <f t="shared" si="42"/>
        <v>0.74299081664213373</v>
      </c>
      <c r="AF113" s="2">
        <f t="shared" si="43"/>
        <v>5.8435316867868119E-2</v>
      </c>
      <c r="AG113" s="2">
        <f t="shared" si="29"/>
        <v>5.4879527836458337E-2</v>
      </c>
      <c r="AH113" s="2">
        <f t="shared" si="30"/>
        <v>0.20498249766191046</v>
      </c>
      <c r="AI113" s="2">
        <f t="shared" si="31"/>
        <v>0.62451754042954821</v>
      </c>
      <c r="AJ113" s="2">
        <f t="shared" si="32"/>
        <v>0.81342258504132814</v>
      </c>
      <c r="AK113" s="2">
        <f t="shared" si="33"/>
        <v>1.6872053926281074E-2</v>
      </c>
      <c r="AL113" s="2">
        <f t="shared" si="34"/>
        <v>7.5990691744080824E-2</v>
      </c>
    </row>
    <row r="114" spans="1:38" x14ac:dyDescent="0.2">
      <c r="A114">
        <v>132</v>
      </c>
      <c r="B114" s="1">
        <v>1.1249713272732E-7</v>
      </c>
      <c r="C114">
        <v>363.13312472908001</v>
      </c>
      <c r="D114">
        <v>1</v>
      </c>
      <c r="E114">
        <v>132</v>
      </c>
      <c r="F114">
        <v>2360000</v>
      </c>
      <c r="G114">
        <v>1.4175</v>
      </c>
      <c r="I114" s="1">
        <f t="shared" si="22"/>
        <v>1.1249713272732364E-7</v>
      </c>
      <c r="J114" s="2">
        <f t="shared" si="23"/>
        <v>363.13312472908143</v>
      </c>
      <c r="K114">
        <f t="shared" si="35"/>
        <v>2360000</v>
      </c>
      <c r="L114">
        <f t="shared" si="36"/>
        <v>1.4175</v>
      </c>
      <c r="N114" s="4">
        <f t="shared" si="37"/>
        <v>3.2352777417493471E-14</v>
      </c>
      <c r="O114" s="4">
        <f t="shared" si="37"/>
        <v>3.9134008294627856E-15</v>
      </c>
      <c r="P114" s="4">
        <f t="shared" si="38"/>
        <v>0</v>
      </c>
      <c r="Q114" s="4">
        <f t="shared" si="38"/>
        <v>0</v>
      </c>
      <c r="S114" s="2"/>
      <c r="T114" s="2"/>
      <c r="V114" s="2">
        <f t="shared" si="24"/>
        <v>5.5950218144520036</v>
      </c>
      <c r="W114" s="2">
        <f t="shared" si="25"/>
        <v>67.022159137218665</v>
      </c>
      <c r="X114" s="2">
        <f t="shared" si="26"/>
        <v>1</v>
      </c>
      <c r="Y114" s="2">
        <f t="shared" si="39"/>
        <v>3E-10</v>
      </c>
      <c r="Z114" s="2"/>
      <c r="AA114" s="2">
        <f t="shared" si="27"/>
        <v>8.2509595905589208</v>
      </c>
      <c r="AB114" s="2">
        <f t="shared" si="40"/>
        <v>23.001296296296118</v>
      </c>
      <c r="AC114" s="2">
        <f t="shared" si="41"/>
        <v>3.1521371581311892</v>
      </c>
      <c r="AD114" s="2">
        <f t="shared" si="28"/>
        <v>4.4243397151529376</v>
      </c>
      <c r="AE114" s="2">
        <f t="shared" si="42"/>
        <v>0.74280619166297779</v>
      </c>
      <c r="AF114" s="2">
        <f t="shared" si="43"/>
        <v>5.8435321680742558E-2</v>
      </c>
      <c r="AG114" s="2">
        <f t="shared" si="29"/>
        <v>5.487953235646937E-2</v>
      </c>
      <c r="AH114" s="2">
        <f t="shared" si="30"/>
        <v>0.20478447602665775</v>
      </c>
      <c r="AI114" s="2">
        <f t="shared" si="31"/>
        <v>0.62350926320108724</v>
      </c>
      <c r="AJ114" s="2">
        <f t="shared" si="32"/>
        <v>0.81328857482698835</v>
      </c>
      <c r="AK114" s="2">
        <f t="shared" si="33"/>
        <v>1.6857166530436684E-2</v>
      </c>
      <c r="AL114" s="2">
        <f t="shared" si="34"/>
        <v>7.5871521340381734E-2</v>
      </c>
    </row>
    <row r="115" spans="1:38" x14ac:dyDescent="0.2">
      <c r="A115">
        <v>133</v>
      </c>
      <c r="B115" s="1">
        <v>1.1375382569638E-7</v>
      </c>
      <c r="C115">
        <v>362.55280387798001</v>
      </c>
      <c r="D115">
        <v>1</v>
      </c>
      <c r="E115">
        <v>133</v>
      </c>
      <c r="F115">
        <v>2365000</v>
      </c>
      <c r="G115">
        <v>1.4168750000000001</v>
      </c>
      <c r="I115" s="1">
        <f t="shared" si="22"/>
        <v>1.1375382569637746E-7</v>
      </c>
      <c r="J115" s="2">
        <f t="shared" si="23"/>
        <v>362.55280387797609</v>
      </c>
      <c r="K115">
        <f t="shared" si="35"/>
        <v>2365000</v>
      </c>
      <c r="L115">
        <f t="shared" si="36"/>
        <v>1.4168750000000001</v>
      </c>
      <c r="N115" s="4">
        <f t="shared" si="37"/>
        <v>-2.2338579174870103E-14</v>
      </c>
      <c r="O115" s="4">
        <f t="shared" si="37"/>
        <v>-1.0818274909041501E-14</v>
      </c>
      <c r="P115" s="4">
        <f t="shared" si="38"/>
        <v>0</v>
      </c>
      <c r="Q115" s="4">
        <f t="shared" si="38"/>
        <v>0</v>
      </c>
      <c r="S115" s="2"/>
      <c r="T115" s="2"/>
      <c r="V115" s="2">
        <f t="shared" si="24"/>
        <v>5.5950218144520036</v>
      </c>
      <c r="W115" s="2">
        <f t="shared" si="25"/>
        <v>67.770856229461018</v>
      </c>
      <c r="X115" s="2">
        <f t="shared" si="26"/>
        <v>1</v>
      </c>
      <c r="Y115" s="2">
        <f t="shared" si="39"/>
        <v>3E-10</v>
      </c>
      <c r="Z115" s="2"/>
      <c r="AA115" s="2">
        <f t="shared" si="27"/>
        <v>8.208199316563519</v>
      </c>
      <c r="AB115" s="2">
        <f t="shared" si="40"/>
        <v>23.001307870370191</v>
      </c>
      <c r="AC115" s="2">
        <f t="shared" si="41"/>
        <v>3.1521368299809893</v>
      </c>
      <c r="AD115" s="2">
        <f t="shared" si="28"/>
        <v>4.4243392545613176</v>
      </c>
      <c r="AE115" s="2">
        <f t="shared" si="42"/>
        <v>0.74262125089084474</v>
      </c>
      <c r="AF115" s="2">
        <f t="shared" si="43"/>
        <v>5.8435326493612161E-2</v>
      </c>
      <c r="AG115" s="2">
        <f t="shared" si="29"/>
        <v>5.4879536876475857E-2</v>
      </c>
      <c r="AH115" s="2">
        <f t="shared" si="30"/>
        <v>0.20458640045527995</v>
      </c>
      <c r="AI115" s="2">
        <f t="shared" si="31"/>
        <v>0.62250149500569762</v>
      </c>
      <c r="AJ115" s="2">
        <f t="shared" si="32"/>
        <v>0.81315433538870718</v>
      </c>
      <c r="AK115" s="2">
        <f t="shared" si="33"/>
        <v>1.6842275079782094E-2</v>
      </c>
      <c r="AL115" s="2">
        <f t="shared" si="34"/>
        <v>7.5752410573233397E-2</v>
      </c>
    </row>
    <row r="116" spans="1:38" x14ac:dyDescent="0.2">
      <c r="A116">
        <v>134</v>
      </c>
      <c r="B116" s="1">
        <v>1.1496530065877E-7</v>
      </c>
      <c r="C116">
        <v>361.97278329288002</v>
      </c>
      <c r="D116">
        <v>1</v>
      </c>
      <c r="E116">
        <v>134</v>
      </c>
      <c r="F116">
        <v>2370000</v>
      </c>
      <c r="G116">
        <v>1.41625</v>
      </c>
      <c r="I116" s="1">
        <f t="shared" si="22"/>
        <v>1.1496530065876925E-7</v>
      </c>
      <c r="J116" s="2">
        <f t="shared" si="23"/>
        <v>361.97278329287917</v>
      </c>
      <c r="K116">
        <f t="shared" si="35"/>
        <v>2370000</v>
      </c>
      <c r="L116">
        <f t="shared" si="36"/>
        <v>1.41625</v>
      </c>
      <c r="N116" s="4">
        <f t="shared" si="37"/>
        <v>-6.5618818402213123E-15</v>
      </c>
      <c r="O116" s="4">
        <f t="shared" si="37"/>
        <v>-2.3555673859109555E-15</v>
      </c>
      <c r="P116" s="4">
        <f t="shared" si="38"/>
        <v>0</v>
      </c>
      <c r="Q116" s="4">
        <f t="shared" si="38"/>
        <v>0</v>
      </c>
      <c r="S116" s="2"/>
      <c r="T116" s="2"/>
      <c r="V116" s="2">
        <f t="shared" si="24"/>
        <v>5.5950218144520036</v>
      </c>
      <c r="W116" s="2">
        <f t="shared" si="25"/>
        <v>68.492613893427304</v>
      </c>
      <c r="X116" s="2">
        <f t="shared" si="26"/>
        <v>1</v>
      </c>
      <c r="Y116" s="2">
        <f t="shared" si="39"/>
        <v>3E-10</v>
      </c>
      <c r="Z116" s="2"/>
      <c r="AA116" s="2">
        <f t="shared" si="27"/>
        <v>8.1658690644961442</v>
      </c>
      <c r="AB116" s="2">
        <f t="shared" si="40"/>
        <v>23.001319444444263</v>
      </c>
      <c r="AC116" s="2">
        <f t="shared" si="41"/>
        <v>3.1521365018311198</v>
      </c>
      <c r="AD116" s="2">
        <f t="shared" si="28"/>
        <v>4.4243387939701604</v>
      </c>
      <c r="AE116" s="2">
        <f t="shared" si="42"/>
        <v>0.74243599601734411</v>
      </c>
      <c r="AF116" s="2">
        <f t="shared" si="43"/>
        <v>5.8435331306476913E-2</v>
      </c>
      <c r="AG116" s="2">
        <f t="shared" si="29"/>
        <v>5.4879541396477785E-2</v>
      </c>
      <c r="AH116" s="2">
        <f t="shared" si="30"/>
        <v>0.20438827360055534</v>
      </c>
      <c r="AI116" s="2">
        <f t="shared" si="31"/>
        <v>0.62149424996322722</v>
      </c>
      <c r="AJ116" s="2">
        <f t="shared" si="32"/>
        <v>0.81301986795459047</v>
      </c>
      <c r="AK116" s="2">
        <f t="shared" si="33"/>
        <v>1.6827379773760698E-2</v>
      </c>
      <c r="AL116" s="2">
        <f t="shared" si="34"/>
        <v>7.563336111129286E-2</v>
      </c>
    </row>
    <row r="117" spans="1:38" x14ac:dyDescent="0.2">
      <c r="A117">
        <v>135</v>
      </c>
      <c r="B117" s="1">
        <v>1.1613389053171999E-7</v>
      </c>
      <c r="C117">
        <v>361.39307101165002</v>
      </c>
      <c r="D117">
        <v>1</v>
      </c>
      <c r="E117">
        <v>135</v>
      </c>
      <c r="F117">
        <v>2375000</v>
      </c>
      <c r="G117">
        <v>1.4156249999999999</v>
      </c>
      <c r="I117" s="1">
        <f t="shared" si="22"/>
        <v>1.1613389053172129E-7</v>
      </c>
      <c r="J117" s="2">
        <f t="shared" si="23"/>
        <v>361.39307101165019</v>
      </c>
      <c r="K117">
        <f t="shared" si="35"/>
        <v>2375000</v>
      </c>
      <c r="L117">
        <f t="shared" si="36"/>
        <v>1.4156249999999999</v>
      </c>
      <c r="N117" s="4">
        <f t="shared" si="37"/>
        <v>1.1168309220889093E-14</v>
      </c>
      <c r="O117" s="4">
        <f t="shared" si="37"/>
        <v>4.7186919246973245E-16</v>
      </c>
      <c r="P117" s="4">
        <f t="shared" si="38"/>
        <v>0</v>
      </c>
      <c r="Q117" s="4">
        <f t="shared" si="38"/>
        <v>0</v>
      </c>
      <c r="S117" s="2"/>
      <c r="T117" s="2"/>
      <c r="V117" s="2">
        <f t="shared" si="24"/>
        <v>5.5950218144520036</v>
      </c>
      <c r="W117" s="2">
        <f t="shared" si="25"/>
        <v>69.188822005868474</v>
      </c>
      <c r="X117" s="2">
        <f t="shared" si="26"/>
        <v>1</v>
      </c>
      <c r="Y117" s="2">
        <f t="shared" si="39"/>
        <v>3E-10</v>
      </c>
      <c r="Z117" s="2"/>
      <c r="AA117" s="2">
        <f t="shared" si="27"/>
        <v>8.1239629373364703</v>
      </c>
      <c r="AB117" s="2">
        <f t="shared" si="40"/>
        <v>23.001331018518336</v>
      </c>
      <c r="AC117" s="2">
        <f t="shared" si="41"/>
        <v>3.1521361736815807</v>
      </c>
      <c r="AD117" s="2">
        <f t="shared" si="28"/>
        <v>4.4243383333794668</v>
      </c>
      <c r="AE117" s="2">
        <f t="shared" si="42"/>
        <v>0.74225042872376479</v>
      </c>
      <c r="AF117" s="2">
        <f t="shared" si="43"/>
        <v>5.8435336119336823E-2</v>
      </c>
      <c r="AG117" s="2">
        <f t="shared" si="29"/>
        <v>5.4879545916475168E-2</v>
      </c>
      <c r="AH117" s="2">
        <f t="shared" si="30"/>
        <v>0.20419009809180133</v>
      </c>
      <c r="AI117" s="2">
        <f t="shared" si="31"/>
        <v>0.62048754203257428</v>
      </c>
      <c r="AJ117" s="2">
        <f t="shared" si="32"/>
        <v>0.81288517374525071</v>
      </c>
      <c r="AK117" s="2">
        <f t="shared" si="33"/>
        <v>1.681248081005195E-2</v>
      </c>
      <c r="AL117" s="2">
        <f t="shared" si="34"/>
        <v>7.5514374604218934E-2</v>
      </c>
    </row>
    <row r="118" spans="1:38" x14ac:dyDescent="0.2">
      <c r="A118">
        <v>136</v>
      </c>
      <c r="B118" s="1">
        <v>1.1726177611287E-7</v>
      </c>
      <c r="C118">
        <v>360.81367498020001</v>
      </c>
      <c r="D118">
        <v>1</v>
      </c>
      <c r="E118">
        <v>136</v>
      </c>
      <c r="F118">
        <v>2380000</v>
      </c>
      <c r="G118">
        <v>1.415</v>
      </c>
      <c r="I118" s="1">
        <f t="shared" si="22"/>
        <v>1.1726177611287088E-7</v>
      </c>
      <c r="J118" s="2">
        <f t="shared" si="23"/>
        <v>360.81367498019705</v>
      </c>
      <c r="K118">
        <f t="shared" si="35"/>
        <v>2380000</v>
      </c>
      <c r="L118">
        <f t="shared" si="36"/>
        <v>1.415</v>
      </c>
      <c r="N118" s="4">
        <f t="shared" si="37"/>
        <v>7.449168482790189E-15</v>
      </c>
      <c r="O118" s="4">
        <f t="shared" si="37"/>
        <v>-8.1921999794609959E-15</v>
      </c>
      <c r="P118" s="4">
        <f t="shared" si="38"/>
        <v>0</v>
      </c>
      <c r="Q118" s="4">
        <f t="shared" si="38"/>
        <v>0</v>
      </c>
      <c r="S118" s="2"/>
      <c r="T118" s="2"/>
      <c r="V118" s="2">
        <f t="shared" si="24"/>
        <v>5.5950218144520036</v>
      </c>
      <c r="W118" s="2">
        <f t="shared" si="25"/>
        <v>69.86077981559869</v>
      </c>
      <c r="X118" s="2">
        <f t="shared" si="26"/>
        <v>1</v>
      </c>
      <c r="Y118" s="2">
        <f t="shared" si="39"/>
        <v>3E-10</v>
      </c>
      <c r="Z118" s="2"/>
      <c r="AA118" s="2">
        <f t="shared" si="27"/>
        <v>8.0824751390242344</v>
      </c>
      <c r="AB118" s="2">
        <f t="shared" si="40"/>
        <v>23.001342592592408</v>
      </c>
      <c r="AC118" s="2">
        <f t="shared" si="41"/>
        <v>3.1521358455323716</v>
      </c>
      <c r="AD118" s="2">
        <f t="shared" si="28"/>
        <v>4.4243378727892368</v>
      </c>
      <c r="AE118" s="2">
        <f t="shared" si="42"/>
        <v>0.74206455068112998</v>
      </c>
      <c r="AF118" s="2">
        <f t="shared" si="43"/>
        <v>5.8435340932191888E-2</v>
      </c>
      <c r="AG118" s="2">
        <f t="shared" si="29"/>
        <v>5.4879550436468007E-2</v>
      </c>
      <c r="AH118" s="2">
        <f t="shared" si="30"/>
        <v>0.20399187653502218</v>
      </c>
      <c r="AI118" s="2">
        <f t="shared" si="31"/>
        <v>0.61948138501287242</v>
      </c>
      <c r="AJ118" s="2">
        <f t="shared" si="32"/>
        <v>0.81275025397384781</v>
      </c>
      <c r="AK118" s="2">
        <f t="shared" si="33"/>
        <v>1.6797578384582592E-2</v>
      </c>
      <c r="AL118" s="2">
        <f t="shared" si="34"/>
        <v>7.5395452682813127E-2</v>
      </c>
    </row>
    <row r="119" spans="1:38" x14ac:dyDescent="0.2">
      <c r="A119">
        <v>137</v>
      </c>
      <c r="B119" s="1">
        <v>1.183509976596E-7</v>
      </c>
      <c r="C119">
        <v>360.23460305316001</v>
      </c>
      <c r="D119">
        <v>1</v>
      </c>
      <c r="E119">
        <v>137</v>
      </c>
      <c r="F119">
        <v>2385000</v>
      </c>
      <c r="G119">
        <v>1.4143749999999999</v>
      </c>
      <c r="I119" s="1">
        <f t="shared" si="22"/>
        <v>1.1835099765960327E-7</v>
      </c>
      <c r="J119" s="2">
        <f t="shared" si="23"/>
        <v>360.23460305315979</v>
      </c>
      <c r="K119">
        <f t="shared" si="35"/>
        <v>2385000</v>
      </c>
      <c r="L119">
        <f t="shared" si="36"/>
        <v>1.4143749999999999</v>
      </c>
      <c r="N119" s="4">
        <f t="shared" si="37"/>
        <v>2.762137916413508E-14</v>
      </c>
      <c r="O119" s="4">
        <f t="shared" si="37"/>
        <v>-6.3118221713331224E-16</v>
      </c>
      <c r="P119" s="4">
        <f t="shared" si="38"/>
        <v>0</v>
      </c>
      <c r="Q119" s="4">
        <f t="shared" si="38"/>
        <v>0</v>
      </c>
      <c r="S119" s="2"/>
      <c r="T119" s="2"/>
      <c r="V119" s="2">
        <f t="shared" si="24"/>
        <v>5.5950218144520036</v>
      </c>
      <c r="W119" s="2">
        <f t="shared" si="25"/>
        <v>70.509702842088018</v>
      </c>
      <c r="X119" s="2">
        <f t="shared" si="26"/>
        <v>1</v>
      </c>
      <c r="Y119" s="2">
        <f t="shared" si="39"/>
        <v>3E-10</v>
      </c>
      <c r="Z119" s="2"/>
      <c r="AA119" s="2">
        <f t="shared" si="27"/>
        <v>8.0413999724025533</v>
      </c>
      <c r="AB119" s="2">
        <f t="shared" si="40"/>
        <v>23.001354166666481</v>
      </c>
      <c r="AC119" s="2">
        <f t="shared" si="41"/>
        <v>3.1521355173834928</v>
      </c>
      <c r="AD119" s="2">
        <f t="shared" si="28"/>
        <v>4.4243374121994714</v>
      </c>
      <c r="AE119" s="2">
        <f t="shared" si="42"/>
        <v>0.74187836355025383</v>
      </c>
      <c r="AF119" s="2">
        <f t="shared" si="43"/>
        <v>5.8435345745042111E-2</v>
      </c>
      <c r="AG119" s="2">
        <f t="shared" si="29"/>
        <v>5.4879554956456293E-2</v>
      </c>
      <c r="AH119" s="2">
        <f t="shared" si="30"/>
        <v>0.20379361151305744</v>
      </c>
      <c r="AI119" s="2">
        <f t="shared" si="31"/>
        <v>0.61847579254468166</v>
      </c>
      <c r="AJ119" s="2">
        <f t="shared" si="32"/>
        <v>0.81261510984612961</v>
      </c>
      <c r="AK119" s="2">
        <f t="shared" si="33"/>
        <v>1.6782672691537746E-2</v>
      </c>
      <c r="AL119" s="2">
        <f t="shared" si="34"/>
        <v>7.5276596959159572E-2</v>
      </c>
    </row>
    <row r="120" spans="1:38" x14ac:dyDescent="0.2">
      <c r="A120">
        <v>138</v>
      </c>
      <c r="B120" s="1">
        <v>1.1940346550943001E-7</v>
      </c>
      <c r="C120">
        <v>359.65586299459</v>
      </c>
      <c r="D120">
        <v>1</v>
      </c>
      <c r="E120">
        <v>138</v>
      </c>
      <c r="F120">
        <v>2390000</v>
      </c>
      <c r="G120">
        <v>1.4137500000000001</v>
      </c>
      <c r="I120" s="1">
        <f t="shared" si="22"/>
        <v>1.1940346550942917E-7</v>
      </c>
      <c r="J120" s="2">
        <f t="shared" si="23"/>
        <v>359.65586299459375</v>
      </c>
      <c r="K120">
        <f t="shared" si="35"/>
        <v>2390000</v>
      </c>
      <c r="L120">
        <f t="shared" si="36"/>
        <v>1.4137500000000001</v>
      </c>
      <c r="N120" s="4">
        <f t="shared" si="37"/>
        <v>-7.093872390055639E-15</v>
      </c>
      <c r="O120" s="4">
        <f t="shared" si="37"/>
        <v>1.0431265080946902E-14</v>
      </c>
      <c r="P120" s="4">
        <f t="shared" si="38"/>
        <v>0</v>
      </c>
      <c r="Q120" s="4">
        <f t="shared" si="38"/>
        <v>0</v>
      </c>
      <c r="S120" s="2"/>
      <c r="T120" s="2"/>
      <c r="V120" s="2">
        <f t="shared" si="24"/>
        <v>5.5950218144520036</v>
      </c>
      <c r="W120" s="2">
        <f t="shared" si="25"/>
        <v>71.136729202740355</v>
      </c>
      <c r="X120" s="2">
        <f t="shared" si="26"/>
        <v>1</v>
      </c>
      <c r="Y120" s="2">
        <f t="shared" si="39"/>
        <v>3E-10</v>
      </c>
      <c r="Z120" s="2"/>
      <c r="AA120" s="2">
        <f t="shared" si="27"/>
        <v>8.0007318372095906</v>
      </c>
      <c r="AB120" s="2">
        <f t="shared" si="40"/>
        <v>23.001365740740553</v>
      </c>
      <c r="AC120" s="2">
        <f t="shared" si="41"/>
        <v>3.1521351892349441</v>
      </c>
      <c r="AD120" s="2">
        <f t="shared" si="28"/>
        <v>4.4243369516101678</v>
      </c>
      <c r="AE120" s="2">
        <f t="shared" si="42"/>
        <v>0.74169186898179673</v>
      </c>
      <c r="AF120" s="2">
        <f t="shared" si="43"/>
        <v>5.843535055788749E-2</v>
      </c>
      <c r="AG120" s="2">
        <f t="shared" si="29"/>
        <v>5.4879559476440035E-2</v>
      </c>
      <c r="AH120" s="2">
        <f t="shared" si="30"/>
        <v>0.20359530558572975</v>
      </c>
      <c r="AI120" s="2">
        <f t="shared" si="31"/>
        <v>0.61747077811117201</v>
      </c>
      <c r="AJ120" s="2">
        <f t="shared" si="32"/>
        <v>0.81247974256047317</v>
      </c>
      <c r="AK120" s="2">
        <f t="shared" si="33"/>
        <v>1.6767763923372141E-2</v>
      </c>
      <c r="AL120" s="2">
        <f t="shared" si="34"/>
        <v>7.5157809026765499E-2</v>
      </c>
    </row>
    <row r="121" spans="1:38" x14ac:dyDescent="0.2">
      <c r="A121">
        <v>139</v>
      </c>
      <c r="B121" s="1">
        <v>1.2042096981949999E-7</v>
      </c>
      <c r="C121">
        <v>359.07746247864998</v>
      </c>
      <c r="D121">
        <v>1</v>
      </c>
      <c r="E121">
        <v>139</v>
      </c>
      <c r="F121">
        <v>2395000</v>
      </c>
      <c r="G121">
        <v>1.413125</v>
      </c>
      <c r="I121" s="1">
        <f t="shared" si="22"/>
        <v>1.2042096981950071E-7</v>
      </c>
      <c r="J121" s="2">
        <f t="shared" si="23"/>
        <v>359.07746247865106</v>
      </c>
      <c r="K121">
        <f t="shared" si="35"/>
        <v>2395000</v>
      </c>
      <c r="L121">
        <f t="shared" si="36"/>
        <v>1.413125</v>
      </c>
      <c r="N121" s="4">
        <f t="shared" si="37"/>
        <v>5.934880364417075E-15</v>
      </c>
      <c r="O121" s="4">
        <f t="shared" si="37"/>
        <v>3.0077770709977799E-15</v>
      </c>
      <c r="P121" s="4">
        <f t="shared" si="38"/>
        <v>0</v>
      </c>
      <c r="Q121" s="4">
        <f t="shared" si="38"/>
        <v>0</v>
      </c>
      <c r="S121" s="2"/>
      <c r="T121" s="2"/>
      <c r="V121" s="2">
        <f t="shared" si="24"/>
        <v>5.5950218144520036</v>
      </c>
      <c r="W121" s="2">
        <f t="shared" si="25"/>
        <v>71.742925415382658</v>
      </c>
      <c r="X121" s="2">
        <f t="shared" si="26"/>
        <v>1</v>
      </c>
      <c r="Y121" s="2">
        <f t="shared" si="39"/>
        <v>3E-10</v>
      </c>
      <c r="Z121" s="2"/>
      <c r="AA121" s="2">
        <f t="shared" si="27"/>
        <v>7.9604652281173172</v>
      </c>
      <c r="AB121" s="2">
        <f t="shared" si="40"/>
        <v>23.001377314814626</v>
      </c>
      <c r="AC121" s="2">
        <f t="shared" si="41"/>
        <v>3.1521348610867257</v>
      </c>
      <c r="AD121" s="2">
        <f t="shared" si="28"/>
        <v>4.4243364910213288</v>
      </c>
      <c r="AE121" s="2">
        <f t="shared" si="42"/>
        <v>0.74150506861632315</v>
      </c>
      <c r="AF121" s="2">
        <f t="shared" si="43"/>
        <v>5.8435355370728026E-2</v>
      </c>
      <c r="AG121" s="2">
        <f t="shared" si="29"/>
        <v>5.4879563996419217E-2</v>
      </c>
      <c r="AH121" s="2">
        <f t="shared" si="30"/>
        <v>0.20339696128999438</v>
      </c>
      <c r="AI121" s="2">
        <f t="shared" si="31"/>
        <v>0.61646635503931524</v>
      </c>
      <c r="AJ121" s="2">
        <f t="shared" si="32"/>
        <v>0.8123441533079242</v>
      </c>
      <c r="AK121" s="2">
        <f t="shared" si="33"/>
        <v>1.6752852270821114E-2</v>
      </c>
      <c r="AL121" s="2">
        <f t="shared" si="34"/>
        <v>7.5039090460699745E-2</v>
      </c>
    </row>
    <row r="122" spans="1:38" x14ac:dyDescent="0.2">
      <c r="A122">
        <v>140</v>
      </c>
      <c r="B122" s="1">
        <v>1.2140518949877E-7</v>
      </c>
      <c r="C122">
        <v>358.49940909025997</v>
      </c>
      <c r="D122">
        <v>1</v>
      </c>
      <c r="E122">
        <v>140</v>
      </c>
      <c r="F122">
        <v>2400000</v>
      </c>
      <c r="G122">
        <v>1.4125000000000001</v>
      </c>
      <c r="I122" s="1">
        <f t="shared" si="22"/>
        <v>1.2140518949877087E-7</v>
      </c>
      <c r="J122" s="2">
        <f t="shared" si="23"/>
        <v>358.49940909025884</v>
      </c>
      <c r="K122">
        <f t="shared" si="35"/>
        <v>2400000</v>
      </c>
      <c r="L122">
        <f t="shared" si="36"/>
        <v>1.4125000000000001</v>
      </c>
      <c r="N122" s="4">
        <f t="shared" si="37"/>
        <v>7.1949373042644178E-15</v>
      </c>
      <c r="O122" s="4">
        <f t="shared" si="37"/>
        <v>-3.1711861955396772E-15</v>
      </c>
      <c r="P122" s="4">
        <f t="shared" si="38"/>
        <v>0</v>
      </c>
      <c r="Q122" s="4">
        <f t="shared" si="38"/>
        <v>0</v>
      </c>
      <c r="S122" s="2"/>
      <c r="T122" s="2"/>
      <c r="V122" s="2">
        <f t="shared" si="24"/>
        <v>5.5950218144520036</v>
      </c>
      <c r="W122" s="2">
        <f t="shared" si="25"/>
        <v>72.329291719756966</v>
      </c>
      <c r="X122" s="2">
        <f t="shared" si="26"/>
        <v>1</v>
      </c>
      <c r="Y122" s="2">
        <f t="shared" si="39"/>
        <v>3E-10</v>
      </c>
      <c r="Z122" s="2"/>
      <c r="AA122" s="2">
        <f t="shared" si="27"/>
        <v>7.9205947328160411</v>
      </c>
      <c r="AB122" s="2">
        <f t="shared" si="40"/>
        <v>23.001388888888698</v>
      </c>
      <c r="AC122" s="2">
        <f t="shared" si="41"/>
        <v>3.1521345329388377</v>
      </c>
      <c r="AD122" s="2">
        <f t="shared" si="28"/>
        <v>4.4243360304329533</v>
      </c>
      <c r="AE122" s="2">
        <f t="shared" si="42"/>
        <v>0.74131796408435524</v>
      </c>
      <c r="AF122" s="2">
        <f t="shared" si="43"/>
        <v>5.8435360183563718E-2</v>
      </c>
      <c r="AG122" s="2">
        <f t="shared" si="29"/>
        <v>5.4879568516393862E-2</v>
      </c>
      <c r="AH122" s="2">
        <f t="shared" si="30"/>
        <v>0.20319858114008504</v>
      </c>
      <c r="AI122" s="2">
        <f t="shared" si="31"/>
        <v>0.6154625365010542</v>
      </c>
      <c r="AJ122" s="2">
        <f t="shared" si="32"/>
        <v>0.81220834327223923</v>
      </c>
      <c r="AK122" s="2">
        <f t="shared" si="33"/>
        <v>1.6737937922911877E-2</v>
      </c>
      <c r="AL122" s="2">
        <f t="shared" si="34"/>
        <v>7.4920442817733426E-2</v>
      </c>
    </row>
    <row r="123" spans="1:38" x14ac:dyDescent="0.2">
      <c r="A123">
        <v>141</v>
      </c>
      <c r="B123" s="1">
        <v>1.2235770040135001E-7</v>
      </c>
      <c r="C123">
        <v>357.92171032580001</v>
      </c>
      <c r="D123">
        <v>1</v>
      </c>
      <c r="E123">
        <v>141</v>
      </c>
      <c r="F123">
        <v>2405000</v>
      </c>
      <c r="G123">
        <v>1.411875</v>
      </c>
      <c r="I123" s="1">
        <f t="shared" si="22"/>
        <v>1.2235770040134805E-7</v>
      </c>
      <c r="J123" s="2">
        <f t="shared" si="23"/>
        <v>357.92171032579853</v>
      </c>
      <c r="K123">
        <f t="shared" si="35"/>
        <v>2405000</v>
      </c>
      <c r="L123">
        <f t="shared" si="36"/>
        <v>1.411875</v>
      </c>
      <c r="N123" s="4">
        <f t="shared" si="37"/>
        <v>-1.6008503625849357E-14</v>
      </c>
      <c r="O123" s="4">
        <f t="shared" si="37"/>
        <v>-4.1291959882392223E-15</v>
      </c>
      <c r="P123" s="4">
        <f t="shared" si="38"/>
        <v>0</v>
      </c>
      <c r="Q123" s="4">
        <f t="shared" si="38"/>
        <v>0</v>
      </c>
      <c r="S123" s="2"/>
      <c r="T123" s="2"/>
      <c r="V123" s="2">
        <f t="shared" si="24"/>
        <v>5.5950218144520036</v>
      </c>
      <c r="W123" s="2">
        <f t="shared" si="25"/>
        <v>72.896766958856617</v>
      </c>
      <c r="X123" s="2">
        <f t="shared" si="26"/>
        <v>1</v>
      </c>
      <c r="Y123" s="2">
        <f t="shared" si="39"/>
        <v>3E-10</v>
      </c>
      <c r="Z123" s="2"/>
      <c r="AA123" s="2">
        <f t="shared" si="27"/>
        <v>7.8811150301436168</v>
      </c>
      <c r="AB123" s="2">
        <f t="shared" si="40"/>
        <v>23.001400462962771</v>
      </c>
      <c r="AC123" s="2">
        <f t="shared" si="41"/>
        <v>3.1521342047912797</v>
      </c>
      <c r="AD123" s="2">
        <f t="shared" si="28"/>
        <v>4.4243355698450406</v>
      </c>
      <c r="AE123" s="2">
        <f t="shared" si="42"/>
        <v>0.74113055700643071</v>
      </c>
      <c r="AF123" s="2">
        <f t="shared" si="43"/>
        <v>5.8435364996394568E-2</v>
      </c>
      <c r="AG123" s="2">
        <f t="shared" si="29"/>
        <v>5.4879573036363954E-2</v>
      </c>
      <c r="AH123" s="2">
        <f t="shared" si="30"/>
        <v>0.20300016762766343</v>
      </c>
      <c r="AI123" s="2">
        <f t="shared" si="31"/>
        <v>0.6144593355144905</v>
      </c>
      <c r="AJ123" s="2">
        <f t="shared" si="32"/>
        <v>0.81207231362992516</v>
      </c>
      <c r="AK123" s="2">
        <f t="shared" si="33"/>
        <v>1.6723021066974514E-2</v>
      </c>
      <c r="AL123" s="2">
        <f t="shared" si="34"/>
        <v>7.4801867636477809E-2</v>
      </c>
    </row>
    <row r="124" spans="1:38" x14ac:dyDescent="0.2">
      <c r="A124">
        <v>142</v>
      </c>
      <c r="B124" s="1">
        <v>1.2327998284456E-7</v>
      </c>
      <c r="C124">
        <v>357.34437359378001</v>
      </c>
      <c r="D124">
        <v>1</v>
      </c>
      <c r="E124">
        <v>142</v>
      </c>
      <c r="F124">
        <v>2410000</v>
      </c>
      <c r="G124">
        <v>1.4112499999999999</v>
      </c>
      <c r="I124" s="1">
        <f t="shared" si="22"/>
        <v>1.2327998284456423E-7</v>
      </c>
      <c r="J124" s="2">
        <f t="shared" si="23"/>
        <v>357.34437359378251</v>
      </c>
      <c r="K124">
        <f t="shared" si="35"/>
        <v>2410000</v>
      </c>
      <c r="L124">
        <f t="shared" si="36"/>
        <v>1.4112499999999999</v>
      </c>
      <c r="N124" s="4">
        <f t="shared" si="37"/>
        <v>3.4354034114454307E-14</v>
      </c>
      <c r="O124" s="4">
        <f t="shared" si="37"/>
        <v>6.9991599552053783E-15</v>
      </c>
      <c r="P124" s="4">
        <f t="shared" si="38"/>
        <v>0</v>
      </c>
      <c r="Q124" s="4">
        <f t="shared" si="38"/>
        <v>0</v>
      </c>
      <c r="S124" s="2"/>
      <c r="T124" s="2"/>
      <c r="V124" s="2">
        <f t="shared" si="24"/>
        <v>5.5950218144520036</v>
      </c>
      <c r="W124" s="2">
        <f t="shared" si="25"/>
        <v>73.446233057948447</v>
      </c>
      <c r="X124" s="2">
        <f t="shared" si="26"/>
        <v>1</v>
      </c>
      <c r="Y124" s="2">
        <f t="shared" si="39"/>
        <v>3E-10</v>
      </c>
      <c r="Z124" s="2"/>
      <c r="AA124" s="2">
        <f t="shared" si="27"/>
        <v>7.8420208882580456</v>
      </c>
      <c r="AB124" s="2">
        <f t="shared" si="40"/>
        <v>23.001412037036843</v>
      </c>
      <c r="AC124" s="2">
        <f t="shared" si="41"/>
        <v>3.1521338766440521</v>
      </c>
      <c r="AD124" s="2">
        <f t="shared" si="28"/>
        <v>4.4243351092575915</v>
      </c>
      <c r="AE124" s="2">
        <f t="shared" si="42"/>
        <v>0.74094284899315843</v>
      </c>
      <c r="AF124" s="2">
        <f t="shared" si="43"/>
        <v>5.8435369809220573E-2</v>
      </c>
      <c r="AG124" s="2">
        <f t="shared" si="29"/>
        <v>5.4879577556329495E-2</v>
      </c>
      <c r="AH124" s="2">
        <f t="shared" si="30"/>
        <v>0.20280172322196632</v>
      </c>
      <c r="AI124" s="2">
        <f t="shared" si="31"/>
        <v>0.61345676494505719</v>
      </c>
      <c r="AJ124" s="2">
        <f t="shared" si="32"/>
        <v>0.81193606555028075</v>
      </c>
      <c r="AK124" s="2">
        <f t="shared" si="33"/>
        <v>1.6708101888653158E-2</v>
      </c>
      <c r="AL124" s="2">
        <f t="shared" si="34"/>
        <v>7.4683366437523838E-2</v>
      </c>
    </row>
    <row r="125" spans="1:38" x14ac:dyDescent="0.2">
      <c r="A125">
        <v>143</v>
      </c>
      <c r="B125" s="1">
        <v>1.241734285103E-7</v>
      </c>
      <c r="C125">
        <v>356.76740621553</v>
      </c>
      <c r="D125">
        <v>1</v>
      </c>
      <c r="E125">
        <v>143</v>
      </c>
      <c r="F125">
        <v>2415000</v>
      </c>
      <c r="G125">
        <v>1.410625</v>
      </c>
      <c r="I125" s="1">
        <f t="shared" si="22"/>
        <v>1.2417342851029966E-7</v>
      </c>
      <c r="J125" s="2">
        <f t="shared" si="23"/>
        <v>356.76740621552761</v>
      </c>
      <c r="K125">
        <f t="shared" si="35"/>
        <v>2415000</v>
      </c>
      <c r="L125">
        <f t="shared" si="36"/>
        <v>1.410625</v>
      </c>
      <c r="N125" s="4">
        <f t="shared" si="37"/>
        <v>-2.7711817169767307E-15</v>
      </c>
      <c r="O125" s="4">
        <f t="shared" si="37"/>
        <v>-6.6918209190658646E-15</v>
      </c>
      <c r="P125" s="4">
        <f t="shared" si="38"/>
        <v>0</v>
      </c>
      <c r="Q125" s="4">
        <f t="shared" si="38"/>
        <v>0</v>
      </c>
      <c r="S125" s="2"/>
      <c r="T125" s="2"/>
      <c r="V125" s="2">
        <f t="shared" si="24"/>
        <v>5.5950218144520036</v>
      </c>
      <c r="W125" s="2">
        <f t="shared" si="25"/>
        <v>73.978519136159164</v>
      </c>
      <c r="X125" s="2">
        <f t="shared" si="26"/>
        <v>1</v>
      </c>
      <c r="Y125" s="2">
        <f t="shared" si="39"/>
        <v>3E-10</v>
      </c>
      <c r="Z125" s="2"/>
      <c r="AA125" s="2">
        <f t="shared" si="27"/>
        <v>7.8033071628523842</v>
      </c>
      <c r="AB125" s="2">
        <f t="shared" si="40"/>
        <v>23.001423611110916</v>
      </c>
      <c r="AC125" s="2">
        <f t="shared" si="41"/>
        <v>3.1521335484971549</v>
      </c>
      <c r="AD125" s="2">
        <f t="shared" si="28"/>
        <v>4.424334648670607</v>
      </c>
      <c r="AE125" s="2">
        <f t="shared" si="42"/>
        <v>0.74075484164527428</v>
      </c>
      <c r="AF125" s="2">
        <f t="shared" si="43"/>
        <v>5.8435374622041736E-2</v>
      </c>
      <c r="AG125" s="2">
        <f t="shared" si="29"/>
        <v>5.4879582076290491E-2</v>
      </c>
      <c r="AH125" s="2">
        <f t="shared" si="30"/>
        <v>0.20260325036995261</v>
      </c>
      <c r="AI125" s="2">
        <f t="shared" si="31"/>
        <v>0.61245483750669028</v>
      </c>
      <c r="AJ125" s="2">
        <f t="shared" si="32"/>
        <v>0.81179960019543673</v>
      </c>
      <c r="AK125" s="2">
        <f t="shared" si="33"/>
        <v>1.6693180571917026E-2</v>
      </c>
      <c r="AL125" s="2">
        <f t="shared" si="34"/>
        <v>7.4564940723579776E-2</v>
      </c>
    </row>
    <row r="126" spans="1:38" x14ac:dyDescent="0.2">
      <c r="A126">
        <v>144</v>
      </c>
      <c r="B126" s="1">
        <v>1.2503934678330999E-7</v>
      </c>
      <c r="C126">
        <v>356.19081542583001</v>
      </c>
      <c r="D126">
        <v>1</v>
      </c>
      <c r="E126">
        <v>144</v>
      </c>
      <c r="F126">
        <v>2420000</v>
      </c>
      <c r="G126">
        <v>1.41</v>
      </c>
      <c r="I126" s="1">
        <f t="shared" si="22"/>
        <v>1.2503934678331346E-7</v>
      </c>
      <c r="J126" s="2">
        <f t="shared" si="23"/>
        <v>356.19081542582836</v>
      </c>
      <c r="K126">
        <f t="shared" si="35"/>
        <v>2420000</v>
      </c>
      <c r="L126">
        <f t="shared" si="36"/>
        <v>1.41</v>
      </c>
      <c r="N126" s="4">
        <f t="shared" si="37"/>
        <v>2.7731599828583209E-14</v>
      </c>
      <c r="O126" s="4">
        <f t="shared" si="37"/>
        <v>-4.6280226091531564E-15</v>
      </c>
      <c r="P126" s="4">
        <f t="shared" si="38"/>
        <v>0</v>
      </c>
      <c r="Q126" s="4">
        <f t="shared" si="38"/>
        <v>0</v>
      </c>
      <c r="S126" s="2"/>
      <c r="T126" s="2"/>
      <c r="V126" s="2">
        <f t="shared" si="24"/>
        <v>5.5950218144520036</v>
      </c>
      <c r="W126" s="2">
        <f t="shared" si="25"/>
        <v>74.494405282648131</v>
      </c>
      <c r="X126" s="2">
        <f t="shared" si="26"/>
        <v>1</v>
      </c>
      <c r="Y126" s="2">
        <f t="shared" si="39"/>
        <v>3E-10</v>
      </c>
      <c r="Z126" s="2"/>
      <c r="AA126" s="2">
        <f t="shared" si="27"/>
        <v>7.764968795410863</v>
      </c>
      <c r="AB126" s="2">
        <f t="shared" si="40"/>
        <v>23.001435185184988</v>
      </c>
      <c r="AC126" s="2">
        <f t="shared" si="41"/>
        <v>3.1521332203505876</v>
      </c>
      <c r="AD126" s="2">
        <f t="shared" si="28"/>
        <v>4.4243341880840852</v>
      </c>
      <c r="AE126" s="2">
        <f t="shared" si="42"/>
        <v>0.74056653655369686</v>
      </c>
      <c r="AF126" s="2">
        <f t="shared" si="43"/>
        <v>5.8435379434858055E-2</v>
      </c>
      <c r="AG126" s="2">
        <f t="shared" si="29"/>
        <v>5.4879586596246942E-2</v>
      </c>
      <c r="AH126" s="2">
        <f t="shared" si="30"/>
        <v>0.20240475149645082</v>
      </c>
      <c r="AI126" s="2">
        <f t="shared" si="31"/>
        <v>0.61145356576299725</v>
      </c>
      <c r="AJ126" s="2">
        <f t="shared" si="32"/>
        <v>0.81166291872039686</v>
      </c>
      <c r="AK126" s="2">
        <f t="shared" si="33"/>
        <v>1.6678257299071523E-2</v>
      </c>
      <c r="AL126" s="2">
        <f t="shared" si="34"/>
        <v>7.4446591979609664E-2</v>
      </c>
    </row>
    <row r="127" spans="1:38" x14ac:dyDescent="0.2">
      <c r="A127">
        <v>145</v>
      </c>
      <c r="B127" s="1">
        <v>1.2587897057579E-7</v>
      </c>
      <c r="C127">
        <v>355.61460837363001</v>
      </c>
      <c r="D127">
        <v>1</v>
      </c>
      <c r="E127">
        <v>145</v>
      </c>
      <c r="F127">
        <v>2425000</v>
      </c>
      <c r="G127">
        <v>1.409375</v>
      </c>
      <c r="I127" s="1">
        <f t="shared" si="22"/>
        <v>1.2587897057578648E-7</v>
      </c>
      <c r="J127" s="2">
        <f t="shared" si="23"/>
        <v>355.61460837362807</v>
      </c>
      <c r="K127">
        <f t="shared" si="35"/>
        <v>2425000</v>
      </c>
      <c r="L127">
        <f t="shared" si="36"/>
        <v>1.409375</v>
      </c>
      <c r="N127" s="4">
        <f t="shared" si="37"/>
        <v>-2.7967186821774579E-14</v>
      </c>
      <c r="O127" s="4">
        <f t="shared" si="37"/>
        <v>-5.4347492925175268E-15</v>
      </c>
      <c r="P127" s="4">
        <f t="shared" si="38"/>
        <v>0</v>
      </c>
      <c r="Q127" s="4">
        <f t="shared" si="38"/>
        <v>0</v>
      </c>
      <c r="S127" s="2"/>
      <c r="T127" s="2"/>
      <c r="V127" s="2">
        <f t="shared" si="24"/>
        <v>5.5950218144520036</v>
      </c>
      <c r="W127" s="2">
        <f t="shared" si="25"/>
        <v>74.994626026681843</v>
      </c>
      <c r="X127" s="2">
        <f t="shared" si="26"/>
        <v>1</v>
      </c>
      <c r="Y127" s="2">
        <f t="shared" si="39"/>
        <v>3E-10</v>
      </c>
      <c r="Z127" s="2"/>
      <c r="AA127" s="2">
        <f t="shared" si="27"/>
        <v>7.7270008115050954</v>
      </c>
      <c r="AB127" s="2">
        <f t="shared" si="40"/>
        <v>23.001446759259061</v>
      </c>
      <c r="AC127" s="2">
        <f t="shared" si="41"/>
        <v>3.1521328922043508</v>
      </c>
      <c r="AD127" s="2">
        <f t="shared" si="28"/>
        <v>4.4243337274980279</v>
      </c>
      <c r="AE127" s="2">
        <f t="shared" si="42"/>
        <v>0.74037793529958418</v>
      </c>
      <c r="AF127" s="2">
        <f t="shared" si="43"/>
        <v>5.8435384247669531E-2</v>
      </c>
      <c r="AG127" s="2">
        <f t="shared" si="29"/>
        <v>5.4879591116198834E-2</v>
      </c>
      <c r="AH127" s="2">
        <f t="shared" si="30"/>
        <v>0.20220622900430615</v>
      </c>
      <c r="AI127" s="2">
        <f t="shared" si="31"/>
        <v>0.61045296212842548</v>
      </c>
      <c r="AJ127" s="2">
        <f t="shared" si="32"/>
        <v>0.81152602227307824</v>
      </c>
      <c r="AK127" s="2">
        <f t="shared" si="33"/>
        <v>1.6663332250769249E-2</v>
      </c>
      <c r="AL127" s="2">
        <f t="shared" si="34"/>
        <v>7.4328321672970377E-2</v>
      </c>
    </row>
    <row r="128" spans="1:38" x14ac:dyDescent="0.2">
      <c r="A128">
        <v>146</v>
      </c>
      <c r="B128" s="1">
        <v>1.2669346168301001E-7</v>
      </c>
      <c r="C128">
        <v>355.03879212268998</v>
      </c>
      <c r="D128">
        <v>1</v>
      </c>
      <c r="E128">
        <v>146</v>
      </c>
      <c r="F128">
        <v>2430000</v>
      </c>
      <c r="G128">
        <v>1.4087499999999999</v>
      </c>
      <c r="I128" s="1">
        <f t="shared" si="22"/>
        <v>1.266934616830095E-7</v>
      </c>
      <c r="J128" s="2">
        <f t="shared" si="23"/>
        <v>355.03879212268669</v>
      </c>
      <c r="K128">
        <f t="shared" si="35"/>
        <v>2429999.9999999995</v>
      </c>
      <c r="L128">
        <f t="shared" si="36"/>
        <v>1.4087499999999999</v>
      </c>
      <c r="N128" s="4">
        <f t="shared" si="37"/>
        <v>-3.9696272068922938E-15</v>
      </c>
      <c r="O128" s="4">
        <f t="shared" si="37"/>
        <v>-9.2860790625594132E-15</v>
      </c>
      <c r="P128" s="4">
        <f t="shared" si="38"/>
        <v>-1.9163015938590096E-16</v>
      </c>
      <c r="Q128" s="4">
        <f t="shared" si="38"/>
        <v>0</v>
      </c>
      <c r="S128" s="2"/>
      <c r="T128" s="2"/>
      <c r="V128" s="2">
        <f t="shared" si="24"/>
        <v>5.5950218144520036</v>
      </c>
      <c r="W128" s="2">
        <f t="shared" si="25"/>
        <v>75.479873528380111</v>
      </c>
      <c r="X128" s="2">
        <f t="shared" si="26"/>
        <v>1</v>
      </c>
      <c r="Y128" s="2">
        <f t="shared" si="39"/>
        <v>3E-10</v>
      </c>
      <c r="Z128" s="2"/>
      <c r="AA128" s="2">
        <f t="shared" si="27"/>
        <v>7.6893983191293982</v>
      </c>
      <c r="AB128" s="2">
        <f t="shared" si="40"/>
        <v>23.001458333333133</v>
      </c>
      <c r="AC128" s="2">
        <f t="shared" si="41"/>
        <v>3.1521325640584439</v>
      </c>
      <c r="AD128" s="2">
        <f t="shared" si="28"/>
        <v>4.4243332669124324</v>
      </c>
      <c r="AE128" s="2">
        <f t="shared" si="42"/>
        <v>0.74018903945438874</v>
      </c>
      <c r="AF128" s="2">
        <f t="shared" si="43"/>
        <v>5.8435389060476156E-2</v>
      </c>
      <c r="AG128" s="2">
        <f t="shared" si="29"/>
        <v>5.4879595636146174E-2</v>
      </c>
      <c r="AH128" s="2">
        <f t="shared" si="30"/>
        <v>0.20200768527452684</v>
      </c>
      <c r="AI128" s="2">
        <f t="shared" si="31"/>
        <v>0.60945303886942126</v>
      </c>
      <c r="AJ128" s="2">
        <f t="shared" si="32"/>
        <v>0.81138891199435215</v>
      </c>
      <c r="AK128" s="2">
        <f t="shared" si="33"/>
        <v>1.6648405606021065E-2</v>
      </c>
      <c r="AL128" s="2">
        <f t="shared" si="34"/>
        <v>7.4210131253549055E-2</v>
      </c>
    </row>
    <row r="129" spans="1:38" x14ac:dyDescent="0.2">
      <c r="A129">
        <v>147</v>
      </c>
      <c r="B129" s="1">
        <v>1.2748391571119E-7</v>
      </c>
      <c r="C129">
        <v>354.46337365225003</v>
      </c>
      <c r="D129">
        <v>1</v>
      </c>
      <c r="E129">
        <v>147</v>
      </c>
      <c r="F129">
        <v>2435000</v>
      </c>
      <c r="G129">
        <v>1.4081250000000001</v>
      </c>
      <c r="I129" s="1">
        <f t="shared" si="22"/>
        <v>1.2748391571119146E-7</v>
      </c>
      <c r="J129" s="2">
        <f t="shared" si="23"/>
        <v>354.46337365224838</v>
      </c>
      <c r="K129">
        <f t="shared" si="35"/>
        <v>2435000</v>
      </c>
      <c r="L129">
        <f t="shared" si="36"/>
        <v>1.4081250000000001</v>
      </c>
      <c r="N129" s="4">
        <f t="shared" si="37"/>
        <v>1.1419776918301269E-14</v>
      </c>
      <c r="O129" s="4">
        <f t="shared" si="37"/>
        <v>-4.6505768141243223E-15</v>
      </c>
      <c r="P129" s="4">
        <f t="shared" si="38"/>
        <v>0</v>
      </c>
      <c r="Q129" s="4">
        <f t="shared" si="38"/>
        <v>0</v>
      </c>
      <c r="S129" s="2"/>
      <c r="T129" s="2"/>
      <c r="V129" s="2">
        <f t="shared" si="24"/>
        <v>5.5950218144520036</v>
      </c>
      <c r="W129" s="2">
        <f t="shared" si="25"/>
        <v>75.950800514544952</v>
      </c>
      <c r="X129" s="2">
        <f t="shared" si="26"/>
        <v>1</v>
      </c>
      <c r="Y129" s="2">
        <f t="shared" si="39"/>
        <v>3E-10</v>
      </c>
      <c r="Z129" s="2"/>
      <c r="AA129" s="2">
        <f t="shared" si="27"/>
        <v>7.6521565070741202</v>
      </c>
      <c r="AB129" s="2">
        <f t="shared" si="40"/>
        <v>23.001469907407206</v>
      </c>
      <c r="AC129" s="2">
        <f t="shared" si="41"/>
        <v>3.1521322359128678</v>
      </c>
      <c r="AD129" s="2">
        <f t="shared" si="28"/>
        <v>4.4243328063273015</v>
      </c>
      <c r="AE129" s="2">
        <f t="shared" si="42"/>
        <v>0.73999985057991391</v>
      </c>
      <c r="AF129" s="2">
        <f t="shared" si="43"/>
        <v>5.8435393873277945E-2</v>
      </c>
      <c r="AG129" s="2">
        <f t="shared" si="29"/>
        <v>5.4879600156088976E-2</v>
      </c>
      <c r="AH129" s="2">
        <f t="shared" si="30"/>
        <v>0.20180912266643081</v>
      </c>
      <c r="AI129" s="2">
        <f t="shared" si="31"/>
        <v>0.60845380810559091</v>
      </c>
      <c r="AJ129" s="2">
        <f t="shared" si="32"/>
        <v>0.81125158901808403</v>
      </c>
      <c r="AK129" s="2">
        <f t="shared" si="33"/>
        <v>1.6633477542207051E-2</v>
      </c>
      <c r="AL129" s="2">
        <f t="shared" si="34"/>
        <v>7.4092022153899401E-2</v>
      </c>
    </row>
    <row r="130" spans="1:38" x14ac:dyDescent="0.2">
      <c r="A130">
        <v>148</v>
      </c>
      <c r="B130" s="1">
        <v>1.2825136661468999E-7</v>
      </c>
      <c r="C130">
        <v>353.88835985770999</v>
      </c>
      <c r="D130">
        <v>1</v>
      </c>
      <c r="E130">
        <v>148</v>
      </c>
      <c r="F130">
        <v>2440000</v>
      </c>
      <c r="G130">
        <v>1.4075</v>
      </c>
      <c r="I130" s="1">
        <f t="shared" ref="I130:I193" si="44">IF(E130&lt;=95,Y130*V130,Y130*V130*W130)</f>
        <v>1.2825136661469375E-7</v>
      </c>
      <c r="J130" s="2">
        <f t="shared" ref="J130:J193" si="45">($T$14*AL130+$T$15*AI130)*$T$9</f>
        <v>353.88835985770635</v>
      </c>
      <c r="K130">
        <f t="shared" si="35"/>
        <v>2440000</v>
      </c>
      <c r="L130">
        <f t="shared" si="36"/>
        <v>1.4075</v>
      </c>
      <c r="N130" s="4">
        <f t="shared" si="37"/>
        <v>2.9307357907017602E-14</v>
      </c>
      <c r="O130" s="4">
        <f t="shared" si="37"/>
        <v>-1.0280018276256654E-14</v>
      </c>
      <c r="P130" s="4">
        <f t="shared" si="38"/>
        <v>0</v>
      </c>
      <c r="Q130" s="4">
        <f t="shared" si="38"/>
        <v>0</v>
      </c>
      <c r="S130" s="2"/>
      <c r="T130" s="2"/>
      <c r="V130" s="2">
        <f t="shared" ref="V130:V193" si="46">IF(E130&lt;=95,EXP(2700*(1/(25+273.15)-1/(E130+273.15))),EXP(2700*(1/(25+273.15)-1/(95+273.15))))</f>
        <v>5.5950218144520036</v>
      </c>
      <c r="W130" s="2">
        <f t="shared" ref="W130:W193" si="47">IF(E130&lt;=95,0,EXP((E130-95)/(0.881+0.214*(E130-95))))</f>
        <v>76.408022981798467</v>
      </c>
      <c r="X130" s="2">
        <f t="shared" ref="X130:X193" si="48">IF(E130&lt;=95,1/(1+19*(95-E130)/70),1)</f>
        <v>1</v>
      </c>
      <c r="Y130" s="2">
        <f t="shared" si="39"/>
        <v>3E-10</v>
      </c>
      <c r="Z130" s="2"/>
      <c r="AA130" s="2">
        <f t="shared" ref="AA130:AA193" si="49">EXP(855/(E130+273.15))</f>
        <v>7.615270643336105</v>
      </c>
      <c r="AB130" s="2">
        <f t="shared" si="40"/>
        <v>23.001481481481278</v>
      </c>
      <c r="AC130" s="2">
        <f t="shared" si="41"/>
        <v>3.1521319077676213</v>
      </c>
      <c r="AD130" s="2">
        <f t="shared" ref="AD130:AD193" si="50">AC130*$T$4*$T$16*1</f>
        <v>4.4243323457426333</v>
      </c>
      <c r="AE130" s="2">
        <f t="shared" si="42"/>
        <v>0.73981037022836948</v>
      </c>
      <c r="AF130" s="2">
        <f t="shared" si="43"/>
        <v>5.8435398686074891E-2</v>
      </c>
      <c r="AG130" s="2">
        <f t="shared" ref="AG130:AG193" si="51">AF130*$T$17*$T$6*1</f>
        <v>5.4879604676027233E-2</v>
      </c>
      <c r="AH130" s="2">
        <f t="shared" ref="AH130:AH193" si="52">AA130*AE130*AG130*D130/(1-AE130*D130)/(1+(AA130-1)*AE130*D130)</f>
        <v>0.20161054351779162</v>
      </c>
      <c r="AI130" s="2">
        <f t="shared" ref="AI130:AI193" si="53">(AA130*AE130*AG130+AH130*AE130*(1+(AA130-1)*AE130*D130)-AH130*AE130*(1-AE130*D130)*(AA130-1))/(1-AE130*D130)/(1+(AA130-1)*AE130*D130)</f>
        <v>0.60745528181085529</v>
      </c>
      <c r="AJ130" s="2">
        <f t="shared" ref="AJ130:AJ193" si="54">MAX(MIN(((1-1/$T$18)*AA130-1)/(AA130-1),1),0)</f>
        <v>0.81111405447117491</v>
      </c>
      <c r="AK130" s="2">
        <f t="shared" ref="AK130:AK193" si="55">AA130*AJ130*$T$19*D130/(1-AJ130*D130)/(1+(AA130-1)*AJ130*D130)</f>
        <v>1.6618548235087571E-2</v>
      </c>
      <c r="AL130" s="2">
        <f t="shared" ref="AL130:AL193" si="56">(AA130*AJ130*$T$19+AK130*AJ130*(1+(AA130-1)*AJ130*D130)-AK130*AJ130*(1-AJ130*D130)*(AA130-1))/(1-AJ130*D130)/(1+(AA130-1)*AJ130*D130)</f>
        <v>7.3973995789378563E-2</v>
      </c>
    </row>
    <row r="131" spans="1:38" x14ac:dyDescent="0.2">
      <c r="A131">
        <v>149</v>
      </c>
      <c r="B131" s="1">
        <v>1.2899679087663001E-7</v>
      </c>
      <c r="C131">
        <v>353.31375755125998</v>
      </c>
      <c r="D131">
        <v>1</v>
      </c>
      <c r="E131">
        <v>149</v>
      </c>
      <c r="F131">
        <v>2445000</v>
      </c>
      <c r="G131">
        <v>1.4068750000000001</v>
      </c>
      <c r="I131" s="1">
        <f t="shared" si="44"/>
        <v>1.2899679087663244E-7</v>
      </c>
      <c r="J131" s="2">
        <f t="shared" si="45"/>
        <v>353.3137575512647</v>
      </c>
      <c r="K131">
        <f t="shared" ref="K131:K194" si="57">IF(E131&lt;20,1800000,IF(E131&lt;200,(0.005*E131+1.7)*1000000,IF(E131&lt;400,2.7*1000000,IF(E131&lt;500,(0.013*E131-2.5)*1000000,IF(E131&lt;600,(10.5-0.013*E131)*1000000,IF(E131&lt;=635,2.7*1000000))))))</f>
        <v>2445000</v>
      </c>
      <c r="L131">
        <f t="shared" ref="L131:L194" si="58">IF(E131&lt;20,1.4875,IF(E131&lt;800,-0.000625 * E131 + 1.5,IF(E131&gt;800,1)))</f>
        <v>1.4068750000000001</v>
      </c>
      <c r="N131" s="4">
        <f t="shared" ref="N131:O194" si="59">(I131-B131)/I131</f>
        <v>1.8878141904204917E-14</v>
      </c>
      <c r="O131" s="4">
        <f t="shared" si="59"/>
        <v>1.3353580676128916E-14</v>
      </c>
      <c r="P131" s="4">
        <f t="shared" ref="P131:Q194" si="60">(K131-F131)/K131</f>
        <v>0</v>
      </c>
      <c r="Q131" s="4">
        <f t="shared" si="60"/>
        <v>0</v>
      </c>
      <c r="S131" s="2"/>
      <c r="T131" s="2"/>
      <c r="V131" s="2">
        <f t="shared" si="46"/>
        <v>5.5950218144520036</v>
      </c>
      <c r="W131" s="2">
        <f t="shared" si="47"/>
        <v>76.852122687250471</v>
      </c>
      <c r="X131" s="2">
        <f t="shared" si="48"/>
        <v>1</v>
      </c>
      <c r="Y131" s="2">
        <f t="shared" ref="Y131:Y194" si="61">$T$11*(X131+(1-X131)/(1+((1-D131)/(1-0.75))^$T$12))</f>
        <v>3E-10</v>
      </c>
      <c r="Z131" s="2"/>
      <c r="AA131" s="2">
        <f t="shared" si="49"/>
        <v>7.578736073565242</v>
      </c>
      <c r="AB131" s="2">
        <f t="shared" ref="AB131:AB194" si="62">AB130+(A131-A130)/86400/(1+(7.5-7.5*D130)^4)</f>
        <v>23.001493055555351</v>
      </c>
      <c r="AC131" s="2">
        <f t="shared" ref="AC131:AC194" si="63">2.5+15/AB131</f>
        <v>3.1521315796227052</v>
      </c>
      <c r="AD131" s="2">
        <f t="shared" si="50"/>
        <v>4.4243318851584297</v>
      </c>
      <c r="AE131" s="2">
        <f t="shared" ref="AE131:AE194" si="64">MIN(MAX(0,((1-1/AD131)*AA131-1)/(AA131-1)),1)</f>
        <v>0.73962059994242768</v>
      </c>
      <c r="AF131" s="2">
        <f t="shared" ref="AF131:AF194" si="65">0.068-0.22/AB131</f>
        <v>5.8435403498866993E-2</v>
      </c>
      <c r="AG131" s="2">
        <f t="shared" si="51"/>
        <v>5.4879609195960931E-2</v>
      </c>
      <c r="AH131" s="2">
        <f t="shared" si="52"/>
        <v>0.20141195014498461</v>
      </c>
      <c r="AI131" s="2">
        <f t="shared" si="53"/>
        <v>0.60645747181460119</v>
      </c>
      <c r="AJ131" s="2">
        <f t="shared" si="54"/>
        <v>0.81097630947360089</v>
      </c>
      <c r="AK131" s="2">
        <f t="shared" si="55"/>
        <v>1.6603617858814132E-2</v>
      </c>
      <c r="AL131" s="2">
        <f t="shared" si="56"/>
        <v>7.3856053558282272E-2</v>
      </c>
    </row>
    <row r="132" spans="1:38" x14ac:dyDescent="0.2">
      <c r="A132">
        <v>150</v>
      </c>
      <c r="B132" s="1">
        <v>1.2972111136371E-7</v>
      </c>
      <c r="C132">
        <v>352.73957346259999</v>
      </c>
      <c r="D132">
        <v>1</v>
      </c>
      <c r="E132">
        <v>150</v>
      </c>
      <c r="F132">
        <v>2450000</v>
      </c>
      <c r="G132">
        <v>1.40625</v>
      </c>
      <c r="I132" s="1">
        <f t="shared" si="44"/>
        <v>1.2972111136370952E-7</v>
      </c>
      <c r="J132" s="2">
        <f t="shared" si="45"/>
        <v>352.73957346259709</v>
      </c>
      <c r="K132">
        <f t="shared" si="57"/>
        <v>2450000</v>
      </c>
      <c r="L132">
        <f t="shared" si="58"/>
        <v>1.40625</v>
      </c>
      <c r="N132" s="4">
        <f t="shared" si="59"/>
        <v>-3.6729259240977808E-15</v>
      </c>
      <c r="O132" s="4">
        <f t="shared" si="59"/>
        <v>-8.2185685417817378E-15</v>
      </c>
      <c r="P132" s="4">
        <f t="shared" si="60"/>
        <v>0</v>
      </c>
      <c r="Q132" s="4">
        <f t="shared" si="60"/>
        <v>0</v>
      </c>
      <c r="S132" s="2"/>
      <c r="T132" s="2"/>
      <c r="V132" s="2">
        <f t="shared" si="46"/>
        <v>5.5950218144520036</v>
      </c>
      <c r="W132" s="2">
        <f t="shared" si="47"/>
        <v>77.28364944508256</v>
      </c>
      <c r="X132" s="2">
        <f t="shared" si="48"/>
        <v>1</v>
      </c>
      <c r="Y132" s="2">
        <f t="shared" si="61"/>
        <v>3E-10</v>
      </c>
      <c r="Z132" s="2"/>
      <c r="AA132" s="2">
        <f t="shared" si="49"/>
        <v>7.5425482195462159</v>
      </c>
      <c r="AB132" s="2">
        <f t="shared" si="62"/>
        <v>23.001504629629423</v>
      </c>
      <c r="AC132" s="2">
        <f t="shared" si="63"/>
        <v>3.1521312514781199</v>
      </c>
      <c r="AD132" s="2">
        <f t="shared" si="50"/>
        <v>4.4243314245746896</v>
      </c>
      <c r="AE132" s="2">
        <f t="shared" si="64"/>
        <v>0.73943054125527763</v>
      </c>
      <c r="AF132" s="2">
        <f t="shared" si="65"/>
        <v>5.8435408311654252E-2</v>
      </c>
      <c r="AG132" s="2">
        <f t="shared" si="51"/>
        <v>5.4879613715890084E-2</v>
      </c>
      <c r="AH132" s="2">
        <f t="shared" si="52"/>
        <v>0.20121334484313144</v>
      </c>
      <c r="AI132" s="2">
        <f t="shared" si="53"/>
        <v>0.60546038980282424</v>
      </c>
      <c r="AJ132" s="2">
        <f t="shared" si="54"/>
        <v>0.81083835513845393</v>
      </c>
      <c r="AK132" s="2">
        <f t="shared" si="55"/>
        <v>1.6588686585940399E-2</v>
      </c>
      <c r="AL132" s="2">
        <f t="shared" si="56"/>
        <v>7.373819684198045E-2</v>
      </c>
    </row>
    <row r="133" spans="1:38" x14ac:dyDescent="0.2">
      <c r="A133">
        <v>151</v>
      </c>
      <c r="B133" s="1">
        <v>1.3042520088332001E-7</v>
      </c>
      <c r="C133">
        <v>352.16581423950998</v>
      </c>
      <c r="D133">
        <v>1</v>
      </c>
      <c r="E133">
        <v>151</v>
      </c>
      <c r="F133">
        <v>2455000</v>
      </c>
      <c r="G133">
        <v>1.4056249999999999</v>
      </c>
      <c r="I133" s="1">
        <f t="shared" si="44"/>
        <v>1.3042520088332057E-7</v>
      </c>
      <c r="J133" s="2">
        <f t="shared" si="45"/>
        <v>352.16581423950765</v>
      </c>
      <c r="K133">
        <f t="shared" si="57"/>
        <v>2455000</v>
      </c>
      <c r="L133">
        <f t="shared" si="58"/>
        <v>1.4056249999999999</v>
      </c>
      <c r="N133" s="4">
        <f t="shared" si="59"/>
        <v>4.2619475980942992E-15</v>
      </c>
      <c r="O133" s="4">
        <f t="shared" si="59"/>
        <v>-6.6178489764145682E-15</v>
      </c>
      <c r="P133" s="4">
        <f t="shared" si="60"/>
        <v>0</v>
      </c>
      <c r="Q133" s="4">
        <f t="shared" si="60"/>
        <v>0</v>
      </c>
      <c r="S133" s="2"/>
      <c r="T133" s="2"/>
      <c r="V133" s="2">
        <f t="shared" si="46"/>
        <v>5.5950218144520036</v>
      </c>
      <c r="W133" s="2">
        <f t="shared" si="47"/>
        <v>77.703123245757993</v>
      </c>
      <c r="X133" s="2">
        <f t="shared" si="48"/>
        <v>1</v>
      </c>
      <c r="Y133" s="2">
        <f t="shared" si="61"/>
        <v>3E-10</v>
      </c>
      <c r="Z133" s="2"/>
      <c r="AA133" s="2">
        <f t="shared" si="49"/>
        <v>7.5067025777145595</v>
      </c>
      <c r="AB133" s="2">
        <f t="shared" si="62"/>
        <v>23.001516203703495</v>
      </c>
      <c r="AC133" s="2">
        <f t="shared" si="63"/>
        <v>3.1521309233338641</v>
      </c>
      <c r="AD133" s="2">
        <f t="shared" si="50"/>
        <v>4.4243309639914123</v>
      </c>
      <c r="AE133" s="2">
        <f t="shared" si="64"/>
        <v>0.73924019569068244</v>
      </c>
      <c r="AF133" s="2">
        <f t="shared" si="65"/>
        <v>5.8435413124436661E-2</v>
      </c>
      <c r="AG133" s="2">
        <f t="shared" si="51"/>
        <v>5.4879618235814685E-2</v>
      </c>
      <c r="AH133" s="2">
        <f t="shared" si="52"/>
        <v>0.20101472988624638</v>
      </c>
      <c r="AI133" s="2">
        <f t="shared" si="53"/>
        <v>0.6044640473192795</v>
      </c>
      <c r="AJ133" s="2">
        <f t="shared" si="54"/>
        <v>0.81070019257198211</v>
      </c>
      <c r="AK133" s="2">
        <f t="shared" si="55"/>
        <v>1.657375458743305E-2</v>
      </c>
      <c r="AL133" s="2">
        <f t="shared" si="56"/>
        <v>7.3620427005052044E-2</v>
      </c>
    </row>
    <row r="134" spans="1:38" x14ac:dyDescent="0.2">
      <c r="A134">
        <v>152</v>
      </c>
      <c r="B134" s="1">
        <v>1.3110988546841999E-7</v>
      </c>
      <c r="C134">
        <v>351.59248644858002</v>
      </c>
      <c r="D134">
        <v>1</v>
      </c>
      <c r="E134">
        <v>152</v>
      </c>
      <c r="F134">
        <v>2460000</v>
      </c>
      <c r="G134">
        <v>1.405</v>
      </c>
      <c r="I134" s="1">
        <f t="shared" si="44"/>
        <v>1.3110988546842488E-7</v>
      </c>
      <c r="J134" s="2">
        <f t="shared" si="45"/>
        <v>351.59248644858309</v>
      </c>
      <c r="K134">
        <f t="shared" si="57"/>
        <v>2460000</v>
      </c>
      <c r="L134">
        <f t="shared" si="58"/>
        <v>1.405</v>
      </c>
      <c r="N134" s="4">
        <f t="shared" si="59"/>
        <v>3.7349656807481871E-14</v>
      </c>
      <c r="O134" s="4">
        <f t="shared" si="59"/>
        <v>8.730404479028943E-15</v>
      </c>
      <c r="P134" s="4">
        <f t="shared" si="60"/>
        <v>0</v>
      </c>
      <c r="Q134" s="4">
        <f t="shared" si="60"/>
        <v>0</v>
      </c>
      <c r="S134" s="2"/>
      <c r="T134" s="2"/>
      <c r="V134" s="2">
        <f t="shared" si="46"/>
        <v>5.5950218144520036</v>
      </c>
      <c r="W134" s="2">
        <f t="shared" si="47"/>
        <v>78.11103621304126</v>
      </c>
      <c r="X134" s="2">
        <f t="shared" si="48"/>
        <v>1</v>
      </c>
      <c r="Y134" s="2">
        <f t="shared" si="61"/>
        <v>3E-10</v>
      </c>
      <c r="Z134" s="2"/>
      <c r="AA134" s="2">
        <f t="shared" si="49"/>
        <v>7.4711947177061075</v>
      </c>
      <c r="AB134" s="2">
        <f t="shared" si="62"/>
        <v>23.001527777777568</v>
      </c>
      <c r="AC134" s="2">
        <f t="shared" si="63"/>
        <v>3.1521305951899388</v>
      </c>
      <c r="AD134" s="2">
        <f t="shared" si="50"/>
        <v>4.4243305034085987</v>
      </c>
      <c r="AE134" s="2">
        <f t="shared" si="64"/>
        <v>0.73904956476303307</v>
      </c>
      <c r="AF134" s="2">
        <f t="shared" si="65"/>
        <v>5.8435417937214233E-2</v>
      </c>
      <c r="AG134" s="2">
        <f t="shared" si="51"/>
        <v>5.4879622755734742E-2</v>
      </c>
      <c r="AH134" s="2">
        <f t="shared" si="52"/>
        <v>0.20081610752737983</v>
      </c>
      <c r="AI134" s="2">
        <f t="shared" si="53"/>
        <v>0.60346845576661212</v>
      </c>
      <c r="AJ134" s="2">
        <f t="shared" si="54"/>
        <v>0.81056182287362999</v>
      </c>
      <c r="AK134" s="2">
        <f t="shared" si="55"/>
        <v>1.6558822032682715E-2</v>
      </c>
      <c r="AL134" s="2">
        <f t="shared" si="56"/>
        <v>7.3502745395419483E-2</v>
      </c>
    </row>
    <row r="135" spans="1:38" x14ac:dyDescent="0.2">
      <c r="A135">
        <v>153</v>
      </c>
      <c r="B135" s="1">
        <v>1.3177594741334E-7</v>
      </c>
      <c r="C135">
        <v>351.01959657585002</v>
      </c>
      <c r="D135">
        <v>1</v>
      </c>
      <c r="E135">
        <v>153</v>
      </c>
      <c r="F135">
        <v>2465000</v>
      </c>
      <c r="G135">
        <v>1.4043749999999999</v>
      </c>
      <c r="I135" s="1">
        <f t="shared" si="44"/>
        <v>1.3177594741334127E-7</v>
      </c>
      <c r="J135" s="2">
        <f t="shared" si="45"/>
        <v>351.01959657584842</v>
      </c>
      <c r="K135">
        <f t="shared" si="57"/>
        <v>2465000</v>
      </c>
      <c r="L135">
        <f t="shared" si="58"/>
        <v>1.4043749999999999</v>
      </c>
      <c r="N135" s="4">
        <f t="shared" si="59"/>
        <v>9.6417399823058857E-15</v>
      </c>
      <c r="O135" s="4">
        <f t="shared" si="59"/>
        <v>-4.5342645927140069E-15</v>
      </c>
      <c r="P135" s="4">
        <f t="shared" si="60"/>
        <v>0</v>
      </c>
      <c r="Q135" s="4">
        <f t="shared" si="60"/>
        <v>0</v>
      </c>
      <c r="S135" s="2"/>
      <c r="T135" s="2"/>
      <c r="V135" s="2">
        <f t="shared" si="46"/>
        <v>5.5950218144520036</v>
      </c>
      <c r="W135" s="2">
        <f t="shared" si="47"/>
        <v>78.507854412627154</v>
      </c>
      <c r="X135" s="2">
        <f t="shared" si="48"/>
        <v>1</v>
      </c>
      <c r="Y135" s="2">
        <f t="shared" si="61"/>
        <v>3E-10</v>
      </c>
      <c r="Z135" s="2"/>
      <c r="AA135" s="2">
        <f t="shared" si="49"/>
        <v>7.4360202809390383</v>
      </c>
      <c r="AB135" s="2">
        <f t="shared" si="62"/>
        <v>23.00153935185164</v>
      </c>
      <c r="AC135" s="2">
        <f t="shared" si="63"/>
        <v>3.1521302670463438</v>
      </c>
      <c r="AD135" s="2">
        <f t="shared" si="50"/>
        <v>4.4243300428262486</v>
      </c>
      <c r="AE135" s="2">
        <f t="shared" si="64"/>
        <v>0.73885864997740525</v>
      </c>
      <c r="AF135" s="2">
        <f t="shared" si="65"/>
        <v>5.8435422749986962E-2</v>
      </c>
      <c r="AG135" s="2">
        <f t="shared" si="51"/>
        <v>5.4879627275650246E-2</v>
      </c>
      <c r="AH135" s="2">
        <f t="shared" si="52"/>
        <v>0.20061747999876395</v>
      </c>
      <c r="AI135" s="2">
        <f t="shared" si="53"/>
        <v>0.60247362640750057</v>
      </c>
      <c r="AJ135" s="2">
        <f t="shared" si="54"/>
        <v>0.81042324713607838</v>
      </c>
      <c r="AK135" s="2">
        <f t="shared" si="55"/>
        <v>1.6543889089514759E-2</v>
      </c>
      <c r="AL135" s="2">
        <f t="shared" si="56"/>
        <v>7.3385153344482285E-2</v>
      </c>
    </row>
    <row r="136" spans="1:38" x14ac:dyDescent="0.2">
      <c r="A136">
        <v>154</v>
      </c>
      <c r="B136" s="1">
        <v>1.3242412808150999E-7</v>
      </c>
      <c r="C136">
        <v>350.44715102740997</v>
      </c>
      <c r="D136">
        <v>1</v>
      </c>
      <c r="E136">
        <v>154</v>
      </c>
      <c r="F136">
        <v>2470000</v>
      </c>
      <c r="G136">
        <v>1.4037500000000001</v>
      </c>
      <c r="I136" s="1">
        <f t="shared" si="44"/>
        <v>1.3242412808151452E-7</v>
      </c>
      <c r="J136" s="2">
        <f t="shared" si="45"/>
        <v>350.44715102741469</v>
      </c>
      <c r="K136">
        <f t="shared" si="57"/>
        <v>2469999.9999999995</v>
      </c>
      <c r="L136">
        <f t="shared" si="58"/>
        <v>1.4037500000000001</v>
      </c>
      <c r="N136" s="4">
        <f t="shared" si="59"/>
        <v>3.4180570999145674E-14</v>
      </c>
      <c r="O136" s="4">
        <f t="shared" si="59"/>
        <v>1.346281101619795E-14</v>
      </c>
      <c r="P136" s="4">
        <f t="shared" si="60"/>
        <v>-1.8852683696669609E-16</v>
      </c>
      <c r="Q136" s="4">
        <f t="shared" si="60"/>
        <v>0</v>
      </c>
      <c r="S136" s="2"/>
      <c r="T136" s="2"/>
      <c r="V136" s="2">
        <f t="shared" si="46"/>
        <v>5.5950218144520036</v>
      </c>
      <c r="W136" s="2">
        <f t="shared" si="47"/>
        <v>78.894019524917383</v>
      </c>
      <c r="X136" s="2">
        <f t="shared" si="48"/>
        <v>1</v>
      </c>
      <c r="Y136" s="2">
        <f t="shared" si="61"/>
        <v>3E-10</v>
      </c>
      <c r="Z136" s="2"/>
      <c r="AA136" s="2">
        <f t="shared" si="49"/>
        <v>7.401174979227628</v>
      </c>
      <c r="AB136" s="2">
        <f t="shared" si="62"/>
        <v>23.001550925925713</v>
      </c>
      <c r="AC136" s="2">
        <f t="shared" si="63"/>
        <v>3.1521299389030792</v>
      </c>
      <c r="AD136" s="2">
        <f t="shared" si="50"/>
        <v>4.4243295822443622</v>
      </c>
      <c r="AE136" s="2">
        <f t="shared" si="64"/>
        <v>0.73866745282961288</v>
      </c>
      <c r="AF136" s="2">
        <f t="shared" si="65"/>
        <v>5.8435427562754841E-2</v>
      </c>
      <c r="AG136" s="2">
        <f t="shared" si="51"/>
        <v>5.4879631795561205E-2</v>
      </c>
      <c r="AH136" s="2">
        <f t="shared" si="52"/>
        <v>0.20041884951195532</v>
      </c>
      <c r="AI136" s="2">
        <f t="shared" si="53"/>
        <v>0.60147957036577882</v>
      </c>
      <c r="AJ136" s="2">
        <f t="shared" si="54"/>
        <v>0.81028446644528451</v>
      </c>
      <c r="AK136" s="2">
        <f t="shared" si="55"/>
        <v>1.6528955924200152E-2</v>
      </c>
      <c r="AL136" s="2">
        <f t="shared" si="56"/>
        <v>7.3267652167250397E-2</v>
      </c>
    </row>
    <row r="137" spans="1:38" x14ac:dyDescent="0.2">
      <c r="A137">
        <v>155</v>
      </c>
      <c r="B137" s="1">
        <v>1.3305513050439001E-7</v>
      </c>
      <c r="C137">
        <v>349.87515613012999</v>
      </c>
      <c r="D137">
        <v>1</v>
      </c>
      <c r="E137">
        <v>155</v>
      </c>
      <c r="F137">
        <v>2475000</v>
      </c>
      <c r="G137">
        <v>1.403125</v>
      </c>
      <c r="I137" s="1">
        <f t="shared" si="44"/>
        <v>1.3305513050438831E-7</v>
      </c>
      <c r="J137" s="2">
        <f t="shared" si="45"/>
        <v>349.87515613012806</v>
      </c>
      <c r="K137">
        <f t="shared" si="57"/>
        <v>2475000</v>
      </c>
      <c r="L137">
        <f t="shared" si="58"/>
        <v>1.403125</v>
      </c>
      <c r="N137" s="4">
        <f t="shared" si="59"/>
        <v>-1.2732059921978946E-14</v>
      </c>
      <c r="O137" s="4">
        <f t="shared" si="59"/>
        <v>-5.5239024760839486E-15</v>
      </c>
      <c r="P137" s="4">
        <f t="shared" si="60"/>
        <v>0</v>
      </c>
      <c r="Q137" s="4">
        <f t="shared" si="60"/>
        <v>0</v>
      </c>
      <c r="S137" s="2"/>
      <c r="T137" s="2"/>
      <c r="V137" s="2">
        <f t="shared" si="46"/>
        <v>5.5950218144520036</v>
      </c>
      <c r="W137" s="2">
        <f t="shared" si="47"/>
        <v>79.269950393345155</v>
      </c>
      <c r="X137" s="2">
        <f t="shared" si="48"/>
        <v>1</v>
      </c>
      <c r="Y137" s="2">
        <f t="shared" si="61"/>
        <v>3E-10</v>
      </c>
      <c r="Z137" s="2"/>
      <c r="AA137" s="2">
        <f t="shared" si="49"/>
        <v>7.3666545934269632</v>
      </c>
      <c r="AB137" s="2">
        <f t="shared" si="62"/>
        <v>23.001562499999785</v>
      </c>
      <c r="AC137" s="2">
        <f t="shared" si="63"/>
        <v>3.1521296107601446</v>
      </c>
      <c r="AD137" s="2">
        <f t="shared" si="50"/>
        <v>4.4243291216629395</v>
      </c>
      <c r="AE137" s="2">
        <f t="shared" si="64"/>
        <v>0.73847597480626437</v>
      </c>
      <c r="AF137" s="2">
        <f t="shared" si="65"/>
        <v>5.8435432375517883E-2</v>
      </c>
      <c r="AG137" s="2">
        <f t="shared" si="51"/>
        <v>5.487963631546762E-2</v>
      </c>
      <c r="AH137" s="2">
        <f t="shared" si="52"/>
        <v>0.20022021825797917</v>
      </c>
      <c r="AI137" s="2">
        <f t="shared" si="53"/>
        <v>0.60048629862756597</v>
      </c>
      <c r="AJ137" s="2">
        <f t="shared" si="54"/>
        <v>0.81014548188052227</v>
      </c>
      <c r="AK137" s="2">
        <f t="shared" si="55"/>
        <v>1.6514022701466229E-2</v>
      </c>
      <c r="AL137" s="2">
        <f t="shared" si="56"/>
        <v>7.3150243162477174E-2</v>
      </c>
    </row>
    <row r="138" spans="1:38" x14ac:dyDescent="0.2">
      <c r="A138">
        <v>156</v>
      </c>
      <c r="B138" s="1">
        <v>1.3366962178878001E-7</v>
      </c>
      <c r="C138">
        <v>349.30361813220998</v>
      </c>
      <c r="D138">
        <v>1</v>
      </c>
      <c r="E138">
        <v>156</v>
      </c>
      <c r="F138">
        <v>2480000</v>
      </c>
      <c r="G138">
        <v>1.4025000000000001</v>
      </c>
      <c r="I138" s="1">
        <f t="shared" si="44"/>
        <v>1.3366962178877885E-7</v>
      </c>
      <c r="J138" s="2">
        <f t="shared" si="45"/>
        <v>349.30361813221424</v>
      </c>
      <c r="K138">
        <f t="shared" si="57"/>
        <v>2480000</v>
      </c>
      <c r="L138">
        <f t="shared" si="58"/>
        <v>1.4025000000000001</v>
      </c>
      <c r="N138" s="4">
        <f t="shared" si="59"/>
        <v>-8.7130515287538092E-15</v>
      </c>
      <c r="O138" s="4">
        <f t="shared" si="59"/>
        <v>1.220501647637364E-14</v>
      </c>
      <c r="P138" s="4">
        <f t="shared" si="60"/>
        <v>0</v>
      </c>
      <c r="Q138" s="4">
        <f t="shared" si="60"/>
        <v>0</v>
      </c>
      <c r="S138" s="2"/>
      <c r="T138" s="2"/>
      <c r="V138" s="2">
        <f t="shared" si="46"/>
        <v>5.5950218144520036</v>
      </c>
      <c r="W138" s="2">
        <f t="shared" si="47"/>
        <v>79.636044458610641</v>
      </c>
      <c r="X138" s="2">
        <f t="shared" si="48"/>
        <v>1</v>
      </c>
      <c r="Y138" s="2">
        <f t="shared" si="61"/>
        <v>3E-10</v>
      </c>
      <c r="Z138" s="2"/>
      <c r="AA138" s="2">
        <f t="shared" si="49"/>
        <v>7.3324549721077954</v>
      </c>
      <c r="AB138" s="2">
        <f t="shared" si="62"/>
        <v>23.001574074073858</v>
      </c>
      <c r="AC138" s="2">
        <f t="shared" si="63"/>
        <v>3.1521292826175404</v>
      </c>
      <c r="AD138" s="2">
        <f t="shared" si="50"/>
        <v>4.4243286610819803</v>
      </c>
      <c r="AE138" s="2">
        <f t="shared" si="64"/>
        <v>0.73828421738481653</v>
      </c>
      <c r="AF138" s="2">
        <f t="shared" si="65"/>
        <v>5.8435437188276082E-2</v>
      </c>
      <c r="AG138" s="2">
        <f t="shared" si="51"/>
        <v>5.4879640835369475E-2</v>
      </c>
      <c r="AH138" s="2">
        <f t="shared" si="52"/>
        <v>0.20002158840747203</v>
      </c>
      <c r="AI138" s="2">
        <f t="shared" si="53"/>
        <v>0.59949382204238477</v>
      </c>
      <c r="AJ138" s="2">
        <f t="shared" si="54"/>
        <v>0.81000629451442185</v>
      </c>
      <c r="AK138" s="2">
        <f t="shared" si="55"/>
        <v>1.6499089584507493E-2</v>
      </c>
      <c r="AL138" s="2">
        <f t="shared" si="56"/>
        <v>7.3032927612791704E-2</v>
      </c>
    </row>
    <row r="139" spans="1:38" x14ac:dyDescent="0.2">
      <c r="A139">
        <v>157</v>
      </c>
      <c r="B139" s="1">
        <v>1.3426823534858E-7</v>
      </c>
      <c r="C139">
        <v>348.73254320391999</v>
      </c>
      <c r="D139">
        <v>1</v>
      </c>
      <c r="E139">
        <v>157</v>
      </c>
      <c r="F139">
        <v>2485000</v>
      </c>
      <c r="G139">
        <v>1.401875</v>
      </c>
      <c r="I139" s="1">
        <f t="shared" si="44"/>
        <v>1.3426823534857936E-7</v>
      </c>
      <c r="J139" s="2">
        <f t="shared" si="45"/>
        <v>348.73254320392363</v>
      </c>
      <c r="K139">
        <f t="shared" si="57"/>
        <v>2485000</v>
      </c>
      <c r="L139">
        <f t="shared" si="58"/>
        <v>1.401875</v>
      </c>
      <c r="N139" s="4">
        <f t="shared" si="59"/>
        <v>-4.7313849682425787E-15</v>
      </c>
      <c r="O139" s="4">
        <f t="shared" si="59"/>
        <v>1.043200262776847E-14</v>
      </c>
      <c r="P139" s="4">
        <f t="shared" si="60"/>
        <v>0</v>
      </c>
      <c r="Q139" s="4">
        <f t="shared" si="60"/>
        <v>0</v>
      </c>
      <c r="S139" s="2"/>
      <c r="T139" s="2"/>
      <c r="V139" s="2">
        <f t="shared" si="46"/>
        <v>5.5950218144520036</v>
      </c>
      <c r="W139" s="2">
        <f t="shared" si="47"/>
        <v>79.992679088258427</v>
      </c>
      <c r="X139" s="2">
        <f t="shared" si="48"/>
        <v>1</v>
      </c>
      <c r="Y139" s="2">
        <f t="shared" si="61"/>
        <v>3E-10</v>
      </c>
      <c r="Z139" s="2"/>
      <c r="AA139" s="2">
        <f t="shared" si="49"/>
        <v>7.2985720302607922</v>
      </c>
      <c r="AB139" s="2">
        <f t="shared" si="62"/>
        <v>23.00158564814793</v>
      </c>
      <c r="AC139" s="2">
        <f t="shared" si="63"/>
        <v>3.1521289544752662</v>
      </c>
      <c r="AD139" s="2">
        <f t="shared" si="50"/>
        <v>4.4243282005014839</v>
      </c>
      <c r="AE139" s="2">
        <f t="shared" si="64"/>
        <v>0.73809218203363114</v>
      </c>
      <c r="AF139" s="2">
        <f t="shared" si="65"/>
        <v>5.8435442001029431E-2</v>
      </c>
      <c r="AG139" s="2">
        <f t="shared" si="51"/>
        <v>5.4879645355266779E-2</v>
      </c>
      <c r="AH139" s="2">
        <f t="shared" si="52"/>
        <v>0.19982296211082579</v>
      </c>
      <c r="AI139" s="2">
        <f t="shared" si="53"/>
        <v>0.59850215132428675</v>
      </c>
      <c r="AJ139" s="2">
        <f t="shared" si="54"/>
        <v>0.80986690541300943</v>
      </c>
      <c r="AK139" s="2">
        <f t="shared" si="55"/>
        <v>1.6484156734996282E-2</v>
      </c>
      <c r="AL139" s="2">
        <f t="shared" si="56"/>
        <v>7.2915706784830114E-2</v>
      </c>
    </row>
    <row r="140" spans="1:38" x14ac:dyDescent="0.2">
      <c r="A140">
        <v>158</v>
      </c>
      <c r="B140" s="1">
        <v>1.3485157297518999E-7</v>
      </c>
      <c r="C140">
        <v>348.16193743817001</v>
      </c>
      <c r="D140">
        <v>1</v>
      </c>
      <c r="E140">
        <v>158</v>
      </c>
      <c r="F140">
        <v>2490000</v>
      </c>
      <c r="G140">
        <v>1.4012500000000001</v>
      </c>
      <c r="I140" s="1">
        <f t="shared" si="44"/>
        <v>1.3485157297519327E-7</v>
      </c>
      <c r="J140" s="2">
        <f t="shared" si="45"/>
        <v>348.16193743816632</v>
      </c>
      <c r="K140">
        <f t="shared" si="57"/>
        <v>2490000</v>
      </c>
      <c r="L140">
        <f t="shared" si="58"/>
        <v>1.4012500000000001</v>
      </c>
      <c r="N140" s="4">
        <f t="shared" si="59"/>
        <v>2.4339743305880484E-14</v>
      </c>
      <c r="O140" s="4">
        <f t="shared" si="59"/>
        <v>-1.0612366915061537E-14</v>
      </c>
      <c r="P140" s="4">
        <f t="shared" si="60"/>
        <v>0</v>
      </c>
      <c r="Q140" s="4">
        <f t="shared" si="60"/>
        <v>0</v>
      </c>
      <c r="S140" s="2"/>
      <c r="T140" s="2"/>
      <c r="V140" s="2">
        <f t="shared" si="46"/>
        <v>5.5950218144520036</v>
      </c>
      <c r="W140" s="2">
        <f t="shared" si="47"/>
        <v>80.340212810174791</v>
      </c>
      <c r="X140" s="2">
        <f t="shared" si="48"/>
        <v>1</v>
      </c>
      <c r="Y140" s="2">
        <f t="shared" si="61"/>
        <v>3E-10</v>
      </c>
      <c r="Z140" s="2"/>
      <c r="AA140" s="2">
        <f t="shared" si="49"/>
        <v>7.2650017480294524</v>
      </c>
      <c r="AB140" s="2">
        <f t="shared" si="62"/>
        <v>23.001597222222003</v>
      </c>
      <c r="AC140" s="2">
        <f t="shared" si="63"/>
        <v>3.1521286263333224</v>
      </c>
      <c r="AD140" s="2">
        <f t="shared" si="50"/>
        <v>4.424327739921452</v>
      </c>
      <c r="AE140" s="2">
        <f t="shared" si="64"/>
        <v>0.7378998702120273</v>
      </c>
      <c r="AF140" s="2">
        <f t="shared" si="65"/>
        <v>5.8435446813777943E-2</v>
      </c>
      <c r="AG140" s="2">
        <f t="shared" si="51"/>
        <v>5.4879649875159552E-2</v>
      </c>
      <c r="AH140" s="2">
        <f t="shared" si="52"/>
        <v>0.19962434149832764</v>
      </c>
      <c r="AI140" s="2">
        <f t="shared" si="53"/>
        <v>0.59751129705295092</v>
      </c>
      <c r="AJ140" s="2">
        <f t="shared" si="54"/>
        <v>0.80972731563574685</v>
      </c>
      <c r="AK140" s="2">
        <f t="shared" si="55"/>
        <v>1.6469224313093479E-2</v>
      </c>
      <c r="AL140" s="2">
        <f t="shared" si="56"/>
        <v>7.2798581929366918E-2</v>
      </c>
    </row>
    <row r="141" spans="1:38" x14ac:dyDescent="0.2">
      <c r="A141">
        <v>159</v>
      </c>
      <c r="B141" s="1">
        <v>1.3542020675982001E-7</v>
      </c>
      <c r="C141">
        <v>347.59180685115001</v>
      </c>
      <c r="D141">
        <v>1</v>
      </c>
      <c r="E141">
        <v>159</v>
      </c>
      <c r="F141">
        <v>2495000</v>
      </c>
      <c r="G141">
        <v>1.400625</v>
      </c>
      <c r="I141" s="1">
        <f t="shared" si="44"/>
        <v>1.3542020675981564E-7</v>
      </c>
      <c r="J141" s="2">
        <f t="shared" si="45"/>
        <v>347.5918068511524</v>
      </c>
      <c r="K141">
        <f t="shared" si="57"/>
        <v>2495000</v>
      </c>
      <c r="L141">
        <f t="shared" si="58"/>
        <v>1.400625</v>
      </c>
      <c r="N141" s="4">
        <f t="shared" si="59"/>
        <v>-3.2251565248503186E-14</v>
      </c>
      <c r="O141" s="4">
        <f t="shared" si="59"/>
        <v>6.8684691212422385E-15</v>
      </c>
      <c r="P141" s="4">
        <f t="shared" si="60"/>
        <v>0</v>
      </c>
      <c r="Q141" s="4">
        <f t="shared" si="60"/>
        <v>0</v>
      </c>
      <c r="S141" s="2"/>
      <c r="T141" s="2"/>
      <c r="V141" s="2">
        <f t="shared" si="46"/>
        <v>5.5950218144520036</v>
      </c>
      <c r="W141" s="2">
        <f t="shared" si="47"/>
        <v>80.678986457820855</v>
      </c>
      <c r="X141" s="2">
        <f t="shared" si="48"/>
        <v>1</v>
      </c>
      <c r="Y141" s="2">
        <f t="shared" si="61"/>
        <v>3E-10</v>
      </c>
      <c r="Z141" s="2"/>
      <c r="AA141" s="2">
        <f t="shared" si="49"/>
        <v>7.2317401694709558</v>
      </c>
      <c r="AB141" s="2">
        <f t="shared" si="62"/>
        <v>23.001608796296075</v>
      </c>
      <c r="AC141" s="2">
        <f t="shared" si="63"/>
        <v>3.1521282981917089</v>
      </c>
      <c r="AD141" s="2">
        <f t="shared" si="50"/>
        <v>4.4243272793418829</v>
      </c>
      <c r="AE141" s="2">
        <f t="shared" si="64"/>
        <v>0.73770728337033686</v>
      </c>
      <c r="AF141" s="2">
        <f t="shared" si="65"/>
        <v>5.8435451626521612E-2</v>
      </c>
      <c r="AG141" s="2">
        <f t="shared" si="51"/>
        <v>5.4879654395047765E-2</v>
      </c>
      <c r="AH141" s="2">
        <f t="shared" si="52"/>
        <v>0.19942572868030306</v>
      </c>
      <c r="AI141" s="2">
        <f t="shared" si="53"/>
        <v>0.59652126967479668</v>
      </c>
      <c r="AJ141" s="2">
        <f t="shared" si="54"/>
        <v>0.80958752623557173</v>
      </c>
      <c r="AK141" s="2">
        <f t="shared" si="55"/>
        <v>1.6454292477459238E-2</v>
      </c>
      <c r="AL141" s="2">
        <f t="shared" si="56"/>
        <v>7.268155428144614E-2</v>
      </c>
    </row>
    <row r="142" spans="1:38" x14ac:dyDescent="0.2">
      <c r="A142">
        <v>160</v>
      </c>
      <c r="B142" s="1">
        <v>1.3597468087950999E-7</v>
      </c>
      <c r="C142">
        <v>347.02215738302999</v>
      </c>
      <c r="D142">
        <v>1</v>
      </c>
      <c r="E142">
        <v>160</v>
      </c>
      <c r="F142">
        <v>2500000</v>
      </c>
      <c r="G142">
        <v>1.4</v>
      </c>
      <c r="I142" s="1">
        <f t="shared" si="44"/>
        <v>1.3597468087950615E-7</v>
      </c>
      <c r="J142" s="2">
        <f t="shared" si="45"/>
        <v>347.02215738302647</v>
      </c>
      <c r="K142">
        <f t="shared" si="57"/>
        <v>2500000</v>
      </c>
      <c r="L142">
        <f t="shared" si="58"/>
        <v>1.4</v>
      </c>
      <c r="N142" s="4">
        <f t="shared" si="59"/>
        <v>-2.8226711159904787E-14</v>
      </c>
      <c r="O142" s="4">
        <f t="shared" si="59"/>
        <v>-1.0155812516260027E-14</v>
      </c>
      <c r="P142" s="4">
        <f t="shared" si="60"/>
        <v>0</v>
      </c>
      <c r="Q142" s="4">
        <f t="shared" si="60"/>
        <v>0</v>
      </c>
      <c r="S142" s="2"/>
      <c r="T142" s="2"/>
      <c r="V142" s="2">
        <f t="shared" si="46"/>
        <v>5.5950218144520036</v>
      </c>
      <c r="W142" s="2">
        <f t="shared" si="47"/>
        <v>81.009324234317276</v>
      </c>
      <c r="X142" s="2">
        <f t="shared" si="48"/>
        <v>1</v>
      </c>
      <c r="Y142" s="2">
        <f t="shared" si="61"/>
        <v>3E-10</v>
      </c>
      <c r="Z142" s="2"/>
      <c r="AA142" s="2">
        <f t="shared" si="49"/>
        <v>7.1987834013442633</v>
      </c>
      <c r="AB142" s="2">
        <f t="shared" si="62"/>
        <v>23.001620370370148</v>
      </c>
      <c r="AC142" s="2">
        <f t="shared" si="63"/>
        <v>3.1521279700504254</v>
      </c>
      <c r="AD142" s="2">
        <f t="shared" si="50"/>
        <v>4.4243268187627773</v>
      </c>
      <c r="AE142" s="2">
        <f t="shared" si="64"/>
        <v>0.73751442294996006</v>
      </c>
      <c r="AF142" s="2">
        <f t="shared" si="65"/>
        <v>5.843545643926043E-2</v>
      </c>
      <c r="AG142" s="2">
        <f t="shared" si="51"/>
        <v>5.4879658914931427E-2</v>
      </c>
      <c r="AH142" s="2">
        <f t="shared" si="52"/>
        <v>0.19922712574725773</v>
      </c>
      <c r="AI142" s="2">
        <f t="shared" si="53"/>
        <v>0.59553207950409193</v>
      </c>
      <c r="AJ142" s="2">
        <f t="shared" si="54"/>
        <v>0.80944753825893601</v>
      </c>
      <c r="AK142" s="2">
        <f t="shared" si="55"/>
        <v>1.6439361385263477E-2</v>
      </c>
      <c r="AL142" s="2">
        <f t="shared" si="56"/>
        <v>7.2564625060510368E-2</v>
      </c>
    </row>
    <row r="143" spans="1:38" x14ac:dyDescent="0.2">
      <c r="A143">
        <v>161</v>
      </c>
      <c r="B143" s="1">
        <v>1.3651551325795E-7</v>
      </c>
      <c r="C143">
        <v>346.45299489849998</v>
      </c>
      <c r="D143">
        <v>1</v>
      </c>
      <c r="E143">
        <v>161</v>
      </c>
      <c r="F143">
        <v>2505000</v>
      </c>
      <c r="G143">
        <v>1.399375</v>
      </c>
      <c r="I143" s="1">
        <f t="shared" si="44"/>
        <v>1.3651551325794918E-7</v>
      </c>
      <c r="J143" s="2">
        <f t="shared" si="45"/>
        <v>346.45299489849646</v>
      </c>
      <c r="K143">
        <f t="shared" si="57"/>
        <v>2505000</v>
      </c>
      <c r="L143">
        <f t="shared" si="58"/>
        <v>1.399375</v>
      </c>
      <c r="N143" s="4">
        <f t="shared" si="59"/>
        <v>-6.0107686523664943E-15</v>
      </c>
      <c r="O143" s="4">
        <f t="shared" si="59"/>
        <v>-1.0172496763673933E-14</v>
      </c>
      <c r="P143" s="4">
        <f t="shared" si="60"/>
        <v>0</v>
      </c>
      <c r="Q143" s="4">
        <f t="shared" si="60"/>
        <v>0</v>
      </c>
      <c r="S143" s="2"/>
      <c r="T143" s="2"/>
      <c r="V143" s="2">
        <f t="shared" si="46"/>
        <v>5.5950218144520036</v>
      </c>
      <c r="W143" s="2">
        <f t="shared" si="47"/>
        <v>81.331534701871391</v>
      </c>
      <c r="X143" s="2">
        <f t="shared" si="48"/>
        <v>1</v>
      </c>
      <c r="Y143" s="2">
        <f t="shared" si="61"/>
        <v>3E-10</v>
      </c>
      <c r="Z143" s="2"/>
      <c r="AA143" s="2">
        <f t="shared" si="49"/>
        <v>7.1661276119247752</v>
      </c>
      <c r="AB143" s="2">
        <f t="shared" si="62"/>
        <v>23.00163194444422</v>
      </c>
      <c r="AC143" s="2">
        <f t="shared" si="63"/>
        <v>3.1521276419094724</v>
      </c>
      <c r="AD143" s="2">
        <f t="shared" si="50"/>
        <v>4.4243263581841363</v>
      </c>
      <c r="AE143" s="2">
        <f t="shared" si="64"/>
        <v>0.73732129038341754</v>
      </c>
      <c r="AF143" s="2">
        <f t="shared" si="65"/>
        <v>5.8435461251994412E-2</v>
      </c>
      <c r="AG143" s="2">
        <f t="shared" si="51"/>
        <v>5.4879663434810544E-2</v>
      </c>
      <c r="AH143" s="2">
        <f t="shared" si="52"/>
        <v>0.19902853477001695</v>
      </c>
      <c r="AI143" s="2">
        <f t="shared" si="53"/>
        <v>0.59454373672403971</v>
      </c>
      <c r="AJ143" s="2">
        <f t="shared" si="54"/>
        <v>0.80930735274584598</v>
      </c>
      <c r="AK143" s="2">
        <f t="shared" si="55"/>
        <v>1.6424431192196557E-2</v>
      </c>
      <c r="AL143" s="2">
        <f t="shared" si="56"/>
        <v>7.2447795470530846E-2</v>
      </c>
    </row>
    <row r="144" spans="1:38" x14ac:dyDescent="0.2">
      <c r="A144">
        <v>162</v>
      </c>
      <c r="B144" s="1">
        <v>1.3704319711082999E-7</v>
      </c>
      <c r="C144">
        <v>345.88432518745998</v>
      </c>
      <c r="D144">
        <v>1</v>
      </c>
      <c r="E144">
        <v>162</v>
      </c>
      <c r="F144">
        <v>2510000</v>
      </c>
      <c r="G144">
        <v>1.3987499999999999</v>
      </c>
      <c r="I144" s="1">
        <f t="shared" si="44"/>
        <v>1.370431971108333E-7</v>
      </c>
      <c r="J144" s="2">
        <f t="shared" si="45"/>
        <v>345.88432518746441</v>
      </c>
      <c r="K144">
        <f t="shared" si="57"/>
        <v>2510000</v>
      </c>
      <c r="L144">
        <f t="shared" si="58"/>
        <v>1.3987499999999999</v>
      </c>
      <c r="N144" s="4">
        <f t="shared" si="59"/>
        <v>2.4143646090919717E-14</v>
      </c>
      <c r="O144" s="4">
        <f t="shared" si="59"/>
        <v>1.2818697894852493E-14</v>
      </c>
      <c r="P144" s="4">
        <f t="shared" si="60"/>
        <v>0</v>
      </c>
      <c r="Q144" s="4">
        <f t="shared" si="60"/>
        <v>0</v>
      </c>
      <c r="S144" s="2"/>
      <c r="T144" s="2"/>
      <c r="V144" s="2">
        <f t="shared" si="46"/>
        <v>5.5950218144520036</v>
      </c>
      <c r="W144" s="2">
        <f t="shared" si="47"/>
        <v>81.645911702464502</v>
      </c>
      <c r="X144" s="2">
        <f t="shared" si="48"/>
        <v>1</v>
      </c>
      <c r="Y144" s="2">
        <f t="shared" si="61"/>
        <v>3E-10</v>
      </c>
      <c r="Z144" s="2"/>
      <c r="AA144" s="2">
        <f t="shared" si="49"/>
        <v>7.1337690298449132</v>
      </c>
      <c r="AB144" s="2">
        <f t="shared" si="62"/>
        <v>23.001643518518293</v>
      </c>
      <c r="AC144" s="2">
        <f t="shared" si="63"/>
        <v>3.1521273137688492</v>
      </c>
      <c r="AD144" s="2">
        <f t="shared" si="50"/>
        <v>4.4243258976059572</v>
      </c>
      <c r="AE144" s="2">
        <f t="shared" si="64"/>
        <v>0.73712788709440602</v>
      </c>
      <c r="AF144" s="2">
        <f t="shared" si="65"/>
        <v>5.8435466064723544E-2</v>
      </c>
      <c r="AG144" s="2">
        <f t="shared" si="51"/>
        <v>5.4879667954685116E-2</v>
      </c>
      <c r="AH144" s="2">
        <f t="shared" si="52"/>
        <v>0.19882995779986687</v>
      </c>
      <c r="AI144" s="2">
        <f t="shared" si="53"/>
        <v>0.59355625138787815</v>
      </c>
      <c r="AJ144" s="2">
        <f t="shared" si="54"/>
        <v>0.80916697072990129</v>
      </c>
      <c r="AK144" s="2">
        <f t="shared" si="55"/>
        <v>1.6409502052479808E-2</v>
      </c>
      <c r="AL144" s="2">
        <f t="shared" si="56"/>
        <v>7.2331066700136157E-2</v>
      </c>
    </row>
    <row r="145" spans="1:38" x14ac:dyDescent="0.2">
      <c r="A145">
        <v>163</v>
      </c>
      <c r="B145" s="1">
        <v>1.3755820238492E-7</v>
      </c>
      <c r="C145">
        <v>345.31615396565002</v>
      </c>
      <c r="D145">
        <v>1</v>
      </c>
      <c r="E145">
        <v>163</v>
      </c>
      <c r="F145">
        <v>2515000</v>
      </c>
      <c r="G145">
        <v>1.3981250000000001</v>
      </c>
      <c r="I145" s="1">
        <f t="shared" si="44"/>
        <v>1.3755820238491995E-7</v>
      </c>
      <c r="J145" s="2">
        <f t="shared" si="45"/>
        <v>345.31615396565007</v>
      </c>
      <c r="K145">
        <f t="shared" si="57"/>
        <v>2515000</v>
      </c>
      <c r="L145">
        <f t="shared" si="58"/>
        <v>1.3981250000000001</v>
      </c>
      <c r="N145" s="4">
        <f t="shared" si="59"/>
        <v>-3.848520719633754E-16</v>
      </c>
      <c r="O145" s="4">
        <f t="shared" si="59"/>
        <v>1.6461268379139438E-16</v>
      </c>
      <c r="P145" s="4">
        <f t="shared" si="60"/>
        <v>0</v>
      </c>
      <c r="Q145" s="4">
        <f t="shared" si="60"/>
        <v>0</v>
      </c>
      <c r="S145" s="2"/>
      <c r="T145" s="2"/>
      <c r="V145" s="2">
        <f t="shared" si="46"/>
        <v>5.5950218144520036</v>
      </c>
      <c r="W145" s="2">
        <f t="shared" si="47"/>
        <v>81.952735215202424</v>
      </c>
      <c r="X145" s="2">
        <f t="shared" si="48"/>
        <v>1</v>
      </c>
      <c r="Y145" s="2">
        <f t="shared" si="61"/>
        <v>3E-10</v>
      </c>
      <c r="Z145" s="2"/>
      <c r="AA145" s="2">
        <f t="shared" si="49"/>
        <v>7.10170394295994</v>
      </c>
      <c r="AB145" s="2">
        <f t="shared" si="62"/>
        <v>23.001655092592365</v>
      </c>
      <c r="AC145" s="2">
        <f t="shared" si="63"/>
        <v>3.1521269856285565</v>
      </c>
      <c r="AD145" s="2">
        <f t="shared" si="50"/>
        <v>4.4243254370282425</v>
      </c>
      <c r="AE145" s="2">
        <f t="shared" si="64"/>
        <v>0.73693421449785101</v>
      </c>
      <c r="AF145" s="2">
        <f t="shared" si="65"/>
        <v>5.843547087744784E-2</v>
      </c>
      <c r="AG145" s="2">
        <f t="shared" si="51"/>
        <v>5.4879672474555136E-2</v>
      </c>
      <c r="AH145" s="2">
        <f t="shared" si="52"/>
        <v>0.19863139686869338</v>
      </c>
      <c r="AI145" s="2">
        <f t="shared" si="53"/>
        <v>0.59256963341996105</v>
      </c>
      <c r="AJ145" s="2">
        <f t="shared" si="54"/>
        <v>0.80902639323833414</v>
      </c>
      <c r="AK145" s="2">
        <f t="shared" si="55"/>
        <v>1.6394574118876019E-2</v>
      </c>
      <c r="AL145" s="2">
        <f t="shared" si="56"/>
        <v>7.2214439922740459E-2</v>
      </c>
    </row>
    <row r="146" spans="1:38" x14ac:dyDescent="0.2">
      <c r="A146">
        <v>164</v>
      </c>
      <c r="B146" s="1">
        <v>1.3806097709907999E-7</v>
      </c>
      <c r="C146">
        <v>344.74848687521001</v>
      </c>
      <c r="D146">
        <v>1</v>
      </c>
      <c r="E146">
        <v>164</v>
      </c>
      <c r="F146">
        <v>2520000</v>
      </c>
      <c r="G146">
        <v>1.3975</v>
      </c>
      <c r="I146" s="1">
        <f t="shared" si="44"/>
        <v>1.3806097709908393E-7</v>
      </c>
      <c r="J146" s="2">
        <f t="shared" si="45"/>
        <v>344.74848687521444</v>
      </c>
      <c r="K146">
        <f t="shared" si="57"/>
        <v>2520000</v>
      </c>
      <c r="L146">
        <f t="shared" si="58"/>
        <v>1.3975</v>
      </c>
      <c r="N146" s="4">
        <f t="shared" si="59"/>
        <v>2.8567066839040975E-14</v>
      </c>
      <c r="O146" s="4">
        <f t="shared" si="59"/>
        <v>1.2860931490463318E-14</v>
      </c>
      <c r="P146" s="4">
        <f t="shared" si="60"/>
        <v>0</v>
      </c>
      <c r="Q146" s="4">
        <f t="shared" si="60"/>
        <v>0</v>
      </c>
      <c r="S146" s="2"/>
      <c r="T146" s="2"/>
      <c r="V146" s="2">
        <f t="shared" si="46"/>
        <v>5.5950218144520036</v>
      </c>
      <c r="W146" s="2">
        <f t="shared" si="47"/>
        <v>82.252272155264222</v>
      </c>
      <c r="X146" s="2">
        <f t="shared" si="48"/>
        <v>1</v>
      </c>
      <c r="Y146" s="2">
        <f t="shared" si="61"/>
        <v>3E-10</v>
      </c>
      <c r="Z146" s="2"/>
      <c r="AA146" s="2">
        <f t="shared" si="49"/>
        <v>7.0699286972384581</v>
      </c>
      <c r="AB146" s="2">
        <f t="shared" si="62"/>
        <v>23.001666666666438</v>
      </c>
      <c r="AC146" s="2">
        <f t="shared" si="63"/>
        <v>3.1521266574885942</v>
      </c>
      <c r="AD146" s="2">
        <f t="shared" si="50"/>
        <v>4.4243249764509915</v>
      </c>
      <c r="AE146" s="2">
        <f t="shared" si="64"/>
        <v>0.73674027399996156</v>
      </c>
      <c r="AF146" s="2">
        <f t="shared" si="65"/>
        <v>5.8435475690167285E-2</v>
      </c>
      <c r="AG146" s="2">
        <f t="shared" si="51"/>
        <v>5.4879676994420597E-2</v>
      </c>
      <c r="AH146" s="2">
        <f t="shared" si="52"/>
        <v>0.19843285398912242</v>
      </c>
      <c r="AI146" s="2">
        <f t="shared" si="53"/>
        <v>0.59158389261684574</v>
      </c>
      <c r="AJ146" s="2">
        <f t="shared" si="54"/>
        <v>0.80888562129204777</v>
      </c>
      <c r="AK146" s="2">
        <f t="shared" si="55"/>
        <v>1.6379647542699896E-2</v>
      </c>
      <c r="AL146" s="2">
        <f t="shared" si="56"/>
        <v>7.2097916296670769E-2</v>
      </c>
    </row>
    <row r="147" spans="1:38" x14ac:dyDescent="0.2">
      <c r="A147">
        <v>165</v>
      </c>
      <c r="B147" s="1">
        <v>1.3855194859489001E-7</v>
      </c>
      <c r="C147">
        <v>344.18132948537999</v>
      </c>
      <c r="D147">
        <v>1</v>
      </c>
      <c r="E147">
        <v>165</v>
      </c>
      <c r="F147">
        <v>2525000</v>
      </c>
      <c r="G147">
        <v>1.3968750000000001</v>
      </c>
      <c r="I147" s="1">
        <f t="shared" si="44"/>
        <v>1.3855194859489454E-7</v>
      </c>
      <c r="J147" s="2">
        <f t="shared" si="45"/>
        <v>344.18132948537965</v>
      </c>
      <c r="K147">
        <f t="shared" si="57"/>
        <v>2525000</v>
      </c>
      <c r="L147">
        <f t="shared" si="58"/>
        <v>1.3968750000000001</v>
      </c>
      <c r="N147" s="4">
        <f t="shared" si="59"/>
        <v>3.2668846290458864E-14</v>
      </c>
      <c r="O147" s="4">
        <f t="shared" si="59"/>
        <v>-9.909326391260159E-16</v>
      </c>
      <c r="P147" s="4">
        <f t="shared" si="60"/>
        <v>0</v>
      </c>
      <c r="Q147" s="4">
        <f t="shared" si="60"/>
        <v>0</v>
      </c>
      <c r="S147" s="2"/>
      <c r="T147" s="2"/>
      <c r="V147" s="2">
        <f t="shared" si="46"/>
        <v>5.5950218144520036</v>
      </c>
      <c r="W147" s="2">
        <f t="shared" si="47"/>
        <v>82.544777118957967</v>
      </c>
      <c r="X147" s="2">
        <f t="shared" si="48"/>
        <v>1</v>
      </c>
      <c r="Y147" s="2">
        <f t="shared" si="61"/>
        <v>3E-10</v>
      </c>
      <c r="Z147" s="2"/>
      <c r="AA147" s="2">
        <f t="shared" si="49"/>
        <v>7.0384396956769217</v>
      </c>
      <c r="AB147" s="2">
        <f t="shared" si="62"/>
        <v>23.00167824074051</v>
      </c>
      <c r="AC147" s="2">
        <f t="shared" si="63"/>
        <v>3.1521263293489623</v>
      </c>
      <c r="AD147" s="2">
        <f t="shared" si="50"/>
        <v>4.4243245158742033</v>
      </c>
      <c r="AE147" s="2">
        <f t="shared" si="64"/>
        <v>0.73654606699828273</v>
      </c>
      <c r="AF147" s="2">
        <f t="shared" si="65"/>
        <v>5.8435480502881894E-2</v>
      </c>
      <c r="AG147" s="2">
        <f t="shared" si="51"/>
        <v>5.4879681514281527E-2</v>
      </c>
      <c r="AH147" s="2">
        <f t="shared" si="52"/>
        <v>0.19823433115465769</v>
      </c>
      <c r="AI147" s="2">
        <f t="shared" si="53"/>
        <v>0.59059903864836516</v>
      </c>
      <c r="AJ147" s="2">
        <f t="shared" si="54"/>
        <v>0.80874465590565636</v>
      </c>
      <c r="AK147" s="2">
        <f t="shared" si="55"/>
        <v>1.6364722473828551E-2</v>
      </c>
      <c r="AL147" s="2">
        <f t="shared" si="56"/>
        <v>7.1981496965294822E-2</v>
      </c>
    </row>
    <row r="148" spans="1:38" x14ac:dyDescent="0.2">
      <c r="A148">
        <v>166</v>
      </c>
      <c r="B148" s="1">
        <v>1.3903152470366001E-7</v>
      </c>
      <c r="C148">
        <v>343.61468729303999</v>
      </c>
      <c r="D148">
        <v>1</v>
      </c>
      <c r="E148">
        <v>166</v>
      </c>
      <c r="F148">
        <v>2530000</v>
      </c>
      <c r="G148">
        <v>1.39625</v>
      </c>
      <c r="I148" s="1">
        <f t="shared" si="44"/>
        <v>1.3903152470366295E-7</v>
      </c>
      <c r="J148" s="2">
        <f t="shared" si="45"/>
        <v>343.61468729304443</v>
      </c>
      <c r="K148">
        <f t="shared" si="57"/>
        <v>2530000.0000000005</v>
      </c>
      <c r="L148">
        <f t="shared" si="58"/>
        <v>1.39625</v>
      </c>
      <c r="N148" s="4">
        <f t="shared" si="59"/>
        <v>2.1132944791124378E-14</v>
      </c>
      <c r="O148" s="4">
        <f t="shared" si="59"/>
        <v>1.2903367740395117E-14</v>
      </c>
      <c r="P148" s="4">
        <f t="shared" si="60"/>
        <v>1.8405584478566766E-16</v>
      </c>
      <c r="Q148" s="4">
        <f t="shared" si="60"/>
        <v>0</v>
      </c>
      <c r="S148" s="2"/>
      <c r="T148" s="2"/>
      <c r="V148" s="2">
        <f t="shared" si="46"/>
        <v>5.5950218144520036</v>
      </c>
      <c r="W148" s="2">
        <f t="shared" si="47"/>
        <v>82.830493079009969</v>
      </c>
      <c r="X148" s="2">
        <f t="shared" si="48"/>
        <v>1</v>
      </c>
      <c r="Y148" s="2">
        <f t="shared" si="61"/>
        <v>3E-10</v>
      </c>
      <c r="Z148" s="2"/>
      <c r="AA148" s="2">
        <f t="shared" si="49"/>
        <v>7.0072333972376022</v>
      </c>
      <c r="AB148" s="2">
        <f t="shared" si="62"/>
        <v>23.001689814814583</v>
      </c>
      <c r="AC148" s="2">
        <f t="shared" si="63"/>
        <v>3.1521260012096599</v>
      </c>
      <c r="AD148" s="2">
        <f t="shared" si="50"/>
        <v>4.4243240552978786</v>
      </c>
      <c r="AE148" s="2">
        <f t="shared" si="64"/>
        <v>0.73635159488174995</v>
      </c>
      <c r="AF148" s="2">
        <f t="shared" si="65"/>
        <v>5.8435485315591659E-2</v>
      </c>
      <c r="AG148" s="2">
        <f t="shared" si="51"/>
        <v>5.4879686034137905E-2</v>
      </c>
      <c r="AH148" s="2">
        <f t="shared" si="52"/>
        <v>0.19803583033981959</v>
      </c>
      <c r="AI148" s="2">
        <f t="shared" si="53"/>
        <v>0.5896150810587022</v>
      </c>
      <c r="AJ148" s="2">
        <f t="shared" si="54"/>
        <v>0.80860349808752263</v>
      </c>
      <c r="AK148" s="2">
        <f t="shared" si="55"/>
        <v>1.6349799060711812E-2</v>
      </c>
      <c r="AL148" s="2">
        <f t="shared" si="56"/>
        <v>7.186518305714644E-2</v>
      </c>
    </row>
    <row r="149" spans="1:38" x14ac:dyDescent="0.2">
      <c r="A149">
        <v>167</v>
      </c>
      <c r="B149" s="1">
        <v>1.3950009483629E-7</v>
      </c>
      <c r="C149">
        <v>343.04856572339997</v>
      </c>
      <c r="D149">
        <v>1</v>
      </c>
      <c r="E149">
        <v>167</v>
      </c>
      <c r="F149">
        <v>2535000</v>
      </c>
      <c r="G149">
        <v>1.3956249999999999</v>
      </c>
      <c r="I149" s="1">
        <f t="shared" si="44"/>
        <v>1.3950009483629182E-7</v>
      </c>
      <c r="J149" s="2">
        <f t="shared" si="45"/>
        <v>343.0485657233981</v>
      </c>
      <c r="K149">
        <f t="shared" si="57"/>
        <v>2535000</v>
      </c>
      <c r="L149">
        <f t="shared" si="58"/>
        <v>1.3956249999999999</v>
      </c>
      <c r="N149" s="4">
        <f t="shared" si="59"/>
        <v>1.3092570257105889E-14</v>
      </c>
      <c r="O149" s="4">
        <f t="shared" si="59"/>
        <v>-5.4681261192596232E-15</v>
      </c>
      <c r="P149" s="4">
        <f t="shared" si="60"/>
        <v>0</v>
      </c>
      <c r="Q149" s="4">
        <f t="shared" si="60"/>
        <v>0</v>
      </c>
      <c r="S149" s="2"/>
      <c r="T149" s="2"/>
      <c r="V149" s="2">
        <f t="shared" si="46"/>
        <v>5.5950218144520036</v>
      </c>
      <c r="W149" s="2">
        <f t="shared" si="47"/>
        <v>83.109652033861906</v>
      </c>
      <c r="X149" s="2">
        <f t="shared" si="48"/>
        <v>1</v>
      </c>
      <c r="Y149" s="2">
        <f t="shared" si="61"/>
        <v>3E-10</v>
      </c>
      <c r="Z149" s="2"/>
      <c r="AA149" s="2">
        <f t="shared" si="49"/>
        <v>6.9763063158094338</v>
      </c>
      <c r="AB149" s="2">
        <f t="shared" si="62"/>
        <v>23.001701388888655</v>
      </c>
      <c r="AC149" s="2">
        <f t="shared" si="63"/>
        <v>3.1521256730706884</v>
      </c>
      <c r="AD149" s="2">
        <f t="shared" si="50"/>
        <v>4.4243235947220185</v>
      </c>
      <c r="AE149" s="2">
        <f t="shared" si="64"/>
        <v>0.73615685903074157</v>
      </c>
      <c r="AF149" s="2">
        <f t="shared" si="65"/>
        <v>5.8435490128296574E-2</v>
      </c>
      <c r="AG149" s="2">
        <f t="shared" si="51"/>
        <v>5.4879690553989724E-2</v>
      </c>
      <c r="AH149" s="2">
        <f t="shared" si="52"/>
        <v>0.19783735350028231</v>
      </c>
      <c r="AI149" s="2">
        <f t="shared" si="53"/>
        <v>0.58863202926745406</v>
      </c>
      <c r="AJ149" s="2">
        <f t="shared" si="54"/>
        <v>0.80846214883979695</v>
      </c>
      <c r="AK149" s="2">
        <f t="shared" si="55"/>
        <v>1.6334877450382611E-2</v>
      </c>
      <c r="AL149" s="2">
        <f t="shared" si="56"/>
        <v>7.1748975686051847E-2</v>
      </c>
    </row>
    <row r="150" spans="1:38" x14ac:dyDescent="0.2">
      <c r="A150">
        <v>168</v>
      </c>
      <c r="B150" s="1">
        <v>1.3995803100173001E-7</v>
      </c>
      <c r="C150">
        <v>342.48297013053002</v>
      </c>
      <c r="D150">
        <v>1</v>
      </c>
      <c r="E150">
        <v>168</v>
      </c>
      <c r="F150">
        <v>2540000</v>
      </c>
      <c r="G150">
        <v>1.395</v>
      </c>
      <c r="I150" s="1">
        <f t="shared" si="44"/>
        <v>1.3995803100173207E-7</v>
      </c>
      <c r="J150" s="2">
        <f t="shared" si="45"/>
        <v>342.48297013053048</v>
      </c>
      <c r="K150">
        <f t="shared" si="57"/>
        <v>2540000</v>
      </c>
      <c r="L150">
        <f t="shared" si="58"/>
        <v>1.395</v>
      </c>
      <c r="N150" s="4">
        <f t="shared" si="59"/>
        <v>1.4751870929841858E-14</v>
      </c>
      <c r="O150" s="4">
        <f t="shared" si="59"/>
        <v>1.3277955126152589E-15</v>
      </c>
      <c r="P150" s="4">
        <f t="shared" si="60"/>
        <v>0</v>
      </c>
      <c r="Q150" s="4">
        <f t="shared" si="60"/>
        <v>0</v>
      </c>
      <c r="S150" s="2"/>
      <c r="T150" s="2"/>
      <c r="V150" s="2">
        <f t="shared" si="46"/>
        <v>5.5950218144520036</v>
      </c>
      <c r="W150" s="2">
        <f t="shared" si="47"/>
        <v>83.382475614434554</v>
      </c>
      <c r="X150" s="2">
        <f t="shared" si="48"/>
        <v>1</v>
      </c>
      <c r="Y150" s="2">
        <f t="shared" si="61"/>
        <v>3E-10</v>
      </c>
      <c r="Z150" s="2"/>
      <c r="AA150" s="2">
        <f t="shared" si="49"/>
        <v>6.9456550191911788</v>
      </c>
      <c r="AB150" s="2">
        <f t="shared" si="62"/>
        <v>23.001712962962728</v>
      </c>
      <c r="AC150" s="2">
        <f t="shared" si="63"/>
        <v>3.1521253449320468</v>
      </c>
      <c r="AD150" s="2">
        <f t="shared" si="50"/>
        <v>4.4243231341466212</v>
      </c>
      <c r="AE150" s="2">
        <f t="shared" si="64"/>
        <v>0.73596186081713155</v>
      </c>
      <c r="AF150" s="2">
        <f t="shared" si="65"/>
        <v>5.8435494940996653E-2</v>
      </c>
      <c r="AG150" s="2">
        <f t="shared" si="51"/>
        <v>5.4879695073836998E-2</v>
      </c>
      <c r="AH150" s="2">
        <f t="shared" si="52"/>
        <v>0.19763890257301095</v>
      </c>
      <c r="AI150" s="2">
        <f t="shared" si="53"/>
        <v>0.58764989257069178</v>
      </c>
      <c r="AJ150" s="2">
        <f t="shared" si="54"/>
        <v>0.80832060915845605</v>
      </c>
      <c r="AK150" s="2">
        <f t="shared" si="55"/>
        <v>1.6319957788467305E-2</v>
      </c>
      <c r="AL150" s="2">
        <f t="shared" si="56"/>
        <v>7.1632875951254962E-2</v>
      </c>
    </row>
    <row r="151" spans="1:38" x14ac:dyDescent="0.2">
      <c r="A151">
        <v>169</v>
      </c>
      <c r="B151" s="1">
        <v>1.4040568875936999E-7</v>
      </c>
      <c r="C151">
        <v>341.91790579804001</v>
      </c>
      <c r="D151">
        <v>1</v>
      </c>
      <c r="E151">
        <v>169</v>
      </c>
      <c r="F151">
        <v>2545000</v>
      </c>
      <c r="G151">
        <v>1.3943749999999999</v>
      </c>
      <c r="I151" s="1">
        <f t="shared" si="44"/>
        <v>1.4040568875936755E-7</v>
      </c>
      <c r="J151" s="2">
        <f t="shared" si="45"/>
        <v>341.91790579803916</v>
      </c>
      <c r="K151">
        <f t="shared" si="57"/>
        <v>2545000</v>
      </c>
      <c r="L151">
        <f t="shared" si="58"/>
        <v>1.3943749999999999</v>
      </c>
      <c r="N151" s="4">
        <f t="shared" si="59"/>
        <v>-1.7344167069538634E-14</v>
      </c>
      <c r="O151" s="4">
        <f t="shared" si="59"/>
        <v>-2.493731005172207E-15</v>
      </c>
      <c r="P151" s="4">
        <f t="shared" si="60"/>
        <v>0</v>
      </c>
      <c r="Q151" s="4">
        <f t="shared" si="60"/>
        <v>0</v>
      </c>
      <c r="S151" s="2"/>
      <c r="T151" s="2"/>
      <c r="V151" s="2">
        <f t="shared" si="46"/>
        <v>5.5950218144520036</v>
      </c>
      <c r="W151" s="2">
        <f t="shared" si="47"/>
        <v>83.649175651527756</v>
      </c>
      <c r="X151" s="2">
        <f t="shared" si="48"/>
        <v>1</v>
      </c>
      <c r="Y151" s="2">
        <f t="shared" si="61"/>
        <v>3E-10</v>
      </c>
      <c r="Z151" s="2"/>
      <c r="AA151" s="2">
        <f t="shared" si="49"/>
        <v>6.9152761280963508</v>
      </c>
      <c r="AB151" s="2">
        <f t="shared" si="62"/>
        <v>23.0017245370368</v>
      </c>
      <c r="AC151" s="2">
        <f t="shared" si="63"/>
        <v>3.1521250167937356</v>
      </c>
      <c r="AD151" s="2">
        <f t="shared" si="50"/>
        <v>4.4243226735716874</v>
      </c>
      <c r="AE151" s="2">
        <f t="shared" si="64"/>
        <v>0.73576660160434304</v>
      </c>
      <c r="AF151" s="2">
        <f t="shared" si="65"/>
        <v>5.8435499753691889E-2</v>
      </c>
      <c r="AG151" s="2">
        <f t="shared" si="51"/>
        <v>5.4879699593679727E-2</v>
      </c>
      <c r="AH151" s="2">
        <f t="shared" si="52"/>
        <v>0.19744047947639831</v>
      </c>
      <c r="AI151" s="2">
        <f t="shared" si="53"/>
        <v>0.58666868014201778</v>
      </c>
      <c r="AJ151" s="2">
        <f t="shared" si="54"/>
        <v>0.8081788800333406</v>
      </c>
      <c r="AK151" s="2">
        <f t="shared" si="55"/>
        <v>1.630504021919587E-2</v>
      </c>
      <c r="AL151" s="2">
        <f t="shared" si="56"/>
        <v>7.15168849375412E-2</v>
      </c>
    </row>
    <row r="152" spans="1:38" x14ac:dyDescent="0.2">
      <c r="A152">
        <v>170</v>
      </c>
      <c r="B152" s="1">
        <v>1.408434081102E-7</v>
      </c>
      <c r="C152">
        <v>341.35337793962998</v>
      </c>
      <c r="D152">
        <v>1</v>
      </c>
      <c r="E152">
        <v>170</v>
      </c>
      <c r="F152">
        <v>2550000</v>
      </c>
      <c r="G152">
        <v>1.39375</v>
      </c>
      <c r="I152" s="1">
        <f t="shared" si="44"/>
        <v>1.4084340811020418E-7</v>
      </c>
      <c r="J152" s="2">
        <f t="shared" si="45"/>
        <v>341.35337793963384</v>
      </c>
      <c r="K152">
        <f t="shared" si="57"/>
        <v>2550000</v>
      </c>
      <c r="L152">
        <f t="shared" si="58"/>
        <v>1.39375</v>
      </c>
      <c r="N152" s="4">
        <f t="shared" si="59"/>
        <v>2.9694149219931462E-14</v>
      </c>
      <c r="O152" s="4">
        <f t="shared" si="59"/>
        <v>1.1323609878612385E-14</v>
      </c>
      <c r="P152" s="4">
        <f t="shared" si="60"/>
        <v>0</v>
      </c>
      <c r="Q152" s="4">
        <f t="shared" si="60"/>
        <v>0</v>
      </c>
      <c r="S152" s="2"/>
      <c r="T152" s="2"/>
      <c r="V152" s="2">
        <f t="shared" si="46"/>
        <v>5.5950218144520036</v>
      </c>
      <c r="W152" s="2">
        <f t="shared" si="47"/>
        <v>83.909954706762178</v>
      </c>
      <c r="X152" s="2">
        <f t="shared" si="48"/>
        <v>1</v>
      </c>
      <c r="Y152" s="2">
        <f t="shared" si="61"/>
        <v>3E-10</v>
      </c>
      <c r="Z152" s="2"/>
      <c r="AA152" s="2">
        <f t="shared" si="49"/>
        <v>6.8851663151794122</v>
      </c>
      <c r="AB152" s="2">
        <f t="shared" si="62"/>
        <v>23.001736111110873</v>
      </c>
      <c r="AC152" s="2">
        <f t="shared" si="63"/>
        <v>3.1521246886557543</v>
      </c>
      <c r="AD152" s="2">
        <f t="shared" si="50"/>
        <v>4.4243222129972173</v>
      </c>
      <c r="AE152" s="2">
        <f t="shared" si="64"/>
        <v>0.73557108274740024</v>
      </c>
      <c r="AF152" s="2">
        <f t="shared" si="65"/>
        <v>5.8435504566382274E-2</v>
      </c>
      <c r="AG152" s="2">
        <f t="shared" si="51"/>
        <v>5.4879704113517912E-2</v>
      </c>
      <c r="AH152" s="2">
        <f t="shared" si="52"/>
        <v>0.19724208611040034</v>
      </c>
      <c r="AI152" s="2">
        <f t="shared" si="53"/>
        <v>0.58568840103361308</v>
      </c>
      <c r="AJ152" s="2">
        <f t="shared" si="54"/>
        <v>0.80803696244819434</v>
      </c>
      <c r="AK152" s="2">
        <f t="shared" si="55"/>
        <v>1.6290124885412215E-2</v>
      </c>
      <c r="AL152" s="2">
        <f t="shared" si="56"/>
        <v>7.1401003715362163E-2</v>
      </c>
    </row>
    <row r="153" spans="1:38" x14ac:dyDescent="0.2">
      <c r="A153">
        <v>171</v>
      </c>
      <c r="B153" s="1">
        <v>1.4127151433135E-7</v>
      </c>
      <c r="C153">
        <v>340.78939169974001</v>
      </c>
      <c r="D153">
        <v>1</v>
      </c>
      <c r="E153">
        <v>171</v>
      </c>
      <c r="F153">
        <v>2555000</v>
      </c>
      <c r="G153">
        <v>1.3931249999999999</v>
      </c>
      <c r="I153" s="1">
        <f t="shared" si="44"/>
        <v>1.4127151433134873E-7</v>
      </c>
      <c r="J153" s="2">
        <f t="shared" si="45"/>
        <v>340.78939169973603</v>
      </c>
      <c r="K153">
        <f t="shared" si="57"/>
        <v>2554999.9999999995</v>
      </c>
      <c r="L153">
        <f t="shared" si="58"/>
        <v>1.3931249999999999</v>
      </c>
      <c r="N153" s="4">
        <f t="shared" si="59"/>
        <v>-8.9936702872838841E-15</v>
      </c>
      <c r="O153" s="4">
        <f t="shared" si="59"/>
        <v>-1.1675948304642146E-14</v>
      </c>
      <c r="P153" s="4">
        <f t="shared" si="60"/>
        <v>-1.8225490696976099E-16</v>
      </c>
      <c r="Q153" s="4">
        <f t="shared" si="60"/>
        <v>0</v>
      </c>
      <c r="S153" s="2"/>
      <c r="T153" s="2"/>
      <c r="V153" s="2">
        <f t="shared" si="46"/>
        <v>5.5950218144520036</v>
      </c>
      <c r="W153" s="2">
        <f t="shared" si="47"/>
        <v>84.1650065697348</v>
      </c>
      <c r="X153" s="2">
        <f t="shared" si="48"/>
        <v>1</v>
      </c>
      <c r="Y153" s="2">
        <f t="shared" si="61"/>
        <v>3E-10</v>
      </c>
      <c r="Z153" s="2"/>
      <c r="AA153" s="2">
        <f t="shared" si="49"/>
        <v>6.8553223040826801</v>
      </c>
      <c r="AB153" s="2">
        <f t="shared" si="62"/>
        <v>23.001747685184945</v>
      </c>
      <c r="AC153" s="2">
        <f t="shared" si="63"/>
        <v>3.1521243605181035</v>
      </c>
      <c r="AD153" s="2">
        <f t="shared" si="50"/>
        <v>4.4243217524232099</v>
      </c>
      <c r="AE153" s="2">
        <f t="shared" si="64"/>
        <v>0.73537530559298103</v>
      </c>
      <c r="AF153" s="2">
        <f t="shared" si="65"/>
        <v>5.8435509379067822E-2</v>
      </c>
      <c r="AG153" s="2">
        <f t="shared" si="51"/>
        <v>5.4879708633351544E-2</v>
      </c>
      <c r="AH153" s="2">
        <f t="shared" si="52"/>
        <v>0.19704372435667186</v>
      </c>
      <c r="AI153" s="2">
        <f t="shared" si="53"/>
        <v>0.58470906417728274</v>
      </c>
      <c r="AJ153" s="2">
        <f t="shared" si="54"/>
        <v>0.80789485738070099</v>
      </c>
      <c r="AK153" s="2">
        <f t="shared" si="55"/>
        <v>1.6275211928584249E-2</v>
      </c>
      <c r="AL153" s="2">
        <f t="shared" si="56"/>
        <v>7.1285233340957876E-2</v>
      </c>
    </row>
    <row r="154" spans="1:38" x14ac:dyDescent="0.2">
      <c r="A154">
        <v>172</v>
      </c>
      <c r="B154" s="1">
        <v>1.4169031875788001E-7</v>
      </c>
      <c r="C154">
        <v>340.22595215408001</v>
      </c>
      <c r="D154">
        <v>1</v>
      </c>
      <c r="E154">
        <v>172</v>
      </c>
      <c r="F154">
        <v>2560000</v>
      </c>
      <c r="G154">
        <v>1.3925000000000001</v>
      </c>
      <c r="I154" s="1">
        <f t="shared" si="44"/>
        <v>1.4169031875788311E-7</v>
      </c>
      <c r="J154" s="2">
        <f t="shared" si="45"/>
        <v>340.22595215407989</v>
      </c>
      <c r="K154">
        <f t="shared" si="57"/>
        <v>2560000</v>
      </c>
      <c r="L154">
        <f t="shared" si="58"/>
        <v>1.3925000000000001</v>
      </c>
      <c r="N154" s="4">
        <f t="shared" si="59"/>
        <v>2.1857274657491251E-14</v>
      </c>
      <c r="O154" s="4">
        <f t="shared" si="59"/>
        <v>-3.3415098701856256E-16</v>
      </c>
      <c r="P154" s="4">
        <f t="shared" si="60"/>
        <v>0</v>
      </c>
      <c r="Q154" s="4">
        <f t="shared" si="60"/>
        <v>0</v>
      </c>
      <c r="S154" s="2"/>
      <c r="T154" s="2"/>
      <c r="V154" s="2">
        <f t="shared" si="46"/>
        <v>5.5950218144520036</v>
      </c>
      <c r="W154" s="2">
        <f t="shared" si="47"/>
        <v>84.41451672383441</v>
      </c>
      <c r="X154" s="2">
        <f t="shared" si="48"/>
        <v>1</v>
      </c>
      <c r="Y154" s="2">
        <f t="shared" si="61"/>
        <v>3E-10</v>
      </c>
      <c r="Z154" s="2"/>
      <c r="AA154" s="2">
        <f t="shared" si="49"/>
        <v>6.8257408685034795</v>
      </c>
      <c r="AB154" s="2">
        <f t="shared" si="62"/>
        <v>23.001759259259018</v>
      </c>
      <c r="AC154" s="2">
        <f t="shared" si="63"/>
        <v>3.1521240323807831</v>
      </c>
      <c r="AD154" s="2">
        <f t="shared" si="50"/>
        <v>4.4243212918496679</v>
      </c>
      <c r="AE154" s="2">
        <f t="shared" si="64"/>
        <v>0.73517927147946993</v>
      </c>
      <c r="AF154" s="2">
        <f t="shared" si="65"/>
        <v>5.8435514191748521E-2</v>
      </c>
      <c r="AG154" s="2">
        <f t="shared" si="51"/>
        <v>5.4879713153180618E-2</v>
      </c>
      <c r="AH154" s="2">
        <f t="shared" si="52"/>
        <v>0.19684539607870152</v>
      </c>
      <c r="AI154" s="2">
        <f t="shared" si="53"/>
        <v>0.58373067838549764</v>
      </c>
      <c r="AJ154" s="2">
        <f t="shared" si="54"/>
        <v>0.80775256580252341</v>
      </c>
      <c r="AK154" s="2">
        <f t="shared" si="55"/>
        <v>1.6260301488814126E-2</v>
      </c>
      <c r="AL154" s="2">
        <f t="shared" si="56"/>
        <v>7.1169574856480386E-2</v>
      </c>
    </row>
    <row r="155" spans="1:38" x14ac:dyDescent="0.2">
      <c r="A155">
        <v>173</v>
      </c>
      <c r="B155" s="1">
        <v>1.4210011951592E-7</v>
      </c>
      <c r="C155">
        <v>339.6630643103</v>
      </c>
      <c r="D155">
        <v>1</v>
      </c>
      <c r="E155">
        <v>173</v>
      </c>
      <c r="F155">
        <v>2565000</v>
      </c>
      <c r="G155">
        <v>1.391875</v>
      </c>
      <c r="I155" s="1">
        <f t="shared" si="44"/>
        <v>1.4210011951592498E-7</v>
      </c>
      <c r="J155" s="2">
        <f t="shared" si="45"/>
        <v>339.66306431030011</v>
      </c>
      <c r="K155">
        <f t="shared" si="57"/>
        <v>2565000</v>
      </c>
      <c r="L155">
        <f t="shared" si="58"/>
        <v>1.391875</v>
      </c>
      <c r="N155" s="4">
        <f t="shared" si="59"/>
        <v>3.5019805627688616E-14</v>
      </c>
      <c r="O155" s="4">
        <f t="shared" si="59"/>
        <v>3.3470474027684421E-16</v>
      </c>
      <c r="P155" s="4">
        <f t="shared" si="60"/>
        <v>0</v>
      </c>
      <c r="Q155" s="4">
        <f t="shared" si="60"/>
        <v>0</v>
      </c>
      <c r="S155" s="2"/>
      <c r="T155" s="2"/>
      <c r="V155" s="2">
        <f t="shared" si="46"/>
        <v>5.5950218144520036</v>
      </c>
      <c r="W155" s="2">
        <f t="shared" si="47"/>
        <v>84.658662782975384</v>
      </c>
      <c r="X155" s="2">
        <f t="shared" si="48"/>
        <v>1</v>
      </c>
      <c r="Y155" s="2">
        <f t="shared" si="61"/>
        <v>3E-10</v>
      </c>
      <c r="Z155" s="2"/>
      <c r="AA155" s="2">
        <f t="shared" si="49"/>
        <v>6.7964188312810405</v>
      </c>
      <c r="AB155" s="2">
        <f t="shared" si="62"/>
        <v>23.00177083333309</v>
      </c>
      <c r="AC155" s="2">
        <f t="shared" si="63"/>
        <v>3.1521237042437926</v>
      </c>
      <c r="AD155" s="2">
        <f t="shared" si="50"/>
        <v>4.4243208312765878</v>
      </c>
      <c r="AE155" s="2">
        <f t="shared" si="64"/>
        <v>0.73498298173700793</v>
      </c>
      <c r="AF155" s="2">
        <f t="shared" si="65"/>
        <v>5.8435519004424383E-2</v>
      </c>
      <c r="AG155" s="2">
        <f t="shared" si="51"/>
        <v>5.4879717673005153E-2</v>
      </c>
      <c r="AH155" s="2">
        <f t="shared" si="52"/>
        <v>0.19664710312194475</v>
      </c>
      <c r="AI155" s="2">
        <f t="shared" si="53"/>
        <v>0.58275325235241704</v>
      </c>
      <c r="AJ155" s="2">
        <f t="shared" si="54"/>
        <v>0.80761008867933981</v>
      </c>
      <c r="AK155" s="2">
        <f t="shared" si="55"/>
        <v>1.6245393704848194E-2</v>
      </c>
      <c r="AL155" s="2">
        <f t="shared" si="56"/>
        <v>7.1054029290114257E-2</v>
      </c>
    </row>
    <row r="156" spans="1:38" x14ac:dyDescent="0.2">
      <c r="A156">
        <v>174</v>
      </c>
      <c r="B156" s="1">
        <v>1.4250120221035E-7</v>
      </c>
      <c r="C156">
        <v>339.10073310852999</v>
      </c>
      <c r="D156">
        <v>1</v>
      </c>
      <c r="E156">
        <v>174</v>
      </c>
      <c r="F156">
        <v>2570000</v>
      </c>
      <c r="G156">
        <v>1.3912500000000001</v>
      </c>
      <c r="I156" s="1">
        <f t="shared" si="44"/>
        <v>1.425012022103455E-7</v>
      </c>
      <c r="J156" s="2">
        <f t="shared" si="45"/>
        <v>339.10073310853096</v>
      </c>
      <c r="K156">
        <f t="shared" si="57"/>
        <v>2570000</v>
      </c>
      <c r="L156">
        <f t="shared" si="58"/>
        <v>1.3912500000000001</v>
      </c>
      <c r="N156" s="4">
        <f t="shared" si="59"/>
        <v>-3.1577716275307209E-14</v>
      </c>
      <c r="O156" s="4">
        <f t="shared" si="59"/>
        <v>2.8497081435812016E-15</v>
      </c>
      <c r="P156" s="4">
        <f t="shared" si="60"/>
        <v>0</v>
      </c>
      <c r="Q156" s="4">
        <f t="shared" si="60"/>
        <v>0</v>
      </c>
      <c r="S156" s="2"/>
      <c r="T156" s="2"/>
      <c r="V156" s="2">
        <f t="shared" si="46"/>
        <v>5.5950218144520036</v>
      </c>
      <c r="W156" s="2">
        <f t="shared" si="47"/>
        <v>84.897614901317752</v>
      </c>
      <c r="X156" s="2">
        <f t="shared" si="48"/>
        <v>1</v>
      </c>
      <c r="Y156" s="2">
        <f t="shared" si="61"/>
        <v>3E-10</v>
      </c>
      <c r="Z156" s="2"/>
      <c r="AA156" s="2">
        <f t="shared" si="49"/>
        <v>6.7673530635026768</v>
      </c>
      <c r="AB156" s="2">
        <f t="shared" si="62"/>
        <v>23.001782407407163</v>
      </c>
      <c r="AC156" s="2">
        <f t="shared" si="63"/>
        <v>3.1521233761071326</v>
      </c>
      <c r="AD156" s="2">
        <f t="shared" si="50"/>
        <v>4.4243203707039713</v>
      </c>
      <c r="AE156" s="2">
        <f t="shared" si="64"/>
        <v>0.73478643768754681</v>
      </c>
      <c r="AF156" s="2">
        <f t="shared" si="65"/>
        <v>5.8435523817095394E-2</v>
      </c>
      <c r="AG156" s="2">
        <f t="shared" si="51"/>
        <v>5.4879722192825137E-2</v>
      </c>
      <c r="AH156" s="2">
        <f t="shared" si="52"/>
        <v>0.19644884731395867</v>
      </c>
      <c r="AI156" s="2">
        <f t="shared" si="53"/>
        <v>0.58177679465492804</v>
      </c>
      <c r="AJ156" s="2">
        <f t="shared" si="54"/>
        <v>0.80746742697088314</v>
      </c>
      <c r="AK156" s="2">
        <f t="shared" si="55"/>
        <v>1.6230488714087197E-2</v>
      </c>
      <c r="AL156" s="2">
        <f t="shared" si="56"/>
        <v>7.0938597656199462E-2</v>
      </c>
    </row>
    <row r="157" spans="1:38" x14ac:dyDescent="0.2">
      <c r="A157">
        <v>175</v>
      </c>
      <c r="B157" s="1">
        <v>1.4289384057034999E-7</v>
      </c>
      <c r="C157">
        <v>338.53896342198999</v>
      </c>
      <c r="D157">
        <v>1</v>
      </c>
      <c r="E157">
        <v>175</v>
      </c>
      <c r="F157">
        <v>2575000</v>
      </c>
      <c r="G157">
        <v>1.390625</v>
      </c>
      <c r="I157" s="1">
        <f t="shared" si="44"/>
        <v>1.4289384057035184E-7</v>
      </c>
      <c r="J157" s="2">
        <f t="shared" si="45"/>
        <v>338.53896342198806</v>
      </c>
      <c r="K157">
        <f t="shared" si="57"/>
        <v>2575000</v>
      </c>
      <c r="L157">
        <f t="shared" si="58"/>
        <v>1.390625</v>
      </c>
      <c r="N157" s="4">
        <f t="shared" si="59"/>
        <v>1.2966861025801454E-14</v>
      </c>
      <c r="O157" s="4">
        <f t="shared" si="59"/>
        <v>-5.7088738670780293E-15</v>
      </c>
      <c r="P157" s="4">
        <f t="shared" si="60"/>
        <v>0</v>
      </c>
      <c r="Q157" s="4">
        <f t="shared" si="60"/>
        <v>0</v>
      </c>
      <c r="S157" s="2"/>
      <c r="T157" s="2"/>
      <c r="V157" s="2">
        <f t="shared" si="46"/>
        <v>5.5950218144520036</v>
      </c>
      <c r="W157" s="2">
        <f t="shared" si="47"/>
        <v>85.131536157884412</v>
      </c>
      <c r="X157" s="2">
        <f t="shared" si="48"/>
        <v>1</v>
      </c>
      <c r="Y157" s="2">
        <f t="shared" si="61"/>
        <v>3E-10</v>
      </c>
      <c r="Z157" s="2"/>
      <c r="AA157" s="2">
        <f t="shared" si="49"/>
        <v>6.7385404836287632</v>
      </c>
      <c r="AB157" s="2">
        <f t="shared" si="62"/>
        <v>23.001793981481235</v>
      </c>
      <c r="AC157" s="2">
        <f t="shared" si="63"/>
        <v>3.1521230479708024</v>
      </c>
      <c r="AD157" s="2">
        <f t="shared" si="50"/>
        <v>4.4243199101318194</v>
      </c>
      <c r="AE157" s="2">
        <f t="shared" si="64"/>
        <v>0.73458964064489929</v>
      </c>
      <c r="AF157" s="2">
        <f t="shared" si="65"/>
        <v>5.843552862976157E-2</v>
      </c>
      <c r="AG157" s="2">
        <f t="shared" si="51"/>
        <v>5.4879726712640568E-2</v>
      </c>
      <c r="AH157" s="2">
        <f t="shared" si="52"/>
        <v>0.19625063046453459</v>
      </c>
      <c r="AI157" s="2">
        <f t="shared" si="53"/>
        <v>0.58080131375366062</v>
      </c>
      <c r="AJ157" s="2">
        <f t="shared" si="54"/>
        <v>0.80732458163097665</v>
      </c>
      <c r="AK157" s="2">
        <f t="shared" si="55"/>
        <v>1.6215586652596113E-2</v>
      </c>
      <c r="AL157" s="2">
        <f t="shared" si="56"/>
        <v>7.0823280955350135E-2</v>
      </c>
    </row>
    <row r="158" spans="1:38" x14ac:dyDescent="0.2">
      <c r="A158">
        <v>176</v>
      </c>
      <c r="B158" s="1">
        <v>1.4327829705587999E-7</v>
      </c>
      <c r="C158">
        <v>337.97776005755998</v>
      </c>
      <c r="D158">
        <v>1</v>
      </c>
      <c r="E158">
        <v>176</v>
      </c>
      <c r="F158">
        <v>2580000</v>
      </c>
      <c r="G158">
        <v>1.39</v>
      </c>
      <c r="I158" s="1">
        <f t="shared" si="44"/>
        <v>1.4327829705588153E-7</v>
      </c>
      <c r="J158" s="2">
        <f t="shared" si="45"/>
        <v>337.97776005755594</v>
      </c>
      <c r="K158">
        <f t="shared" si="57"/>
        <v>2580000</v>
      </c>
      <c r="L158">
        <f t="shared" si="58"/>
        <v>1.39</v>
      </c>
      <c r="N158" s="4">
        <f t="shared" si="59"/>
        <v>1.0715141430663716E-14</v>
      </c>
      <c r="O158" s="4">
        <f t="shared" si="59"/>
        <v>-1.1941267195895014E-14</v>
      </c>
      <c r="P158" s="4">
        <f t="shared" si="60"/>
        <v>0</v>
      </c>
      <c r="Q158" s="4">
        <f t="shared" si="60"/>
        <v>0</v>
      </c>
      <c r="S158" s="2"/>
      <c r="T158" s="2"/>
      <c r="V158" s="2">
        <f t="shared" si="46"/>
        <v>5.5950218144520036</v>
      </c>
      <c r="W158" s="2">
        <f t="shared" si="47"/>
        <v>85.36058291783128</v>
      </c>
      <c r="X158" s="2">
        <f t="shared" si="48"/>
        <v>1</v>
      </c>
      <c r="Y158" s="2">
        <f t="shared" si="61"/>
        <v>3E-10</v>
      </c>
      <c r="Z158" s="2"/>
      <c r="AA158" s="2">
        <f t="shared" si="49"/>
        <v>6.7099780566360891</v>
      </c>
      <c r="AB158" s="2">
        <f t="shared" si="62"/>
        <v>23.001805555555308</v>
      </c>
      <c r="AC158" s="2">
        <f t="shared" si="63"/>
        <v>3.1521227198348027</v>
      </c>
      <c r="AD158" s="2">
        <f t="shared" si="50"/>
        <v>4.4243194495601292</v>
      </c>
      <c r="AE158" s="2">
        <f t="shared" si="64"/>
        <v>0.73439259191479023</v>
      </c>
      <c r="AF158" s="2">
        <f t="shared" si="65"/>
        <v>5.8435533442422902E-2</v>
      </c>
      <c r="AG158" s="2">
        <f t="shared" si="51"/>
        <v>5.4879731232451462E-2</v>
      </c>
      <c r="AH158" s="2">
        <f t="shared" si="52"/>
        <v>0.19605245436582971</v>
      </c>
      <c r="AI158" s="2">
        <f t="shared" si="53"/>
        <v>0.57982681799400315</v>
      </c>
      <c r="AJ158" s="2">
        <f t="shared" si="54"/>
        <v>0.80718155360757271</v>
      </c>
      <c r="AK158" s="2">
        <f t="shared" si="55"/>
        <v>1.6200687655114197E-2</v>
      </c>
      <c r="AL158" s="2">
        <f t="shared" si="56"/>
        <v>7.0708080174575805E-2</v>
      </c>
    </row>
    <row r="159" spans="1:38" x14ac:dyDescent="0.2">
      <c r="A159">
        <v>177</v>
      </c>
      <c r="B159" s="1">
        <v>1.4365482342753E-7</v>
      </c>
      <c r="C159">
        <v>337.41712775637001</v>
      </c>
      <c r="D159">
        <v>1</v>
      </c>
      <c r="E159">
        <v>177</v>
      </c>
      <c r="F159">
        <v>2585000</v>
      </c>
      <c r="G159">
        <v>1.389375</v>
      </c>
      <c r="I159" s="1">
        <f t="shared" si="44"/>
        <v>1.4365482342752767E-7</v>
      </c>
      <c r="J159" s="2">
        <f t="shared" si="45"/>
        <v>337.41712775636745</v>
      </c>
      <c r="K159">
        <f t="shared" si="57"/>
        <v>2585000</v>
      </c>
      <c r="L159">
        <f t="shared" si="58"/>
        <v>1.389375</v>
      </c>
      <c r="N159" s="4">
        <f t="shared" si="59"/>
        <v>-1.621484437050214E-14</v>
      </c>
      <c r="O159" s="4">
        <f t="shared" si="59"/>
        <v>-7.5809840055995466E-15</v>
      </c>
      <c r="P159" s="4">
        <f t="shared" si="60"/>
        <v>0</v>
      </c>
      <c r="Q159" s="4">
        <f t="shared" si="60"/>
        <v>0</v>
      </c>
      <c r="S159" s="2"/>
      <c r="T159" s="2"/>
      <c r="V159" s="2">
        <f t="shared" si="46"/>
        <v>5.5950218144520036</v>
      </c>
      <c r="W159" s="2">
        <f t="shared" si="47"/>
        <v>85.584905171990371</v>
      </c>
      <c r="X159" s="2">
        <f t="shared" si="48"/>
        <v>1</v>
      </c>
      <c r="Y159" s="2">
        <f t="shared" si="61"/>
        <v>3E-10</v>
      </c>
      <c r="Z159" s="2"/>
      <c r="AA159" s="2">
        <f t="shared" si="49"/>
        <v>6.6816627931791404</v>
      </c>
      <c r="AB159" s="2">
        <f t="shared" si="62"/>
        <v>23.00181712962938</v>
      </c>
      <c r="AC159" s="2">
        <f t="shared" si="63"/>
        <v>3.152122391699133</v>
      </c>
      <c r="AD159" s="2">
        <f t="shared" si="50"/>
        <v>4.4243189889889036</v>
      </c>
      <c r="AE159" s="2">
        <f t="shared" si="64"/>
        <v>0.73419529279490825</v>
      </c>
      <c r="AF159" s="2">
        <f t="shared" si="65"/>
        <v>5.8435538255079383E-2</v>
      </c>
      <c r="AG159" s="2">
        <f t="shared" si="51"/>
        <v>5.4879735752257797E-2</v>
      </c>
      <c r="AH159" s="2">
        <f t="shared" si="52"/>
        <v>0.19585432079249943</v>
      </c>
      <c r="AI159" s="2">
        <f t="shared" si="53"/>
        <v>0.57885331560711306</v>
      </c>
      <c r="AJ159" s="2">
        <f t="shared" si="54"/>
        <v>0.80703834384278894</v>
      </c>
      <c r="AK159" s="2">
        <f t="shared" si="55"/>
        <v>1.6185791855064857E-2</v>
      </c>
      <c r="AL159" s="2">
        <f t="shared" si="56"/>
        <v>7.0592996287399776E-2</v>
      </c>
    </row>
    <row r="160" spans="1:38" x14ac:dyDescent="0.2">
      <c r="A160">
        <v>178</v>
      </c>
      <c r="B160" s="1">
        <v>1.4402366128251001E-7</v>
      </c>
      <c r="C160">
        <v>336.85707119438001</v>
      </c>
      <c r="D160">
        <v>1</v>
      </c>
      <c r="E160">
        <v>178</v>
      </c>
      <c r="F160">
        <v>2590000</v>
      </c>
      <c r="G160">
        <v>1.3887499999999999</v>
      </c>
      <c r="I160" s="1">
        <f t="shared" si="44"/>
        <v>1.4402366128250519E-7</v>
      </c>
      <c r="J160" s="2">
        <f t="shared" si="45"/>
        <v>336.85707119438359</v>
      </c>
      <c r="K160">
        <f t="shared" si="57"/>
        <v>2590000</v>
      </c>
      <c r="L160">
        <f t="shared" si="58"/>
        <v>1.3887499999999999</v>
      </c>
      <c r="N160" s="4">
        <f t="shared" si="59"/>
        <v>-3.3449364115658848E-14</v>
      </c>
      <c r="O160" s="4">
        <f t="shared" si="59"/>
        <v>1.0631023346291604E-14</v>
      </c>
      <c r="P160" s="4">
        <f t="shared" si="60"/>
        <v>0</v>
      </c>
      <c r="Q160" s="4">
        <f t="shared" si="60"/>
        <v>0</v>
      </c>
      <c r="S160" s="2"/>
      <c r="T160" s="2"/>
      <c r="V160" s="2">
        <f t="shared" si="46"/>
        <v>5.5950218144520036</v>
      </c>
      <c r="W160" s="2">
        <f t="shared" si="47"/>
        <v>85.804646856181137</v>
      </c>
      <c r="X160" s="2">
        <f t="shared" si="48"/>
        <v>1</v>
      </c>
      <c r="Y160" s="2">
        <f t="shared" si="61"/>
        <v>3E-10</v>
      </c>
      <c r="Z160" s="2"/>
      <c r="AA160" s="2">
        <f t="shared" si="49"/>
        <v>6.6535917487688838</v>
      </c>
      <c r="AB160" s="2">
        <f t="shared" si="62"/>
        <v>23.001828703703453</v>
      </c>
      <c r="AC160" s="2">
        <f t="shared" si="63"/>
        <v>3.1521220635637937</v>
      </c>
      <c r="AD160" s="2">
        <f t="shared" si="50"/>
        <v>4.4243185284181417</v>
      </c>
      <c r="AE160" s="2">
        <f t="shared" si="64"/>
        <v>0.7339977445749567</v>
      </c>
      <c r="AF160" s="2">
        <f t="shared" si="65"/>
        <v>5.8435543067731029E-2</v>
      </c>
      <c r="AG160" s="2">
        <f t="shared" si="51"/>
        <v>5.4879740272059586E-2</v>
      </c>
      <c r="AH160" s="2">
        <f t="shared" si="52"/>
        <v>0.19565623150182826</v>
      </c>
      <c r="AI160" s="2">
        <f t="shared" si="53"/>
        <v>0.57788081471092423</v>
      </c>
      <c r="AJ160" s="2">
        <f t="shared" si="54"/>
        <v>0.80689495327294558</v>
      </c>
      <c r="AK160" s="2">
        <f t="shared" si="55"/>
        <v>1.6170899384565486E-2</v>
      </c>
      <c r="AL160" s="2">
        <f t="shared" si="56"/>
        <v>7.047803025397785E-2</v>
      </c>
    </row>
    <row r="161" spans="1:38" x14ac:dyDescent="0.2">
      <c r="A161">
        <v>179</v>
      </c>
      <c r="B161" s="1">
        <v>1.4438504255897001E-7</v>
      </c>
      <c r="C161">
        <v>336.29759498297</v>
      </c>
      <c r="D161">
        <v>1</v>
      </c>
      <c r="E161">
        <v>179</v>
      </c>
      <c r="F161">
        <v>2595000</v>
      </c>
      <c r="G161">
        <v>1.3881250000000001</v>
      </c>
      <c r="I161" s="1">
        <f t="shared" si="44"/>
        <v>1.4438504255897168E-7</v>
      </c>
      <c r="J161" s="2">
        <f t="shared" si="45"/>
        <v>336.29759498296642</v>
      </c>
      <c r="K161">
        <f t="shared" si="57"/>
        <v>2594999.9999999995</v>
      </c>
      <c r="L161">
        <f t="shared" si="58"/>
        <v>1.3881250000000001</v>
      </c>
      <c r="N161" s="4">
        <f t="shared" si="59"/>
        <v>1.1549645900653468E-14</v>
      </c>
      <c r="O161" s="4">
        <f t="shared" si="59"/>
        <v>-1.0648709481292278E-14</v>
      </c>
      <c r="P161" s="4">
        <f t="shared" si="60"/>
        <v>-1.7944558277754887E-16</v>
      </c>
      <c r="Q161" s="4">
        <f t="shared" si="60"/>
        <v>0</v>
      </c>
      <c r="S161" s="2"/>
      <c r="T161" s="2"/>
      <c r="V161" s="2">
        <f t="shared" si="46"/>
        <v>5.5950218144520036</v>
      </c>
      <c r="W161" s="2">
        <f t="shared" si="47"/>
        <v>86.019946151668563</v>
      </c>
      <c r="X161" s="2">
        <f t="shared" si="48"/>
        <v>1</v>
      </c>
      <c r="Y161" s="2">
        <f t="shared" si="61"/>
        <v>3E-10</v>
      </c>
      <c r="Z161" s="2"/>
      <c r="AA161" s="2">
        <f t="shared" si="49"/>
        <v>6.6257620229686385</v>
      </c>
      <c r="AB161" s="2">
        <f t="shared" si="62"/>
        <v>23.001840277777525</v>
      </c>
      <c r="AC161" s="2">
        <f t="shared" si="63"/>
        <v>3.1521217354287847</v>
      </c>
      <c r="AD161" s="2">
        <f t="shared" si="50"/>
        <v>4.4243180678478424</v>
      </c>
      <c r="AE161" s="2">
        <f t="shared" si="64"/>
        <v>0.73379994853670405</v>
      </c>
      <c r="AF161" s="2">
        <f t="shared" si="65"/>
        <v>5.8435547880377831E-2</v>
      </c>
      <c r="AG161" s="2">
        <f t="shared" si="51"/>
        <v>5.4879744791856831E-2</v>
      </c>
      <c r="AH161" s="2">
        <f t="shared" si="52"/>
        <v>0.19545818823386038</v>
      </c>
      <c r="AI161" s="2">
        <f t="shared" si="53"/>
        <v>0.5769093233111412</v>
      </c>
      <c r="AJ161" s="2">
        <f t="shared" si="54"/>
        <v>0.80675138282860204</v>
      </c>
      <c r="AK161" s="2">
        <f t="shared" si="55"/>
        <v>1.6156010374437289E-2</v>
      </c>
      <c r="AL161" s="2">
        <f t="shared" si="56"/>
        <v>7.0363183021215997E-2</v>
      </c>
    </row>
    <row r="162" spans="1:38" x14ac:dyDescent="0.2">
      <c r="A162">
        <v>180</v>
      </c>
      <c r="B162" s="1">
        <v>1.4473919001083999E-7</v>
      </c>
      <c r="C162">
        <v>335.73870366944999</v>
      </c>
      <c r="D162">
        <v>1</v>
      </c>
      <c r="E162">
        <v>180</v>
      </c>
      <c r="F162">
        <v>2600000</v>
      </c>
      <c r="G162">
        <v>1.3875</v>
      </c>
      <c r="I162" s="1">
        <f t="shared" si="44"/>
        <v>1.4473919001084074E-7</v>
      </c>
      <c r="J162" s="2">
        <f t="shared" si="45"/>
        <v>335.73870366945056</v>
      </c>
      <c r="K162">
        <f t="shared" si="57"/>
        <v>2600000</v>
      </c>
      <c r="L162">
        <f t="shared" si="58"/>
        <v>1.3875</v>
      </c>
      <c r="N162" s="4">
        <f t="shared" si="59"/>
        <v>5.1206161150411406E-15</v>
      </c>
      <c r="O162" s="4">
        <f t="shared" si="59"/>
        <v>1.6930850759694613E-15</v>
      </c>
      <c r="P162" s="4">
        <f t="shared" si="60"/>
        <v>0</v>
      </c>
      <c r="Q162" s="4">
        <f t="shared" si="60"/>
        <v>0</v>
      </c>
      <c r="S162" s="2"/>
      <c r="T162" s="2"/>
      <c r="V162" s="2">
        <f t="shared" si="46"/>
        <v>5.5950218144520036</v>
      </c>
      <c r="W162" s="2">
        <f t="shared" si="47"/>
        <v>86.230935768041633</v>
      </c>
      <c r="X162" s="2">
        <f t="shared" si="48"/>
        <v>1</v>
      </c>
      <c r="Y162" s="2">
        <f t="shared" si="61"/>
        <v>3E-10</v>
      </c>
      <c r="Z162" s="2"/>
      <c r="AA162" s="2">
        <f t="shared" si="49"/>
        <v>6.5981707586066349</v>
      </c>
      <c r="AB162" s="2">
        <f t="shared" si="62"/>
        <v>23.001851851851598</v>
      </c>
      <c r="AC162" s="2">
        <f t="shared" si="63"/>
        <v>3.1521214072941062</v>
      </c>
      <c r="AD162" s="2">
        <f t="shared" si="50"/>
        <v>4.4243176072780077</v>
      </c>
      <c r="AE162" s="2">
        <f t="shared" si="64"/>
        <v>0.73360190595403418</v>
      </c>
      <c r="AF162" s="2">
        <f t="shared" si="65"/>
        <v>5.8435552693019782E-2</v>
      </c>
      <c r="AG162" s="2">
        <f t="shared" si="51"/>
        <v>5.4879749311649524E-2</v>
      </c>
      <c r="AH162" s="2">
        <f t="shared" si="52"/>
        <v>0.1952601927115287</v>
      </c>
      <c r="AI162" s="2">
        <f t="shared" si="53"/>
        <v>0.57593884930223271</v>
      </c>
      <c r="AJ162" s="2">
        <f t="shared" si="54"/>
        <v>0.80660763343459374</v>
      </c>
      <c r="AK162" s="2">
        <f t="shared" si="55"/>
        <v>1.6141124954215026E-2</v>
      </c>
      <c r="AL162" s="2">
        <f t="shared" si="56"/>
        <v>7.0248455522887679E-2</v>
      </c>
    </row>
    <row r="163" spans="1:38" x14ac:dyDescent="0.2">
      <c r="A163">
        <v>181</v>
      </c>
      <c r="B163" s="1">
        <v>1.4508631765506999E-7</v>
      </c>
      <c r="C163">
        <v>335.18040173770999</v>
      </c>
      <c r="D163">
        <v>1</v>
      </c>
      <c r="E163">
        <v>181</v>
      </c>
      <c r="F163">
        <v>2605000</v>
      </c>
      <c r="G163">
        <v>1.3868750000000001</v>
      </c>
      <c r="I163" s="1">
        <f t="shared" si="44"/>
        <v>1.4508631765506819E-7</v>
      </c>
      <c r="J163" s="2">
        <f t="shared" si="45"/>
        <v>335.18040173771271</v>
      </c>
      <c r="K163">
        <f t="shared" si="57"/>
        <v>2605000</v>
      </c>
      <c r="L163">
        <f t="shared" si="58"/>
        <v>1.3868750000000001</v>
      </c>
      <c r="N163" s="4">
        <f t="shared" si="59"/>
        <v>-1.2406028645613725E-14</v>
      </c>
      <c r="O163" s="4">
        <f t="shared" si="59"/>
        <v>8.1403449938397457E-15</v>
      </c>
      <c r="P163" s="4">
        <f t="shared" si="60"/>
        <v>0</v>
      </c>
      <c r="Q163" s="4">
        <f t="shared" si="60"/>
        <v>0</v>
      </c>
      <c r="S163" s="2"/>
      <c r="T163" s="2"/>
      <c r="V163" s="2">
        <f t="shared" si="46"/>
        <v>5.5950218144520036</v>
      </c>
      <c r="W163" s="2">
        <f t="shared" si="47"/>
        <v>86.437743209692002</v>
      </c>
      <c r="X163" s="2">
        <f t="shared" si="48"/>
        <v>1</v>
      </c>
      <c r="Y163" s="2">
        <f t="shared" si="61"/>
        <v>3E-10</v>
      </c>
      <c r="Z163" s="2"/>
      <c r="AA163" s="2">
        <f t="shared" si="49"/>
        <v>6.5708151410048803</v>
      </c>
      <c r="AB163" s="2">
        <f t="shared" si="62"/>
        <v>23.00186342592567</v>
      </c>
      <c r="AC163" s="2">
        <f t="shared" si="63"/>
        <v>3.1521210791597571</v>
      </c>
      <c r="AD163" s="2">
        <f t="shared" si="50"/>
        <v>4.4243171467086357</v>
      </c>
      <c r="AE163" s="2">
        <f t="shared" si="64"/>
        <v>0.73340361809299737</v>
      </c>
      <c r="AF163" s="2">
        <f t="shared" si="65"/>
        <v>5.8435557505656897E-2</v>
      </c>
      <c r="AG163" s="2">
        <f t="shared" si="51"/>
        <v>5.4879753831437672E-2</v>
      </c>
      <c r="AH163" s="2">
        <f t="shared" si="52"/>
        <v>0.19506224664078536</v>
      </c>
      <c r="AI163" s="2">
        <f t="shared" si="53"/>
        <v>0.57496940046842182</v>
      </c>
      <c r="AJ163" s="2">
        <f t="shared" si="54"/>
        <v>0.80646370601006889</v>
      </c>
      <c r="AK163" s="2">
        <f t="shared" si="55"/>
        <v>1.6126243252156763E-2</v>
      </c>
      <c r="AL163" s="2">
        <f t="shared" si="56"/>
        <v>7.0133848679750324E-2</v>
      </c>
    </row>
    <row r="164" spans="1:38" x14ac:dyDescent="0.2">
      <c r="A164">
        <v>182</v>
      </c>
      <c r="B164" s="1">
        <v>1.4542663119323001E-7</v>
      </c>
      <c r="C164">
        <v>334.62269360873</v>
      </c>
      <c r="D164">
        <v>1</v>
      </c>
      <c r="E164">
        <v>182</v>
      </c>
      <c r="F164">
        <v>2610000</v>
      </c>
      <c r="G164">
        <v>1.38625</v>
      </c>
      <c r="I164" s="1">
        <f t="shared" si="44"/>
        <v>1.4542663119323445E-7</v>
      </c>
      <c r="J164" s="2">
        <f t="shared" si="45"/>
        <v>334.62269360873199</v>
      </c>
      <c r="K164">
        <f t="shared" si="57"/>
        <v>2610000</v>
      </c>
      <c r="L164">
        <f t="shared" si="58"/>
        <v>1.38625</v>
      </c>
      <c r="N164" s="4">
        <f t="shared" si="59"/>
        <v>3.0578463769653467E-14</v>
      </c>
      <c r="O164" s="4">
        <f t="shared" si="59"/>
        <v>5.945561069610504E-15</v>
      </c>
      <c r="P164" s="4">
        <f t="shared" si="60"/>
        <v>0</v>
      </c>
      <c r="Q164" s="4">
        <f t="shared" si="60"/>
        <v>0</v>
      </c>
      <c r="S164" s="2"/>
      <c r="T164" s="2"/>
      <c r="V164" s="2">
        <f t="shared" si="46"/>
        <v>5.5950218144520036</v>
      </c>
      <c r="W164" s="2">
        <f t="shared" si="47"/>
        <v>86.640491026979163</v>
      </c>
      <c r="X164" s="2">
        <f t="shared" si="48"/>
        <v>1</v>
      </c>
      <c r="Y164" s="2">
        <f t="shared" si="61"/>
        <v>3E-10</v>
      </c>
      <c r="Z164" s="2"/>
      <c r="AA164" s="2">
        <f t="shared" si="49"/>
        <v>6.5436923972239152</v>
      </c>
      <c r="AB164" s="2">
        <f t="shared" si="62"/>
        <v>23.001874999999742</v>
      </c>
      <c r="AC164" s="2">
        <f t="shared" si="63"/>
        <v>3.152120751025739</v>
      </c>
      <c r="AD164" s="2">
        <f t="shared" si="50"/>
        <v>4.4243166861397274</v>
      </c>
      <c r="AE164" s="2">
        <f t="shared" si="64"/>
        <v>0.73320508621185898</v>
      </c>
      <c r="AF164" s="2">
        <f t="shared" si="65"/>
        <v>5.8435562318289169E-2</v>
      </c>
      <c r="AG164" s="2">
        <f t="shared" si="51"/>
        <v>5.4879758351221268E-2</v>
      </c>
      <c r="AH164" s="2">
        <f t="shared" si="52"/>
        <v>0.19486435171072827</v>
      </c>
      <c r="AI164" s="2">
        <f t="shared" si="53"/>
        <v>0.57400098448465908</v>
      </c>
      <c r="AJ164" s="2">
        <f t="shared" si="54"/>
        <v>0.80631960146852388</v>
      </c>
      <c r="AK164" s="2">
        <f t="shared" si="55"/>
        <v>1.6111365395253451E-2</v>
      </c>
      <c r="AL164" s="2">
        <f t="shared" si="56"/>
        <v>7.0019363399660459E-2</v>
      </c>
    </row>
    <row r="165" spans="1:38" x14ac:dyDescent="0.2">
      <c r="A165">
        <v>183</v>
      </c>
      <c r="B165" s="1">
        <v>1.4576032840912001E-7</v>
      </c>
      <c r="C165">
        <v>334.06558364116</v>
      </c>
      <c r="D165">
        <v>1</v>
      </c>
      <c r="E165">
        <v>183</v>
      </c>
      <c r="F165">
        <v>2615000</v>
      </c>
      <c r="G165">
        <v>1.3856250000000001</v>
      </c>
      <c r="I165" s="1">
        <f t="shared" si="44"/>
        <v>1.4576032840912081E-7</v>
      </c>
      <c r="J165" s="2">
        <f t="shared" si="45"/>
        <v>334.06558364115614</v>
      </c>
      <c r="K165">
        <f t="shared" si="57"/>
        <v>2615000</v>
      </c>
      <c r="L165">
        <f t="shared" si="58"/>
        <v>1.3856250000000001</v>
      </c>
      <c r="N165" s="4">
        <f t="shared" si="59"/>
        <v>5.4479390703761408E-15</v>
      </c>
      <c r="O165" s="4">
        <f t="shared" si="59"/>
        <v>-1.1570639634303059E-14</v>
      </c>
      <c r="P165" s="4">
        <f t="shared" si="60"/>
        <v>0</v>
      </c>
      <c r="Q165" s="4">
        <f t="shared" si="60"/>
        <v>0</v>
      </c>
      <c r="S165" s="2"/>
      <c r="T165" s="2"/>
      <c r="V165" s="2">
        <f t="shared" si="46"/>
        <v>5.5950218144520036</v>
      </c>
      <c r="W165" s="2">
        <f t="shared" si="47"/>
        <v>86.839297053093546</v>
      </c>
      <c r="X165" s="2">
        <f t="shared" si="48"/>
        <v>1</v>
      </c>
      <c r="Y165" s="2">
        <f t="shared" si="61"/>
        <v>3E-10</v>
      </c>
      <c r="Z165" s="2"/>
      <c r="AA165" s="2">
        <f t="shared" si="49"/>
        <v>6.5167997953231405</v>
      </c>
      <c r="AB165" s="2">
        <f t="shared" si="62"/>
        <v>23.001886574073815</v>
      </c>
      <c r="AC165" s="2">
        <f t="shared" si="63"/>
        <v>3.1521204228920507</v>
      </c>
      <c r="AD165" s="2">
        <f t="shared" si="50"/>
        <v>4.4243162255712827</v>
      </c>
      <c r="AE165" s="2">
        <f t="shared" si="64"/>
        <v>0.73300631156115104</v>
      </c>
      <c r="AF165" s="2">
        <f t="shared" si="65"/>
        <v>5.8435567130916591E-2</v>
      </c>
      <c r="AG165" s="2">
        <f t="shared" si="51"/>
        <v>5.4879762871000305E-2</v>
      </c>
      <c r="AH165" s="2">
        <f t="shared" si="52"/>
        <v>0.19466650959373116</v>
      </c>
      <c r="AI165" s="2">
        <f t="shared" si="53"/>
        <v>0.5730336089176078</v>
      </c>
      <c r="AJ165" s="2">
        <f t="shared" si="54"/>
        <v>0.80617532071784015</v>
      </c>
      <c r="AK165" s="2">
        <f t="shared" si="55"/>
        <v>1.6096491509238607E-2</v>
      </c>
      <c r="AL165" s="2">
        <f t="shared" si="56"/>
        <v>6.9905000577689391E-2</v>
      </c>
    </row>
    <row r="166" spans="1:38" x14ac:dyDescent="0.2">
      <c r="A166">
        <v>184</v>
      </c>
      <c r="B166" s="1">
        <v>1.4608759954384E-7</v>
      </c>
      <c r="C166">
        <v>333.50907613185001</v>
      </c>
      <c r="D166">
        <v>1</v>
      </c>
      <c r="E166">
        <v>184</v>
      </c>
      <c r="F166">
        <v>2620000</v>
      </c>
      <c r="G166">
        <v>1.385</v>
      </c>
      <c r="I166" s="1">
        <f t="shared" si="44"/>
        <v>1.4608759954384283E-7</v>
      </c>
      <c r="J166" s="2">
        <f t="shared" si="45"/>
        <v>333.50907613185467</v>
      </c>
      <c r="K166">
        <f t="shared" si="57"/>
        <v>2620000</v>
      </c>
      <c r="L166">
        <f t="shared" si="58"/>
        <v>1.385</v>
      </c>
      <c r="N166" s="4">
        <f t="shared" si="59"/>
        <v>1.938745263954841E-14</v>
      </c>
      <c r="O166" s="4">
        <f t="shared" si="59"/>
        <v>1.3976112436422694E-14</v>
      </c>
      <c r="P166" s="4">
        <f t="shared" si="60"/>
        <v>0</v>
      </c>
      <c r="Q166" s="4">
        <f t="shared" si="60"/>
        <v>0</v>
      </c>
      <c r="S166" s="2"/>
      <c r="T166" s="2"/>
      <c r="V166" s="2">
        <f t="shared" si="46"/>
        <v>5.5950218144520036</v>
      </c>
      <c r="W166" s="2">
        <f t="shared" si="47"/>
        <v>87.034274627548925</v>
      </c>
      <c r="X166" s="2">
        <f t="shared" si="48"/>
        <v>1</v>
      </c>
      <c r="Y166" s="2">
        <f t="shared" si="61"/>
        <v>3E-10</v>
      </c>
      <c r="Z166" s="2"/>
      <c r="AA166" s="2">
        <f t="shared" si="49"/>
        <v>6.4901346436362903</v>
      </c>
      <c r="AB166" s="2">
        <f t="shared" si="62"/>
        <v>23.001898148147887</v>
      </c>
      <c r="AC166" s="2">
        <f t="shared" si="63"/>
        <v>3.1521200947586929</v>
      </c>
      <c r="AD166" s="2">
        <f t="shared" si="50"/>
        <v>4.4243157650033016</v>
      </c>
      <c r="AE166" s="2">
        <f t="shared" si="64"/>
        <v>0.73280729538371958</v>
      </c>
      <c r="AF166" s="2">
        <f t="shared" si="65"/>
        <v>5.8435571943539176E-2</v>
      </c>
      <c r="AG166" s="2">
        <f t="shared" si="51"/>
        <v>5.4879767390774811E-2</v>
      </c>
      <c r="AH166" s="2">
        <f t="shared" si="52"/>
        <v>0.19446872194556883</v>
      </c>
      <c r="AI166" s="2">
        <f t="shared" si="53"/>
        <v>0.57206728122660211</v>
      </c>
      <c r="AJ166" s="2">
        <f t="shared" si="54"/>
        <v>0.80603086466032015</v>
      </c>
      <c r="AK166" s="2">
        <f t="shared" si="55"/>
        <v>1.6081621718597866E-2</v>
      </c>
      <c r="AL166" s="2">
        <f t="shared" si="56"/>
        <v>6.9790761096237344E-2</v>
      </c>
    </row>
    <row r="167" spans="1:38" x14ac:dyDescent="0.2">
      <c r="A167">
        <v>185</v>
      </c>
      <c r="B167" s="1">
        <v>1.4640862765E-7</v>
      </c>
      <c r="C167">
        <v>332.95317531647999</v>
      </c>
      <c r="D167">
        <v>1</v>
      </c>
      <c r="E167">
        <v>185</v>
      </c>
      <c r="F167">
        <v>2625000</v>
      </c>
      <c r="G167">
        <v>1.3843749999999999</v>
      </c>
      <c r="I167" s="1">
        <f t="shared" si="44"/>
        <v>1.4640862764999548E-7</v>
      </c>
      <c r="J167" s="2">
        <f t="shared" si="45"/>
        <v>332.95317531647584</v>
      </c>
      <c r="K167">
        <f t="shared" si="57"/>
        <v>2625000</v>
      </c>
      <c r="L167">
        <f t="shared" si="58"/>
        <v>1.3843749999999999</v>
      </c>
      <c r="N167" s="4">
        <f t="shared" si="59"/>
        <v>-3.0915748508420006E-14</v>
      </c>
      <c r="O167" s="4">
        <f t="shared" si="59"/>
        <v>-1.2462922370074324E-14</v>
      </c>
      <c r="P167" s="4">
        <f t="shared" si="60"/>
        <v>0</v>
      </c>
      <c r="Q167" s="4">
        <f t="shared" si="60"/>
        <v>0</v>
      </c>
      <c r="S167" s="2"/>
      <c r="T167" s="2"/>
      <c r="V167" s="2">
        <f t="shared" si="46"/>
        <v>5.5950218144520036</v>
      </c>
      <c r="W167" s="2">
        <f t="shared" si="47"/>
        <v>87.225532807170566</v>
      </c>
      <c r="X167" s="2">
        <f t="shared" si="48"/>
        <v>1</v>
      </c>
      <c r="Y167" s="2">
        <f t="shared" si="61"/>
        <v>3E-10</v>
      </c>
      <c r="Z167" s="2"/>
      <c r="AA167" s="2">
        <f t="shared" si="49"/>
        <v>6.4636942900617598</v>
      </c>
      <c r="AB167" s="2">
        <f t="shared" si="62"/>
        <v>23.00190972222196</v>
      </c>
      <c r="AC167" s="2">
        <f t="shared" si="63"/>
        <v>3.1521197666256651</v>
      </c>
      <c r="AD167" s="2">
        <f t="shared" si="50"/>
        <v>4.4243153044357841</v>
      </c>
      <c r="AE167" s="2">
        <f t="shared" si="64"/>
        <v>0.73260803891477622</v>
      </c>
      <c r="AF167" s="2">
        <f t="shared" si="65"/>
        <v>5.8435576756156918E-2</v>
      </c>
      <c r="AG167" s="2">
        <f t="shared" si="51"/>
        <v>5.4879771910544765E-2</v>
      </c>
      <c r="AH167" s="2">
        <f t="shared" si="52"/>
        <v>0.19427099040554494</v>
      </c>
      <c r="AI167" s="2">
        <f t="shared" si="53"/>
        <v>0.57110200876461981</v>
      </c>
      <c r="AJ167" s="2">
        <f t="shared" si="54"/>
        <v>0.80588623419272254</v>
      </c>
      <c r="AK167" s="2">
        <f t="shared" si="55"/>
        <v>1.6066756146578442E-2</v>
      </c>
      <c r="AL167" s="2">
        <f t="shared" si="56"/>
        <v>6.9676645825146724E-2</v>
      </c>
    </row>
    <row r="168" spans="1:38" x14ac:dyDescent="0.2">
      <c r="A168">
        <v>186</v>
      </c>
      <c r="B168" s="1">
        <v>1.4672358892616001E-7</v>
      </c>
      <c r="C168">
        <v>332.39788536999998</v>
      </c>
      <c r="D168">
        <v>1</v>
      </c>
      <c r="E168">
        <v>186</v>
      </c>
      <c r="F168">
        <v>2630000</v>
      </c>
      <c r="G168">
        <v>1.38375</v>
      </c>
      <c r="I168" s="1">
        <f t="shared" si="44"/>
        <v>1.4672358892615752E-7</v>
      </c>
      <c r="J168" s="2">
        <f t="shared" si="45"/>
        <v>332.39788536999595</v>
      </c>
      <c r="K168">
        <f t="shared" si="57"/>
        <v>2630000</v>
      </c>
      <c r="L168">
        <f t="shared" si="58"/>
        <v>1.38375</v>
      </c>
      <c r="N168" s="4">
        <f t="shared" si="59"/>
        <v>-1.6958140819549735E-14</v>
      </c>
      <c r="O168" s="4">
        <f t="shared" si="59"/>
        <v>-1.2141722064883118E-14</v>
      </c>
      <c r="P168" s="4">
        <f t="shared" si="60"/>
        <v>0</v>
      </c>
      <c r="Q168" s="4">
        <f t="shared" si="60"/>
        <v>0</v>
      </c>
      <c r="S168" s="2"/>
      <c r="T168" s="2"/>
      <c r="V168" s="2">
        <f t="shared" si="46"/>
        <v>5.5950218144520036</v>
      </c>
      <c r="W168" s="2">
        <f t="shared" si="47"/>
        <v>87.413176565382258</v>
      </c>
      <c r="X168" s="2">
        <f t="shared" si="48"/>
        <v>1</v>
      </c>
      <c r="Y168" s="2">
        <f t="shared" si="61"/>
        <v>3E-10</v>
      </c>
      <c r="Z168" s="2"/>
      <c r="AA168" s="2">
        <f t="shared" si="49"/>
        <v>6.437476121367399</v>
      </c>
      <c r="AB168" s="2">
        <f t="shared" si="62"/>
        <v>23.001921296296032</v>
      </c>
      <c r="AC168" s="2">
        <f t="shared" si="63"/>
        <v>3.1521194384929676</v>
      </c>
      <c r="AD168" s="2">
        <f t="shared" si="50"/>
        <v>4.4243148438687294</v>
      </c>
      <c r="AE168" s="2">
        <f t="shared" si="64"/>
        <v>0.7324085433819455</v>
      </c>
      <c r="AF168" s="2">
        <f t="shared" si="65"/>
        <v>5.8435581568769816E-2</v>
      </c>
      <c r="AG168" s="2">
        <f t="shared" si="51"/>
        <v>5.4879776430310168E-2</v>
      </c>
      <c r="AH168" s="2">
        <f t="shared" si="52"/>
        <v>0.19407331659661728</v>
      </c>
      <c r="AI168" s="2">
        <f t="shared" si="53"/>
        <v>0.57013779877923254</v>
      </c>
      <c r="AJ168" s="2">
        <f t="shared" si="54"/>
        <v>0.8057414302062984</v>
      </c>
      <c r="AK168" s="2">
        <f t="shared" si="55"/>
        <v>1.605189491519864E-2</v>
      </c>
      <c r="AL168" s="2">
        <f t="shared" si="56"/>
        <v>6.9562655621815461E-2</v>
      </c>
    </row>
    <row r="169" spans="1:38" x14ac:dyDescent="0.2">
      <c r="A169">
        <v>187</v>
      </c>
      <c r="B169" s="1">
        <v>1.4703265303300001E-7</v>
      </c>
      <c r="C169">
        <v>331.84321040727002</v>
      </c>
      <c r="D169">
        <v>1</v>
      </c>
      <c r="E169">
        <v>187</v>
      </c>
      <c r="F169">
        <v>2635000</v>
      </c>
      <c r="G169">
        <v>1.3831249999999999</v>
      </c>
      <c r="I169" s="1">
        <f t="shared" si="44"/>
        <v>1.4703265303300371E-7</v>
      </c>
      <c r="J169" s="2">
        <f t="shared" si="45"/>
        <v>331.84321040726633</v>
      </c>
      <c r="K169">
        <f t="shared" si="57"/>
        <v>2635000</v>
      </c>
      <c r="L169">
        <f t="shared" si="58"/>
        <v>1.3831249999999999</v>
      </c>
      <c r="N169" s="4">
        <f t="shared" si="59"/>
        <v>2.5203715418273435E-14</v>
      </c>
      <c r="O169" s="4">
        <f t="shared" si="59"/>
        <v>-1.1134240840479814E-14</v>
      </c>
      <c r="P169" s="4">
        <f t="shared" si="60"/>
        <v>0</v>
      </c>
      <c r="Q169" s="4">
        <f t="shared" si="60"/>
        <v>0</v>
      </c>
      <c r="S169" s="2"/>
      <c r="T169" s="2"/>
      <c r="V169" s="2">
        <f t="shared" si="46"/>
        <v>5.5950218144520036</v>
      </c>
      <c r="W169" s="2">
        <f t="shared" si="47"/>
        <v>87.597306980535649</v>
      </c>
      <c r="X169" s="2">
        <f t="shared" si="48"/>
        <v>1</v>
      </c>
      <c r="Y169" s="2">
        <f t="shared" si="61"/>
        <v>3E-10</v>
      </c>
      <c r="Z169" s="2"/>
      <c r="AA169" s="2">
        <f t="shared" si="49"/>
        <v>6.4114775625094582</v>
      </c>
      <c r="AB169" s="2">
        <f t="shared" si="62"/>
        <v>23.001932870370105</v>
      </c>
      <c r="AC169" s="2">
        <f t="shared" si="63"/>
        <v>3.1521191103606001</v>
      </c>
      <c r="AD169" s="2">
        <f t="shared" si="50"/>
        <v>4.4243143833021392</v>
      </c>
      <c r="AE169" s="2">
        <f t="shared" si="64"/>
        <v>0.7322088100053139</v>
      </c>
      <c r="AF169" s="2">
        <f t="shared" si="65"/>
        <v>5.8435586381377871E-2</v>
      </c>
      <c r="AG169" s="2">
        <f t="shared" si="51"/>
        <v>5.4879780950071025E-2</v>
      </c>
      <c r="AH169" s="2">
        <f t="shared" si="52"/>
        <v>0.19387570212552241</v>
      </c>
      <c r="AI169" s="2">
        <f t="shared" si="53"/>
        <v>0.56917465841355619</v>
      </c>
      <c r="AJ169" s="2">
        <f t="shared" si="54"/>
        <v>0.80559645358682663</v>
      </c>
      <c r="AK169" s="2">
        <f t="shared" si="55"/>
        <v>1.6037038145257275E-2</v>
      </c>
      <c r="AL169" s="2">
        <f t="shared" si="56"/>
        <v>6.9448791331309212E-2</v>
      </c>
    </row>
    <row r="170" spans="1:38" x14ac:dyDescent="0.2">
      <c r="A170">
        <v>188</v>
      </c>
      <c r="B170" s="1">
        <v>1.4733598339219E-7</v>
      </c>
      <c r="C170">
        <v>331.28915448356003</v>
      </c>
      <c r="D170">
        <v>1</v>
      </c>
      <c r="E170">
        <v>188</v>
      </c>
      <c r="F170">
        <v>2640000</v>
      </c>
      <c r="G170">
        <v>1.3825000000000001</v>
      </c>
      <c r="I170" s="1">
        <f t="shared" si="44"/>
        <v>1.4733598339218645E-7</v>
      </c>
      <c r="J170" s="2">
        <f t="shared" si="45"/>
        <v>331.2891544835602</v>
      </c>
      <c r="K170">
        <f t="shared" si="57"/>
        <v>2640000</v>
      </c>
      <c r="L170">
        <f t="shared" si="58"/>
        <v>1.3825000000000001</v>
      </c>
      <c r="N170" s="4">
        <f t="shared" si="59"/>
        <v>-2.4073891421255379E-14</v>
      </c>
      <c r="O170" s="4">
        <f t="shared" si="59"/>
        <v>5.1474747746650545E-16</v>
      </c>
      <c r="P170" s="4">
        <f t="shared" si="60"/>
        <v>0</v>
      </c>
      <c r="Q170" s="4">
        <f t="shared" si="60"/>
        <v>0</v>
      </c>
      <c r="S170" s="2"/>
      <c r="T170" s="2"/>
      <c r="V170" s="2">
        <f t="shared" si="46"/>
        <v>5.5950218144520036</v>
      </c>
      <c r="W170" s="2">
        <f t="shared" si="47"/>
        <v>87.778021413974329</v>
      </c>
      <c r="X170" s="2">
        <f t="shared" si="48"/>
        <v>1</v>
      </c>
      <c r="Y170" s="2">
        <f t="shared" si="61"/>
        <v>3E-10</v>
      </c>
      <c r="Z170" s="2"/>
      <c r="AA170" s="2">
        <f t="shared" si="49"/>
        <v>6.385696075965356</v>
      </c>
      <c r="AB170" s="2">
        <f t="shared" si="62"/>
        <v>23.001944444444177</v>
      </c>
      <c r="AC170" s="2">
        <f t="shared" si="63"/>
        <v>3.152118782228563</v>
      </c>
      <c r="AD170" s="2">
        <f t="shared" si="50"/>
        <v>4.4243139227360118</v>
      </c>
      <c r="AE170" s="2">
        <f t="shared" si="64"/>
        <v>0.73200883999748034</v>
      </c>
      <c r="AF170" s="2">
        <f t="shared" si="65"/>
        <v>5.8435591193981076E-2</v>
      </c>
      <c r="AG170" s="2">
        <f t="shared" si="51"/>
        <v>5.4879785469827323E-2</v>
      </c>
      <c r="AH170" s="2">
        <f t="shared" si="52"/>
        <v>0.19367814858290228</v>
      </c>
      <c r="AI170" s="2">
        <f t="shared" si="53"/>
        <v>0.56821259470720697</v>
      </c>
      <c r="AJ170" s="2">
        <f t="shared" si="54"/>
        <v>0.80545130521464892</v>
      </c>
      <c r="AK170" s="2">
        <f t="shared" si="55"/>
        <v>1.6022185956342989E-2</v>
      </c>
      <c r="AL170" s="2">
        <f t="shared" si="56"/>
        <v>6.9335053786472506E-2</v>
      </c>
    </row>
    <row r="171" spans="1:38" x14ac:dyDescent="0.2">
      <c r="A171">
        <v>189</v>
      </c>
      <c r="B171" s="1">
        <v>1.4763373746906999E-7</v>
      </c>
      <c r="C171">
        <v>330.73572159511002</v>
      </c>
      <c r="D171">
        <v>1</v>
      </c>
      <c r="E171">
        <v>189</v>
      </c>
      <c r="F171">
        <v>2645000</v>
      </c>
      <c r="G171">
        <v>1.381875</v>
      </c>
      <c r="I171" s="1">
        <f t="shared" si="44"/>
        <v>1.4763373746906573E-7</v>
      </c>
      <c r="J171" s="2">
        <f t="shared" si="45"/>
        <v>330.73572159510752</v>
      </c>
      <c r="K171">
        <f t="shared" si="57"/>
        <v>2645000</v>
      </c>
      <c r="L171">
        <f t="shared" si="58"/>
        <v>1.381875</v>
      </c>
      <c r="N171" s="4">
        <f t="shared" si="59"/>
        <v>-2.8866264506553965E-14</v>
      </c>
      <c r="O171" s="4">
        <f t="shared" si="59"/>
        <v>-7.5622627571431665E-15</v>
      </c>
      <c r="P171" s="4">
        <f t="shared" si="60"/>
        <v>0</v>
      </c>
      <c r="Q171" s="4">
        <f t="shared" si="60"/>
        <v>0</v>
      </c>
      <c r="S171" s="2"/>
      <c r="T171" s="2"/>
      <c r="V171" s="2">
        <f t="shared" si="46"/>
        <v>5.5950218144520036</v>
      </c>
      <c r="W171" s="2">
        <f t="shared" si="47"/>
        <v>87.955413678475239</v>
      </c>
      <c r="X171" s="2">
        <f t="shared" si="48"/>
        <v>1</v>
      </c>
      <c r="Y171" s="2">
        <f t="shared" si="61"/>
        <v>3E-10</v>
      </c>
      <c r="Z171" s="2"/>
      <c r="AA171" s="2">
        <f t="shared" si="49"/>
        <v>6.3601291610799517</v>
      </c>
      <c r="AB171" s="2">
        <f t="shared" si="62"/>
        <v>23.00195601851825</v>
      </c>
      <c r="AC171" s="2">
        <f t="shared" si="63"/>
        <v>3.1521184540968563</v>
      </c>
      <c r="AD171" s="2">
        <f t="shared" si="50"/>
        <v>4.4243134621703479</v>
      </c>
      <c r="AE171" s="2">
        <f t="shared" si="64"/>
        <v>0.73180863456360112</v>
      </c>
      <c r="AF171" s="2">
        <f t="shared" si="65"/>
        <v>5.8435596006579445E-2</v>
      </c>
      <c r="AG171" s="2">
        <f t="shared" si="51"/>
        <v>5.4879789989579077E-2</v>
      </c>
      <c r="AH171" s="2">
        <f t="shared" si="52"/>
        <v>0.19348065754342481</v>
      </c>
      <c r="AI171" s="2">
        <f t="shared" si="53"/>
        <v>0.5672516145972224</v>
      </c>
      <c r="AJ171" s="2">
        <f t="shared" si="54"/>
        <v>0.80530598596470493</v>
      </c>
      <c r="AK171" s="2">
        <f t="shared" si="55"/>
        <v>1.6007338466843581E-2</v>
      </c>
      <c r="AL171" s="2">
        <f t="shared" si="56"/>
        <v>6.9221443808039851E-2</v>
      </c>
    </row>
    <row r="172" spans="1:38" x14ac:dyDescent="0.2">
      <c r="A172">
        <v>190</v>
      </c>
      <c r="B172" s="1">
        <v>1.4792606704029E-7</v>
      </c>
      <c r="C172">
        <v>330.18291567964002</v>
      </c>
      <c r="D172">
        <v>1</v>
      </c>
      <c r="E172">
        <v>190</v>
      </c>
      <c r="F172">
        <v>2650000</v>
      </c>
      <c r="G172">
        <v>1.3812500000000001</v>
      </c>
      <c r="I172" s="1">
        <f t="shared" si="44"/>
        <v>1.4792606704028852E-7</v>
      </c>
      <c r="J172" s="2">
        <f t="shared" si="45"/>
        <v>330.1829156796374</v>
      </c>
      <c r="K172">
        <f t="shared" si="57"/>
        <v>2650000</v>
      </c>
      <c r="L172">
        <f t="shared" si="58"/>
        <v>1.3812500000000001</v>
      </c>
      <c r="N172" s="4">
        <f t="shared" si="59"/>
        <v>-1.0020598041664358E-14</v>
      </c>
      <c r="O172" s="4">
        <f t="shared" si="59"/>
        <v>-7.919238529391983E-15</v>
      </c>
      <c r="P172" s="4">
        <f t="shared" si="60"/>
        <v>0</v>
      </c>
      <c r="Q172" s="4">
        <f t="shared" si="60"/>
        <v>0</v>
      </c>
      <c r="S172" s="2"/>
      <c r="T172" s="2"/>
      <c r="V172" s="2">
        <f t="shared" si="46"/>
        <v>5.5950218144520036</v>
      </c>
      <c r="W172" s="2">
        <f t="shared" si="47"/>
        <v>88.129574197663743</v>
      </c>
      <c r="X172" s="2">
        <f t="shared" si="48"/>
        <v>1</v>
      </c>
      <c r="Y172" s="2">
        <f t="shared" si="61"/>
        <v>3E-10</v>
      </c>
      <c r="Z172" s="2"/>
      <c r="AA172" s="2">
        <f t="shared" si="49"/>
        <v>6.3347743534250069</v>
      </c>
      <c r="AB172" s="2">
        <f t="shared" si="62"/>
        <v>23.001967592592322</v>
      </c>
      <c r="AC172" s="2">
        <f t="shared" si="63"/>
        <v>3.1521181259654796</v>
      </c>
      <c r="AD172" s="2">
        <f t="shared" si="50"/>
        <v>4.4243130016051477</v>
      </c>
      <c r="AE172" s="2">
        <f t="shared" si="64"/>
        <v>0.73160819490144136</v>
      </c>
      <c r="AF172" s="2">
        <f t="shared" si="65"/>
        <v>5.843560081917297E-2</v>
      </c>
      <c r="AG172" s="2">
        <f t="shared" si="51"/>
        <v>5.4879794509326292E-2</v>
      </c>
      <c r="AH172" s="2">
        <f t="shared" si="52"/>
        <v>0.19328323056591029</v>
      </c>
      <c r="AI172" s="2">
        <f t="shared" si="53"/>
        <v>0.56629172491901192</v>
      </c>
      <c r="AJ172" s="2">
        <f t="shared" si="54"/>
        <v>0.80516049670656709</v>
      </c>
      <c r="AK172" s="2">
        <f t="shared" si="55"/>
        <v>1.5992495793955244E-2</v>
      </c>
      <c r="AL172" s="2">
        <f t="shared" si="56"/>
        <v>6.9107962204745438E-2</v>
      </c>
    </row>
    <row r="173" spans="1:38" x14ac:dyDescent="0.2">
      <c r="A173">
        <v>191</v>
      </c>
      <c r="B173" s="1">
        <v>1.4821311844715E-7</v>
      </c>
      <c r="C173">
        <v>329.63074061690997</v>
      </c>
      <c r="D173">
        <v>1</v>
      </c>
      <c r="E173">
        <v>191</v>
      </c>
      <c r="F173">
        <v>2655000</v>
      </c>
      <c r="G173">
        <v>1.380625</v>
      </c>
      <c r="I173" s="1">
        <f t="shared" si="44"/>
        <v>1.4821311844715233E-7</v>
      </c>
      <c r="J173" s="2">
        <f t="shared" si="45"/>
        <v>329.63074061690952</v>
      </c>
      <c r="K173">
        <f t="shared" si="57"/>
        <v>2655000.0000000005</v>
      </c>
      <c r="L173">
        <f t="shared" si="58"/>
        <v>1.380625</v>
      </c>
      <c r="N173" s="4">
        <f t="shared" si="59"/>
        <v>1.5716156770427093E-14</v>
      </c>
      <c r="O173" s="4">
        <f t="shared" si="59"/>
        <v>-1.3795659653447271E-15</v>
      </c>
      <c r="P173" s="4">
        <f t="shared" si="60"/>
        <v>1.7539031537014657E-16</v>
      </c>
      <c r="Q173" s="4">
        <f t="shared" si="60"/>
        <v>0</v>
      </c>
      <c r="S173" s="2"/>
      <c r="T173" s="2"/>
      <c r="V173" s="2">
        <f t="shared" si="46"/>
        <v>5.5950218144520036</v>
      </c>
      <c r="W173" s="2">
        <f t="shared" si="47"/>
        <v>88.30059015695953</v>
      </c>
      <c r="X173" s="2">
        <f t="shared" si="48"/>
        <v>1</v>
      </c>
      <c r="Y173" s="2">
        <f t="shared" si="61"/>
        <v>3E-10</v>
      </c>
      <c r="Z173" s="2"/>
      <c r="AA173" s="2">
        <f t="shared" si="49"/>
        <v>6.309629224171541</v>
      </c>
      <c r="AB173" s="2">
        <f t="shared" si="62"/>
        <v>23.001979166666395</v>
      </c>
      <c r="AC173" s="2">
        <f t="shared" si="63"/>
        <v>3.1521177978344332</v>
      </c>
      <c r="AD173" s="2">
        <f t="shared" si="50"/>
        <v>4.4243125410404112</v>
      </c>
      <c r="AE173" s="2">
        <f t="shared" si="64"/>
        <v>0.73140752220142113</v>
      </c>
      <c r="AF173" s="2">
        <f t="shared" si="65"/>
        <v>5.8435605631761652E-2</v>
      </c>
      <c r="AG173" s="2">
        <f t="shared" si="51"/>
        <v>5.4879799029068949E-2</v>
      </c>
      <c r="AH173" s="2">
        <f t="shared" si="52"/>
        <v>0.1930858691934518</v>
      </c>
      <c r="AI173" s="2">
        <f t="shared" si="53"/>
        <v>0.56533293240727422</v>
      </c>
      <c r="AJ173" s="2">
        <f t="shared" si="54"/>
        <v>0.80501483830447618</v>
      </c>
      <c r="AK173" s="2">
        <f t="shared" si="55"/>
        <v>1.5977658053691869E-2</v>
      </c>
      <c r="AL173" s="2">
        <f t="shared" si="56"/>
        <v>6.8994609773433371E-2</v>
      </c>
    </row>
    <row r="174" spans="1:38" x14ac:dyDescent="0.2">
      <c r="A174">
        <v>192</v>
      </c>
      <c r="B174" s="1">
        <v>1.4849503283561999E-7</v>
      </c>
      <c r="C174">
        <v>329.07920022923997</v>
      </c>
      <c r="D174">
        <v>1</v>
      </c>
      <c r="E174">
        <v>192</v>
      </c>
      <c r="F174">
        <v>2660000</v>
      </c>
      <c r="G174">
        <v>1.38</v>
      </c>
      <c r="I174" s="1">
        <f t="shared" si="44"/>
        <v>1.4849503283561867E-7</v>
      </c>
      <c r="J174" s="2">
        <f t="shared" si="45"/>
        <v>329.07920022924174</v>
      </c>
      <c r="K174">
        <f t="shared" si="57"/>
        <v>2660000</v>
      </c>
      <c r="L174">
        <f t="shared" si="58"/>
        <v>1.38</v>
      </c>
      <c r="N174" s="4">
        <f t="shared" si="59"/>
        <v>-8.9126818238420318E-15</v>
      </c>
      <c r="O174" s="4">
        <f t="shared" si="59"/>
        <v>5.3547777661350519E-15</v>
      </c>
      <c r="P174" s="4">
        <f t="shared" si="60"/>
        <v>0</v>
      </c>
      <c r="Q174" s="4">
        <f t="shared" si="60"/>
        <v>0</v>
      </c>
      <c r="S174" s="2"/>
      <c r="T174" s="2"/>
      <c r="V174" s="2">
        <f t="shared" si="46"/>
        <v>5.5950218144520036</v>
      </c>
      <c r="W174" s="2">
        <f t="shared" si="47"/>
        <v>88.468545646568842</v>
      </c>
      <c r="X174" s="2">
        <f t="shared" si="48"/>
        <v>1</v>
      </c>
      <c r="Y174" s="2">
        <f t="shared" si="61"/>
        <v>3E-10</v>
      </c>
      <c r="Z174" s="2"/>
      <c r="AA174" s="2">
        <f t="shared" si="49"/>
        <v>6.284691379474789</v>
      </c>
      <c r="AB174" s="2">
        <f t="shared" si="62"/>
        <v>23.001990740740467</v>
      </c>
      <c r="AC174" s="2">
        <f t="shared" si="63"/>
        <v>3.1521174697037169</v>
      </c>
      <c r="AD174" s="2">
        <f t="shared" si="50"/>
        <v>4.4243120804761373</v>
      </c>
      <c r="AE174" s="2">
        <f t="shared" si="64"/>
        <v>0.73120661764666273</v>
      </c>
      <c r="AF174" s="2">
        <f t="shared" si="65"/>
        <v>5.843561044434549E-2</v>
      </c>
      <c r="AG174" s="2">
        <f t="shared" si="51"/>
        <v>5.487980354880706E-2</v>
      </c>
      <c r="AH174" s="2">
        <f t="shared" si="52"/>
        <v>0.19288857495353737</v>
      </c>
      <c r="AI174" s="2">
        <f t="shared" si="53"/>
        <v>0.56437524369691738</v>
      </c>
      <c r="AJ174" s="2">
        <f t="shared" si="54"/>
        <v>0.80486901161737445</v>
      </c>
      <c r="AK174" s="2">
        <f t="shared" si="55"/>
        <v>1.5962825360894047E-2</v>
      </c>
      <c r="AL174" s="2">
        <f t="shared" si="56"/>
        <v>6.8881387299165139E-2</v>
      </c>
    </row>
    <row r="175" spans="1:38" x14ac:dyDescent="0.2">
      <c r="A175">
        <v>193</v>
      </c>
      <c r="B175" s="1">
        <v>1.4877194638379001E-7</v>
      </c>
      <c r="C175">
        <v>328.52829828204</v>
      </c>
      <c r="D175">
        <v>1</v>
      </c>
      <c r="E175">
        <v>193</v>
      </c>
      <c r="F175">
        <v>2665000</v>
      </c>
      <c r="G175">
        <v>1.379375</v>
      </c>
      <c r="I175" s="1">
        <f t="shared" si="44"/>
        <v>1.4877194638378596E-7</v>
      </c>
      <c r="J175" s="2">
        <f t="shared" si="45"/>
        <v>328.52829828204074</v>
      </c>
      <c r="K175">
        <f t="shared" si="57"/>
        <v>2665000</v>
      </c>
      <c r="L175">
        <f t="shared" si="58"/>
        <v>1.379375</v>
      </c>
      <c r="N175" s="4">
        <f t="shared" si="59"/>
        <v>-2.7222042713699432E-14</v>
      </c>
      <c r="O175" s="4">
        <f t="shared" si="59"/>
        <v>2.2493174836223851E-15</v>
      </c>
      <c r="P175" s="4">
        <f t="shared" si="60"/>
        <v>0</v>
      </c>
      <c r="Q175" s="4">
        <f t="shared" si="60"/>
        <v>0</v>
      </c>
      <c r="S175" s="2"/>
      <c r="T175" s="2"/>
      <c r="V175" s="2">
        <f t="shared" si="46"/>
        <v>5.5950218144520036</v>
      </c>
      <c r="W175" s="2">
        <f t="shared" si="47"/>
        <v>88.633521797005542</v>
      </c>
      <c r="X175" s="2">
        <f t="shared" si="48"/>
        <v>1</v>
      </c>
      <c r="Y175" s="2">
        <f t="shared" si="61"/>
        <v>3E-10</v>
      </c>
      <c r="Z175" s="2"/>
      <c r="AA175" s="2">
        <f t="shared" si="49"/>
        <v>6.259958459871469</v>
      </c>
      <c r="AB175" s="2">
        <f t="shared" si="62"/>
        <v>23.00200231481454</v>
      </c>
      <c r="AC175" s="2">
        <f t="shared" si="63"/>
        <v>3.1521171415733309</v>
      </c>
      <c r="AD175" s="2">
        <f t="shared" si="50"/>
        <v>4.424311619912328</v>
      </c>
      <c r="AE175" s="2">
        <f t="shared" si="64"/>
        <v>0.73100548241303931</v>
      </c>
      <c r="AF175" s="2">
        <f t="shared" si="65"/>
        <v>5.8435615256924485E-2</v>
      </c>
      <c r="AG175" s="2">
        <f t="shared" si="51"/>
        <v>5.4879808068540627E-2</v>
      </c>
      <c r="AH175" s="2">
        <f t="shared" si="52"/>
        <v>0.19269134935817167</v>
      </c>
      <c r="AI175" s="2">
        <f t="shared" si="53"/>
        <v>0.56341866532397977</v>
      </c>
      <c r="AJ175" s="2">
        <f t="shared" si="54"/>
        <v>0.80472301749894148</v>
      </c>
      <c r="AK175" s="2">
        <f t="shared" si="55"/>
        <v>1.5947997829238319E-2</v>
      </c>
      <c r="AL175" s="2">
        <f t="shared" si="56"/>
        <v>6.8768295555328651E-2</v>
      </c>
    </row>
    <row r="176" spans="1:38" x14ac:dyDescent="0.2">
      <c r="A176">
        <v>194</v>
      </c>
      <c r="B176" s="1">
        <v>1.4904399051758E-7</v>
      </c>
      <c r="C176">
        <v>327.97803848432</v>
      </c>
      <c r="D176">
        <v>1</v>
      </c>
      <c r="E176">
        <v>194</v>
      </c>
      <c r="F176">
        <v>2670000</v>
      </c>
      <c r="G176">
        <v>1.3787499999999999</v>
      </c>
      <c r="I176" s="1">
        <f t="shared" si="44"/>
        <v>1.4904399051757671E-7</v>
      </c>
      <c r="J176" s="2">
        <f t="shared" si="45"/>
        <v>327.97803848432289</v>
      </c>
      <c r="K176">
        <f t="shared" si="57"/>
        <v>2670000</v>
      </c>
      <c r="L176">
        <f t="shared" si="58"/>
        <v>1.3787499999999999</v>
      </c>
      <c r="N176" s="4">
        <f t="shared" si="59"/>
        <v>-2.2022039662332705E-14</v>
      </c>
      <c r="O176" s="4">
        <f t="shared" si="59"/>
        <v>8.8390502464688021E-15</v>
      </c>
      <c r="P176" s="4">
        <f t="shared" si="60"/>
        <v>0</v>
      </c>
      <c r="Q176" s="4">
        <f t="shared" si="60"/>
        <v>0</v>
      </c>
      <c r="S176" s="2"/>
      <c r="T176" s="2"/>
      <c r="V176" s="2">
        <f t="shared" si="46"/>
        <v>5.5950218144520036</v>
      </c>
      <c r="W176" s="2">
        <f t="shared" si="47"/>
        <v>88.795596907590493</v>
      </c>
      <c r="X176" s="2">
        <f t="shared" si="48"/>
        <v>1</v>
      </c>
      <c r="Y176" s="2">
        <f t="shared" si="61"/>
        <v>3E-10</v>
      </c>
      <c r="Z176" s="2"/>
      <c r="AA176" s="2">
        <f t="shared" si="49"/>
        <v>6.2354281396890725</v>
      </c>
      <c r="AB176" s="2">
        <f t="shared" si="62"/>
        <v>23.002013888888612</v>
      </c>
      <c r="AC176" s="2">
        <f t="shared" si="63"/>
        <v>3.1521168134432753</v>
      </c>
      <c r="AD176" s="2">
        <f t="shared" si="50"/>
        <v>4.4243111593489814</v>
      </c>
      <c r="AE176" s="2">
        <f t="shared" si="64"/>
        <v>0.73080411766922138</v>
      </c>
      <c r="AF176" s="2">
        <f t="shared" si="65"/>
        <v>5.8435620069498637E-2</v>
      </c>
      <c r="AG176" s="2">
        <f t="shared" si="51"/>
        <v>5.4879812588269641E-2</v>
      </c>
      <c r="AH176" s="2">
        <f t="shared" si="52"/>
        <v>0.19249419390399619</v>
      </c>
      <c r="AI176" s="2">
        <f t="shared" si="53"/>
        <v>0.5624632037265358</v>
      </c>
      <c r="AJ176" s="2">
        <f t="shared" si="54"/>
        <v>0.80457685679762758</v>
      </c>
      <c r="AK176" s="2">
        <f t="shared" si="55"/>
        <v>1.5933175571246155E-2</v>
      </c>
      <c r="AL176" s="2">
        <f t="shared" si="56"/>
        <v>6.8655335303744916E-2</v>
      </c>
    </row>
    <row r="177" spans="1:38" x14ac:dyDescent="0.2">
      <c r="A177">
        <v>195</v>
      </c>
      <c r="B177" s="1">
        <v>1.4931129211534001E-7</v>
      </c>
      <c r="C177">
        <v>327.42842448923</v>
      </c>
      <c r="D177">
        <v>1</v>
      </c>
      <c r="E177">
        <v>195</v>
      </c>
      <c r="F177">
        <v>2675000</v>
      </c>
      <c r="G177">
        <v>1.378125</v>
      </c>
      <c r="I177" s="1">
        <f t="shared" si="44"/>
        <v>1.4931129211533802E-7</v>
      </c>
      <c r="J177" s="2">
        <f t="shared" si="45"/>
        <v>327.42842448923341</v>
      </c>
      <c r="K177">
        <f t="shared" si="57"/>
        <v>2675000</v>
      </c>
      <c r="L177">
        <f t="shared" si="58"/>
        <v>1.378125</v>
      </c>
      <c r="N177" s="4">
        <f t="shared" si="59"/>
        <v>-1.3295936576543316E-14</v>
      </c>
      <c r="O177" s="4">
        <f t="shared" si="59"/>
        <v>1.0416337973616061E-14</v>
      </c>
      <c r="P177" s="4">
        <f t="shared" si="60"/>
        <v>0</v>
      </c>
      <c r="Q177" s="4">
        <f t="shared" si="60"/>
        <v>0</v>
      </c>
      <c r="S177" s="2"/>
      <c r="T177" s="2"/>
      <c r="V177" s="2">
        <f t="shared" si="46"/>
        <v>5.5950218144520036</v>
      </c>
      <c r="W177" s="2">
        <f t="shared" si="47"/>
        <v>88.954846568345985</v>
      </c>
      <c r="X177" s="2">
        <f t="shared" si="48"/>
        <v>1</v>
      </c>
      <c r="Y177" s="2">
        <f t="shared" si="61"/>
        <v>3E-10</v>
      </c>
      <c r="Z177" s="2"/>
      <c r="AA177" s="2">
        <f t="shared" si="49"/>
        <v>6.2110981264669336</v>
      </c>
      <c r="AB177" s="2">
        <f t="shared" si="62"/>
        <v>23.002025462962685</v>
      </c>
      <c r="AC177" s="2">
        <f t="shared" si="63"/>
        <v>3.1521164853135497</v>
      </c>
      <c r="AD177" s="2">
        <f t="shared" si="50"/>
        <v>4.4243106987860994</v>
      </c>
      <c r="AE177" s="2">
        <f t="shared" si="64"/>
        <v>0.73060252457672348</v>
      </c>
      <c r="AF177" s="2">
        <f t="shared" si="65"/>
        <v>5.8435624882067945E-2</v>
      </c>
      <c r="AG177" s="2">
        <f t="shared" si="51"/>
        <v>5.4879817107994104E-2</v>
      </c>
      <c r="AH177" s="2">
        <f t="shared" si="52"/>
        <v>0.1922971100724086</v>
      </c>
      <c r="AI177" s="2">
        <f t="shared" si="53"/>
        <v>0.56150886524559784</v>
      </c>
      <c r="AJ177" s="2">
        <f t="shared" si="54"/>
        <v>0.80443053035668766</v>
      </c>
      <c r="AK177" s="2">
        <f t="shared" si="55"/>
        <v>1.5918358698292952E-2</v>
      </c>
      <c r="AL177" s="2">
        <f t="shared" si="56"/>
        <v>6.8542507294774513E-2</v>
      </c>
    </row>
    <row r="178" spans="1:38" x14ac:dyDescent="0.2">
      <c r="A178">
        <v>196</v>
      </c>
      <c r="B178" s="1">
        <v>1.4957397370201E-7</v>
      </c>
      <c r="C178">
        <v>326.87945989456</v>
      </c>
      <c r="D178">
        <v>1</v>
      </c>
      <c r="E178">
        <v>196</v>
      </c>
      <c r="F178">
        <v>2680000</v>
      </c>
      <c r="G178">
        <v>1.3774999999999999</v>
      </c>
      <c r="I178" s="1">
        <f t="shared" si="44"/>
        <v>1.4957397370201383E-7</v>
      </c>
      <c r="J178" s="2">
        <f t="shared" si="45"/>
        <v>326.87945989456381</v>
      </c>
      <c r="K178">
        <f t="shared" si="57"/>
        <v>2679999.9999999995</v>
      </c>
      <c r="L178">
        <f t="shared" si="58"/>
        <v>1.3774999999999999</v>
      </c>
      <c r="N178" s="4">
        <f t="shared" si="59"/>
        <v>2.5660333460769538E-14</v>
      </c>
      <c r="O178" s="4">
        <f t="shared" si="59"/>
        <v>1.165111158988878E-14</v>
      </c>
      <c r="P178" s="4">
        <f t="shared" si="60"/>
        <v>-1.7375421168199228E-16</v>
      </c>
      <c r="Q178" s="4">
        <f t="shared" si="60"/>
        <v>0</v>
      </c>
      <c r="S178" s="2"/>
      <c r="T178" s="2"/>
      <c r="V178" s="2">
        <f t="shared" si="46"/>
        <v>5.5950218144520036</v>
      </c>
      <c r="W178" s="2">
        <f t="shared" si="47"/>
        <v>89.11134377567727</v>
      </c>
      <c r="X178" s="2">
        <f t="shared" si="48"/>
        <v>1</v>
      </c>
      <c r="Y178" s="2">
        <f t="shared" si="61"/>
        <v>3E-10</v>
      </c>
      <c r="Z178" s="2"/>
      <c r="AA178" s="2">
        <f t="shared" si="49"/>
        <v>6.1869661603887689</v>
      </c>
      <c r="AB178" s="2">
        <f t="shared" si="62"/>
        <v>23.002037037036757</v>
      </c>
      <c r="AC178" s="2">
        <f t="shared" si="63"/>
        <v>3.1521161571841541</v>
      </c>
      <c r="AD178" s="2">
        <f t="shared" si="50"/>
        <v>4.4243102382236792</v>
      </c>
      <c r="AE178" s="2">
        <f t="shared" si="64"/>
        <v>0.73040070428995119</v>
      </c>
      <c r="AF178" s="2">
        <f t="shared" si="65"/>
        <v>5.843562969463241E-2</v>
      </c>
      <c r="AG178" s="2">
        <f t="shared" si="51"/>
        <v>5.4879821627714022E-2</v>
      </c>
      <c r="AH178" s="2">
        <f t="shared" si="52"/>
        <v>0.19210009932968233</v>
      </c>
      <c r="AI178" s="2">
        <f t="shared" si="53"/>
        <v>0.56055565612601543</v>
      </c>
      <c r="AJ178" s="2">
        <f t="shared" si="54"/>
        <v>0.80428403901421563</v>
      </c>
      <c r="AK178" s="2">
        <f t="shared" si="55"/>
        <v>1.5903547320617016E-2</v>
      </c>
      <c r="AL178" s="2">
        <f t="shared" si="56"/>
        <v>6.8429812267423701E-2</v>
      </c>
    </row>
    <row r="179" spans="1:38" x14ac:dyDescent="0.2">
      <c r="A179">
        <v>197</v>
      </c>
      <c r="B179" s="1">
        <v>1.498321536335E-7</v>
      </c>
      <c r="C179">
        <v>326.33114824325997</v>
      </c>
      <c r="D179">
        <v>1</v>
      </c>
      <c r="E179">
        <v>197</v>
      </c>
      <c r="F179">
        <v>2685000</v>
      </c>
      <c r="G179">
        <v>1.3768750000000001</v>
      </c>
      <c r="I179" s="1">
        <f t="shared" si="44"/>
        <v>1.4983215363349881E-7</v>
      </c>
      <c r="J179" s="2">
        <f t="shared" si="45"/>
        <v>326.33114824326299</v>
      </c>
      <c r="K179">
        <f t="shared" si="57"/>
        <v>2685000</v>
      </c>
      <c r="L179">
        <f t="shared" si="58"/>
        <v>1.3768750000000001</v>
      </c>
      <c r="N179" s="4">
        <f t="shared" si="59"/>
        <v>-7.9498295472010751E-15</v>
      </c>
      <c r="O179" s="4">
        <f t="shared" si="59"/>
        <v>9.2320368920989788E-15</v>
      </c>
      <c r="P179" s="4">
        <f t="shared" si="60"/>
        <v>0</v>
      </c>
      <c r="Q179" s="4">
        <f t="shared" si="60"/>
        <v>0</v>
      </c>
      <c r="S179" s="2"/>
      <c r="T179" s="2"/>
      <c r="V179" s="2">
        <f t="shared" si="46"/>
        <v>5.5950218144520036</v>
      </c>
      <c r="W179" s="2">
        <f t="shared" si="47"/>
        <v>89.265159042204672</v>
      </c>
      <c r="X179" s="2">
        <f t="shared" si="48"/>
        <v>1</v>
      </c>
      <c r="Y179" s="2">
        <f t="shared" si="61"/>
        <v>3E-10</v>
      </c>
      <c r="Z179" s="2"/>
      <c r="AA179" s="2">
        <f t="shared" si="49"/>
        <v>6.163030013726476</v>
      </c>
      <c r="AB179" s="2">
        <f t="shared" si="62"/>
        <v>23.00204861111083</v>
      </c>
      <c r="AC179" s="2">
        <f t="shared" si="63"/>
        <v>3.1521158290550892</v>
      </c>
      <c r="AD179" s="2">
        <f t="shared" si="50"/>
        <v>4.4243097776617235</v>
      </c>
      <c r="AE179" s="2">
        <f t="shared" si="64"/>
        <v>0.73019865795624683</v>
      </c>
      <c r="AF179" s="2">
        <f t="shared" si="65"/>
        <v>5.8435634507192032E-2</v>
      </c>
      <c r="AG179" s="2">
        <f t="shared" si="51"/>
        <v>5.4879826147429395E-2</v>
      </c>
      <c r="AH179" s="2">
        <f t="shared" si="52"/>
        <v>0.19190316312708444</v>
      </c>
      <c r="AI179" s="2">
        <f t="shared" si="53"/>
        <v>0.55960358251736242</v>
      </c>
      <c r="AJ179" s="2">
        <f t="shared" si="54"/>
        <v>0.80413738360317799</v>
      </c>
      <c r="AK179" s="2">
        <f t="shared" si="55"/>
        <v>1.5888741547328455E-2</v>
      </c>
      <c r="AL179" s="2">
        <f t="shared" si="56"/>
        <v>6.8317250949449487E-2</v>
      </c>
    </row>
    <row r="180" spans="1:38" x14ac:dyDescent="0.2">
      <c r="A180">
        <v>198</v>
      </c>
      <c r="B180" s="1">
        <v>1.5008594627175001E-7</v>
      </c>
      <c r="C180">
        <v>325.78349302394997</v>
      </c>
      <c r="D180">
        <v>1</v>
      </c>
      <c r="E180">
        <v>198</v>
      </c>
      <c r="F180">
        <v>2690000</v>
      </c>
      <c r="G180">
        <v>1.37625</v>
      </c>
      <c r="I180" s="1">
        <f t="shared" si="44"/>
        <v>1.5008594627174588E-7</v>
      </c>
      <c r="J180" s="2">
        <f t="shared" si="45"/>
        <v>325.78349302394815</v>
      </c>
      <c r="K180">
        <f t="shared" si="57"/>
        <v>2690000</v>
      </c>
      <c r="L180">
        <f t="shared" si="58"/>
        <v>1.37625</v>
      </c>
      <c r="N180" s="4">
        <f t="shared" si="59"/>
        <v>-2.7512806631396535E-14</v>
      </c>
      <c r="O180" s="4">
        <f t="shared" si="59"/>
        <v>-5.5834302304940408E-15</v>
      </c>
      <c r="P180" s="4">
        <f t="shared" si="60"/>
        <v>0</v>
      </c>
      <c r="Q180" s="4">
        <f t="shared" si="60"/>
        <v>0</v>
      </c>
      <c r="S180" s="2"/>
      <c r="T180" s="2"/>
      <c r="V180" s="2">
        <f t="shared" si="46"/>
        <v>5.5950218144520036</v>
      </c>
      <c r="W180" s="2">
        <f t="shared" si="47"/>
        <v>89.416360501086999</v>
      </c>
      <c r="X180" s="2">
        <f t="shared" si="48"/>
        <v>1</v>
      </c>
      <c r="Y180" s="2">
        <f t="shared" si="61"/>
        <v>3E-10</v>
      </c>
      <c r="Z180" s="2"/>
      <c r="AA180" s="2">
        <f t="shared" si="49"/>
        <v>6.1392874902949046</v>
      </c>
      <c r="AB180" s="2">
        <f t="shared" si="62"/>
        <v>23.002060185184902</v>
      </c>
      <c r="AC180" s="2">
        <f t="shared" si="63"/>
        <v>3.152115500926354</v>
      </c>
      <c r="AD180" s="2">
        <f t="shared" si="50"/>
        <v>4.4243093171002306</v>
      </c>
      <c r="AE180" s="2">
        <f t="shared" si="64"/>
        <v>0.72999638671593681</v>
      </c>
      <c r="AF180" s="2">
        <f t="shared" si="65"/>
        <v>5.843563931974681E-2</v>
      </c>
      <c r="AG180" s="2">
        <f t="shared" si="51"/>
        <v>5.4879830667140209E-2</v>
      </c>
      <c r="AH180" s="2">
        <f t="shared" si="52"/>
        <v>0.19170630290099372</v>
      </c>
      <c r="AI180" s="2">
        <f t="shared" si="53"/>
        <v>0.55865265047482682</v>
      </c>
      <c r="AJ180" s="2">
        <f t="shared" si="54"/>
        <v>0.80399056495144683</v>
      </c>
      <c r="AK180" s="2">
        <f t="shared" si="55"/>
        <v>1.5873941486418009E-2</v>
      </c>
      <c r="AL180" s="2">
        <f t="shared" si="56"/>
        <v>6.8204824057463753E-2</v>
      </c>
    </row>
    <row r="181" spans="1:38" x14ac:dyDescent="0.2">
      <c r="A181">
        <v>199</v>
      </c>
      <c r="B181" s="1">
        <v>1.5033546215116E-7</v>
      </c>
      <c r="C181">
        <v>325.23649767141001</v>
      </c>
      <c r="D181">
        <v>1</v>
      </c>
      <c r="E181">
        <v>199</v>
      </c>
      <c r="F181">
        <v>2695000</v>
      </c>
      <c r="G181">
        <v>1.3756250000000001</v>
      </c>
      <c r="I181" s="1">
        <f t="shared" si="44"/>
        <v>1.503354621511608E-7</v>
      </c>
      <c r="J181" s="2">
        <f t="shared" si="45"/>
        <v>325.2364976714095</v>
      </c>
      <c r="K181">
        <f t="shared" si="57"/>
        <v>2695000</v>
      </c>
      <c r="L181">
        <f t="shared" si="58"/>
        <v>1.3756250000000001</v>
      </c>
      <c r="N181" s="4">
        <f t="shared" si="59"/>
        <v>5.2821428602950227E-15</v>
      </c>
      <c r="O181" s="4">
        <f t="shared" si="59"/>
        <v>-1.5729808106104336E-15</v>
      </c>
      <c r="P181" s="4">
        <f t="shared" si="60"/>
        <v>0</v>
      </c>
      <c r="Q181" s="4">
        <f t="shared" si="60"/>
        <v>0</v>
      </c>
      <c r="S181" s="2"/>
      <c r="T181" s="2"/>
      <c r="V181" s="2">
        <f t="shared" si="46"/>
        <v>5.5950218144520036</v>
      </c>
      <c r="W181" s="2">
        <f t="shared" si="47"/>
        <v>89.565014005154026</v>
      </c>
      <c r="X181" s="2">
        <f t="shared" si="48"/>
        <v>1</v>
      </c>
      <c r="Y181" s="2">
        <f t="shared" si="61"/>
        <v>3E-10</v>
      </c>
      <c r="Z181" s="2"/>
      <c r="AA181" s="2">
        <f t="shared" si="49"/>
        <v>6.1157364249173582</v>
      </c>
      <c r="AB181" s="2">
        <f t="shared" si="62"/>
        <v>23.002071759258975</v>
      </c>
      <c r="AC181" s="2">
        <f t="shared" si="63"/>
        <v>3.1521151727979495</v>
      </c>
      <c r="AD181" s="2">
        <f t="shared" si="50"/>
        <v>4.4243088565392021</v>
      </c>
      <c r="AE181" s="2">
        <f t="shared" si="64"/>
        <v>0.72979389170237652</v>
      </c>
      <c r="AF181" s="2">
        <f t="shared" si="65"/>
        <v>5.8435644132296745E-2</v>
      </c>
      <c r="AG181" s="2">
        <f t="shared" si="51"/>
        <v>5.4879835186846485E-2</v>
      </c>
      <c r="AH181" s="2">
        <f t="shared" si="52"/>
        <v>0.19150952007301775</v>
      </c>
      <c r="AI181" s="2">
        <f t="shared" si="53"/>
        <v>0.557702865960087</v>
      </c>
      <c r="AJ181" s="2">
        <f t="shared" si="54"/>
        <v>0.80384358388183352</v>
      </c>
      <c r="AK181" s="2">
        <f t="shared" si="55"/>
        <v>1.585914724476585E-2</v>
      </c>
      <c r="AL181" s="2">
        <f t="shared" si="56"/>
        <v>6.8092532297037114E-2</v>
      </c>
    </row>
    <row r="182" spans="1:38" x14ac:dyDescent="0.2">
      <c r="A182">
        <v>200</v>
      </c>
      <c r="B182" s="1">
        <v>1.5058080813678E-7</v>
      </c>
      <c r="C182">
        <v>324.69016556711</v>
      </c>
      <c r="D182">
        <v>1</v>
      </c>
      <c r="E182">
        <v>200</v>
      </c>
      <c r="F182">
        <v>2700000</v>
      </c>
      <c r="G182">
        <v>1.375</v>
      </c>
      <c r="I182" s="1">
        <f t="shared" si="44"/>
        <v>1.5058080813678387E-7</v>
      </c>
      <c r="J182" s="2">
        <f t="shared" si="45"/>
        <v>324.69016556711233</v>
      </c>
      <c r="K182">
        <f t="shared" si="57"/>
        <v>2700000</v>
      </c>
      <c r="L182">
        <f t="shared" si="58"/>
        <v>1.375</v>
      </c>
      <c r="N182" s="4">
        <f t="shared" si="59"/>
        <v>2.5664544304591922E-14</v>
      </c>
      <c r="O182" s="4">
        <f t="shared" si="59"/>
        <v>7.1778588341980618E-15</v>
      </c>
      <c r="P182" s="4">
        <f t="shared" si="60"/>
        <v>0</v>
      </c>
      <c r="Q182" s="4">
        <f t="shared" si="60"/>
        <v>0</v>
      </c>
      <c r="S182" s="2"/>
      <c r="T182" s="2"/>
      <c r="V182" s="2">
        <f t="shared" si="46"/>
        <v>5.5950218144520036</v>
      </c>
      <c r="W182" s="2">
        <f t="shared" si="47"/>
        <v>89.711183221146072</v>
      </c>
      <c r="X182" s="2">
        <f t="shared" si="48"/>
        <v>1</v>
      </c>
      <c r="Y182" s="2">
        <f t="shared" si="61"/>
        <v>3E-10</v>
      </c>
      <c r="Z182" s="2"/>
      <c r="AA182" s="2">
        <f t="shared" si="49"/>
        <v>6.0923746829016112</v>
      </c>
      <c r="AB182" s="2">
        <f t="shared" si="62"/>
        <v>23.002083333333047</v>
      </c>
      <c r="AC182" s="2">
        <f t="shared" si="63"/>
        <v>3.152114844669875</v>
      </c>
      <c r="AD182" s="2">
        <f t="shared" si="50"/>
        <v>4.4243083959786373</v>
      </c>
      <c r="AE182" s="2">
        <f t="shared" si="64"/>
        <v>0.72959117404199625</v>
      </c>
      <c r="AF182" s="2">
        <f t="shared" si="65"/>
        <v>5.8435648944841836E-2</v>
      </c>
      <c r="AG182" s="2">
        <f t="shared" si="51"/>
        <v>5.4879839706548209E-2</v>
      </c>
      <c r="AH182" s="2">
        <f t="shared" si="52"/>
        <v>0.1913128160501085</v>
      </c>
      <c r="AI182" s="2">
        <f t="shared" si="53"/>
        <v>0.55675423484218289</v>
      </c>
      <c r="AJ182" s="2">
        <f t="shared" si="54"/>
        <v>0.80369644121212214</v>
      </c>
      <c r="AK182" s="2">
        <f t="shared" si="55"/>
        <v>1.5844358928150351E-2</v>
      </c>
      <c r="AL182" s="2">
        <f t="shared" si="56"/>
        <v>6.7980376362802117E-2</v>
      </c>
    </row>
    <row r="183" spans="1:38" x14ac:dyDescent="0.2">
      <c r="A183">
        <v>201</v>
      </c>
      <c r="B183" s="1">
        <v>1.5082208757472E-7</v>
      </c>
      <c r="C183">
        <v>324.14450003970001</v>
      </c>
      <c r="D183">
        <v>1</v>
      </c>
      <c r="E183">
        <v>201</v>
      </c>
      <c r="F183">
        <v>2700000</v>
      </c>
      <c r="G183">
        <v>1.3743749999999999</v>
      </c>
      <c r="I183" s="1">
        <f t="shared" si="44"/>
        <v>1.5082208757472313E-7</v>
      </c>
      <c r="J183" s="2">
        <f t="shared" si="45"/>
        <v>324.14450003969648</v>
      </c>
      <c r="K183">
        <f t="shared" si="57"/>
        <v>2700000</v>
      </c>
      <c r="L183">
        <f t="shared" si="58"/>
        <v>1.3743749999999999</v>
      </c>
      <c r="N183" s="4">
        <f t="shared" si="59"/>
        <v>2.0709393718295814E-14</v>
      </c>
      <c r="O183" s="4">
        <f t="shared" si="59"/>
        <v>-1.0872595305299004E-14</v>
      </c>
      <c r="P183" s="4">
        <f t="shared" si="60"/>
        <v>0</v>
      </c>
      <c r="Q183" s="4">
        <f t="shared" si="60"/>
        <v>0</v>
      </c>
      <c r="S183" s="2"/>
      <c r="T183" s="2"/>
      <c r="V183" s="2">
        <f t="shared" si="46"/>
        <v>5.5950218144520036</v>
      </c>
      <c r="W183" s="2">
        <f t="shared" si="47"/>
        <v>89.854929719337278</v>
      </c>
      <c r="X183" s="2">
        <f t="shared" si="48"/>
        <v>1</v>
      </c>
      <c r="Y183" s="2">
        <f t="shared" si="61"/>
        <v>3E-10</v>
      </c>
      <c r="Z183" s="2"/>
      <c r="AA183" s="2">
        <f t="shared" si="49"/>
        <v>6.069200159526174</v>
      </c>
      <c r="AB183" s="2">
        <f t="shared" si="62"/>
        <v>23.00209490740712</v>
      </c>
      <c r="AC183" s="2">
        <f t="shared" si="63"/>
        <v>3.1521145165421309</v>
      </c>
      <c r="AD183" s="2">
        <f t="shared" si="50"/>
        <v>4.4243079354185353</v>
      </c>
      <c r="AE183" s="2">
        <f t="shared" si="64"/>
        <v>0.72938823485434645</v>
      </c>
      <c r="AF183" s="2">
        <f t="shared" si="65"/>
        <v>5.8435653757382092E-2</v>
      </c>
      <c r="AG183" s="2">
        <f t="shared" si="51"/>
        <v>5.4879844226245388E-2</v>
      </c>
      <c r="AH183" s="2">
        <f t="shared" si="52"/>
        <v>0.19111619222467865</v>
      </c>
      <c r="AI183" s="2">
        <f t="shared" si="53"/>
        <v>0.55580676289838504</v>
      </c>
      <c r="AJ183" s="2">
        <f t="shared" si="54"/>
        <v>0.80354913775510184</v>
      </c>
      <c r="AK183" s="2">
        <f t="shared" si="55"/>
        <v>1.5829576641256751E-2</v>
      </c>
      <c r="AL183" s="2">
        <f t="shared" si="56"/>
        <v>6.7868356938555238E-2</v>
      </c>
    </row>
    <row r="184" spans="1:38" x14ac:dyDescent="0.2">
      <c r="A184">
        <v>202</v>
      </c>
      <c r="B184" s="1">
        <v>1.5105940043528001E-7</v>
      </c>
      <c r="C184">
        <v>323.59950436547001</v>
      </c>
      <c r="D184">
        <v>1</v>
      </c>
      <c r="E184">
        <v>202</v>
      </c>
      <c r="F184">
        <v>2700000</v>
      </c>
      <c r="G184">
        <v>1.37375</v>
      </c>
      <c r="I184" s="1">
        <f t="shared" si="44"/>
        <v>1.5105940043527993E-7</v>
      </c>
      <c r="J184" s="2">
        <f t="shared" si="45"/>
        <v>323.59950436547035</v>
      </c>
      <c r="K184">
        <f t="shared" si="57"/>
        <v>2700000</v>
      </c>
      <c r="L184">
        <f t="shared" si="58"/>
        <v>1.37375</v>
      </c>
      <c r="N184" s="4">
        <f t="shared" si="59"/>
        <v>-5.2568286764194386E-16</v>
      </c>
      <c r="O184" s="4">
        <f t="shared" si="59"/>
        <v>1.0539587006896568E-15</v>
      </c>
      <c r="P184" s="4">
        <f t="shared" si="60"/>
        <v>0</v>
      </c>
      <c r="Q184" s="4">
        <f t="shared" si="60"/>
        <v>0</v>
      </c>
      <c r="S184" s="2"/>
      <c r="T184" s="2"/>
      <c r="V184" s="2">
        <f t="shared" si="46"/>
        <v>5.5950218144520036</v>
      </c>
      <c r="W184" s="2">
        <f t="shared" si="47"/>
        <v>89.996313058805129</v>
      </c>
      <c r="X184" s="2">
        <f t="shared" si="48"/>
        <v>1</v>
      </c>
      <c r="Y184" s="2">
        <f t="shared" si="61"/>
        <v>3E-10</v>
      </c>
      <c r="Z184" s="2"/>
      <c r="AA184" s="2">
        <f t="shared" si="49"/>
        <v>6.0462107795366045</v>
      </c>
      <c r="AB184" s="2">
        <f t="shared" si="62"/>
        <v>23.002106481481192</v>
      </c>
      <c r="AC184" s="2">
        <f t="shared" si="63"/>
        <v>3.1521141884147168</v>
      </c>
      <c r="AD184" s="2">
        <f t="shared" si="50"/>
        <v>4.4243074748588969</v>
      </c>
      <c r="AE184" s="2">
        <f t="shared" si="64"/>
        <v>0.72918507525214293</v>
      </c>
      <c r="AF184" s="2">
        <f t="shared" si="65"/>
        <v>5.8435658569917497E-2</v>
      </c>
      <c r="AG184" s="2">
        <f t="shared" si="51"/>
        <v>5.4879848745938015E-2</v>
      </c>
      <c r="AH184" s="2">
        <f t="shared" si="52"/>
        <v>0.19091964997471592</v>
      </c>
      <c r="AI184" s="2">
        <f t="shared" si="53"/>
        <v>0.55486045581505294</v>
      </c>
      <c r="AJ184" s="2">
        <f t="shared" si="54"/>
        <v>0.80340167431859977</v>
      </c>
      <c r="AK184" s="2">
        <f t="shared" si="55"/>
        <v>1.5814800487685785E-2</v>
      </c>
      <c r="AL184" s="2">
        <f t="shared" si="56"/>
        <v>6.7756474697358349E-2</v>
      </c>
    </row>
    <row r="185" spans="1:38" x14ac:dyDescent="0.2">
      <c r="A185">
        <v>203</v>
      </c>
      <c r="B185" s="1">
        <v>1.5129284344916999E-7</v>
      </c>
      <c r="C185">
        <v>323.05518176890001</v>
      </c>
      <c r="D185">
        <v>1</v>
      </c>
      <c r="E185">
        <v>203</v>
      </c>
      <c r="F185">
        <v>2700000</v>
      </c>
      <c r="G185">
        <v>1.3731249999999999</v>
      </c>
      <c r="I185" s="1">
        <f t="shared" si="44"/>
        <v>1.5129284344917179E-7</v>
      </c>
      <c r="J185" s="2">
        <f t="shared" si="45"/>
        <v>323.05518176890467</v>
      </c>
      <c r="K185">
        <f t="shared" si="57"/>
        <v>2700000</v>
      </c>
      <c r="L185">
        <f t="shared" si="58"/>
        <v>1.3731249999999999</v>
      </c>
      <c r="N185" s="4">
        <f t="shared" si="59"/>
        <v>1.1897092895343038E-14</v>
      </c>
      <c r="O185" s="4">
        <f t="shared" si="59"/>
        <v>1.4428372023206197E-14</v>
      </c>
      <c r="P185" s="4">
        <f t="shared" si="60"/>
        <v>0</v>
      </c>
      <c r="Q185" s="4">
        <f t="shared" si="60"/>
        <v>0</v>
      </c>
      <c r="S185" s="2"/>
      <c r="T185" s="2"/>
      <c r="V185" s="2">
        <f t="shared" si="46"/>
        <v>5.5950218144520036</v>
      </c>
      <c r="W185" s="2">
        <f t="shared" si="47"/>
        <v>90.135390868587677</v>
      </c>
      <c r="X185" s="2">
        <f t="shared" si="48"/>
        <v>1</v>
      </c>
      <c r="Y185" s="2">
        <f t="shared" si="61"/>
        <v>3E-10</v>
      </c>
      <c r="Z185" s="2"/>
      <c r="AA185" s="2">
        <f t="shared" si="49"/>
        <v>6.0234044966516338</v>
      </c>
      <c r="AB185" s="2">
        <f t="shared" si="62"/>
        <v>23.002118055555265</v>
      </c>
      <c r="AC185" s="2">
        <f t="shared" si="63"/>
        <v>3.1521138602876326</v>
      </c>
      <c r="AD185" s="2">
        <f t="shared" si="50"/>
        <v>4.4243070142997221</v>
      </c>
      <c r="AE185" s="2">
        <f t="shared" si="64"/>
        <v>0.72898169634131205</v>
      </c>
      <c r="AF185" s="2">
        <f t="shared" si="65"/>
        <v>5.8435663382448058E-2</v>
      </c>
      <c r="AG185" s="2">
        <f t="shared" si="51"/>
        <v>5.4879853265626083E-2</v>
      </c>
      <c r="AH185" s="2">
        <f t="shared" si="52"/>
        <v>0.1907231906638979</v>
      </c>
      <c r="AI185" s="2">
        <f t="shared" si="53"/>
        <v>0.55391531918849324</v>
      </c>
      <c r="AJ185" s="2">
        <f t="shared" si="54"/>
        <v>0.80325405170551401</v>
      </c>
      <c r="AK185" s="2">
        <f t="shared" si="55"/>
        <v>1.5800030569962303E-2</v>
      </c>
      <c r="AL185" s="2">
        <f t="shared" si="56"/>
        <v>6.7644730301639866E-2</v>
      </c>
    </row>
    <row r="186" spans="1:38" x14ac:dyDescent="0.2">
      <c r="A186">
        <v>204</v>
      </c>
      <c r="B186" s="1">
        <v>1.5152251023724E-7</v>
      </c>
      <c r="C186">
        <v>322.51153542311999</v>
      </c>
      <c r="D186">
        <v>1</v>
      </c>
      <c r="E186">
        <v>204</v>
      </c>
      <c r="F186">
        <v>2700000</v>
      </c>
      <c r="G186">
        <v>1.3725000000000001</v>
      </c>
      <c r="I186" s="1">
        <f t="shared" si="44"/>
        <v>1.5152251023723886E-7</v>
      </c>
      <c r="J186" s="2">
        <f t="shared" si="45"/>
        <v>322.51153542311897</v>
      </c>
      <c r="K186">
        <f t="shared" si="57"/>
        <v>2700000</v>
      </c>
      <c r="L186">
        <f t="shared" si="58"/>
        <v>1.3725000000000001</v>
      </c>
      <c r="N186" s="4">
        <f t="shared" si="59"/>
        <v>-7.5117586231305502E-15</v>
      </c>
      <c r="O186" s="4">
        <f t="shared" si="59"/>
        <v>-3.1725424585268906E-15</v>
      </c>
      <c r="P186" s="4">
        <f t="shared" si="60"/>
        <v>0</v>
      </c>
      <c r="Q186" s="4">
        <f t="shared" si="60"/>
        <v>0</v>
      </c>
      <c r="S186" s="2"/>
      <c r="T186" s="2"/>
      <c r="V186" s="2">
        <f t="shared" si="46"/>
        <v>5.5950218144520036</v>
      </c>
      <c r="W186" s="2">
        <f t="shared" si="47"/>
        <v>90.272218924958452</v>
      </c>
      <c r="X186" s="2">
        <f t="shared" si="48"/>
        <v>1</v>
      </c>
      <c r="Y186" s="2">
        <f t="shared" si="61"/>
        <v>3E-10</v>
      </c>
      <c r="Z186" s="2"/>
      <c r="AA186" s="2">
        <f t="shared" si="49"/>
        <v>6.0007792930788755</v>
      </c>
      <c r="AB186" s="2">
        <f t="shared" si="62"/>
        <v>23.002129629629337</v>
      </c>
      <c r="AC186" s="2">
        <f t="shared" si="63"/>
        <v>3.1521135321608789</v>
      </c>
      <c r="AD186" s="2">
        <f t="shared" si="50"/>
        <v>4.42430655374101</v>
      </c>
      <c r="AE186" s="2">
        <f t="shared" si="64"/>
        <v>0.72877809922103476</v>
      </c>
      <c r="AF186" s="2">
        <f t="shared" si="65"/>
        <v>5.8435668194973776E-2</v>
      </c>
      <c r="AG186" s="2">
        <f t="shared" si="51"/>
        <v>5.4879857785309613E-2</v>
      </c>
      <c r="AH186" s="2">
        <f t="shared" si="52"/>
        <v>0.19052681564170498</v>
      </c>
      <c r="AI186" s="2">
        <f t="shared" si="53"/>
        <v>0.55297135852580492</v>
      </c>
      <c r="AJ186" s="2">
        <f t="shared" si="54"/>
        <v>0.80310627071384544</v>
      </c>
      <c r="AK186" s="2">
        <f t="shared" si="55"/>
        <v>1.5785266989543776E-2</v>
      </c>
      <c r="AL186" s="2">
        <f t="shared" si="56"/>
        <v>6.7533124403294634E-2</v>
      </c>
    </row>
    <row r="187" spans="1:38" x14ac:dyDescent="0.2">
      <c r="A187">
        <v>205</v>
      </c>
      <c r="B187" s="1">
        <v>1.5174849143399001E-7</v>
      </c>
      <c r="C187">
        <v>321.96856845037001</v>
      </c>
      <c r="D187">
        <v>1</v>
      </c>
      <c r="E187">
        <v>205</v>
      </c>
      <c r="F187">
        <v>2700000</v>
      </c>
      <c r="G187">
        <v>1.371875</v>
      </c>
      <c r="I187" s="1">
        <f t="shared" si="44"/>
        <v>1.5174849143399276E-7</v>
      </c>
      <c r="J187" s="2">
        <f t="shared" si="45"/>
        <v>321.96856845036802</v>
      </c>
      <c r="K187">
        <f t="shared" si="57"/>
        <v>2700000</v>
      </c>
      <c r="L187">
        <f t="shared" si="58"/>
        <v>1.371875</v>
      </c>
      <c r="N187" s="4">
        <f t="shared" si="59"/>
        <v>1.8140918914992365E-14</v>
      </c>
      <c r="O187" s="4">
        <f t="shared" si="59"/>
        <v>-6.1792356617412115E-15</v>
      </c>
      <c r="P187" s="4">
        <f t="shared" si="60"/>
        <v>0</v>
      </c>
      <c r="Q187" s="4">
        <f t="shared" si="60"/>
        <v>0</v>
      </c>
      <c r="S187" s="2"/>
      <c r="T187" s="2"/>
      <c r="V187" s="2">
        <f t="shared" si="46"/>
        <v>5.5950218144520036</v>
      </c>
      <c r="W187" s="2">
        <f t="shared" si="47"/>
        <v>90.406851225032895</v>
      </c>
      <c r="X187" s="2">
        <f t="shared" si="48"/>
        <v>1</v>
      </c>
      <c r="Y187" s="2">
        <f t="shared" si="61"/>
        <v>3E-10</v>
      </c>
      <c r="Z187" s="2"/>
      <c r="AA187" s="2">
        <f t="shared" si="49"/>
        <v>5.9783331790399412</v>
      </c>
      <c r="AB187" s="2">
        <f t="shared" si="62"/>
        <v>23.00214120370341</v>
      </c>
      <c r="AC187" s="2">
        <f t="shared" si="63"/>
        <v>3.1521132040344555</v>
      </c>
      <c r="AD187" s="2">
        <f t="shared" si="50"/>
        <v>4.4243060931827616</v>
      </c>
      <c r="AE187" s="2">
        <f t="shared" si="64"/>
        <v>0.72857428498379173</v>
      </c>
      <c r="AF187" s="2">
        <f t="shared" si="65"/>
        <v>5.8435673007494658E-2</v>
      </c>
      <c r="AG187" s="2">
        <f t="shared" si="51"/>
        <v>5.4879862304988598E-2</v>
      </c>
      <c r="AH187" s="2">
        <f t="shared" si="52"/>
        <v>0.19033052624353378</v>
      </c>
      <c r="AI187" s="2">
        <f t="shared" si="53"/>
        <v>0.55202857924572535</v>
      </c>
      <c r="AJ187" s="2">
        <f t="shared" si="54"/>
        <v>0.80295833213673018</v>
      </c>
      <c r="AK187" s="2">
        <f t="shared" si="55"/>
        <v>1.5770509846828765E-2</v>
      </c>
      <c r="AL187" s="2">
        <f t="shared" si="56"/>
        <v>6.7421657643783314E-2</v>
      </c>
    </row>
    <row r="188" spans="1:38" x14ac:dyDescent="0.2">
      <c r="A188">
        <v>206</v>
      </c>
      <c r="B188" s="1">
        <v>1.5197087480534E-7</v>
      </c>
      <c r="C188">
        <v>321.42628392251999</v>
      </c>
      <c r="D188">
        <v>1</v>
      </c>
      <c r="E188">
        <v>206</v>
      </c>
      <c r="F188">
        <v>2700000</v>
      </c>
      <c r="G188">
        <v>1.3712500000000001</v>
      </c>
      <c r="I188" s="1">
        <f t="shared" si="44"/>
        <v>1.5197087480534288E-7</v>
      </c>
      <c r="J188" s="2">
        <f t="shared" si="45"/>
        <v>321.4262839225222</v>
      </c>
      <c r="K188">
        <f t="shared" si="57"/>
        <v>2700000</v>
      </c>
      <c r="L188">
        <f t="shared" si="58"/>
        <v>1.3712500000000001</v>
      </c>
      <c r="N188" s="4">
        <f t="shared" si="59"/>
        <v>1.8985256091212054E-14</v>
      </c>
      <c r="O188" s="4">
        <f t="shared" si="59"/>
        <v>6.897050572584415E-15</v>
      </c>
      <c r="P188" s="4">
        <f t="shared" si="60"/>
        <v>0</v>
      </c>
      <c r="Q188" s="4">
        <f t="shared" si="60"/>
        <v>0</v>
      </c>
      <c r="S188" s="2"/>
      <c r="T188" s="2"/>
      <c r="V188" s="2">
        <f t="shared" si="46"/>
        <v>5.5950218144520036</v>
      </c>
      <c r="W188" s="2">
        <f t="shared" si="47"/>
        <v>90.539340056905843</v>
      </c>
      <c r="X188" s="2">
        <f t="shared" si="48"/>
        <v>1</v>
      </c>
      <c r="Y188" s="2">
        <f t="shared" si="61"/>
        <v>3E-10</v>
      </c>
      <c r="Z188" s="2"/>
      <c r="AA188" s="2">
        <f t="shared" si="49"/>
        <v>5.9560641923047166</v>
      </c>
      <c r="AB188" s="2">
        <f t="shared" si="62"/>
        <v>23.002152777777482</v>
      </c>
      <c r="AC188" s="2">
        <f t="shared" si="63"/>
        <v>3.1521128759083625</v>
      </c>
      <c r="AD188" s="2">
        <f t="shared" si="50"/>
        <v>4.4243056326249786</v>
      </c>
      <c r="AE188" s="2">
        <f t="shared" si="64"/>
        <v>0.7283702547154064</v>
      </c>
      <c r="AF188" s="2">
        <f t="shared" si="65"/>
        <v>5.843567782001069E-2</v>
      </c>
      <c r="AG188" s="2">
        <f t="shared" si="51"/>
        <v>5.4879866824663039E-2</v>
      </c>
      <c r="AH188" s="2">
        <f t="shared" si="52"/>
        <v>0.19013432379080819</v>
      </c>
      <c r="AI188" s="2">
        <f t="shared" si="53"/>
        <v>0.55108698667946177</v>
      </c>
      <c r="AJ188" s="2">
        <f t="shared" si="54"/>
        <v>0.80281023676247198</v>
      </c>
      <c r="AK188" s="2">
        <f t="shared" si="55"/>
        <v>1.5755759241165415E-2</v>
      </c>
      <c r="AL188" s="2">
        <f t="shared" si="56"/>
        <v>6.7310330654231587E-2</v>
      </c>
    </row>
    <row r="189" spans="1:38" x14ac:dyDescent="0.2">
      <c r="A189">
        <v>207</v>
      </c>
      <c r="B189" s="1">
        <v>1.5218974536082001E-7</v>
      </c>
      <c r="C189">
        <v>320.88468486155</v>
      </c>
      <c r="D189">
        <v>1</v>
      </c>
      <c r="E189">
        <v>207</v>
      </c>
      <c r="F189">
        <v>2700000</v>
      </c>
      <c r="G189">
        <v>1.370625</v>
      </c>
      <c r="I189" s="1">
        <f t="shared" si="44"/>
        <v>1.5218974536081861E-7</v>
      </c>
      <c r="J189" s="2">
        <f t="shared" si="45"/>
        <v>320.88468486154596</v>
      </c>
      <c r="K189">
        <f t="shared" si="57"/>
        <v>2700000</v>
      </c>
      <c r="L189">
        <f t="shared" si="58"/>
        <v>1.370625</v>
      </c>
      <c r="N189" s="4">
        <f t="shared" si="59"/>
        <v>-9.2180870370988374E-15</v>
      </c>
      <c r="O189" s="4">
        <f t="shared" si="59"/>
        <v>-1.2577361680127412E-14</v>
      </c>
      <c r="P189" s="4">
        <f t="shared" si="60"/>
        <v>0</v>
      </c>
      <c r="Q189" s="4">
        <f t="shared" si="60"/>
        <v>0</v>
      </c>
      <c r="S189" s="2"/>
      <c r="T189" s="2"/>
      <c r="V189" s="2">
        <f t="shared" si="46"/>
        <v>5.5950218144520036</v>
      </c>
      <c r="W189" s="2">
        <f t="shared" si="47"/>
        <v>90.669736066509941</v>
      </c>
      <c r="X189" s="2">
        <f t="shared" si="48"/>
        <v>1</v>
      </c>
      <c r="Y189" s="2">
        <f t="shared" si="61"/>
        <v>3E-10</v>
      </c>
      <c r="Z189" s="2"/>
      <c r="AA189" s="2">
        <f t="shared" si="49"/>
        <v>5.933970397734627</v>
      </c>
      <c r="AB189" s="2">
        <f t="shared" si="62"/>
        <v>23.002164351851555</v>
      </c>
      <c r="AC189" s="2">
        <f t="shared" si="63"/>
        <v>3.1521125477825995</v>
      </c>
      <c r="AD189" s="2">
        <f t="shared" si="50"/>
        <v>4.4243051720676574</v>
      </c>
      <c r="AE189" s="2">
        <f t="shared" si="64"/>
        <v>0.72816600949509014</v>
      </c>
      <c r="AF189" s="2">
        <f t="shared" si="65"/>
        <v>5.8435682632521885E-2</v>
      </c>
      <c r="AG189" s="2">
        <f t="shared" si="51"/>
        <v>5.4879871344332927E-2</v>
      </c>
      <c r="AH189" s="2">
        <f t="shared" si="52"/>
        <v>0.18993820959109228</v>
      </c>
      <c r="AI189" s="2">
        <f t="shared" si="53"/>
        <v>0.55014658607152855</v>
      </c>
      <c r="AJ189" s="2">
        <f t="shared" si="54"/>
        <v>0.80266198537457323</v>
      </c>
      <c r="AK189" s="2">
        <f t="shared" si="55"/>
        <v>1.5741015270859748E-2</v>
      </c>
      <c r="AL189" s="2">
        <f t="shared" si="56"/>
        <v>6.7199144055527363E-2</v>
      </c>
    </row>
    <row r="190" spans="1:38" x14ac:dyDescent="0.2">
      <c r="A190">
        <v>208</v>
      </c>
      <c r="B190" s="1">
        <v>1.5240518546057999E-7</v>
      </c>
      <c r="C190">
        <v>320.34377423997</v>
      </c>
      <c r="D190">
        <v>1</v>
      </c>
      <c r="E190">
        <v>208</v>
      </c>
      <c r="F190">
        <v>2700000</v>
      </c>
      <c r="G190">
        <v>1.37</v>
      </c>
      <c r="I190" s="1">
        <f t="shared" si="44"/>
        <v>1.5240518546058399E-7</v>
      </c>
      <c r="J190" s="2">
        <f t="shared" si="45"/>
        <v>320.34377423997262</v>
      </c>
      <c r="K190">
        <f t="shared" si="57"/>
        <v>2700000</v>
      </c>
      <c r="L190">
        <f t="shared" si="58"/>
        <v>1.37</v>
      </c>
      <c r="N190" s="4">
        <f t="shared" si="59"/>
        <v>2.6225726557643561E-14</v>
      </c>
      <c r="O190" s="4">
        <f t="shared" si="59"/>
        <v>8.1624725618622417E-15</v>
      </c>
      <c r="P190" s="4">
        <f t="shared" si="60"/>
        <v>0</v>
      </c>
      <c r="Q190" s="4">
        <f t="shared" si="60"/>
        <v>0</v>
      </c>
      <c r="S190" s="2"/>
      <c r="T190" s="2"/>
      <c r="V190" s="2">
        <f t="shared" si="46"/>
        <v>5.5950218144520036</v>
      </c>
      <c r="W190" s="2">
        <f t="shared" si="47"/>
        <v>90.798088321371509</v>
      </c>
      <c r="X190" s="2">
        <f t="shared" si="48"/>
        <v>1</v>
      </c>
      <c r="Y190" s="2">
        <f t="shared" si="61"/>
        <v>3E-10</v>
      </c>
      <c r="Z190" s="2"/>
      <c r="AA190" s="2">
        <f t="shared" si="49"/>
        <v>5.9120498868346845</v>
      </c>
      <c r="AB190" s="2">
        <f t="shared" si="62"/>
        <v>23.002175925925627</v>
      </c>
      <c r="AC190" s="2">
        <f t="shared" si="63"/>
        <v>3.1521122196571665</v>
      </c>
      <c r="AD190" s="2">
        <f t="shared" si="50"/>
        <v>4.4243047115107998</v>
      </c>
      <c r="AE190" s="2">
        <f t="shared" si="64"/>
        <v>0.72796155039548438</v>
      </c>
      <c r="AF190" s="2">
        <f t="shared" si="65"/>
        <v>5.843568744502823E-2</v>
      </c>
      <c r="AG190" s="2">
        <f t="shared" si="51"/>
        <v>5.4879875863998256E-2</v>
      </c>
      <c r="AH190" s="2">
        <f t="shared" si="52"/>
        <v>0.1897421849381995</v>
      </c>
      <c r="AI190" s="2">
        <f t="shared" si="53"/>
        <v>0.54920738258056512</v>
      </c>
      <c r="AJ190" s="2">
        <f t="shared" si="54"/>
        <v>0.80251357875176776</v>
      </c>
      <c r="AK190" s="2">
        <f t="shared" si="55"/>
        <v>1.572627803318407E-2</v>
      </c>
      <c r="AL190" s="2">
        <f t="shared" si="56"/>
        <v>6.7088098458419065E-2</v>
      </c>
    </row>
    <row r="191" spans="1:38" x14ac:dyDescent="0.2">
      <c r="A191">
        <v>209</v>
      </c>
      <c r="B191" s="1">
        <v>1.5261727491752E-7</v>
      </c>
      <c r="C191">
        <v>319.80355498137999</v>
      </c>
      <c r="D191">
        <v>1</v>
      </c>
      <c r="E191">
        <v>209</v>
      </c>
      <c r="F191">
        <v>2700000</v>
      </c>
      <c r="G191">
        <v>1.369375</v>
      </c>
      <c r="I191" s="1">
        <f t="shared" si="44"/>
        <v>1.5261727491752135E-7</v>
      </c>
      <c r="J191" s="2">
        <f t="shared" si="45"/>
        <v>319.80355498137504</v>
      </c>
      <c r="K191">
        <f t="shared" si="57"/>
        <v>2700000</v>
      </c>
      <c r="L191">
        <f t="shared" si="58"/>
        <v>1.369375</v>
      </c>
      <c r="N191" s="4">
        <f t="shared" si="59"/>
        <v>8.8453863457861944E-15</v>
      </c>
      <c r="O191" s="4">
        <f t="shared" si="59"/>
        <v>-1.5463797584045962E-14</v>
      </c>
      <c r="P191" s="4">
        <f t="shared" si="60"/>
        <v>0</v>
      </c>
      <c r="Q191" s="4">
        <f t="shared" si="60"/>
        <v>0</v>
      </c>
      <c r="S191" s="2"/>
      <c r="T191" s="2"/>
      <c r="V191" s="2">
        <f t="shared" si="46"/>
        <v>5.5950218144520036</v>
      </c>
      <c r="W191" s="2">
        <f t="shared" si="47"/>
        <v>90.924444371428677</v>
      </c>
      <c r="X191" s="2">
        <f t="shared" si="48"/>
        <v>1</v>
      </c>
      <c r="Y191" s="2">
        <f t="shared" si="61"/>
        <v>3E-10</v>
      </c>
      <c r="Z191" s="2"/>
      <c r="AA191" s="2">
        <f t="shared" si="49"/>
        <v>5.8903007773141161</v>
      </c>
      <c r="AB191" s="2">
        <f t="shared" si="62"/>
        <v>23.0021874999997</v>
      </c>
      <c r="AC191" s="2">
        <f t="shared" si="63"/>
        <v>3.1521118915320638</v>
      </c>
      <c r="AD191" s="2">
        <f t="shared" si="50"/>
        <v>4.424304250954405</v>
      </c>
      <c r="AE191" s="2">
        <f t="shared" si="64"/>
        <v>0.72775687848270532</v>
      </c>
      <c r="AF191" s="2">
        <f t="shared" si="65"/>
        <v>5.8435692257529731E-2</v>
      </c>
      <c r="AG191" s="2">
        <f t="shared" si="51"/>
        <v>5.4879880383659041E-2</v>
      </c>
      <c r="AH191" s="2">
        <f t="shared" si="52"/>
        <v>0.18954625111230378</v>
      </c>
      <c r="AI191" s="2">
        <f t="shared" si="53"/>
        <v>0.54826938128016012</v>
      </c>
      <c r="AJ191" s="2">
        <f t="shared" si="54"/>
        <v>0.80236501766805113</v>
      </c>
      <c r="AK191" s="2">
        <f t="shared" si="55"/>
        <v>1.5711547624385161E-2</v>
      </c>
      <c r="AL191" s="2">
        <f t="shared" si="56"/>
        <v>6.6977194463611264E-2</v>
      </c>
    </row>
    <row r="192" spans="1:38" x14ac:dyDescent="0.2">
      <c r="A192">
        <v>210</v>
      </c>
      <c r="B192" s="1">
        <v>1.5282609109465001E-7</v>
      </c>
      <c r="C192">
        <v>319.26402996082999</v>
      </c>
      <c r="D192">
        <v>1</v>
      </c>
      <c r="E192">
        <v>210</v>
      </c>
      <c r="F192">
        <v>2700000</v>
      </c>
      <c r="G192">
        <v>1.3687499999999999</v>
      </c>
      <c r="I192" s="1">
        <f t="shared" si="44"/>
        <v>1.528260910946481E-7</v>
      </c>
      <c r="J192" s="2">
        <f t="shared" si="45"/>
        <v>319.26402996083488</v>
      </c>
      <c r="K192">
        <f t="shared" si="57"/>
        <v>2700000</v>
      </c>
      <c r="L192">
        <f t="shared" si="58"/>
        <v>1.3687499999999999</v>
      </c>
      <c r="N192" s="4">
        <f t="shared" si="59"/>
        <v>-1.2470541631152907E-14</v>
      </c>
      <c r="O192" s="4">
        <f t="shared" si="59"/>
        <v>1.5311884720083191E-14</v>
      </c>
      <c r="P192" s="4">
        <f t="shared" si="60"/>
        <v>0</v>
      </c>
      <c r="Q192" s="4">
        <f t="shared" si="60"/>
        <v>0</v>
      </c>
      <c r="S192" s="2"/>
      <c r="T192" s="2"/>
      <c r="V192" s="2">
        <f t="shared" si="46"/>
        <v>5.5950218144520036</v>
      </c>
      <c r="W192" s="2">
        <f t="shared" si="47"/>
        <v>91.048850307069173</v>
      </c>
      <c r="X192" s="2">
        <f t="shared" si="48"/>
        <v>1</v>
      </c>
      <c r="Y192" s="2">
        <f t="shared" si="61"/>
        <v>3E-10</v>
      </c>
      <c r="Z192" s="2"/>
      <c r="AA192" s="2">
        <f t="shared" si="49"/>
        <v>5.8687212126554043</v>
      </c>
      <c r="AB192" s="2">
        <f t="shared" si="62"/>
        <v>23.002199074073772</v>
      </c>
      <c r="AC192" s="2">
        <f t="shared" si="63"/>
        <v>3.1521115634072916</v>
      </c>
      <c r="AD192" s="2">
        <f t="shared" si="50"/>
        <v>4.4243037903984748</v>
      </c>
      <c r="AE192" s="2">
        <f t="shared" si="64"/>
        <v>0.72755199481638688</v>
      </c>
      <c r="AF192" s="2">
        <f t="shared" si="65"/>
        <v>5.8435697070026396E-2</v>
      </c>
      <c r="AG192" s="2">
        <f t="shared" si="51"/>
        <v>5.4879884903315287E-2</v>
      </c>
      <c r="AH192" s="2">
        <f t="shared" si="52"/>
        <v>0.1893504093800491</v>
      </c>
      <c r="AI192" s="2">
        <f t="shared" si="53"/>
        <v>0.54733258715966482</v>
      </c>
      <c r="AJ192" s="2">
        <f t="shared" si="54"/>
        <v>0.80221630289271262</v>
      </c>
      <c r="AK192" s="2">
        <f t="shared" si="55"/>
        <v>1.5696824139692558E-2</v>
      </c>
      <c r="AL192" s="2">
        <f t="shared" si="56"/>
        <v>6.686643266186125E-2</v>
      </c>
    </row>
    <row r="193" spans="1:38" x14ac:dyDescent="0.2">
      <c r="A193">
        <v>211</v>
      </c>
      <c r="B193" s="1">
        <v>1.5303170899811E-7</v>
      </c>
      <c r="C193">
        <v>318.72520200539998</v>
      </c>
      <c r="D193">
        <v>1</v>
      </c>
      <c r="E193">
        <v>211</v>
      </c>
      <c r="F193">
        <v>2700000</v>
      </c>
      <c r="G193">
        <v>1.368125</v>
      </c>
      <c r="I193" s="1">
        <f t="shared" si="44"/>
        <v>1.5303170899811233E-7</v>
      </c>
      <c r="J193" s="2">
        <f t="shared" si="45"/>
        <v>318.72520200540441</v>
      </c>
      <c r="K193">
        <f t="shared" si="57"/>
        <v>2700000</v>
      </c>
      <c r="L193">
        <f t="shared" si="58"/>
        <v>1.368125</v>
      </c>
      <c r="N193" s="4">
        <f t="shared" si="59"/>
        <v>1.5221293810278619E-14</v>
      </c>
      <c r="O193" s="4">
        <f t="shared" si="59"/>
        <v>1.3911001211218448E-14</v>
      </c>
      <c r="P193" s="4">
        <f t="shared" si="60"/>
        <v>0</v>
      </c>
      <c r="Q193" s="4">
        <f t="shared" si="60"/>
        <v>0</v>
      </c>
      <c r="S193" s="2"/>
      <c r="T193" s="2"/>
      <c r="V193" s="2">
        <f t="shared" si="46"/>
        <v>5.5950218144520036</v>
      </c>
      <c r="W193" s="2">
        <f t="shared" si="47"/>
        <v>91.171350814534037</v>
      </c>
      <c r="X193" s="2">
        <f t="shared" si="48"/>
        <v>1</v>
      </c>
      <c r="Y193" s="2">
        <f t="shared" si="61"/>
        <v>3E-10</v>
      </c>
      <c r="Z193" s="2"/>
      <c r="AA193" s="2">
        <f t="shared" si="49"/>
        <v>5.8473093616915506</v>
      </c>
      <c r="AB193" s="2">
        <f t="shared" si="62"/>
        <v>23.002210648147845</v>
      </c>
      <c r="AC193" s="2">
        <f t="shared" si="63"/>
        <v>3.1521112352828493</v>
      </c>
      <c r="AD193" s="2">
        <f t="shared" si="50"/>
        <v>4.4243033298430072</v>
      </c>
      <c r="AE193" s="2">
        <f t="shared" si="64"/>
        <v>0.72734690044972206</v>
      </c>
      <c r="AF193" s="2">
        <f t="shared" si="65"/>
        <v>5.8435701882518218E-2</v>
      </c>
      <c r="AG193" s="2">
        <f t="shared" si="51"/>
        <v>5.4879889422966975E-2</v>
      </c>
      <c r="AH193" s="2">
        <f t="shared" si="52"/>
        <v>0.18915466099465644</v>
      </c>
      <c r="AI193" s="2">
        <f t="shared" si="53"/>
        <v>0.54639700512499167</v>
      </c>
      <c r="AJ193" s="2">
        <f t="shared" si="54"/>
        <v>0.80206743519036661</v>
      </c>
      <c r="AK193" s="2">
        <f t="shared" si="55"/>
        <v>1.5682107673326715E-2</v>
      </c>
      <c r="AL193" s="2">
        <f t="shared" si="56"/>
        <v>6.6755813634074221E-2</v>
      </c>
    </row>
    <row r="194" spans="1:38" x14ac:dyDescent="0.2">
      <c r="A194">
        <v>212</v>
      </c>
      <c r="B194" s="1">
        <v>1.5323420136599999E-7</v>
      </c>
      <c r="C194">
        <v>318.18707389457001</v>
      </c>
      <c r="D194">
        <v>1</v>
      </c>
      <c r="E194">
        <v>212</v>
      </c>
      <c r="F194">
        <v>2700000</v>
      </c>
      <c r="G194">
        <v>1.3674999999999999</v>
      </c>
      <c r="I194" s="1">
        <f t="shared" ref="I194:I257" si="66">IF(E194&lt;=95,Y194*V194,Y194*V194*W194)</f>
        <v>1.5323420136599774E-7</v>
      </c>
      <c r="J194" s="2">
        <f t="shared" ref="J194:J257" si="67">($T$14*AL194+$T$15*AI194)*$T$9</f>
        <v>318.18707389457029</v>
      </c>
      <c r="K194">
        <f t="shared" si="57"/>
        <v>2700000</v>
      </c>
      <c r="L194">
        <f t="shared" si="58"/>
        <v>1.3674999999999999</v>
      </c>
      <c r="N194" s="4">
        <f t="shared" si="59"/>
        <v>-1.468295749961398E-14</v>
      </c>
      <c r="O194" s="4">
        <f t="shared" si="59"/>
        <v>8.932389704750042E-16</v>
      </c>
      <c r="P194" s="4">
        <f t="shared" si="60"/>
        <v>0</v>
      </c>
      <c r="Q194" s="4">
        <f t="shared" si="60"/>
        <v>0</v>
      </c>
      <c r="S194" s="2"/>
      <c r="T194" s="2"/>
      <c r="V194" s="2">
        <f t="shared" ref="V194:V257" si="68">IF(E194&lt;=95,EXP(2700*(1/(25+273.15)-1/(E194+273.15))),EXP(2700*(1/(25+273.15)-1/(95+273.15))))</f>
        <v>5.5950218144520036</v>
      </c>
      <c r="W194" s="2">
        <f t="shared" ref="W194:W257" si="69">IF(E194&lt;=95,0,EXP((E194-95)/(0.881+0.214*(E194-95))))</f>
        <v>91.29198922882486</v>
      </c>
      <c r="X194" s="2">
        <f t="shared" ref="X194:X257" si="70">IF(E194&lt;=95,1/(1+19*(95-E194)/70),1)</f>
        <v>1</v>
      </c>
      <c r="Y194" s="2">
        <f t="shared" si="61"/>
        <v>3E-10</v>
      </c>
      <c r="Z194" s="2"/>
      <c r="AA194" s="2">
        <f t="shared" ref="AA194:AA257" si="71">EXP(855/(E194+273.15))</f>
        <v>5.8260634181913664</v>
      </c>
      <c r="AB194" s="2">
        <f t="shared" si="62"/>
        <v>23.002222222221917</v>
      </c>
      <c r="AC194" s="2">
        <f t="shared" si="63"/>
        <v>3.1521109071587374</v>
      </c>
      <c r="AD194" s="2">
        <f t="shared" ref="AD194:AD257" si="72">AC194*$T$4*$T$16*1</f>
        <v>4.4243028692880042</v>
      </c>
      <c r="AE194" s="2">
        <f t="shared" si="64"/>
        <v>0.72714159642950793</v>
      </c>
      <c r="AF194" s="2">
        <f t="shared" si="65"/>
        <v>5.8435706695005189E-2</v>
      </c>
      <c r="AG194" s="2">
        <f t="shared" ref="AG194:AG257" si="73">AF194*$T$17*$T$6*1</f>
        <v>5.4879893942614118E-2</v>
      </c>
      <c r="AH194" s="2">
        <f t="shared" ref="AH194:AH257" si="74">AA194*AE194*AG194*D194/(1-AE194*D194)/(1+(AA194-1)*AE194*D194)</f>
        <v>0.18895900719603398</v>
      </c>
      <c r="AI194" s="2">
        <f t="shared" ref="AI194:AI257" si="75">(AA194*AE194*AG194+AH194*AE194*(1+(AA194-1)*AE194*D194)-AH194*AE194*(1-AE194*D194)*(AA194-1))/(1-AE194*D194)/(1+(AA194-1)*AE194*D194)</f>
        <v>0.54546263999942768</v>
      </c>
      <c r="AJ194" s="2">
        <f t="shared" ref="AJ194:AJ257" si="76">MAX(MIN(((1-1/$T$18)*AA194-1)/(AA194-1),1),0)</f>
        <v>0.80191841532098262</v>
      </c>
      <c r="AK194" s="2">
        <f t="shared" ref="AK194:AK257" si="77">AA194*AJ194*$T$19*D194/(1-AJ194*D194)/(1+(AA194-1)*AJ194*D194)</f>
        <v>1.5667398318507091E-2</v>
      </c>
      <c r="AL194" s="2">
        <f t="shared" ref="AL194:AL257" si="78">(AA194*AJ194*$T$19+AK194*AJ194*(1+(AA194-1)*AJ194*D194)-AK194*AJ194*(1-AJ194*D194)*(AA194-1))/(1-AJ194*D194)/(1+(AA194-1)*AJ194*D194)</f>
        <v>6.6645337951397376E-2</v>
      </c>
    </row>
    <row r="195" spans="1:38" x14ac:dyDescent="0.2">
      <c r="A195">
        <v>213</v>
      </c>
      <c r="B195" s="1">
        <v>1.5343363875316E-7</v>
      </c>
      <c r="C195">
        <v>317.64964836070999</v>
      </c>
      <c r="D195">
        <v>1</v>
      </c>
      <c r="E195">
        <v>213</v>
      </c>
      <c r="F195">
        <v>2700000</v>
      </c>
      <c r="G195">
        <v>1.3668750000000001</v>
      </c>
      <c r="I195" s="1">
        <f t="shared" si="66"/>
        <v>1.5343363875315677E-7</v>
      </c>
      <c r="J195" s="2">
        <f t="shared" si="67"/>
        <v>317.64964836070823</v>
      </c>
      <c r="K195">
        <f t="shared" ref="K195:K258" si="79">IF(E195&lt;20,1800000,IF(E195&lt;200,(0.005*E195+1.7)*1000000,IF(E195&lt;400,2.7*1000000,IF(E195&lt;500,(0.013*E195-2.5)*1000000,IF(E195&lt;600,(10.5-0.013*E195)*1000000,IF(E195&lt;=635,2.7*1000000))))))</f>
        <v>2700000</v>
      </c>
      <c r="L195">
        <f t="shared" ref="L195:L258" si="80">IF(E195&lt;20,1.4875,IF(E195&lt;800,-0.000625 * E195 + 1.5,IF(E195&gt;800,1)))</f>
        <v>1.3668750000000001</v>
      </c>
      <c r="N195" s="4">
        <f t="shared" ref="N195:O258" si="81">(I195-B195)/I195</f>
        <v>-2.1046969475854784E-14</v>
      </c>
      <c r="O195" s="4">
        <f t="shared" si="81"/>
        <v>-5.5474513942607517E-15</v>
      </c>
      <c r="P195" s="4">
        <f t="shared" ref="P195:Q258" si="82">(K195-F195)/K195</f>
        <v>0</v>
      </c>
      <c r="Q195" s="4">
        <f t="shared" si="82"/>
        <v>0</v>
      </c>
      <c r="S195" s="2"/>
      <c r="T195" s="2"/>
      <c r="V195" s="2">
        <f t="shared" si="68"/>
        <v>5.5950218144520036</v>
      </c>
      <c r="W195" s="2">
        <f t="shared" si="69"/>
        <v>91.41080758424448</v>
      </c>
      <c r="X195" s="2">
        <f t="shared" si="70"/>
        <v>1</v>
      </c>
      <c r="Y195" s="2">
        <f t="shared" ref="Y195:Y258" si="83">$T$11*(X195+(1-X195)/(1+((1-D195)/(1-0.75))^$T$12))</f>
        <v>3E-10</v>
      </c>
      <c r="Z195" s="2"/>
      <c r="AA195" s="2">
        <f t="shared" si="71"/>
        <v>5.804981600452658</v>
      </c>
      <c r="AB195" s="2">
        <f t="shared" ref="AB195:AB258" si="84">AB194+(A195-A194)/86400/(1+(7.5-7.5*D194)^4)</f>
        <v>23.00223379629599</v>
      </c>
      <c r="AC195" s="2">
        <f t="shared" ref="AC195:AC258" si="85">2.5+15/AB195</f>
        <v>3.1521105790349555</v>
      </c>
      <c r="AD195" s="2">
        <f t="shared" si="72"/>
        <v>4.4243024087334639</v>
      </c>
      <c r="AE195" s="2">
        <f t="shared" ref="AE195:AE258" si="86">MIN(MAX(0,((1-1/AD195)*AA195-1)/(AA195-1)),1)</f>
        <v>0.72693608379618568</v>
      </c>
      <c r="AF195" s="2">
        <f t="shared" ref="AF195:AF258" si="87">0.068-0.22/AB195</f>
        <v>5.8435711507487324E-2</v>
      </c>
      <c r="AG195" s="2">
        <f t="shared" si="73"/>
        <v>5.4879898462256715E-2</v>
      </c>
      <c r="AH195" s="2">
        <f t="shared" si="74"/>
        <v>0.18876344921088248</v>
      </c>
      <c r="AI195" s="2">
        <f t="shared" si="75"/>
        <v>0.54452949652441796</v>
      </c>
      <c r="AJ195" s="2">
        <f t="shared" si="76"/>
        <v>0.80176924403991656</v>
      </c>
      <c r="AK195" s="2">
        <f t="shared" si="77"/>
        <v>1.565269616746021E-2</v>
      </c>
      <c r="AL195" s="2">
        <f t="shared" si="78"/>
        <v>6.6535006175313938E-2</v>
      </c>
    </row>
    <row r="196" spans="1:38" x14ac:dyDescent="0.2">
      <c r="A196">
        <v>214</v>
      </c>
      <c r="B196" s="1">
        <v>1.5363008961228E-7</v>
      </c>
      <c r="C196">
        <v>317.11292808953999</v>
      </c>
      <c r="D196">
        <v>1</v>
      </c>
      <c r="E196">
        <v>214</v>
      </c>
      <c r="F196">
        <v>2700000</v>
      </c>
      <c r="G196">
        <v>1.36625</v>
      </c>
      <c r="I196" s="1">
        <f t="shared" si="66"/>
        <v>1.5363008961227656E-7</v>
      </c>
      <c r="J196" s="2">
        <f t="shared" si="67"/>
        <v>317.11292808953993</v>
      </c>
      <c r="K196">
        <f t="shared" si="79"/>
        <v>2700000</v>
      </c>
      <c r="L196">
        <f t="shared" si="80"/>
        <v>1.36625</v>
      </c>
      <c r="N196" s="4">
        <f t="shared" si="81"/>
        <v>-2.2398420497605566E-14</v>
      </c>
      <c r="O196" s="4">
        <f t="shared" si="81"/>
        <v>-1.7925292167450745E-16</v>
      </c>
      <c r="P196" s="4">
        <f t="shared" si="82"/>
        <v>0</v>
      </c>
      <c r="Q196" s="4">
        <f t="shared" si="82"/>
        <v>0</v>
      </c>
      <c r="S196" s="2"/>
      <c r="T196" s="2"/>
      <c r="V196" s="2">
        <f t="shared" si="68"/>
        <v>5.5950218144520036</v>
      </c>
      <c r="W196" s="2">
        <f t="shared" si="69"/>
        <v>91.527846662693563</v>
      </c>
      <c r="X196" s="2">
        <f t="shared" si="70"/>
        <v>1</v>
      </c>
      <c r="Y196" s="2">
        <f t="shared" si="83"/>
        <v>3E-10</v>
      </c>
      <c r="Z196" s="2"/>
      <c r="AA196" s="2">
        <f t="shared" si="71"/>
        <v>5.784062150903087</v>
      </c>
      <c r="AB196" s="2">
        <f t="shared" si="84"/>
        <v>23.002245370370062</v>
      </c>
      <c r="AC196" s="2">
        <f t="shared" si="85"/>
        <v>3.152110250911504</v>
      </c>
      <c r="AD196" s="2">
        <f t="shared" si="72"/>
        <v>4.4243019481793873</v>
      </c>
      <c r="AE196" s="2">
        <f t="shared" si="86"/>
        <v>0.7267303635838841</v>
      </c>
      <c r="AF196" s="2">
        <f t="shared" si="87"/>
        <v>5.8435716319964616E-2</v>
      </c>
      <c r="AG196" s="2">
        <f t="shared" si="73"/>
        <v>5.4879902981894761E-2</v>
      </c>
      <c r="AH196" s="2">
        <f t="shared" si="74"/>
        <v>0.18856798825280283</v>
      </c>
      <c r="AI196" s="2">
        <f t="shared" si="75"/>
        <v>0.54359757936036157</v>
      </c>
      <c r="AJ196" s="2">
        <f t="shared" si="76"/>
        <v>0.80161992209794186</v>
      </c>
      <c r="AK196" s="2">
        <f t="shared" si="77"/>
        <v>1.5638001311427747E-2</v>
      </c>
      <c r="AL196" s="2">
        <f t="shared" si="78"/>
        <v>6.6424818857736767E-2</v>
      </c>
    </row>
    <row r="197" spans="1:38" x14ac:dyDescent="0.2">
      <c r="A197">
        <v>215</v>
      </c>
      <c r="B197" s="1">
        <v>1.5382362037136999E-7</v>
      </c>
      <c r="C197">
        <v>316.57691572058002</v>
      </c>
      <c r="D197">
        <v>1</v>
      </c>
      <c r="E197">
        <v>215</v>
      </c>
      <c r="F197">
        <v>2700000</v>
      </c>
      <c r="G197">
        <v>1.3656250000000001</v>
      </c>
      <c r="I197" s="1">
        <f t="shared" si="66"/>
        <v>1.5382362037137057E-7</v>
      </c>
      <c r="J197" s="2">
        <f t="shared" si="67"/>
        <v>316.57691572058229</v>
      </c>
      <c r="K197">
        <f t="shared" si="79"/>
        <v>2700000</v>
      </c>
      <c r="L197">
        <f t="shared" si="80"/>
        <v>1.3656250000000001</v>
      </c>
      <c r="N197" s="4">
        <f t="shared" si="81"/>
        <v>3.7857329702123877E-15</v>
      </c>
      <c r="O197" s="4">
        <f t="shared" si="81"/>
        <v>7.1822569540704306E-15</v>
      </c>
      <c r="P197" s="4">
        <f t="shared" si="82"/>
        <v>0</v>
      </c>
      <c r="Q197" s="4">
        <f t="shared" si="82"/>
        <v>0</v>
      </c>
      <c r="S197" s="2"/>
      <c r="T197" s="2"/>
      <c r="V197" s="2">
        <f t="shared" si="68"/>
        <v>5.5950218144520036</v>
      </c>
      <c r="W197" s="2">
        <f t="shared" si="69"/>
        <v>91.643146039837561</v>
      </c>
      <c r="X197" s="2">
        <f t="shared" si="70"/>
        <v>1</v>
      </c>
      <c r="Y197" s="2">
        <f t="shared" si="83"/>
        <v>3E-10</v>
      </c>
      <c r="Z197" s="2"/>
      <c r="AA197" s="2">
        <f t="shared" si="71"/>
        <v>5.7633033357085877</v>
      </c>
      <c r="AB197" s="2">
        <f t="shared" si="84"/>
        <v>23.002256944444134</v>
      </c>
      <c r="AC197" s="2">
        <f t="shared" si="85"/>
        <v>3.1521099227883824</v>
      </c>
      <c r="AD197" s="2">
        <f t="shared" si="72"/>
        <v>4.4243014876257742</v>
      </c>
      <c r="AE197" s="2">
        <f t="shared" si="86"/>
        <v>0.72652443682046153</v>
      </c>
      <c r="AF197" s="2">
        <f t="shared" si="87"/>
        <v>5.8435721132437057E-2</v>
      </c>
      <c r="AG197" s="2">
        <f t="shared" si="73"/>
        <v>5.4879907501528255E-2</v>
      </c>
      <c r="AH197" s="2">
        <f t="shared" si="74"/>
        <v>0.18837262552240205</v>
      </c>
      <c r="AI197" s="2">
        <f t="shared" si="75"/>
        <v>0.54266689308739591</v>
      </c>
      <c r="AJ197" s="2">
        <f t="shared" si="76"/>
        <v>0.80147045024127839</v>
      </c>
      <c r="AK197" s="2">
        <f t="shared" si="77"/>
        <v>1.5623313840674363E-2</v>
      </c>
      <c r="AL197" s="2">
        <f t="shared" si="78"/>
        <v>6.6314776541099713E-2</v>
      </c>
    </row>
    <row r="198" spans="1:38" x14ac:dyDescent="0.2">
      <c r="A198">
        <v>216</v>
      </c>
      <c r="B198" s="1">
        <v>1.5401429550788001E-7</v>
      </c>
      <c r="C198">
        <v>316.04161384758999</v>
      </c>
      <c r="D198">
        <v>1</v>
      </c>
      <c r="E198">
        <v>216</v>
      </c>
      <c r="F198">
        <v>2700000</v>
      </c>
      <c r="G198">
        <v>1.365</v>
      </c>
      <c r="I198" s="1">
        <f t="shared" si="66"/>
        <v>1.5401429550787786E-7</v>
      </c>
      <c r="J198" s="2">
        <f t="shared" si="67"/>
        <v>316.04161384759453</v>
      </c>
      <c r="K198">
        <f t="shared" si="79"/>
        <v>2700000</v>
      </c>
      <c r="L198">
        <f t="shared" si="80"/>
        <v>1.365</v>
      </c>
      <c r="N198" s="4">
        <f t="shared" si="81"/>
        <v>-1.3921124273998182E-14</v>
      </c>
      <c r="O198" s="4">
        <f t="shared" si="81"/>
        <v>1.438884409398561E-14</v>
      </c>
      <c r="P198" s="4">
        <f t="shared" si="82"/>
        <v>0</v>
      </c>
      <c r="Q198" s="4">
        <f t="shared" si="82"/>
        <v>0</v>
      </c>
      <c r="S198" s="2"/>
      <c r="T198" s="2"/>
      <c r="V198" s="2">
        <f t="shared" si="68"/>
        <v>5.5950218144520036</v>
      </c>
      <c r="W198" s="2">
        <f t="shared" si="69"/>
        <v>91.756744129252667</v>
      </c>
      <c r="X198" s="2">
        <f t="shared" si="70"/>
        <v>1</v>
      </c>
      <c r="Y198" s="2">
        <f t="shared" si="83"/>
        <v>3E-10</v>
      </c>
      <c r="Z198" s="2"/>
      <c r="AA198" s="2">
        <f t="shared" si="71"/>
        <v>5.742703444389134</v>
      </c>
      <c r="AB198" s="2">
        <f t="shared" si="84"/>
        <v>23.002268518518207</v>
      </c>
      <c r="AC198" s="2">
        <f t="shared" si="85"/>
        <v>3.1521095946655913</v>
      </c>
      <c r="AD198" s="2">
        <f t="shared" si="72"/>
        <v>4.4243010270726248</v>
      </c>
      <c r="AE198" s="2">
        <f t="shared" si="86"/>
        <v>0.72631830452754587</v>
      </c>
      <c r="AF198" s="2">
        <f t="shared" si="87"/>
        <v>5.8435725944904662E-2</v>
      </c>
      <c r="AG198" s="2">
        <f t="shared" si="73"/>
        <v>5.4879912021157211E-2</v>
      </c>
      <c r="AH198" s="2">
        <f t="shared" si="74"/>
        <v>0.18817736220739745</v>
      </c>
      <c r="AI198" s="2">
        <f t="shared" si="75"/>
        <v>0.54173744220616582</v>
      </c>
      <c r="AJ198" s="2">
        <f t="shared" si="76"/>
        <v>0.8013208292116244</v>
      </c>
      <c r="AK198" s="2">
        <f t="shared" si="77"/>
        <v>1.5608633844495757E-2</v>
      </c>
      <c r="AL198" s="2">
        <f t="shared" si="78"/>
        <v>6.6204879758450616E-2</v>
      </c>
    </row>
    <row r="199" spans="1:38" x14ac:dyDescent="0.2">
      <c r="A199">
        <v>217</v>
      </c>
      <c r="B199" s="1">
        <v>1.5420217761953999E-7</v>
      </c>
      <c r="C199">
        <v>315.50702501901998</v>
      </c>
      <c r="D199">
        <v>1</v>
      </c>
      <c r="E199">
        <v>217</v>
      </c>
      <c r="F199">
        <v>2700000</v>
      </c>
      <c r="G199">
        <v>1.3643749999999999</v>
      </c>
      <c r="I199" s="1">
        <f t="shared" si="66"/>
        <v>1.5420217761954205E-7</v>
      </c>
      <c r="J199" s="2">
        <f t="shared" si="67"/>
        <v>315.50702501902441</v>
      </c>
      <c r="K199">
        <f t="shared" si="79"/>
        <v>2700000</v>
      </c>
      <c r="L199">
        <f t="shared" si="80"/>
        <v>1.3643749999999999</v>
      </c>
      <c r="N199" s="4">
        <f t="shared" si="81"/>
        <v>1.3389193595089054E-14</v>
      </c>
      <c r="O199" s="4">
        <f t="shared" si="81"/>
        <v>1.4052893658629874E-14</v>
      </c>
      <c r="P199" s="4">
        <f t="shared" si="82"/>
        <v>0</v>
      </c>
      <c r="Q199" s="4">
        <f t="shared" si="82"/>
        <v>0</v>
      </c>
      <c r="S199" s="2"/>
      <c r="T199" s="2"/>
      <c r="V199" s="2">
        <f t="shared" si="68"/>
        <v>5.5950218144520036</v>
      </c>
      <c r="W199" s="2">
        <f t="shared" si="69"/>
        <v>91.86867822465328</v>
      </c>
      <c r="X199" s="2">
        <f t="shared" si="70"/>
        <v>1</v>
      </c>
      <c r="Y199" s="2">
        <f t="shared" si="83"/>
        <v>3E-10</v>
      </c>
      <c r="Z199" s="2"/>
      <c r="AA199" s="2">
        <f t="shared" si="71"/>
        <v>5.7222607894417514</v>
      </c>
      <c r="AB199" s="2">
        <f t="shared" si="84"/>
        <v>23.002280092592279</v>
      </c>
      <c r="AC199" s="2">
        <f t="shared" si="85"/>
        <v>3.1521092665431305</v>
      </c>
      <c r="AD199" s="2">
        <f t="shared" si="72"/>
        <v>4.4243005665199382</v>
      </c>
      <c r="AE199" s="2">
        <f t="shared" si="86"/>
        <v>0.72611196772057851</v>
      </c>
      <c r="AF199" s="2">
        <f t="shared" si="87"/>
        <v>5.8435730757367424E-2</v>
      </c>
      <c r="AG199" s="2">
        <f t="shared" si="73"/>
        <v>5.4879916540781608E-2</v>
      </c>
      <c r="AH199" s="2">
        <f t="shared" si="74"/>
        <v>0.1879821994827226</v>
      </c>
      <c r="AI199" s="2">
        <f t="shared" si="75"/>
        <v>0.54080923113860802</v>
      </c>
      <c r="AJ199" s="2">
        <f t="shared" si="76"/>
        <v>0.80117105974618508</v>
      </c>
      <c r="AK199" s="2">
        <f t="shared" si="77"/>
        <v>1.5593961411226398E-2</v>
      </c>
      <c r="AL199" s="2">
        <f t="shared" si="78"/>
        <v>6.609512903354138E-2</v>
      </c>
    </row>
    <row r="200" spans="1:38" x14ac:dyDescent="0.2">
      <c r="A200">
        <v>218</v>
      </c>
      <c r="B200" s="1">
        <v>1.5438732749223E-7</v>
      </c>
      <c r="C200">
        <v>314.97315173844999</v>
      </c>
      <c r="D200">
        <v>1</v>
      </c>
      <c r="E200">
        <v>218</v>
      </c>
      <c r="F200">
        <v>2700000</v>
      </c>
      <c r="G200">
        <v>1.36375</v>
      </c>
      <c r="I200" s="1">
        <f t="shared" si="66"/>
        <v>1.5438732749223087E-7</v>
      </c>
      <c r="J200" s="2">
        <f t="shared" si="67"/>
        <v>314.97315173844629</v>
      </c>
      <c r="K200">
        <f t="shared" si="79"/>
        <v>2700000</v>
      </c>
      <c r="L200">
        <f t="shared" si="80"/>
        <v>1.36375</v>
      </c>
      <c r="N200" s="4">
        <f t="shared" si="81"/>
        <v>5.6578654546627468E-15</v>
      </c>
      <c r="O200" s="4">
        <f t="shared" si="81"/>
        <v>-1.1730594196868886E-14</v>
      </c>
      <c r="P200" s="4">
        <f t="shared" si="82"/>
        <v>0</v>
      </c>
      <c r="Q200" s="4">
        <f t="shared" si="82"/>
        <v>0</v>
      </c>
      <c r="S200" s="2"/>
      <c r="T200" s="2"/>
      <c r="V200" s="2">
        <f t="shared" si="68"/>
        <v>5.5950218144520036</v>
      </c>
      <c r="W200" s="2">
        <f t="shared" si="69"/>
        <v>91.978984540296565</v>
      </c>
      <c r="X200" s="2">
        <f t="shared" si="70"/>
        <v>1</v>
      </c>
      <c r="Y200" s="2">
        <f t="shared" si="83"/>
        <v>3E-10</v>
      </c>
      <c r="Z200" s="2"/>
      <c r="AA200" s="2">
        <f t="shared" si="71"/>
        <v>5.7019737059705609</v>
      </c>
      <c r="AB200" s="2">
        <f t="shared" si="84"/>
        <v>23.002291666666352</v>
      </c>
      <c r="AC200" s="2">
        <f t="shared" si="85"/>
        <v>3.1521089384209997</v>
      </c>
      <c r="AD200" s="2">
        <f t="shared" si="72"/>
        <v>4.4243001059677161</v>
      </c>
      <c r="AE200" s="2">
        <f t="shared" si="86"/>
        <v>0.72590542740885289</v>
      </c>
      <c r="AF200" s="2">
        <f t="shared" si="87"/>
        <v>5.8435735569825342E-2</v>
      </c>
      <c r="AG200" s="2">
        <f t="shared" si="73"/>
        <v>5.4879921060401467E-2</v>
      </c>
      <c r="AH200" s="2">
        <f t="shared" si="74"/>
        <v>0.18778713851062992</v>
      </c>
      <c r="AI200" s="2">
        <f t="shared" si="75"/>
        <v>0.53988226422870533</v>
      </c>
      <c r="AJ200" s="2">
        <f t="shared" si="76"/>
        <v>0.80102114257770318</v>
      </c>
      <c r="AK200" s="2">
        <f t="shared" si="77"/>
        <v>1.55792966282474E-2</v>
      </c>
      <c r="AL200" s="2">
        <f t="shared" si="78"/>
        <v>6.59855248809188E-2</v>
      </c>
    </row>
    <row r="201" spans="1:38" x14ac:dyDescent="0.2">
      <c r="A201">
        <v>219</v>
      </c>
      <c r="B201" s="1">
        <v>1.5456980416484999E-7</v>
      </c>
      <c r="C201">
        <v>314.43999646499998</v>
      </c>
      <c r="D201">
        <v>1</v>
      </c>
      <c r="E201">
        <v>219</v>
      </c>
      <c r="F201">
        <v>2700000</v>
      </c>
      <c r="G201">
        <v>1.3631249999999999</v>
      </c>
      <c r="I201" s="1">
        <f t="shared" si="66"/>
        <v>1.5456980416484761E-7</v>
      </c>
      <c r="J201" s="2">
        <f t="shared" si="67"/>
        <v>314.43999646500015</v>
      </c>
      <c r="K201">
        <f t="shared" si="79"/>
        <v>2700000</v>
      </c>
      <c r="L201">
        <f t="shared" si="80"/>
        <v>1.3631249999999999</v>
      </c>
      <c r="N201" s="4">
        <f t="shared" si="81"/>
        <v>-1.541232569339374E-14</v>
      </c>
      <c r="O201" s="4">
        <f t="shared" si="81"/>
        <v>5.4233004229602046E-16</v>
      </c>
      <c r="P201" s="4">
        <f t="shared" si="82"/>
        <v>0</v>
      </c>
      <c r="Q201" s="4">
        <f t="shared" si="82"/>
        <v>0</v>
      </c>
      <c r="S201" s="2"/>
      <c r="T201" s="2"/>
      <c r="V201" s="2">
        <f t="shared" si="68"/>
        <v>5.5950218144520036</v>
      </c>
      <c r="W201" s="2">
        <f t="shared" si="69"/>
        <v>92.087698249654764</v>
      </c>
      <c r="X201" s="2">
        <f t="shared" si="70"/>
        <v>1</v>
      </c>
      <c r="Y201" s="2">
        <f t="shared" si="83"/>
        <v>3E-10</v>
      </c>
      <c r="Z201" s="2"/>
      <c r="AA201" s="2">
        <f t="shared" si="71"/>
        <v>5.6818405513237593</v>
      </c>
      <c r="AB201" s="2">
        <f t="shared" si="84"/>
        <v>23.002303240740424</v>
      </c>
      <c r="AC201" s="2">
        <f t="shared" si="85"/>
        <v>3.1521086102991989</v>
      </c>
      <c r="AD201" s="2">
        <f t="shared" si="72"/>
        <v>4.4242996454159558</v>
      </c>
      <c r="AE201" s="2">
        <f t="shared" si="86"/>
        <v>0.72569868459555664</v>
      </c>
      <c r="AF201" s="2">
        <f t="shared" si="87"/>
        <v>5.8435740382278417E-2</v>
      </c>
      <c r="AG201" s="2">
        <f t="shared" si="73"/>
        <v>5.4879925580016767E-2</v>
      </c>
      <c r="AH201" s="2">
        <f t="shared" si="74"/>
        <v>0.1875921804407942</v>
      </c>
      <c r="AI201" s="2">
        <f t="shared" si="75"/>
        <v>0.53895654574325258</v>
      </c>
      <c r="AJ201" s="2">
        <f t="shared" si="76"/>
        <v>0.80087107843448857</v>
      </c>
      <c r="AK201" s="2">
        <f t="shared" si="77"/>
        <v>1.5564639581994257E-2</v>
      </c>
      <c r="AL201" s="2">
        <f t="shared" si="78"/>
        <v>6.5876067806014224E-2</v>
      </c>
    </row>
    <row r="202" spans="1:38" x14ac:dyDescent="0.2">
      <c r="A202">
        <v>220</v>
      </c>
      <c r="B202" s="1">
        <v>1.5474966499148E-7</v>
      </c>
      <c r="C202">
        <v>313.90756161383001</v>
      </c>
      <c r="D202">
        <v>1</v>
      </c>
      <c r="E202">
        <v>220</v>
      </c>
      <c r="F202">
        <v>2700000</v>
      </c>
      <c r="G202">
        <v>1.3625</v>
      </c>
      <c r="I202" s="1">
        <f t="shared" si="66"/>
        <v>1.5474966499148232E-7</v>
      </c>
      <c r="J202" s="2">
        <f t="shared" si="67"/>
        <v>313.90756161382541</v>
      </c>
      <c r="K202">
        <f t="shared" si="79"/>
        <v>2700000</v>
      </c>
      <c r="L202">
        <f t="shared" si="80"/>
        <v>1.3625</v>
      </c>
      <c r="N202" s="4">
        <f t="shared" si="81"/>
        <v>1.5052314362538598E-14</v>
      </c>
      <c r="O202" s="4">
        <f t="shared" si="81"/>
        <v>-1.4667747740940884E-14</v>
      </c>
      <c r="P202" s="4">
        <f t="shared" si="82"/>
        <v>0</v>
      </c>
      <c r="Q202" s="4">
        <f t="shared" si="82"/>
        <v>0</v>
      </c>
      <c r="S202" s="2"/>
      <c r="T202" s="2"/>
      <c r="V202" s="2">
        <f t="shared" si="68"/>
        <v>5.5950218144520036</v>
      </c>
      <c r="W202" s="2">
        <f t="shared" si="69"/>
        <v>92.194853522442756</v>
      </c>
      <c r="X202" s="2">
        <f t="shared" si="70"/>
        <v>1</v>
      </c>
      <c r="Y202" s="2">
        <f t="shared" si="83"/>
        <v>3E-10</v>
      </c>
      <c r="Z202" s="2"/>
      <c r="AA202" s="2">
        <f t="shared" si="71"/>
        <v>5.6618597047373456</v>
      </c>
      <c r="AB202" s="2">
        <f t="shared" si="84"/>
        <v>23.002314814814497</v>
      </c>
      <c r="AC202" s="2">
        <f t="shared" si="85"/>
        <v>3.1521082821777284</v>
      </c>
      <c r="AD202" s="2">
        <f t="shared" si="72"/>
        <v>4.42429918486466</v>
      </c>
      <c r="AE202" s="2">
        <f t="shared" si="86"/>
        <v>0.72549174027781205</v>
      </c>
      <c r="AF202" s="2">
        <f t="shared" si="87"/>
        <v>5.8435745194726649E-2</v>
      </c>
      <c r="AG202" s="2">
        <f t="shared" si="73"/>
        <v>5.4879930099627529E-2</v>
      </c>
      <c r="AH202" s="2">
        <f t="shared" si="74"/>
        <v>0.18739732641041523</v>
      </c>
      <c r="AI202" s="2">
        <f t="shared" si="75"/>
        <v>0.53803207987260959</v>
      </c>
      <c r="AJ202" s="2">
        <f t="shared" si="76"/>
        <v>0.80072086804044762</v>
      </c>
      <c r="AK202" s="2">
        <f t="shared" si="77"/>
        <v>1.5549990357964559E-2</v>
      </c>
      <c r="AL202" s="2">
        <f t="shared" si="78"/>
        <v>6.5766758305232598E-2</v>
      </c>
    </row>
    <row r="203" spans="1:38" x14ac:dyDescent="0.2">
      <c r="A203">
        <v>221</v>
      </c>
      <c r="B203" s="1">
        <v>1.5492696570093001E-7</v>
      </c>
      <c r="C203">
        <v>313.37584955648998</v>
      </c>
      <c r="D203">
        <v>1</v>
      </c>
      <c r="E203">
        <v>221</v>
      </c>
      <c r="F203">
        <v>2700000</v>
      </c>
      <c r="G203">
        <v>1.3618749999999999</v>
      </c>
      <c r="I203" s="1">
        <f t="shared" si="66"/>
        <v>1.5492696570093363E-7</v>
      </c>
      <c r="J203" s="2">
        <f t="shared" si="67"/>
        <v>313.37584955649208</v>
      </c>
      <c r="K203">
        <f t="shared" si="79"/>
        <v>2700000</v>
      </c>
      <c r="L203">
        <f t="shared" si="80"/>
        <v>1.3618749999999999</v>
      </c>
      <c r="N203" s="4">
        <f t="shared" si="81"/>
        <v>2.3406898786313864E-14</v>
      </c>
      <c r="O203" s="4">
        <f t="shared" si="81"/>
        <v>6.7114504861382203E-15</v>
      </c>
      <c r="P203" s="4">
        <f t="shared" si="82"/>
        <v>0</v>
      </c>
      <c r="Q203" s="4">
        <f t="shared" si="82"/>
        <v>0</v>
      </c>
      <c r="S203" s="2"/>
      <c r="T203" s="2"/>
      <c r="V203" s="2">
        <f t="shared" si="68"/>
        <v>5.5950218144520036</v>
      </c>
      <c r="W203" s="2">
        <f t="shared" si="69"/>
        <v>92.300483560079286</v>
      </c>
      <c r="X203" s="2">
        <f t="shared" si="70"/>
        <v>1</v>
      </c>
      <c r="Y203" s="2">
        <f t="shared" si="83"/>
        <v>3E-10</v>
      </c>
      <c r="Z203" s="2"/>
      <c r="AA203" s="2">
        <f t="shared" si="71"/>
        <v>5.6420295669854905</v>
      </c>
      <c r="AB203" s="2">
        <f t="shared" si="84"/>
        <v>23.002326388888569</v>
      </c>
      <c r="AC203" s="2">
        <f t="shared" si="85"/>
        <v>3.1521079540565884</v>
      </c>
      <c r="AD203" s="2">
        <f t="shared" si="72"/>
        <v>4.4242987243138279</v>
      </c>
      <c r="AE203" s="2">
        <f t="shared" si="86"/>
        <v>0.72528459544671664</v>
      </c>
      <c r="AF203" s="2">
        <f t="shared" si="87"/>
        <v>5.8435750007170037E-2</v>
      </c>
      <c r="AG203" s="2">
        <f t="shared" si="73"/>
        <v>5.4879934619233739E-2</v>
      </c>
      <c r="AH203" s="2">
        <f t="shared" si="74"/>
        <v>0.18720257754431968</v>
      </c>
      <c r="AI203" s="2">
        <f t="shared" si="75"/>
        <v>0.53710887073145253</v>
      </c>
      <c r="AJ203" s="2">
        <f t="shared" si="76"/>
        <v>0.80057051211511221</v>
      </c>
      <c r="AK203" s="2">
        <f t="shared" si="77"/>
        <v>1.55353490407256E-2</v>
      </c>
      <c r="AL203" s="2">
        <f t="shared" si="78"/>
        <v>6.5657596866040432E-2</v>
      </c>
    </row>
    <row r="204" spans="1:38" x14ac:dyDescent="0.2">
      <c r="A204">
        <v>222</v>
      </c>
      <c r="B204" s="1">
        <v>1.5510176045372999E-7</v>
      </c>
      <c r="C204">
        <v>312.84486262143002</v>
      </c>
      <c r="D204">
        <v>1</v>
      </c>
      <c r="E204">
        <v>222</v>
      </c>
      <c r="F204">
        <v>2700000</v>
      </c>
      <c r="G204">
        <v>1.3612500000000001</v>
      </c>
      <c r="I204" s="1">
        <f t="shared" si="66"/>
        <v>1.5510176045373251E-7</v>
      </c>
      <c r="J204" s="2">
        <f t="shared" si="67"/>
        <v>312.8448626214265</v>
      </c>
      <c r="K204">
        <f t="shared" si="79"/>
        <v>2700000</v>
      </c>
      <c r="L204">
        <f t="shared" si="80"/>
        <v>1.3612500000000001</v>
      </c>
      <c r="N204" s="4">
        <f t="shared" si="81"/>
        <v>1.6212769312256312E-14</v>
      </c>
      <c r="O204" s="4">
        <f t="shared" si="81"/>
        <v>-1.126530236053402E-14</v>
      </c>
      <c r="P204" s="4">
        <f t="shared" si="82"/>
        <v>0</v>
      </c>
      <c r="Q204" s="4">
        <f t="shared" si="82"/>
        <v>0</v>
      </c>
      <c r="S204" s="2"/>
      <c r="T204" s="2"/>
      <c r="V204" s="2">
        <f t="shared" si="68"/>
        <v>5.5950218144520036</v>
      </c>
      <c r="W204" s="2">
        <f t="shared" si="69"/>
        <v>92.404620629659817</v>
      </c>
      <c r="X204" s="2">
        <f t="shared" si="70"/>
        <v>1</v>
      </c>
      <c r="Y204" s="2">
        <f t="shared" si="83"/>
        <v>3E-10</v>
      </c>
      <c r="Z204" s="2"/>
      <c r="AA204" s="2">
        <f t="shared" si="71"/>
        <v>5.6223485600373646</v>
      </c>
      <c r="AB204" s="2">
        <f t="shared" si="84"/>
        <v>23.002337962962642</v>
      </c>
      <c r="AC204" s="2">
        <f t="shared" si="85"/>
        <v>3.1521076259357788</v>
      </c>
      <c r="AD204" s="2">
        <f t="shared" si="72"/>
        <v>4.4242982637634594</v>
      </c>
      <c r="AE204" s="2">
        <f t="shared" si="86"/>
        <v>0.72507725108738208</v>
      </c>
      <c r="AF204" s="2">
        <f t="shared" si="87"/>
        <v>5.8435754819608589E-2</v>
      </c>
      <c r="AG204" s="2">
        <f t="shared" si="73"/>
        <v>5.4879939138835397E-2</v>
      </c>
      <c r="AH204" s="2">
        <f t="shared" si="74"/>
        <v>0.18700793495506121</v>
      </c>
      <c r="AI204" s="2">
        <f t="shared" si="75"/>
        <v>0.53618692235950904</v>
      </c>
      <c r="AJ204" s="2">
        <f t="shared" si="76"/>
        <v>0.80042001137366936</v>
      </c>
      <c r="AK204" s="2">
        <f t="shared" si="77"/>
        <v>1.5520715713922023E-2</v>
      </c>
      <c r="AL204" s="2">
        <f t="shared" si="78"/>
        <v>6.5548583967053944E-2</v>
      </c>
    </row>
    <row r="205" spans="1:38" x14ac:dyDescent="0.2">
      <c r="A205">
        <v>223</v>
      </c>
      <c r="B205" s="1">
        <v>1.5527410189679001E-7</v>
      </c>
      <c r="C205">
        <v>312.31460309433999</v>
      </c>
      <c r="D205">
        <v>1</v>
      </c>
      <c r="E205">
        <v>223</v>
      </c>
      <c r="F205">
        <v>2700000</v>
      </c>
      <c r="G205">
        <v>1.360625</v>
      </c>
      <c r="I205" s="1">
        <f t="shared" si="66"/>
        <v>1.5527410189678842E-7</v>
      </c>
      <c r="J205" s="2">
        <f t="shared" si="67"/>
        <v>312.31460309433828</v>
      </c>
      <c r="K205">
        <f t="shared" si="79"/>
        <v>2700000</v>
      </c>
      <c r="L205">
        <f t="shared" si="80"/>
        <v>1.360625</v>
      </c>
      <c r="N205" s="4">
        <f t="shared" si="81"/>
        <v>-1.0228278616336741E-14</v>
      </c>
      <c r="O205" s="4">
        <f t="shared" si="81"/>
        <v>-5.4602075885293582E-15</v>
      </c>
      <c r="P205" s="4">
        <f t="shared" si="82"/>
        <v>0</v>
      </c>
      <c r="Q205" s="4">
        <f t="shared" si="82"/>
        <v>0</v>
      </c>
      <c r="S205" s="2"/>
      <c r="T205" s="2"/>
      <c r="V205" s="2">
        <f t="shared" si="68"/>
        <v>5.5950218144520036</v>
      </c>
      <c r="W205" s="2">
        <f t="shared" si="69"/>
        <v>92.507296096513087</v>
      </c>
      <c r="X205" s="2">
        <f t="shared" si="70"/>
        <v>1</v>
      </c>
      <c r="Y205" s="2">
        <f t="shared" si="83"/>
        <v>3E-10</v>
      </c>
      <c r="Z205" s="2"/>
      <c r="AA205" s="2">
        <f t="shared" si="71"/>
        <v>5.6028151267203379</v>
      </c>
      <c r="AB205" s="2">
        <f t="shared" si="84"/>
        <v>23.002349537036714</v>
      </c>
      <c r="AC205" s="2">
        <f t="shared" si="85"/>
        <v>3.1521072978152986</v>
      </c>
      <c r="AD205" s="2">
        <f t="shared" si="72"/>
        <v>4.4242978032135536</v>
      </c>
      <c r="AE205" s="2">
        <f t="shared" si="86"/>
        <v>0.72486970817897578</v>
      </c>
      <c r="AF205" s="2">
        <f t="shared" si="87"/>
        <v>5.843575963204229E-2</v>
      </c>
      <c r="AG205" s="2">
        <f t="shared" si="73"/>
        <v>5.487994365843251E-2</v>
      </c>
      <c r="AH205" s="2">
        <f t="shared" si="74"/>
        <v>0.1868133997430225</v>
      </c>
      <c r="AI205" s="2">
        <f t="shared" si="75"/>
        <v>0.5352662387223055</v>
      </c>
      <c r="AJ205" s="2">
        <f t="shared" si="76"/>
        <v>0.80026936652698988</v>
      </c>
      <c r="AK205" s="2">
        <f t="shared" si="77"/>
        <v>1.5506090460283362E-2</v>
      </c>
      <c r="AL205" s="2">
        <f t="shared" si="78"/>
        <v>6.5439720078125804E-2</v>
      </c>
    </row>
    <row r="206" spans="1:38" x14ac:dyDescent="0.2">
      <c r="A206">
        <v>224</v>
      </c>
      <c r="B206" s="1">
        <v>1.5544404121577001E-7</v>
      </c>
      <c r="C206">
        <v>311.78507321863998</v>
      </c>
      <c r="D206">
        <v>1</v>
      </c>
      <c r="E206">
        <v>224</v>
      </c>
      <c r="F206">
        <v>2700000</v>
      </c>
      <c r="G206">
        <v>1.36</v>
      </c>
      <c r="I206" s="1">
        <f t="shared" si="66"/>
        <v>1.5544404121577242E-7</v>
      </c>
      <c r="J206" s="2">
        <f t="shared" si="67"/>
        <v>311.78507321863918</v>
      </c>
      <c r="K206">
        <f t="shared" si="79"/>
        <v>2700000</v>
      </c>
      <c r="L206">
        <f t="shared" si="80"/>
        <v>1.3599999999999999</v>
      </c>
      <c r="N206" s="4">
        <f t="shared" si="81"/>
        <v>1.5495929756553499E-14</v>
      </c>
      <c r="O206" s="4">
        <f t="shared" si="81"/>
        <v>-2.5524245142205772E-15</v>
      </c>
      <c r="P206" s="4">
        <f t="shared" si="82"/>
        <v>0</v>
      </c>
      <c r="Q206" s="4">
        <f t="shared" si="82"/>
        <v>-1.6326809185664068E-16</v>
      </c>
      <c r="S206" s="2"/>
      <c r="T206" s="2"/>
      <c r="V206" s="2">
        <f t="shared" si="68"/>
        <v>5.5950218144520036</v>
      </c>
      <c r="W206" s="2">
        <f t="shared" si="69"/>
        <v>92.608540455409084</v>
      </c>
      <c r="X206" s="2">
        <f t="shared" si="70"/>
        <v>1</v>
      </c>
      <c r="Y206" s="2">
        <f t="shared" si="83"/>
        <v>3E-10</v>
      </c>
      <c r="Z206" s="2"/>
      <c r="AA206" s="2">
        <f t="shared" si="71"/>
        <v>5.583427730389368</v>
      </c>
      <c r="AB206" s="2">
        <f t="shared" si="84"/>
        <v>23.002361111110787</v>
      </c>
      <c r="AC206" s="2">
        <f t="shared" si="85"/>
        <v>3.1521069696951489</v>
      </c>
      <c r="AD206" s="2">
        <f t="shared" si="72"/>
        <v>4.4242973426641115</v>
      </c>
      <c r="AE206" s="2">
        <f t="shared" si="86"/>
        <v>0.72466196769475921</v>
      </c>
      <c r="AF206" s="2">
        <f t="shared" si="87"/>
        <v>5.8435764444471149E-2</v>
      </c>
      <c r="AG206" s="2">
        <f t="shared" si="73"/>
        <v>5.4879948178025079E-2</v>
      </c>
      <c r="AH206" s="2">
        <f t="shared" si="74"/>
        <v>0.1866189729965135</v>
      </c>
      <c r="AI206" s="2">
        <f t="shared" si="75"/>
        <v>0.53434682371189157</v>
      </c>
      <c r="AJ206" s="2">
        <f t="shared" si="76"/>
        <v>0.800118578281657</v>
      </c>
      <c r="AK206" s="2">
        <f t="shared" si="77"/>
        <v>1.5491473361631503E-2</v>
      </c>
      <c r="AL206" s="2">
        <f t="shared" si="78"/>
        <v>6.5331005660431332E-2</v>
      </c>
    </row>
    <row r="207" spans="1:38" x14ac:dyDescent="0.2">
      <c r="A207">
        <v>225</v>
      </c>
      <c r="B207" s="1">
        <v>1.5561162818534E-7</v>
      </c>
      <c r="C207">
        <v>311.25627519585998</v>
      </c>
      <c r="D207">
        <v>1</v>
      </c>
      <c r="E207">
        <v>225</v>
      </c>
      <c r="F207">
        <v>2700000</v>
      </c>
      <c r="G207">
        <v>1.359375</v>
      </c>
      <c r="I207" s="1">
        <f t="shared" si="66"/>
        <v>1.556116281853449E-7</v>
      </c>
      <c r="J207" s="2">
        <f t="shared" si="67"/>
        <v>311.2562751958618</v>
      </c>
      <c r="K207">
        <f t="shared" si="79"/>
        <v>2700000</v>
      </c>
      <c r="L207">
        <f t="shared" si="80"/>
        <v>1.359375</v>
      </c>
      <c r="N207" s="4">
        <f t="shared" si="81"/>
        <v>3.1468787284208252E-14</v>
      </c>
      <c r="O207" s="4">
        <f t="shared" si="81"/>
        <v>5.8440248390212703E-15</v>
      </c>
      <c r="P207" s="4">
        <f t="shared" si="82"/>
        <v>0</v>
      </c>
      <c r="Q207" s="4">
        <f t="shared" si="82"/>
        <v>0</v>
      </c>
      <c r="S207" s="2"/>
      <c r="T207" s="2"/>
      <c r="V207" s="2">
        <f t="shared" si="68"/>
        <v>5.5950218144520036</v>
      </c>
      <c r="W207" s="2">
        <f t="shared" si="69"/>
        <v>92.708383360483253</v>
      </c>
      <c r="X207" s="2">
        <f t="shared" si="70"/>
        <v>1</v>
      </c>
      <c r="Y207" s="2">
        <f t="shared" si="83"/>
        <v>3E-10</v>
      </c>
      <c r="Z207" s="2"/>
      <c r="AA207" s="2">
        <f t="shared" si="71"/>
        <v>5.5641848546024892</v>
      </c>
      <c r="AB207" s="2">
        <f t="shared" si="84"/>
        <v>23.002372685184859</v>
      </c>
      <c r="AC207" s="2">
        <f t="shared" si="85"/>
        <v>3.1521066415753296</v>
      </c>
      <c r="AD207" s="2">
        <f t="shared" si="72"/>
        <v>4.4242968821151329</v>
      </c>
      <c r="AE207" s="2">
        <f t="shared" si="86"/>
        <v>0.72445403060212765</v>
      </c>
      <c r="AF207" s="2">
        <f t="shared" si="87"/>
        <v>5.843576925689517E-2</v>
      </c>
      <c r="AG207" s="2">
        <f t="shared" si="73"/>
        <v>5.4879952697613095E-2</v>
      </c>
      <c r="AH207" s="2">
        <f t="shared" si="74"/>
        <v>0.18642465579187123</v>
      </c>
      <c r="AI207" s="2">
        <f t="shared" si="75"/>
        <v>0.53342868114756781</v>
      </c>
      <c r="AJ207" s="2">
        <f t="shared" si="76"/>
        <v>0.79996764733999526</v>
      </c>
      <c r="AK207" s="2">
        <f t="shared" si="77"/>
        <v>1.5476864498888188E-2</v>
      </c>
      <c r="AL207" s="2">
        <f t="shared" si="78"/>
        <v>6.5222441166554498E-2</v>
      </c>
    </row>
    <row r="208" spans="1:38" x14ac:dyDescent="0.2">
      <c r="A208">
        <v>226</v>
      </c>
      <c r="B208" s="1">
        <v>1.5577691121732999E-7</v>
      </c>
      <c r="C208">
        <v>310.72821118606998</v>
      </c>
      <c r="D208">
        <v>1</v>
      </c>
      <c r="E208">
        <v>226</v>
      </c>
      <c r="F208">
        <v>2700000</v>
      </c>
      <c r="G208">
        <v>1.3587499999999999</v>
      </c>
      <c r="I208" s="1">
        <f t="shared" si="66"/>
        <v>1.5577691121733174E-7</v>
      </c>
      <c r="J208" s="2">
        <f t="shared" si="67"/>
        <v>310.72821118607186</v>
      </c>
      <c r="K208">
        <f t="shared" si="79"/>
        <v>2700000</v>
      </c>
      <c r="L208">
        <f t="shared" si="80"/>
        <v>1.3587499999999999</v>
      </c>
      <c r="N208" s="4">
        <f t="shared" si="81"/>
        <v>1.1214790690480854E-14</v>
      </c>
      <c r="O208" s="4">
        <f t="shared" si="81"/>
        <v>6.0368925474982662E-15</v>
      </c>
      <c r="P208" s="4">
        <f t="shared" si="82"/>
        <v>0</v>
      </c>
      <c r="Q208" s="4">
        <f t="shared" si="82"/>
        <v>0</v>
      </c>
      <c r="S208" s="2"/>
      <c r="T208" s="2"/>
      <c r="V208" s="2">
        <f t="shared" si="68"/>
        <v>5.5950218144520036</v>
      </c>
      <c r="W208" s="2">
        <f t="shared" si="69"/>
        <v>92.806853653938248</v>
      </c>
      <c r="X208" s="2">
        <f t="shared" si="70"/>
        <v>1</v>
      </c>
      <c r="Y208" s="2">
        <f t="shared" si="83"/>
        <v>3E-10</v>
      </c>
      <c r="Z208" s="2"/>
      <c r="AA208" s="2">
        <f t="shared" si="71"/>
        <v>5.5450850028022529</v>
      </c>
      <c r="AB208" s="2">
        <f t="shared" si="84"/>
        <v>23.002384259258932</v>
      </c>
      <c r="AC208" s="2">
        <f t="shared" si="85"/>
        <v>3.1521063134558407</v>
      </c>
      <c r="AD208" s="2">
        <f t="shared" si="72"/>
        <v>4.4242964215666181</v>
      </c>
      <c r="AE208" s="2">
        <f t="shared" si="86"/>
        <v>0.72424589786264859</v>
      </c>
      <c r="AF208" s="2">
        <f t="shared" si="87"/>
        <v>5.8435774069314342E-2</v>
      </c>
      <c r="AG208" s="2">
        <f t="shared" si="73"/>
        <v>5.4879957217196559E-2</v>
      </c>
      <c r="AH208" s="2">
        <f t="shared" si="74"/>
        <v>0.18623044919355736</v>
      </c>
      <c r="AI208" s="2">
        <f t="shared" si="75"/>
        <v>0.53251181477660203</v>
      </c>
      <c r="AJ208" s="2">
        <f t="shared" si="76"/>
        <v>0.79981657440009879</v>
      </c>
      <c r="AK208" s="2">
        <f t="shared" si="77"/>
        <v>1.5462263952082372E-2</v>
      </c>
      <c r="AL208" s="2">
        <f t="shared" si="78"/>
        <v>6.5114027040572578E-2</v>
      </c>
    </row>
    <row r="209" spans="1:38" x14ac:dyDescent="0.2">
      <c r="A209">
        <v>227</v>
      </c>
      <c r="B209" s="1">
        <v>1.5593993740694E-7</v>
      </c>
      <c r="C209">
        <v>310.20088330828003</v>
      </c>
      <c r="D209">
        <v>1</v>
      </c>
      <c r="E209">
        <v>227</v>
      </c>
      <c r="F209">
        <v>2700000</v>
      </c>
      <c r="G209">
        <v>1.358125</v>
      </c>
      <c r="I209" s="1">
        <f t="shared" si="66"/>
        <v>1.55939937406944E-7</v>
      </c>
      <c r="J209" s="2">
        <f t="shared" si="67"/>
        <v>310.20088330828384</v>
      </c>
      <c r="K209">
        <f t="shared" si="79"/>
        <v>2700000</v>
      </c>
      <c r="L209">
        <f t="shared" si="80"/>
        <v>1.358125</v>
      </c>
      <c r="N209" s="4">
        <f t="shared" si="81"/>
        <v>2.5631257690105025E-14</v>
      </c>
      <c r="O209" s="4">
        <f t="shared" si="81"/>
        <v>1.2277557120587451E-14</v>
      </c>
      <c r="P209" s="4">
        <f t="shared" si="82"/>
        <v>0</v>
      </c>
      <c r="Q209" s="4">
        <f t="shared" si="82"/>
        <v>0</v>
      </c>
      <c r="S209" s="2"/>
      <c r="T209" s="2"/>
      <c r="V209" s="2">
        <f t="shared" si="68"/>
        <v>5.5950218144520036</v>
      </c>
      <c r="W209" s="2">
        <f t="shared" si="69"/>
        <v>92.903979393580087</v>
      </c>
      <c r="X209" s="2">
        <f t="shared" si="70"/>
        <v>1</v>
      </c>
      <c r="Y209" s="2">
        <f t="shared" si="83"/>
        <v>3E-10</v>
      </c>
      <c r="Z209" s="2"/>
      <c r="AA209" s="2">
        <f t="shared" si="71"/>
        <v>5.5261266980029919</v>
      </c>
      <c r="AB209" s="2">
        <f t="shared" si="84"/>
        <v>23.002395833333004</v>
      </c>
      <c r="AC209" s="2">
        <f t="shared" si="85"/>
        <v>3.1521059853366817</v>
      </c>
      <c r="AD209" s="2">
        <f t="shared" si="72"/>
        <v>4.4242959610185668</v>
      </c>
      <c r="AE209" s="2">
        <f t="shared" si="86"/>
        <v>0.72403757043210293</v>
      </c>
      <c r="AF209" s="2">
        <f t="shared" si="87"/>
        <v>5.843577888172867E-2</v>
      </c>
      <c r="AG209" s="2">
        <f t="shared" si="73"/>
        <v>5.4879961736775472E-2</v>
      </c>
      <c r="AH209" s="2">
        <f t="shared" si="74"/>
        <v>0.18603635425425782</v>
      </c>
      <c r="AI209" s="2">
        <f t="shared" si="75"/>
        <v>0.53159622827495645</v>
      </c>
      <c r="AJ209" s="2">
        <f t="shared" si="76"/>
        <v>0.79966536015585887</v>
      </c>
      <c r="AK209" s="2">
        <f t="shared" si="77"/>
        <v>1.5447671800357537E-2</v>
      </c>
      <c r="AL209" s="2">
        <f t="shared" si="78"/>
        <v>6.5005763718140264E-2</v>
      </c>
    </row>
    <row r="210" spans="1:38" x14ac:dyDescent="0.2">
      <c r="A210">
        <v>228</v>
      </c>
      <c r="B210" s="1">
        <v>1.5610075257713E-7</v>
      </c>
      <c r="C210">
        <v>309.67429364086001</v>
      </c>
      <c r="D210">
        <v>1</v>
      </c>
      <c r="E210">
        <v>228</v>
      </c>
      <c r="F210">
        <v>2700000</v>
      </c>
      <c r="G210">
        <v>1.3574999999999999</v>
      </c>
      <c r="I210" s="1">
        <f t="shared" si="66"/>
        <v>1.5610075257713461E-7</v>
      </c>
      <c r="J210" s="2">
        <f t="shared" si="67"/>
        <v>309.67429364086354</v>
      </c>
      <c r="K210">
        <f t="shared" si="79"/>
        <v>2700000</v>
      </c>
      <c r="L210">
        <f t="shared" si="80"/>
        <v>1.3574999999999999</v>
      </c>
      <c r="N210" s="4">
        <f t="shared" si="81"/>
        <v>2.9504929186163963E-14</v>
      </c>
      <c r="O210" s="4">
        <f t="shared" si="81"/>
        <v>1.1380641021037736E-14</v>
      </c>
      <c r="P210" s="4">
        <f t="shared" si="82"/>
        <v>0</v>
      </c>
      <c r="Q210" s="4">
        <f t="shared" si="82"/>
        <v>0</v>
      </c>
      <c r="S210" s="2"/>
      <c r="T210" s="2"/>
      <c r="V210" s="2">
        <f t="shared" si="68"/>
        <v>5.5950218144520036</v>
      </c>
      <c r="W210" s="2">
        <f t="shared" si="69"/>
        <v>92.999787879244508</v>
      </c>
      <c r="X210" s="2">
        <f t="shared" si="70"/>
        <v>1</v>
      </c>
      <c r="Y210" s="2">
        <f t="shared" si="83"/>
        <v>3E-10</v>
      </c>
      <c r="Z210" s="2"/>
      <c r="AA210" s="2">
        <f t="shared" si="71"/>
        <v>5.5073084824838121</v>
      </c>
      <c r="AB210" s="2">
        <f t="shared" si="84"/>
        <v>23.002407407407077</v>
      </c>
      <c r="AC210" s="2">
        <f t="shared" si="85"/>
        <v>3.1521056572178532</v>
      </c>
      <c r="AD210" s="2">
        <f t="shared" si="72"/>
        <v>4.4242955004709792</v>
      </c>
      <c r="AE210" s="2">
        <f t="shared" si="86"/>
        <v>0.72382904926051983</v>
      </c>
      <c r="AF210" s="2">
        <f t="shared" si="87"/>
        <v>5.8435783694138162E-2</v>
      </c>
      <c r="AG210" s="2">
        <f t="shared" si="73"/>
        <v>5.4879966256349853E-2</v>
      </c>
      <c r="AH210" s="2">
        <f t="shared" si="74"/>
        <v>0.18584237201497691</v>
      </c>
      <c r="AI210" s="2">
        <f t="shared" si="75"/>
        <v>0.53068192524797675</v>
      </c>
      <c r="AJ210" s="2">
        <f t="shared" si="76"/>
        <v>0.79951400529699346</v>
      </c>
      <c r="AK210" s="2">
        <f t="shared" si="77"/>
        <v>1.5433088121979093E-2</v>
      </c>
      <c r="AL210" s="2">
        <f t="shared" si="78"/>
        <v>6.4897651626574196E-2</v>
      </c>
    </row>
    <row r="211" spans="1:38" x14ac:dyDescent="0.2">
      <c r="A211">
        <v>229</v>
      </c>
      <c r="B211" s="1">
        <v>1.5625940132118001E-7</v>
      </c>
      <c r="C211">
        <v>309.14844422194</v>
      </c>
      <c r="D211">
        <v>1</v>
      </c>
      <c r="E211">
        <v>229</v>
      </c>
      <c r="F211">
        <v>2700000</v>
      </c>
      <c r="G211">
        <v>1.3568750000000001</v>
      </c>
      <c r="I211" s="1">
        <f t="shared" si="66"/>
        <v>1.5625940132117742E-7</v>
      </c>
      <c r="J211" s="2">
        <f t="shared" si="67"/>
        <v>309.14844422193801</v>
      </c>
      <c r="K211">
        <f t="shared" si="79"/>
        <v>2700000</v>
      </c>
      <c r="L211">
        <f t="shared" si="80"/>
        <v>1.3568750000000001</v>
      </c>
      <c r="N211" s="4">
        <f t="shared" si="81"/>
        <v>-1.6600846918864598E-14</v>
      </c>
      <c r="O211" s="4">
        <f t="shared" si="81"/>
        <v>-6.4354833327254336E-15</v>
      </c>
      <c r="P211" s="4">
        <f t="shared" si="82"/>
        <v>0</v>
      </c>
      <c r="Q211" s="4">
        <f t="shared" si="82"/>
        <v>0</v>
      </c>
      <c r="S211" s="2"/>
      <c r="T211" s="2"/>
      <c r="V211" s="2">
        <f t="shared" si="68"/>
        <v>5.5950218144520036</v>
      </c>
      <c r="W211" s="2">
        <f t="shared" si="69"/>
        <v>93.094305678164133</v>
      </c>
      <c r="X211" s="2">
        <f t="shared" si="70"/>
        <v>1</v>
      </c>
      <c r="Y211" s="2">
        <f t="shared" si="83"/>
        <v>3E-10</v>
      </c>
      <c r="Z211" s="2"/>
      <c r="AA211" s="2">
        <f t="shared" si="71"/>
        <v>5.4886289174871496</v>
      </c>
      <c r="AB211" s="2">
        <f t="shared" si="84"/>
        <v>23.002418981481149</v>
      </c>
      <c r="AC211" s="2">
        <f t="shared" si="85"/>
        <v>3.1521053290993546</v>
      </c>
      <c r="AD211" s="2">
        <f t="shared" si="72"/>
        <v>4.4242950399238543</v>
      </c>
      <c r="AE211" s="2">
        <f t="shared" si="86"/>
        <v>0.72362033529221914</v>
      </c>
      <c r="AF211" s="2">
        <f t="shared" si="87"/>
        <v>5.843578850654281E-2</v>
      </c>
      <c r="AG211" s="2">
        <f t="shared" si="73"/>
        <v>5.4879970775919676E-2</v>
      </c>
      <c r="AH211" s="2">
        <f t="shared" si="74"/>
        <v>0.18564850350513684</v>
      </c>
      <c r="AI211" s="2">
        <f t="shared" si="75"/>
        <v>0.52976890923111652</v>
      </c>
      <c r="AJ211" s="2">
        <f t="shared" si="76"/>
        <v>0.79936251050907337</v>
      </c>
      <c r="AK211" s="2">
        <f t="shared" si="77"/>
        <v>1.5418512994341509E-2</v>
      </c>
      <c r="AL211" s="2">
        <f t="shared" si="78"/>
        <v>6.4789691184934869E-2</v>
      </c>
    </row>
    <row r="212" spans="1:38" x14ac:dyDescent="0.2">
      <c r="A212">
        <v>230</v>
      </c>
      <c r="B212" s="1">
        <v>1.5641592704355E-7</v>
      </c>
      <c r="C212">
        <v>308.62333704979</v>
      </c>
      <c r="D212">
        <v>1</v>
      </c>
      <c r="E212">
        <v>230</v>
      </c>
      <c r="F212">
        <v>2700000</v>
      </c>
      <c r="G212">
        <v>1.35625</v>
      </c>
      <c r="I212" s="1">
        <f t="shared" si="66"/>
        <v>1.5641592704355215E-7</v>
      </c>
      <c r="J212" s="2">
        <f t="shared" si="67"/>
        <v>308.62333704979295</v>
      </c>
      <c r="K212">
        <f t="shared" si="79"/>
        <v>2700000</v>
      </c>
      <c r="L212">
        <f t="shared" si="80"/>
        <v>1.35625</v>
      </c>
      <c r="N212" s="4">
        <f t="shared" si="81"/>
        <v>1.3707377428006177E-14</v>
      </c>
      <c r="O212" s="4">
        <f t="shared" si="81"/>
        <v>9.5775575788201716E-15</v>
      </c>
      <c r="P212" s="4">
        <f t="shared" si="82"/>
        <v>0</v>
      </c>
      <c r="Q212" s="4">
        <f t="shared" si="82"/>
        <v>0</v>
      </c>
      <c r="S212" s="2"/>
      <c r="T212" s="2"/>
      <c r="V212" s="2">
        <f t="shared" si="68"/>
        <v>5.5950218144520036</v>
      </c>
      <c r="W212" s="2">
        <f t="shared" si="69"/>
        <v>93.187558649326476</v>
      </c>
      <c r="X212" s="2">
        <f t="shared" si="70"/>
        <v>1</v>
      </c>
      <c r="Y212" s="2">
        <f t="shared" si="83"/>
        <v>3E-10</v>
      </c>
      <c r="Z212" s="2"/>
      <c r="AA212" s="2">
        <f t="shared" si="71"/>
        <v>5.4700865829228373</v>
      </c>
      <c r="AB212" s="2">
        <f t="shared" si="84"/>
        <v>23.002430555555222</v>
      </c>
      <c r="AC212" s="2">
        <f t="shared" si="85"/>
        <v>3.152105000981186</v>
      </c>
      <c r="AD212" s="2">
        <f t="shared" si="72"/>
        <v>4.4242945793771931</v>
      </c>
      <c r="AE212" s="2">
        <f t="shared" si="86"/>
        <v>0.72341142946584625</v>
      </c>
      <c r="AF212" s="2">
        <f t="shared" si="87"/>
        <v>5.8435793318942608E-2</v>
      </c>
      <c r="AG212" s="2">
        <f t="shared" si="73"/>
        <v>5.4879975295484947E-2</v>
      </c>
      <c r="AH212" s="2">
        <f t="shared" si="74"/>
        <v>0.18545474974267076</v>
      </c>
      <c r="AI212" s="2">
        <f t="shared" si="75"/>
        <v>0.52885718369061829</v>
      </c>
      <c r="AJ212" s="2">
        <f t="shared" si="76"/>
        <v>0.79921087647355116</v>
      </c>
      <c r="AK212" s="2">
        <f t="shared" si="77"/>
        <v>1.5403946493975577E-2</v>
      </c>
      <c r="AL212" s="2">
        <f t="shared" si="78"/>
        <v>6.4681882804109789E-2</v>
      </c>
    </row>
    <row r="213" spans="1:38" x14ac:dyDescent="0.2">
      <c r="A213">
        <v>231</v>
      </c>
      <c r="B213" s="1">
        <v>1.5657037199920999E-7</v>
      </c>
      <c r="C213">
        <v>308.09897408326998</v>
      </c>
      <c r="D213">
        <v>1</v>
      </c>
      <c r="E213">
        <v>231</v>
      </c>
      <c r="F213">
        <v>2700000</v>
      </c>
      <c r="G213">
        <v>1.3556250000000001</v>
      </c>
      <c r="I213" s="1">
        <f t="shared" si="66"/>
        <v>1.5657037199921319E-7</v>
      </c>
      <c r="J213" s="2">
        <f t="shared" si="67"/>
        <v>308.09897408327276</v>
      </c>
      <c r="K213">
        <f t="shared" si="79"/>
        <v>2700000</v>
      </c>
      <c r="L213">
        <f t="shared" si="80"/>
        <v>1.3556250000000001</v>
      </c>
      <c r="N213" s="4">
        <f t="shared" si="81"/>
        <v>2.0456254212779276E-14</v>
      </c>
      <c r="O213" s="4">
        <f t="shared" si="81"/>
        <v>9.0403661111405593E-15</v>
      </c>
      <c r="P213" s="4">
        <f t="shared" si="82"/>
        <v>0</v>
      </c>
      <c r="Q213" s="4">
        <f t="shared" si="82"/>
        <v>0</v>
      </c>
      <c r="S213" s="2"/>
      <c r="T213" s="2"/>
      <c r="V213" s="2">
        <f t="shared" si="68"/>
        <v>5.5950218144520036</v>
      </c>
      <c r="W213" s="2">
        <f t="shared" si="69"/>
        <v>93.279571966868943</v>
      </c>
      <c r="X213" s="2">
        <f t="shared" si="70"/>
        <v>1</v>
      </c>
      <c r="Y213" s="2">
        <f t="shared" si="83"/>
        <v>3E-10</v>
      </c>
      <c r="Z213" s="2"/>
      <c r="AA213" s="2">
        <f t="shared" si="71"/>
        <v>5.4516800770775093</v>
      </c>
      <c r="AB213" s="2">
        <f t="shared" si="84"/>
        <v>23.002442129629294</v>
      </c>
      <c r="AC213" s="2">
        <f t="shared" si="85"/>
        <v>3.1521046728633477</v>
      </c>
      <c r="AD213" s="2">
        <f t="shared" si="72"/>
        <v>4.4242941188309954</v>
      </c>
      <c r="AE213" s="2">
        <f t="shared" si="86"/>
        <v>0.72320233271441148</v>
      </c>
      <c r="AF213" s="2">
        <f t="shared" si="87"/>
        <v>5.843579813133757E-2</v>
      </c>
      <c r="AG213" s="2">
        <f t="shared" si="73"/>
        <v>5.4879979815045672E-2</v>
      </c>
      <c r="AH213" s="2">
        <f t="shared" si="74"/>
        <v>0.18526111173411916</v>
      </c>
      <c r="AI213" s="2">
        <f t="shared" si="75"/>
        <v>0.52794675202421315</v>
      </c>
      <c r="AJ213" s="2">
        <f t="shared" si="76"/>
        <v>0.79905910386778789</v>
      </c>
      <c r="AK213" s="2">
        <f t="shared" si="77"/>
        <v>1.5389388696555524E-2</v>
      </c>
      <c r="AL213" s="2">
        <f t="shared" si="78"/>
        <v>6.4574226886894667E-2</v>
      </c>
    </row>
    <row r="214" spans="1:38" x14ac:dyDescent="0.2">
      <c r="A214">
        <v>232</v>
      </c>
      <c r="B214" s="1">
        <v>1.5672277733131001E-7</v>
      </c>
      <c r="C214">
        <v>307.57535724218002</v>
      </c>
      <c r="D214">
        <v>1</v>
      </c>
      <c r="E214">
        <v>232</v>
      </c>
      <c r="F214">
        <v>2700000</v>
      </c>
      <c r="G214">
        <v>1.355</v>
      </c>
      <c r="I214" s="1">
        <f t="shared" si="66"/>
        <v>1.5672277733131403E-7</v>
      </c>
      <c r="J214" s="2">
        <f t="shared" si="67"/>
        <v>307.57535724217672</v>
      </c>
      <c r="K214">
        <f t="shared" si="79"/>
        <v>2700000</v>
      </c>
      <c r="L214">
        <f t="shared" si="80"/>
        <v>1.355</v>
      </c>
      <c r="N214" s="4">
        <f t="shared" si="81"/>
        <v>2.567212352900301E-14</v>
      </c>
      <c r="O214" s="4">
        <f t="shared" si="81"/>
        <v>-1.0719058651148565E-14</v>
      </c>
      <c r="P214" s="4">
        <f t="shared" si="82"/>
        <v>0</v>
      </c>
      <c r="Q214" s="4">
        <f t="shared" si="82"/>
        <v>0</v>
      </c>
      <c r="S214" s="2"/>
      <c r="T214" s="2"/>
      <c r="V214" s="2">
        <f t="shared" si="68"/>
        <v>5.5950218144520036</v>
      </c>
      <c r="W214" s="2">
        <f t="shared" si="69"/>
        <v>93.370370142553838</v>
      </c>
      <c r="X214" s="2">
        <f t="shared" si="70"/>
        <v>1</v>
      </c>
      <c r="Y214" s="2">
        <f t="shared" si="83"/>
        <v>3E-10</v>
      </c>
      <c r="Z214" s="2"/>
      <c r="AA214" s="2">
        <f t="shared" si="71"/>
        <v>5.4334080163292686</v>
      </c>
      <c r="AB214" s="2">
        <f t="shared" si="84"/>
        <v>23.002453703703367</v>
      </c>
      <c r="AC214" s="2">
        <f t="shared" si="85"/>
        <v>3.1521043447458399</v>
      </c>
      <c r="AD214" s="2">
        <f t="shared" si="72"/>
        <v>4.4242936582852614</v>
      </c>
      <c r="AE214" s="2">
        <f t="shared" si="86"/>
        <v>0.72299304596532799</v>
      </c>
      <c r="AF214" s="2">
        <f t="shared" si="87"/>
        <v>5.8435802943727688E-2</v>
      </c>
      <c r="AG214" s="2">
        <f t="shared" si="73"/>
        <v>5.4879984334601853E-2</v>
      </c>
      <c r="AH214" s="2">
        <f t="shared" si="74"/>
        <v>0.18506759047472424</v>
      </c>
      <c r="AI214" s="2">
        <f t="shared" si="75"/>
        <v>0.52703761756180922</v>
      </c>
      <c r="AJ214" s="2">
        <f t="shared" si="76"/>
        <v>0.79890719336508087</v>
      </c>
      <c r="AK214" s="2">
        <f t="shared" si="77"/>
        <v>1.5374839676906121E-2</v>
      </c>
      <c r="AL214" s="2">
        <f t="shared" si="78"/>
        <v>6.4466723828074723E-2</v>
      </c>
    </row>
    <row r="215" spans="1:38" x14ac:dyDescent="0.2">
      <c r="A215">
        <v>233</v>
      </c>
      <c r="B215" s="1">
        <v>1.5687318310746001E-7</v>
      </c>
      <c r="C215">
        <v>307.05248840765</v>
      </c>
      <c r="D215">
        <v>1</v>
      </c>
      <c r="E215">
        <v>233</v>
      </c>
      <c r="F215">
        <v>2700000</v>
      </c>
      <c r="G215">
        <v>1.3543750000000001</v>
      </c>
      <c r="I215" s="1">
        <f t="shared" si="66"/>
        <v>1.5687318310746019E-7</v>
      </c>
      <c r="J215" s="2">
        <f t="shared" si="67"/>
        <v>307.05248840764961</v>
      </c>
      <c r="K215">
        <f t="shared" si="79"/>
        <v>2700000</v>
      </c>
      <c r="L215">
        <f t="shared" si="80"/>
        <v>1.3543750000000001</v>
      </c>
      <c r="N215" s="4">
        <f t="shared" si="81"/>
        <v>1.1811353192530885E-15</v>
      </c>
      <c r="O215" s="4">
        <f t="shared" si="81"/>
        <v>-1.295882453482644E-15</v>
      </c>
      <c r="P215" s="4">
        <f t="shared" si="82"/>
        <v>0</v>
      </c>
      <c r="Q215" s="4">
        <f t="shared" si="82"/>
        <v>0</v>
      </c>
      <c r="S215" s="2"/>
      <c r="T215" s="2"/>
      <c r="V215" s="2">
        <f t="shared" si="68"/>
        <v>5.5950218144520036</v>
      </c>
      <c r="W215" s="2">
        <f t="shared" si="69"/>
        <v>93.459977047366763</v>
      </c>
      <c r="X215" s="2">
        <f t="shared" si="70"/>
        <v>1</v>
      </c>
      <c r="Y215" s="2">
        <f t="shared" si="83"/>
        <v>3E-10</v>
      </c>
      <c r="Z215" s="2"/>
      <c r="AA215" s="2">
        <f t="shared" si="71"/>
        <v>5.4152690348675003</v>
      </c>
      <c r="AB215" s="2">
        <f t="shared" si="84"/>
        <v>23.002465277777439</v>
      </c>
      <c r="AC215" s="2">
        <f t="shared" si="85"/>
        <v>3.152104016628662</v>
      </c>
      <c r="AD215" s="2">
        <f t="shared" si="72"/>
        <v>4.4242931977399902</v>
      </c>
      <c r="AE215" s="2">
        <f t="shared" si="86"/>
        <v>0.72278357014044836</v>
      </c>
      <c r="AF215" s="2">
        <f t="shared" si="87"/>
        <v>5.8435807756112963E-2</v>
      </c>
      <c r="AG215" s="2">
        <f t="shared" si="73"/>
        <v>5.4879988854153489E-2</v>
      </c>
      <c r="AH215" s="2">
        <f t="shared" si="74"/>
        <v>0.18487418694852328</v>
      </c>
      <c r="AI215" s="2">
        <f t="shared" si="75"/>
        <v>0.52612978356616891</v>
      </c>
      <c r="AJ215" s="2">
        <f t="shared" si="76"/>
        <v>0.79875514563469063</v>
      </c>
      <c r="AK215" s="2">
        <f t="shared" si="77"/>
        <v>1.5360299509009729E-2</v>
      </c>
      <c r="AL215" s="2">
        <f t="shared" si="78"/>
        <v>6.4359374014504964E-2</v>
      </c>
    </row>
    <row r="216" spans="1:38" x14ac:dyDescent="0.2">
      <c r="A216">
        <v>234</v>
      </c>
      <c r="B216" s="1">
        <v>1.5702162835456001E-7</v>
      </c>
      <c r="C216">
        <v>306.53036942257</v>
      </c>
      <c r="D216">
        <v>1</v>
      </c>
      <c r="E216">
        <v>234</v>
      </c>
      <c r="F216">
        <v>2700000</v>
      </c>
      <c r="G216">
        <v>1.35375</v>
      </c>
      <c r="I216" s="1">
        <f t="shared" si="66"/>
        <v>1.5702162835455623E-7</v>
      </c>
      <c r="J216" s="2">
        <f t="shared" si="67"/>
        <v>306.53036942257143</v>
      </c>
      <c r="K216">
        <f t="shared" si="79"/>
        <v>2700000</v>
      </c>
      <c r="L216">
        <f t="shared" si="80"/>
        <v>1.35375</v>
      </c>
      <c r="N216" s="4">
        <f t="shared" si="81"/>
        <v>-2.4106096228321413E-14</v>
      </c>
      <c r="O216" s="4">
        <f t="shared" si="81"/>
        <v>4.636034837909142E-15</v>
      </c>
      <c r="P216" s="4">
        <f t="shared" si="82"/>
        <v>0</v>
      </c>
      <c r="Q216" s="4">
        <f t="shared" si="82"/>
        <v>0</v>
      </c>
      <c r="S216" s="2"/>
      <c r="T216" s="2"/>
      <c r="V216" s="2">
        <f t="shared" si="68"/>
        <v>5.5950218144520036</v>
      </c>
      <c r="W216" s="2">
        <f t="shared" si="69"/>
        <v>93.54841593227728</v>
      </c>
      <c r="X216" s="2">
        <f t="shared" si="70"/>
        <v>1</v>
      </c>
      <c r="Y216" s="2">
        <f t="shared" si="83"/>
        <v>3E-10</v>
      </c>
      <c r="Z216" s="2"/>
      <c r="AA216" s="2">
        <f t="shared" si="71"/>
        <v>5.3972617844177266</v>
      </c>
      <c r="AB216" s="2">
        <f t="shared" si="84"/>
        <v>23.002476851851512</v>
      </c>
      <c r="AC216" s="2">
        <f t="shared" si="85"/>
        <v>3.1521036885118145</v>
      </c>
      <c r="AD216" s="2">
        <f t="shared" si="72"/>
        <v>4.4242927371951835</v>
      </c>
      <c r="AE216" s="2">
        <f t="shared" si="86"/>
        <v>0.7225739061561024</v>
      </c>
      <c r="AF216" s="2">
        <f t="shared" si="87"/>
        <v>5.8435812568493395E-2</v>
      </c>
      <c r="AG216" s="2">
        <f t="shared" si="73"/>
        <v>5.4879993373700565E-2</v>
      </c>
      <c r="AH216" s="2">
        <f t="shared" si="74"/>
        <v>0.18468090212844179</v>
      </c>
      <c r="AI216" s="2">
        <f t="shared" si="75"/>
        <v>0.52522325323358698</v>
      </c>
      <c r="AJ216" s="2">
        <f t="shared" si="76"/>
        <v>0.79860296134186792</v>
      </c>
      <c r="AK216" s="2">
        <f t="shared" si="77"/>
        <v>1.5345768266013292E-2</v>
      </c>
      <c r="AL216" s="2">
        <f t="shared" si="78"/>
        <v>6.4252177825190007E-2</v>
      </c>
    </row>
    <row r="217" spans="1:38" x14ac:dyDescent="0.2">
      <c r="A217">
        <v>235</v>
      </c>
      <c r="B217" s="1">
        <v>1.5716815109231001E-7</v>
      </c>
      <c r="C217">
        <v>306.00900209193998</v>
      </c>
      <c r="D217">
        <v>1</v>
      </c>
      <c r="E217">
        <v>235</v>
      </c>
      <c r="F217">
        <v>2700000</v>
      </c>
      <c r="G217">
        <v>1.3531249999999999</v>
      </c>
      <c r="I217" s="1">
        <f t="shared" si="66"/>
        <v>1.5716815109230866E-7</v>
      </c>
      <c r="J217" s="2">
        <f t="shared" si="67"/>
        <v>306.00900209194236</v>
      </c>
      <c r="K217">
        <f t="shared" si="79"/>
        <v>2700000</v>
      </c>
      <c r="L217">
        <f t="shared" si="80"/>
        <v>1.3531249999999999</v>
      </c>
      <c r="N217" s="4">
        <f t="shared" si="81"/>
        <v>-8.5892641117453732E-15</v>
      </c>
      <c r="O217" s="4">
        <f t="shared" si="81"/>
        <v>7.8018083645677192E-15</v>
      </c>
      <c r="P217" s="4">
        <f t="shared" si="82"/>
        <v>0</v>
      </c>
      <c r="Q217" s="4">
        <f t="shared" si="82"/>
        <v>0</v>
      </c>
      <c r="S217" s="2"/>
      <c r="T217" s="2"/>
      <c r="V217" s="2">
        <f t="shared" si="68"/>
        <v>5.5950218144520036</v>
      </c>
      <c r="W217" s="2">
        <f t="shared" si="69"/>
        <v>93.635709448198853</v>
      </c>
      <c r="X217" s="2">
        <f t="shared" si="70"/>
        <v>1</v>
      </c>
      <c r="Y217" s="2">
        <f t="shared" si="83"/>
        <v>3E-10</v>
      </c>
      <c r="Z217" s="2"/>
      <c r="AA217" s="2">
        <f t="shared" si="71"/>
        <v>5.3793849339713891</v>
      </c>
      <c r="AB217" s="2">
        <f t="shared" si="84"/>
        <v>23.002488425925584</v>
      </c>
      <c r="AC217" s="2">
        <f t="shared" si="85"/>
        <v>3.152103360395297</v>
      </c>
      <c r="AD217" s="2">
        <f t="shared" si="72"/>
        <v>4.4242922766508395</v>
      </c>
      <c r="AE217" s="2">
        <f t="shared" si="86"/>
        <v>0.72236405492313283</v>
      </c>
      <c r="AF217" s="2">
        <f t="shared" si="87"/>
        <v>5.8435817380868983E-2</v>
      </c>
      <c r="AG217" s="2">
        <f t="shared" si="73"/>
        <v>5.4879997893243097E-2</v>
      </c>
      <c r="AH217" s="2">
        <f t="shared" si="74"/>
        <v>0.1844877369763854</v>
      </c>
      <c r="AI217" s="2">
        <f t="shared" si="75"/>
        <v>0.5243180296945571</v>
      </c>
      <c r="AJ217" s="2">
        <f t="shared" si="76"/>
        <v>0.798450641147881</v>
      </c>
      <c r="AK217" s="2">
        <f t="shared" si="77"/>
        <v>1.5331246020235305E-2</v>
      </c>
      <c r="AL217" s="2">
        <f t="shared" si="78"/>
        <v>6.4145135631363426E-2</v>
      </c>
    </row>
    <row r="218" spans="1:38" x14ac:dyDescent="0.2">
      <c r="A218">
        <v>236</v>
      </c>
      <c r="B218" s="1">
        <v>1.5731278836545001E-7</v>
      </c>
      <c r="C218">
        <v>305.48838818326999</v>
      </c>
      <c r="D218">
        <v>1</v>
      </c>
      <c r="E218">
        <v>236</v>
      </c>
      <c r="F218">
        <v>2700000</v>
      </c>
      <c r="G218">
        <v>1.3525</v>
      </c>
      <c r="I218" s="1">
        <f t="shared" si="66"/>
        <v>1.5731278836544598E-7</v>
      </c>
      <c r="J218" s="2">
        <f t="shared" si="67"/>
        <v>305.48838818326675</v>
      </c>
      <c r="K218">
        <f t="shared" si="79"/>
        <v>2700000</v>
      </c>
      <c r="L218">
        <f t="shared" si="80"/>
        <v>1.3525</v>
      </c>
      <c r="N218" s="4">
        <f t="shared" si="81"/>
        <v>-2.5575838692219599E-14</v>
      </c>
      <c r="O218" s="4">
        <f t="shared" si="81"/>
        <v>-1.0606212872229667E-14</v>
      </c>
      <c r="P218" s="4">
        <f t="shared" si="82"/>
        <v>0</v>
      </c>
      <c r="Q218" s="4">
        <f t="shared" si="82"/>
        <v>0</v>
      </c>
      <c r="S218" s="2"/>
      <c r="T218" s="2"/>
      <c r="V218" s="2">
        <f t="shared" si="68"/>
        <v>5.5950218144520036</v>
      </c>
      <c r="W218" s="2">
        <f t="shared" si="69"/>
        <v>93.721879665184559</v>
      </c>
      <c r="X218" s="2">
        <f t="shared" si="70"/>
        <v>1</v>
      </c>
      <c r="Y218" s="2">
        <f t="shared" si="83"/>
        <v>3E-10</v>
      </c>
      <c r="Z218" s="2"/>
      <c r="AA218" s="2">
        <f t="shared" si="71"/>
        <v>5.3616371695204821</v>
      </c>
      <c r="AB218" s="2">
        <f t="shared" si="84"/>
        <v>23.002499999999657</v>
      </c>
      <c r="AC218" s="2">
        <f t="shared" si="85"/>
        <v>3.1521030322791099</v>
      </c>
      <c r="AD218" s="2">
        <f t="shared" si="72"/>
        <v>4.4242918161069591</v>
      </c>
      <c r="AE218" s="2">
        <f t="shared" si="86"/>
        <v>0.72215401734693407</v>
      </c>
      <c r="AF218" s="2">
        <f t="shared" si="87"/>
        <v>5.8435822193239728E-2</v>
      </c>
      <c r="AG218" s="2">
        <f t="shared" si="73"/>
        <v>5.4880002412781084E-2</v>
      </c>
      <c r="AH218" s="2">
        <f t="shared" si="74"/>
        <v>0.18429469244333302</v>
      </c>
      <c r="AI218" s="2">
        <f t="shared" si="75"/>
        <v>0.5234141160144451</v>
      </c>
      <c r="AJ218" s="2">
        <f t="shared" si="76"/>
        <v>0.79829818571004085</v>
      </c>
      <c r="AK218" s="2">
        <f t="shared" si="77"/>
        <v>1.5316732843172648E-2</v>
      </c>
      <c r="AL218" s="2">
        <f t="shared" si="78"/>
        <v>6.4038247796565362E-2</v>
      </c>
    </row>
    <row r="219" spans="1:38" x14ac:dyDescent="0.2">
      <c r="A219">
        <v>237</v>
      </c>
      <c r="B219" s="1">
        <v>1.5745557627470999E-7</v>
      </c>
      <c r="C219">
        <v>304.96852942692999</v>
      </c>
      <c r="D219">
        <v>1</v>
      </c>
      <c r="E219">
        <v>237</v>
      </c>
      <c r="F219">
        <v>2700000</v>
      </c>
      <c r="G219">
        <v>1.3518749999999999</v>
      </c>
      <c r="I219" s="1">
        <f t="shared" si="66"/>
        <v>1.5745557627471282E-7</v>
      </c>
      <c r="J219" s="2">
        <f t="shared" si="67"/>
        <v>304.96852942693152</v>
      </c>
      <c r="K219">
        <f t="shared" si="79"/>
        <v>2700000</v>
      </c>
      <c r="L219">
        <f t="shared" si="80"/>
        <v>1.3518749999999999</v>
      </c>
      <c r="N219" s="4">
        <f t="shared" si="81"/>
        <v>1.7987717452699867E-14</v>
      </c>
      <c r="O219" s="4">
        <f t="shared" si="81"/>
        <v>5.0325596287781483E-15</v>
      </c>
      <c r="P219" s="4">
        <f t="shared" si="82"/>
        <v>0</v>
      </c>
      <c r="Q219" s="4">
        <f t="shared" si="82"/>
        <v>0</v>
      </c>
      <c r="S219" s="2"/>
      <c r="T219" s="2"/>
      <c r="V219" s="2">
        <f t="shared" si="68"/>
        <v>5.5950218144520036</v>
      </c>
      <c r="W219" s="2">
        <f t="shared" si="69"/>
        <v>93.806948090892348</v>
      </c>
      <c r="X219" s="2">
        <f t="shared" si="70"/>
        <v>1</v>
      </c>
      <c r="Y219" s="2">
        <f t="shared" si="83"/>
        <v>3E-10</v>
      </c>
      <c r="Z219" s="2"/>
      <c r="AA219" s="2">
        <f t="shared" si="71"/>
        <v>5.3440171937969083</v>
      </c>
      <c r="AB219" s="2">
        <f t="shared" si="84"/>
        <v>23.002511574073729</v>
      </c>
      <c r="AC219" s="2">
        <f t="shared" si="85"/>
        <v>3.1521027041632528</v>
      </c>
      <c r="AD219" s="2">
        <f t="shared" si="72"/>
        <v>4.4242913555635424</v>
      </c>
      <c r="AE219" s="2">
        <f t="shared" si="86"/>
        <v>0.72194379432748657</v>
      </c>
      <c r="AF219" s="2">
        <f t="shared" si="87"/>
        <v>5.843582700560563E-2</v>
      </c>
      <c r="AG219" s="2">
        <f t="shared" si="73"/>
        <v>5.4880006932314519E-2</v>
      </c>
      <c r="AH219" s="2">
        <f t="shared" si="74"/>
        <v>0.18410176946942627</v>
      </c>
      <c r="AI219" s="2">
        <f t="shared" si="75"/>
        <v>0.52251151519413874</v>
      </c>
      <c r="AJ219" s="2">
        <f t="shared" si="76"/>
        <v>0.79814559568172949</v>
      </c>
      <c r="AK219" s="2">
        <f t="shared" si="77"/>
        <v>1.5302228805507526E-2</v>
      </c>
      <c r="AL219" s="2">
        <f t="shared" si="78"/>
        <v>6.393151467672159E-2</v>
      </c>
    </row>
    <row r="220" spans="1:38" x14ac:dyDescent="0.2">
      <c r="A220">
        <v>238</v>
      </c>
      <c r="B220" s="1">
        <v>1.5759655000669001E-7</v>
      </c>
      <c r="C220">
        <v>304.44942751657999</v>
      </c>
      <c r="D220">
        <v>1</v>
      </c>
      <c r="E220">
        <v>238</v>
      </c>
      <c r="F220">
        <v>2700000</v>
      </c>
      <c r="G220">
        <v>1.3512500000000001</v>
      </c>
      <c r="I220" s="1">
        <f t="shared" si="66"/>
        <v>1.575965500066907E-7</v>
      </c>
      <c r="J220" s="2">
        <f t="shared" si="67"/>
        <v>304.44942751658397</v>
      </c>
      <c r="K220">
        <f t="shared" si="79"/>
        <v>2700000</v>
      </c>
      <c r="L220">
        <f t="shared" si="80"/>
        <v>1.3512500000000001</v>
      </c>
      <c r="N220" s="4">
        <f t="shared" si="81"/>
        <v>4.3669374083055824E-15</v>
      </c>
      <c r="O220" s="4">
        <f t="shared" si="81"/>
        <v>1.306962326293031E-14</v>
      </c>
      <c r="P220" s="4">
        <f t="shared" si="82"/>
        <v>0</v>
      </c>
      <c r="Q220" s="4">
        <f t="shared" si="82"/>
        <v>0</v>
      </c>
      <c r="S220" s="2"/>
      <c r="T220" s="2"/>
      <c r="V220" s="2">
        <f t="shared" si="68"/>
        <v>5.5950218144520036</v>
      </c>
      <c r="W220" s="2">
        <f t="shared" si="69"/>
        <v>93.890935688351291</v>
      </c>
      <c r="X220" s="2">
        <f t="shared" si="70"/>
        <v>1</v>
      </c>
      <c r="Y220" s="2">
        <f t="shared" si="83"/>
        <v>3E-10</v>
      </c>
      <c r="Z220" s="2"/>
      <c r="AA220" s="2">
        <f t="shared" si="71"/>
        <v>5.3265237260164966</v>
      </c>
      <c r="AB220" s="2">
        <f t="shared" si="84"/>
        <v>23.002523148147802</v>
      </c>
      <c r="AC220" s="2">
        <f t="shared" si="85"/>
        <v>3.152102376047726</v>
      </c>
      <c r="AD220" s="2">
        <f t="shared" si="72"/>
        <v>4.4242908950205884</v>
      </c>
      <c r="AE220" s="2">
        <f t="shared" si="86"/>
        <v>0.72173338675939436</v>
      </c>
      <c r="AF220" s="2">
        <f t="shared" si="87"/>
        <v>5.8435831817966688E-2</v>
      </c>
      <c r="AG220" s="2">
        <f t="shared" si="73"/>
        <v>5.4880011451843409E-2</v>
      </c>
      <c r="AH220" s="2">
        <f t="shared" si="74"/>
        <v>0.18390896898406114</v>
      </c>
      <c r="AI220" s="2">
        <f t="shared" si="75"/>
        <v>0.52161023017070973</v>
      </c>
      <c r="AJ220" s="2">
        <f t="shared" si="76"/>
        <v>0.79799287171242494</v>
      </c>
      <c r="AK220" s="2">
        <f t="shared" si="77"/>
        <v>1.5287733977114205E-2</v>
      </c>
      <c r="AL220" s="2">
        <f t="shared" si="78"/>
        <v>6.3824936620219846E-2</v>
      </c>
    </row>
    <row r="221" spans="1:38" x14ac:dyDescent="0.2">
      <c r="A221">
        <v>239</v>
      </c>
      <c r="B221" s="1">
        <v>1.577357438625E-7</v>
      </c>
      <c r="C221">
        <v>303.93108410949998</v>
      </c>
      <c r="D221">
        <v>1</v>
      </c>
      <c r="E221">
        <v>239</v>
      </c>
      <c r="F221">
        <v>2700000</v>
      </c>
      <c r="G221">
        <v>1.350625</v>
      </c>
      <c r="I221" s="1">
        <f t="shared" si="66"/>
        <v>1.5773574386249847E-7</v>
      </c>
      <c r="J221" s="2">
        <f t="shared" si="67"/>
        <v>303.93108410950282</v>
      </c>
      <c r="K221">
        <f t="shared" si="79"/>
        <v>2700000</v>
      </c>
      <c r="L221">
        <f t="shared" si="80"/>
        <v>1.350625</v>
      </c>
      <c r="N221" s="4">
        <f t="shared" si="81"/>
        <v>-9.7330331052721086E-15</v>
      </c>
      <c r="O221" s="4">
        <f t="shared" si="81"/>
        <v>9.351366449956134E-15</v>
      </c>
      <c r="P221" s="4">
        <f t="shared" si="82"/>
        <v>0</v>
      </c>
      <c r="Q221" s="4">
        <f t="shared" si="82"/>
        <v>0</v>
      </c>
      <c r="S221" s="2"/>
      <c r="T221" s="2"/>
      <c r="V221" s="2">
        <f t="shared" si="68"/>
        <v>5.5950218144520036</v>
      </c>
      <c r="W221" s="2">
        <f t="shared" si="69"/>
        <v>93.973862893060456</v>
      </c>
      <c r="X221" s="2">
        <f t="shared" si="70"/>
        <v>1</v>
      </c>
      <c r="Y221" s="2">
        <f t="shared" si="83"/>
        <v>3E-10</v>
      </c>
      <c r="Z221" s="2"/>
      <c r="AA221" s="2">
        <f t="shared" si="71"/>
        <v>5.3091555016275427</v>
      </c>
      <c r="AB221" s="2">
        <f t="shared" si="84"/>
        <v>23.002534722221874</v>
      </c>
      <c r="AC221" s="2">
        <f t="shared" si="85"/>
        <v>3.1521020479325292</v>
      </c>
      <c r="AD221" s="2">
        <f t="shared" si="72"/>
        <v>4.424290434478098</v>
      </c>
      <c r="AE221" s="2">
        <f t="shared" si="86"/>
        <v>0.72152279553192022</v>
      </c>
      <c r="AF221" s="2">
        <f t="shared" si="87"/>
        <v>5.843583663032291E-2</v>
      </c>
      <c r="AG221" s="2">
        <f t="shared" si="73"/>
        <v>5.4880015971367754E-2</v>
      </c>
      <c r="AH221" s="2">
        <f t="shared" si="74"/>
        <v>0.18371629190597707</v>
      </c>
      <c r="AI221" s="2">
        <f t="shared" si="75"/>
        <v>0.52071026381805796</v>
      </c>
      <c r="AJ221" s="2">
        <f t="shared" si="76"/>
        <v>0.79784001444772723</v>
      </c>
      <c r="AK221" s="2">
        <f t="shared" si="77"/>
        <v>1.5273248427065738E-2</v>
      </c>
      <c r="AL221" s="2">
        <f t="shared" si="78"/>
        <v>6.3718513967986293E-2</v>
      </c>
    </row>
    <row r="222" spans="1:38" x14ac:dyDescent="0.2">
      <c r="A222">
        <v>240</v>
      </c>
      <c r="B222" s="1">
        <v>1.5787319128542001E-7</v>
      </c>
      <c r="C222">
        <v>303.41350082696999</v>
      </c>
      <c r="D222">
        <v>1</v>
      </c>
      <c r="E222">
        <v>240</v>
      </c>
      <c r="F222">
        <v>2700000</v>
      </c>
      <c r="G222">
        <v>1.35</v>
      </c>
      <c r="I222" s="1">
        <f t="shared" si="66"/>
        <v>1.5787319128542025E-7</v>
      </c>
      <c r="J222" s="2">
        <f t="shared" si="67"/>
        <v>303.41350082697357</v>
      </c>
      <c r="K222">
        <f t="shared" si="79"/>
        <v>2700000</v>
      </c>
      <c r="L222">
        <f t="shared" si="80"/>
        <v>1.35</v>
      </c>
      <c r="N222" s="4">
        <f t="shared" si="81"/>
        <v>1.508983345909424E-15</v>
      </c>
      <c r="O222" s="4">
        <f t="shared" si="81"/>
        <v>1.1802821491035447E-14</v>
      </c>
      <c r="P222" s="4">
        <f t="shared" si="82"/>
        <v>0</v>
      </c>
      <c r="Q222" s="4">
        <f t="shared" si="82"/>
        <v>0</v>
      </c>
      <c r="S222" s="2"/>
      <c r="T222" s="2"/>
      <c r="V222" s="2">
        <f t="shared" si="68"/>
        <v>5.5950218144520036</v>
      </c>
      <c r="W222" s="2">
        <f t="shared" si="69"/>
        <v>94.055749629448584</v>
      </c>
      <c r="X222" s="2">
        <f t="shared" si="70"/>
        <v>1</v>
      </c>
      <c r="Y222" s="2">
        <f t="shared" si="83"/>
        <v>3E-10</v>
      </c>
      <c r="Z222" s="2"/>
      <c r="AA222" s="2">
        <f t="shared" si="71"/>
        <v>5.2919112720638264</v>
      </c>
      <c r="AB222" s="2">
        <f t="shared" si="84"/>
        <v>23.002546296295947</v>
      </c>
      <c r="AC222" s="2">
        <f t="shared" si="85"/>
        <v>3.1521017198176629</v>
      </c>
      <c r="AD222" s="2">
        <f t="shared" si="72"/>
        <v>4.4242899739360722</v>
      </c>
      <c r="AE222" s="2">
        <f t="shared" si="86"/>
        <v>0.72131202152902252</v>
      </c>
      <c r="AF222" s="2">
        <f t="shared" si="87"/>
        <v>5.8435841442674281E-2</v>
      </c>
      <c r="AG222" s="2">
        <f t="shared" si="73"/>
        <v>5.4880020490887541E-2</v>
      </c>
      <c r="AH222" s="2">
        <f t="shared" si="74"/>
        <v>0.18352373914334699</v>
      </c>
      <c r="AI222" s="2">
        <f t="shared" si="75"/>
        <v>0.51981161894756001</v>
      </c>
      <c r="AJ222" s="2">
        <f t="shared" si="76"/>
        <v>0.797687024529386</v>
      </c>
      <c r="AK222" s="2">
        <f t="shared" si="77"/>
        <v>1.5258772223640811E-2</v>
      </c>
      <c r="AL222" s="2">
        <f t="shared" si="78"/>
        <v>6.3612247053562776E-2</v>
      </c>
    </row>
    <row r="223" spans="1:38" x14ac:dyDescent="0.2">
      <c r="A223">
        <v>241</v>
      </c>
      <c r="B223" s="1">
        <v>1.5800892488750999E-7</v>
      </c>
      <c r="C223">
        <v>302.89667925465</v>
      </c>
      <c r="D223">
        <v>1</v>
      </c>
      <c r="E223">
        <v>241</v>
      </c>
      <c r="F223">
        <v>2700000</v>
      </c>
      <c r="G223">
        <v>1.349375</v>
      </c>
      <c r="I223" s="1">
        <f t="shared" si="66"/>
        <v>1.5800892488750716E-7</v>
      </c>
      <c r="J223" s="2">
        <f t="shared" si="67"/>
        <v>302.89667925465011</v>
      </c>
      <c r="K223">
        <f t="shared" si="79"/>
        <v>2700000</v>
      </c>
      <c r="L223">
        <f t="shared" si="80"/>
        <v>1.349375</v>
      </c>
      <c r="N223" s="4">
        <f t="shared" si="81"/>
        <v>-1.7924724311604361E-14</v>
      </c>
      <c r="O223" s="4">
        <f t="shared" si="81"/>
        <v>3.7533207033292588E-16</v>
      </c>
      <c r="P223" s="4">
        <f t="shared" si="82"/>
        <v>0</v>
      </c>
      <c r="Q223" s="4">
        <f t="shared" si="82"/>
        <v>0</v>
      </c>
      <c r="S223" s="2"/>
      <c r="T223" s="2"/>
      <c r="V223" s="2">
        <f t="shared" si="68"/>
        <v>5.5950218144520036</v>
      </c>
      <c r="W223" s="2">
        <f t="shared" si="69"/>
        <v>94.136615326722733</v>
      </c>
      <c r="X223" s="2">
        <f t="shared" si="70"/>
        <v>1</v>
      </c>
      <c r="Y223" s="2">
        <f t="shared" si="83"/>
        <v>3E-10</v>
      </c>
      <c r="Z223" s="2"/>
      <c r="AA223" s="2">
        <f t="shared" si="71"/>
        <v>5.2747898045019923</v>
      </c>
      <c r="AB223" s="2">
        <f t="shared" si="84"/>
        <v>23.002557870370019</v>
      </c>
      <c r="AC223" s="2">
        <f t="shared" si="85"/>
        <v>3.1521013917031269</v>
      </c>
      <c r="AD223" s="2">
        <f t="shared" si="72"/>
        <v>4.424289513394509</v>
      </c>
      <c r="AE223" s="2">
        <f t="shared" si="86"/>
        <v>0.72110106562938914</v>
      </c>
      <c r="AF223" s="2">
        <f t="shared" si="87"/>
        <v>5.843584625502081E-2</v>
      </c>
      <c r="AG223" s="2">
        <f t="shared" si="73"/>
        <v>5.4880025010402789E-2</v>
      </c>
      <c r="AH223" s="2">
        <f t="shared" si="74"/>
        <v>0.1833313115938647</v>
      </c>
      <c r="AI223" s="2">
        <f t="shared" si="75"/>
        <v>0.51891429830870117</v>
      </c>
      <c r="AJ223" s="2">
        <f t="shared" si="76"/>
        <v>0.7975339025953242</v>
      </c>
      <c r="AK223" s="2">
        <f t="shared" si="77"/>
        <v>1.5244305434330228E-2</v>
      </c>
      <c r="AL223" s="2">
        <f t="shared" si="78"/>
        <v>6.3506136203180519E-2</v>
      </c>
    </row>
    <row r="224" spans="1:38" x14ac:dyDescent="0.2">
      <c r="A224">
        <v>242</v>
      </c>
      <c r="B224" s="1">
        <v>1.581429764752E-7</v>
      </c>
      <c r="C224">
        <v>302.38062094292002</v>
      </c>
      <c r="D224">
        <v>1</v>
      </c>
      <c r="E224">
        <v>242</v>
      </c>
      <c r="F224">
        <v>2700000</v>
      </c>
      <c r="G224">
        <v>1.3487499999999999</v>
      </c>
      <c r="I224" s="1">
        <f t="shared" si="66"/>
        <v>1.5814297647519698E-7</v>
      </c>
      <c r="J224" s="2">
        <f t="shared" si="67"/>
        <v>302.38062094292212</v>
      </c>
      <c r="K224">
        <f t="shared" si="79"/>
        <v>2700000</v>
      </c>
      <c r="L224">
        <f t="shared" si="80"/>
        <v>1.3487499999999999</v>
      </c>
      <c r="N224" s="4">
        <f t="shared" si="81"/>
        <v>-1.9081181737253541E-14</v>
      </c>
      <c r="O224" s="4">
        <f t="shared" si="81"/>
        <v>6.9554936797583379E-15</v>
      </c>
      <c r="P224" s="4">
        <f t="shared" si="82"/>
        <v>0</v>
      </c>
      <c r="Q224" s="4">
        <f t="shared" si="82"/>
        <v>0</v>
      </c>
      <c r="S224" s="2"/>
      <c r="T224" s="2"/>
      <c r="V224" s="2">
        <f t="shared" si="68"/>
        <v>5.5950218144520036</v>
      </c>
      <c r="W224" s="2">
        <f t="shared" si="69"/>
        <v>94.216478934131473</v>
      </c>
      <c r="X224" s="2">
        <f t="shared" si="70"/>
        <v>1</v>
      </c>
      <c r="Y224" s="2">
        <f t="shared" si="83"/>
        <v>3E-10</v>
      </c>
      <c r="Z224" s="2"/>
      <c r="AA224" s="2">
        <f t="shared" si="71"/>
        <v>5.2577898816231974</v>
      </c>
      <c r="AB224" s="2">
        <f t="shared" si="84"/>
        <v>23.002569444444092</v>
      </c>
      <c r="AC224" s="2">
        <f t="shared" si="85"/>
        <v>3.1521010635889208</v>
      </c>
      <c r="AD224" s="2">
        <f t="shared" si="72"/>
        <v>4.4242890528534096</v>
      </c>
      <c r="AE224" s="2">
        <f t="shared" si="86"/>
        <v>0.7208899287064735</v>
      </c>
      <c r="AF224" s="2">
        <f t="shared" si="87"/>
        <v>5.8435851067362501E-2</v>
      </c>
      <c r="AG224" s="2">
        <f t="shared" si="73"/>
        <v>5.4880029529913492E-2</v>
      </c>
      <c r="AH224" s="2">
        <f t="shared" si="74"/>
        <v>0.18313901014483339</v>
      </c>
      <c r="AI224" s="2">
        <f t="shared" si="75"/>
        <v>0.51801830458971243</v>
      </c>
      <c r="AJ224" s="2">
        <f t="shared" si="76"/>
        <v>0.79738064927966479</v>
      </c>
      <c r="AK224" s="2">
        <f t="shared" si="77"/>
        <v>1.5229848125843611E-2</v>
      </c>
      <c r="AL224" s="2">
        <f t="shared" si="78"/>
        <v>6.3400181735835837E-2</v>
      </c>
    </row>
    <row r="225" spans="1:38" x14ac:dyDescent="0.2">
      <c r="A225">
        <v>243</v>
      </c>
      <c r="B225" s="1">
        <v>1.5827537707398999E-7</v>
      </c>
      <c r="C225">
        <v>301.86532740728001</v>
      </c>
      <c r="D225">
        <v>1</v>
      </c>
      <c r="E225">
        <v>243</v>
      </c>
      <c r="F225">
        <v>2700000</v>
      </c>
      <c r="G225">
        <v>1.348125</v>
      </c>
      <c r="I225" s="1">
        <f t="shared" si="66"/>
        <v>1.5827537707399449E-7</v>
      </c>
      <c r="J225" s="2">
        <f t="shared" si="67"/>
        <v>301.86532740727654</v>
      </c>
      <c r="K225">
        <f t="shared" si="79"/>
        <v>2700000</v>
      </c>
      <c r="L225">
        <f t="shared" si="80"/>
        <v>1.348125</v>
      </c>
      <c r="N225" s="4">
        <f t="shared" si="81"/>
        <v>2.8430591134745886E-14</v>
      </c>
      <c r="O225" s="4">
        <f t="shared" si="81"/>
        <v>-1.1486740064820393E-14</v>
      </c>
      <c r="P225" s="4">
        <f t="shared" si="82"/>
        <v>0</v>
      </c>
      <c r="Q225" s="4">
        <f t="shared" si="82"/>
        <v>0</v>
      </c>
      <c r="S225" s="2"/>
      <c r="T225" s="2"/>
      <c r="V225" s="2">
        <f t="shared" si="68"/>
        <v>5.5950218144520036</v>
      </c>
      <c r="W225" s="2">
        <f t="shared" si="69"/>
        <v>94.295358935668744</v>
      </c>
      <c r="X225" s="2">
        <f t="shared" si="70"/>
        <v>1</v>
      </c>
      <c r="Y225" s="2">
        <f t="shared" si="83"/>
        <v>3E-10</v>
      </c>
      <c r="Z225" s="2"/>
      <c r="AA225" s="2">
        <f t="shared" si="71"/>
        <v>5.2409103013789649</v>
      </c>
      <c r="AB225" s="2">
        <f t="shared" si="84"/>
        <v>23.002581018518164</v>
      </c>
      <c r="AC225" s="2">
        <f t="shared" si="85"/>
        <v>3.1521007354750448</v>
      </c>
      <c r="AD225" s="2">
        <f t="shared" si="72"/>
        <v>4.4242885923127737</v>
      </c>
      <c r="AE225" s="2">
        <f t="shared" si="86"/>
        <v>0.72067861162853009</v>
      </c>
      <c r="AF225" s="2">
        <f t="shared" si="87"/>
        <v>5.843585587969935E-2</v>
      </c>
      <c r="AG225" s="2">
        <f t="shared" si="73"/>
        <v>5.4880034049419643E-2</v>
      </c>
      <c r="AH225" s="2">
        <f t="shared" si="74"/>
        <v>0.18294683567325312</v>
      </c>
      <c r="AI225" s="2">
        <f t="shared" si="75"/>
        <v>0.51712364041819969</v>
      </c>
      <c r="AJ225" s="2">
        <f t="shared" si="76"/>
        <v>0.79722726521275578</v>
      </c>
      <c r="AK225" s="2">
        <f t="shared" si="77"/>
        <v>1.5215400364115925E-2</v>
      </c>
      <c r="AL225" s="2">
        <f t="shared" si="78"/>
        <v>6.3294383963363787E-2</v>
      </c>
    </row>
    <row r="226" spans="1:38" x14ac:dyDescent="0.2">
      <c r="A226">
        <v>244</v>
      </c>
      <c r="B226" s="1">
        <v>1.5840615695225001E-7</v>
      </c>
      <c r="C226">
        <v>301.35080012866001</v>
      </c>
      <c r="D226">
        <v>1</v>
      </c>
      <c r="E226">
        <v>244</v>
      </c>
      <c r="F226">
        <v>2700000</v>
      </c>
      <c r="G226">
        <v>1.3474999999999999</v>
      </c>
      <c r="I226" s="1">
        <f t="shared" si="66"/>
        <v>1.5840615695225099E-7</v>
      </c>
      <c r="J226" s="2">
        <f t="shared" si="67"/>
        <v>301.35080012865672</v>
      </c>
      <c r="K226">
        <f t="shared" si="79"/>
        <v>2700000</v>
      </c>
      <c r="L226">
        <f t="shared" si="80"/>
        <v>1.3474999999999999</v>
      </c>
      <c r="N226" s="4">
        <f t="shared" si="81"/>
        <v>6.1827258744620877E-15</v>
      </c>
      <c r="O226" s="4">
        <f t="shared" si="81"/>
        <v>-1.0940466368495787E-14</v>
      </c>
      <c r="P226" s="4">
        <f t="shared" si="82"/>
        <v>0</v>
      </c>
      <c r="Q226" s="4">
        <f t="shared" si="82"/>
        <v>0</v>
      </c>
      <c r="S226" s="2"/>
      <c r="T226" s="2"/>
      <c r="V226" s="2">
        <f t="shared" si="68"/>
        <v>5.5950218144520036</v>
      </c>
      <c r="W226" s="2">
        <f t="shared" si="69"/>
        <v>94.373273364240873</v>
      </c>
      <c r="X226" s="2">
        <f t="shared" si="70"/>
        <v>1</v>
      </c>
      <c r="Y226" s="2">
        <f t="shared" si="83"/>
        <v>3E-10</v>
      </c>
      <c r="Z226" s="2"/>
      <c r="AA226" s="2">
        <f t="shared" si="71"/>
        <v>5.2241498767611469</v>
      </c>
      <c r="AB226" s="2">
        <f t="shared" si="84"/>
        <v>23.002592592592237</v>
      </c>
      <c r="AC226" s="2">
        <f t="shared" si="85"/>
        <v>3.1521004073614991</v>
      </c>
      <c r="AD226" s="2">
        <f t="shared" si="72"/>
        <v>4.4242881317726006</v>
      </c>
      <c r="AE226" s="2">
        <f t="shared" si="86"/>
        <v>0.7204671152586487</v>
      </c>
      <c r="AF226" s="2">
        <f t="shared" si="87"/>
        <v>5.8435860692031355E-2</v>
      </c>
      <c r="AG226" s="2">
        <f t="shared" si="73"/>
        <v>5.4880038568921242E-2</v>
      </c>
      <c r="AH226" s="2">
        <f t="shared" si="74"/>
        <v>0.18275478904590717</v>
      </c>
      <c r="AI226" s="2">
        <f t="shared" si="75"/>
        <v>0.51623030836176453</v>
      </c>
      <c r="AJ226" s="2">
        <f t="shared" si="76"/>
        <v>0.7970737510211966</v>
      </c>
      <c r="AK226" s="2">
        <f t="shared" si="77"/>
        <v>1.5200962214314084E-2</v>
      </c>
      <c r="AL226" s="2">
        <f t="shared" si="78"/>
        <v>6.3188743190512556E-2</v>
      </c>
    </row>
    <row r="227" spans="1:38" x14ac:dyDescent="0.2">
      <c r="A227">
        <v>245</v>
      </c>
      <c r="B227" s="1">
        <v>1.5853534564408001E-7</v>
      </c>
      <c r="C227">
        <v>300.83704055381997</v>
      </c>
      <c r="D227">
        <v>1</v>
      </c>
      <c r="E227">
        <v>245</v>
      </c>
      <c r="F227">
        <v>2700000</v>
      </c>
      <c r="G227">
        <v>1.346875</v>
      </c>
      <c r="I227" s="1">
        <f t="shared" si="66"/>
        <v>1.5853534564408236E-7</v>
      </c>
      <c r="J227" s="2">
        <f t="shared" si="67"/>
        <v>300.83704055381509</v>
      </c>
      <c r="K227">
        <f t="shared" si="79"/>
        <v>2700000</v>
      </c>
      <c r="L227">
        <f t="shared" si="80"/>
        <v>1.346875</v>
      </c>
      <c r="N227" s="4">
        <f t="shared" si="81"/>
        <v>1.485984324177085E-14</v>
      </c>
      <c r="O227" s="4">
        <f t="shared" si="81"/>
        <v>-1.6249774339722658E-14</v>
      </c>
      <c r="P227" s="4">
        <f t="shared" si="82"/>
        <v>0</v>
      </c>
      <c r="Q227" s="4">
        <f t="shared" si="82"/>
        <v>0</v>
      </c>
      <c r="S227" s="2"/>
      <c r="T227" s="2"/>
      <c r="V227" s="2">
        <f t="shared" si="68"/>
        <v>5.5950218144520036</v>
      </c>
      <c r="W227" s="2">
        <f t="shared" si="69"/>
        <v>94.450239815320472</v>
      </c>
      <c r="X227" s="2">
        <f t="shared" si="70"/>
        <v>1</v>
      </c>
      <c r="Y227" s="2">
        <f t="shared" si="83"/>
        <v>3E-10</v>
      </c>
      <c r="Z227" s="2"/>
      <c r="AA227" s="2">
        <f t="shared" si="71"/>
        <v>5.2075074355758995</v>
      </c>
      <c r="AB227" s="2">
        <f t="shared" si="84"/>
        <v>23.002604166666309</v>
      </c>
      <c r="AC227" s="2">
        <f t="shared" si="85"/>
        <v>3.1521000792482834</v>
      </c>
      <c r="AD227" s="2">
        <f t="shared" si="72"/>
        <v>4.4242876712328911</v>
      </c>
      <c r="AE227" s="2">
        <f t="shared" si="86"/>
        <v>0.72025544045478906</v>
      </c>
      <c r="AF227" s="2">
        <f t="shared" si="87"/>
        <v>5.843586550435851E-2</v>
      </c>
      <c r="AG227" s="2">
        <f t="shared" si="73"/>
        <v>5.488004308841829E-2</v>
      </c>
      <c r="AH227" s="2">
        <f t="shared" si="74"/>
        <v>0.18256287111944802</v>
      </c>
      <c r="AI227" s="2">
        <f t="shared" si="75"/>
        <v>0.51533831092862248</v>
      </c>
      <c r="AJ227" s="2">
        <f t="shared" si="76"/>
        <v>0.79692010732786089</v>
      </c>
      <c r="AK227" s="2">
        <f t="shared" si="77"/>
        <v>1.5186533740843241E-2</v>
      </c>
      <c r="AL227" s="2">
        <f t="shared" si="78"/>
        <v>6.3083259715014758E-2</v>
      </c>
    </row>
    <row r="228" spans="1:38" x14ac:dyDescent="0.2">
      <c r="A228">
        <v>246</v>
      </c>
      <c r="B228" s="1">
        <v>1.5866297197145999E-7</v>
      </c>
      <c r="C228">
        <v>300.32405009566997</v>
      </c>
      <c r="D228">
        <v>1</v>
      </c>
      <c r="E228">
        <v>246</v>
      </c>
      <c r="F228">
        <v>2700000</v>
      </c>
      <c r="G228">
        <v>1.3462499999999999</v>
      </c>
      <c r="I228" s="1">
        <f t="shared" si="66"/>
        <v>1.5866297197146153E-7</v>
      </c>
      <c r="J228" s="2">
        <f t="shared" si="67"/>
        <v>300.32405009566816</v>
      </c>
      <c r="K228">
        <f t="shared" si="79"/>
        <v>2700000</v>
      </c>
      <c r="L228">
        <f t="shared" si="80"/>
        <v>1.3462499999999999</v>
      </c>
      <c r="N228" s="4">
        <f t="shared" si="81"/>
        <v>9.6761531554732379E-15</v>
      </c>
      <c r="O228" s="4">
        <f t="shared" si="81"/>
        <v>-6.0567557042681661E-15</v>
      </c>
      <c r="P228" s="4">
        <f t="shared" si="82"/>
        <v>0</v>
      </c>
      <c r="Q228" s="4">
        <f t="shared" si="82"/>
        <v>0</v>
      </c>
      <c r="S228" s="2"/>
      <c r="T228" s="2"/>
      <c r="V228" s="2">
        <f t="shared" si="68"/>
        <v>5.5950218144520036</v>
      </c>
      <c r="W228" s="2">
        <f t="shared" si="69"/>
        <v>94.526275460108309</v>
      </c>
      <c r="X228" s="2">
        <f t="shared" si="70"/>
        <v>1</v>
      </c>
      <c r="Y228" s="2">
        <f t="shared" si="83"/>
        <v>3E-10</v>
      </c>
      <c r="Z228" s="2"/>
      <c r="AA228" s="2">
        <f t="shared" si="71"/>
        <v>5.1909818202216291</v>
      </c>
      <c r="AB228" s="2">
        <f t="shared" si="84"/>
        <v>23.002615740740382</v>
      </c>
      <c r="AC228" s="2">
        <f t="shared" si="85"/>
        <v>3.1520997511353985</v>
      </c>
      <c r="AD228" s="2">
        <f t="shared" si="72"/>
        <v>4.4242872106936453</v>
      </c>
      <c r="AE228" s="2">
        <f t="shared" si="86"/>
        <v>0.72004358806981483</v>
      </c>
      <c r="AF228" s="2">
        <f t="shared" si="87"/>
        <v>5.8435870316680828E-2</v>
      </c>
      <c r="AG228" s="2">
        <f t="shared" si="73"/>
        <v>5.4880047607910792E-2</v>
      </c>
      <c r="AH228" s="2">
        <f t="shared" si="74"/>
        <v>0.18237108274048269</v>
      </c>
      <c r="AI228" s="2">
        <f t="shared" si="75"/>
        <v>0.51444765056821407</v>
      </c>
      <c r="AJ228" s="2">
        <f t="shared" si="76"/>
        <v>0.79676633475192393</v>
      </c>
      <c r="AK228" s="2">
        <f t="shared" si="77"/>
        <v>1.5172115007353382E-2</v>
      </c>
      <c r="AL228" s="2">
        <f t="shared" si="78"/>
        <v>6.2977933827661356E-2</v>
      </c>
    </row>
    <row r="229" spans="1:38" x14ac:dyDescent="0.2">
      <c r="A229">
        <v>247</v>
      </c>
      <c r="B229" s="1">
        <v>1.5878906406552001E-7</v>
      </c>
      <c r="C229">
        <v>299.81183013365001</v>
      </c>
      <c r="D229">
        <v>1</v>
      </c>
      <c r="E229">
        <v>247</v>
      </c>
      <c r="F229">
        <v>2700000</v>
      </c>
      <c r="G229">
        <v>1.3456250000000001</v>
      </c>
      <c r="I229" s="1">
        <f t="shared" si="66"/>
        <v>1.5878906406551713E-7</v>
      </c>
      <c r="J229" s="2">
        <f t="shared" si="67"/>
        <v>299.81183013364523</v>
      </c>
      <c r="K229">
        <f t="shared" si="79"/>
        <v>2700000</v>
      </c>
      <c r="L229">
        <f t="shared" si="80"/>
        <v>1.3456250000000001</v>
      </c>
      <c r="N229" s="4">
        <f t="shared" si="81"/>
        <v>-1.8170054679549661E-14</v>
      </c>
      <c r="O229" s="4">
        <f t="shared" si="81"/>
        <v>-1.5926146684003161E-14</v>
      </c>
      <c r="P229" s="4">
        <f t="shared" si="82"/>
        <v>0</v>
      </c>
      <c r="Q229" s="4">
        <f t="shared" si="82"/>
        <v>0</v>
      </c>
      <c r="S229" s="2"/>
      <c r="T229" s="2"/>
      <c r="V229" s="2">
        <f t="shared" si="68"/>
        <v>5.5950218144520036</v>
      </c>
      <c r="W229" s="2">
        <f t="shared" si="69"/>
        <v>94.601397058222489</v>
      </c>
      <c r="X229" s="2">
        <f t="shared" si="70"/>
        <v>1</v>
      </c>
      <c r="Y229" s="2">
        <f t="shared" si="83"/>
        <v>3E-10</v>
      </c>
      <c r="Z229" s="2"/>
      <c r="AA229" s="2">
        <f t="shared" si="71"/>
        <v>5.1745718874707878</v>
      </c>
      <c r="AB229" s="2">
        <f t="shared" si="84"/>
        <v>23.002627314814454</v>
      </c>
      <c r="AC229" s="2">
        <f t="shared" si="85"/>
        <v>3.1520994230228432</v>
      </c>
      <c r="AD229" s="2">
        <f t="shared" si="72"/>
        <v>4.4242867501548631</v>
      </c>
      <c r="AE229" s="2">
        <f t="shared" si="86"/>
        <v>0.71983155895152839</v>
      </c>
      <c r="AF229" s="2">
        <f t="shared" si="87"/>
        <v>5.8435875128998303E-2</v>
      </c>
      <c r="AG229" s="2">
        <f t="shared" si="73"/>
        <v>5.4880052127398757E-2</v>
      </c>
      <c r="AH229" s="2">
        <f t="shared" si="74"/>
        <v>0.18217942474565768</v>
      </c>
      <c r="AI229" s="2">
        <f t="shared" si="75"/>
        <v>0.51355832967181492</v>
      </c>
      <c r="AJ229" s="2">
        <f t="shared" si="76"/>
        <v>0.7966124339088857</v>
      </c>
      <c r="AK229" s="2">
        <f t="shared" si="77"/>
        <v>1.5157706076745596E-2</v>
      </c>
      <c r="AL229" s="2">
        <f t="shared" si="78"/>
        <v>6.2872765812372278E-2</v>
      </c>
    </row>
    <row r="230" spans="1:38" x14ac:dyDescent="0.2">
      <c r="A230">
        <v>248</v>
      </c>
      <c r="B230" s="1">
        <v>1.5891364938707999E-7</v>
      </c>
      <c r="C230">
        <v>299.30038201404</v>
      </c>
      <c r="D230">
        <v>1</v>
      </c>
      <c r="E230">
        <v>248</v>
      </c>
      <c r="F230">
        <v>2700000</v>
      </c>
      <c r="G230">
        <v>1.345</v>
      </c>
      <c r="I230" s="1">
        <f t="shared" si="66"/>
        <v>1.5891364938707745E-7</v>
      </c>
      <c r="J230" s="2">
        <f t="shared" si="67"/>
        <v>299.30038201403551</v>
      </c>
      <c r="K230">
        <f t="shared" si="79"/>
        <v>2700000</v>
      </c>
      <c r="L230">
        <f t="shared" si="80"/>
        <v>1.345</v>
      </c>
      <c r="N230" s="4">
        <f t="shared" si="81"/>
        <v>-1.5990437898593363E-14</v>
      </c>
      <c r="O230" s="4">
        <f t="shared" si="81"/>
        <v>-1.5003756626656252E-14</v>
      </c>
      <c r="P230" s="4">
        <f t="shared" si="82"/>
        <v>0</v>
      </c>
      <c r="Q230" s="4">
        <f t="shared" si="82"/>
        <v>0</v>
      </c>
      <c r="S230" s="2"/>
      <c r="T230" s="2"/>
      <c r="V230" s="2">
        <f t="shared" si="68"/>
        <v>5.5950218144520036</v>
      </c>
      <c r="W230" s="2">
        <f t="shared" si="69"/>
        <v>94.675620969937782</v>
      </c>
      <c r="X230" s="2">
        <f t="shared" si="70"/>
        <v>1</v>
      </c>
      <c r="Y230" s="2">
        <f t="shared" si="83"/>
        <v>3E-10</v>
      </c>
      <c r="Z230" s="2"/>
      <c r="AA230" s="2">
        <f t="shared" si="71"/>
        <v>5.1582765082554678</v>
      </c>
      <c r="AB230" s="2">
        <f t="shared" si="84"/>
        <v>23.002638888888526</v>
      </c>
      <c r="AC230" s="2">
        <f t="shared" si="85"/>
        <v>3.1520990949106182</v>
      </c>
      <c r="AD230" s="2">
        <f t="shared" si="72"/>
        <v>4.4242862896165445</v>
      </c>
      <c r="AE230" s="2">
        <f t="shared" si="86"/>
        <v>0.71961935394270438</v>
      </c>
      <c r="AF230" s="2">
        <f t="shared" si="87"/>
        <v>5.8435879941310935E-2</v>
      </c>
      <c r="AG230" s="2">
        <f t="shared" si="73"/>
        <v>5.4880056646882162E-2</v>
      </c>
      <c r="AH230" s="2">
        <f t="shared" si="74"/>
        <v>0.18198789796174306</v>
      </c>
      <c r="AI230" s="2">
        <f t="shared" si="75"/>
        <v>0.51267035057313681</v>
      </c>
      <c r="AJ230" s="2">
        <f t="shared" si="76"/>
        <v>0.7964584054105962</v>
      </c>
      <c r="AK230" s="2">
        <f t="shared" si="77"/>
        <v>1.5143307011178431E-2</v>
      </c>
      <c r="AL230" s="2">
        <f t="shared" si="78"/>
        <v>6.2767755946268003E-2</v>
      </c>
    </row>
    <row r="231" spans="1:38" x14ac:dyDescent="0.2">
      <c r="A231">
        <v>249</v>
      </c>
      <c r="B231" s="1">
        <v>1.5903675474648E-7</v>
      </c>
      <c r="C231">
        <v>298.78970705032998</v>
      </c>
      <c r="D231">
        <v>1</v>
      </c>
      <c r="E231">
        <v>249</v>
      </c>
      <c r="F231">
        <v>2700000</v>
      </c>
      <c r="G231">
        <v>1.3443750000000001</v>
      </c>
      <c r="I231" s="1">
        <f t="shared" si="66"/>
        <v>1.590367547464835E-7</v>
      </c>
      <c r="J231" s="2">
        <f t="shared" si="67"/>
        <v>298.78970705033169</v>
      </c>
      <c r="K231">
        <f t="shared" si="79"/>
        <v>2700000</v>
      </c>
      <c r="L231">
        <f t="shared" si="80"/>
        <v>1.3443749999999999</v>
      </c>
      <c r="N231" s="4">
        <f t="shared" si="81"/>
        <v>2.196983277855301E-14</v>
      </c>
      <c r="O231" s="4">
        <f t="shared" si="81"/>
        <v>5.7073671735853302E-15</v>
      </c>
      <c r="P231" s="4">
        <f t="shared" si="82"/>
        <v>0</v>
      </c>
      <c r="Q231" s="4">
        <f t="shared" si="82"/>
        <v>-1.6516567544400284E-16</v>
      </c>
      <c r="S231" s="2"/>
      <c r="T231" s="2"/>
      <c r="V231" s="2">
        <f t="shared" si="68"/>
        <v>5.5950218144520036</v>
      </c>
      <c r="W231" s="2">
        <f t="shared" si="69"/>
        <v>94.748963167989672</v>
      </c>
      <c r="X231" s="2">
        <f t="shared" si="70"/>
        <v>1</v>
      </c>
      <c r="Y231" s="2">
        <f t="shared" si="83"/>
        <v>3E-10</v>
      </c>
      <c r="Z231" s="2"/>
      <c r="AA231" s="2">
        <f t="shared" si="71"/>
        <v>5.1420945674567182</v>
      </c>
      <c r="AB231" s="2">
        <f t="shared" si="84"/>
        <v>23.002650462962599</v>
      </c>
      <c r="AC231" s="2">
        <f t="shared" si="85"/>
        <v>3.1520987667987237</v>
      </c>
      <c r="AD231" s="2">
        <f t="shared" si="72"/>
        <v>4.4242858290786886</v>
      </c>
      <c r="AE231" s="2">
        <f t="shared" si="86"/>
        <v>0.7194069738811234</v>
      </c>
      <c r="AF231" s="2">
        <f t="shared" si="87"/>
        <v>5.8435884753618723E-2</v>
      </c>
      <c r="AG231" s="2">
        <f t="shared" si="73"/>
        <v>5.4880061166361023E-2</v>
      </c>
      <c r="AH231" s="2">
        <f t="shared" si="74"/>
        <v>0.181796503205716</v>
      </c>
      <c r="AI231" s="2">
        <f t="shared" si="75"/>
        <v>0.51178371554892554</v>
      </c>
      <c r="AJ231" s="2">
        <f t="shared" si="76"/>
        <v>0.79630424986527992</v>
      </c>
      <c r="AK231" s="2">
        <f t="shared" si="77"/>
        <v>1.5128917872074196E-2</v>
      </c>
      <c r="AL231" s="2">
        <f t="shared" si="78"/>
        <v>6.2662904499740019E-2</v>
      </c>
    </row>
    <row r="232" spans="1:38" x14ac:dyDescent="0.2">
      <c r="A232">
        <v>250</v>
      </c>
      <c r="B232" s="1">
        <v>1.5915840632270999E-7</v>
      </c>
      <c r="C232">
        <v>298.27980652357002</v>
      </c>
      <c r="D232">
        <v>1</v>
      </c>
      <c r="E232">
        <v>250</v>
      </c>
      <c r="F232">
        <v>2700000</v>
      </c>
      <c r="G232">
        <v>1.34375</v>
      </c>
      <c r="I232" s="1">
        <f t="shared" si="66"/>
        <v>1.5915840632270636E-7</v>
      </c>
      <c r="J232" s="2">
        <f t="shared" si="67"/>
        <v>298.27980652356996</v>
      </c>
      <c r="K232">
        <f t="shared" si="79"/>
        <v>2700000</v>
      </c>
      <c r="L232">
        <f t="shared" si="80"/>
        <v>1.34375</v>
      </c>
      <c r="N232" s="4">
        <f t="shared" si="81"/>
        <v>-2.2784594852500215E-14</v>
      </c>
      <c r="O232" s="4">
        <f t="shared" si="81"/>
        <v>-1.9057079164464412E-16</v>
      </c>
      <c r="P232" s="4">
        <f t="shared" si="82"/>
        <v>0</v>
      </c>
      <c r="Q232" s="4">
        <f t="shared" si="82"/>
        <v>0</v>
      </c>
      <c r="S232" s="2"/>
      <c r="T232" s="2"/>
      <c r="V232" s="2">
        <f t="shared" si="68"/>
        <v>5.5950218144520036</v>
      </c>
      <c r="W232" s="2">
        <f t="shared" si="69"/>
        <v>94.821439248963799</v>
      </c>
      <c r="X232" s="2">
        <f t="shared" si="70"/>
        <v>1</v>
      </c>
      <c r="Y232" s="2">
        <f t="shared" si="83"/>
        <v>3E-10</v>
      </c>
      <c r="Z232" s="2"/>
      <c r="AA232" s="2">
        <f t="shared" si="71"/>
        <v>5.1260249636975006</v>
      </c>
      <c r="AB232" s="2">
        <f t="shared" si="84"/>
        <v>23.002662037036671</v>
      </c>
      <c r="AC232" s="2">
        <f t="shared" si="85"/>
        <v>3.1520984386871591</v>
      </c>
      <c r="AD232" s="2">
        <f t="shared" si="72"/>
        <v>4.4242853685412964</v>
      </c>
      <c r="AE232" s="2">
        <f t="shared" si="86"/>
        <v>0.71919441959960506</v>
      </c>
      <c r="AF232" s="2">
        <f t="shared" si="87"/>
        <v>5.8435889565921675E-2</v>
      </c>
      <c r="AG232" s="2">
        <f t="shared" si="73"/>
        <v>5.4880065685835332E-2</v>
      </c>
      <c r="AH232" s="2">
        <f t="shared" si="74"/>
        <v>0.18160524128484343</v>
      </c>
      <c r="AI232" s="2">
        <f t="shared" si="75"/>
        <v>0.51089842681955122</v>
      </c>
      <c r="AJ232" s="2">
        <f t="shared" si="76"/>
        <v>0.79614996787755954</v>
      </c>
      <c r="AK232" s="2">
        <f t="shared" si="77"/>
        <v>1.5114538720125137E-2</v>
      </c>
      <c r="AL232" s="2">
        <f t="shared" si="78"/>
        <v>6.255821173652043E-2</v>
      </c>
    </row>
    <row r="233" spans="1:38" x14ac:dyDescent="0.2">
      <c r="A233">
        <v>251</v>
      </c>
      <c r="B233" s="1">
        <v>1.5927862968179999E-7</v>
      </c>
      <c r="C233">
        <v>297.77068168266999</v>
      </c>
      <c r="D233">
        <v>1</v>
      </c>
      <c r="E233">
        <v>251</v>
      </c>
      <c r="F233">
        <v>2700000</v>
      </c>
      <c r="G233">
        <v>1.3431249999999999</v>
      </c>
      <c r="I233" s="1">
        <f t="shared" si="66"/>
        <v>1.5927862968179512E-7</v>
      </c>
      <c r="J233" s="2">
        <f t="shared" si="67"/>
        <v>297.77068168267084</v>
      </c>
      <c r="K233">
        <f t="shared" si="79"/>
        <v>2700000</v>
      </c>
      <c r="L233">
        <f t="shared" si="80"/>
        <v>1.3431249999999999</v>
      </c>
      <c r="N233" s="4">
        <f t="shared" si="81"/>
        <v>-3.0578109922481946E-14</v>
      </c>
      <c r="O233" s="4">
        <f t="shared" si="81"/>
        <v>2.8634494104452372E-15</v>
      </c>
      <c r="P233" s="4">
        <f t="shared" si="82"/>
        <v>0</v>
      </c>
      <c r="Q233" s="4">
        <f t="shared" si="82"/>
        <v>0</v>
      </c>
      <c r="S233" s="2"/>
      <c r="T233" s="2"/>
      <c r="V233" s="2">
        <f t="shared" si="68"/>
        <v>5.5950218144520036</v>
      </c>
      <c r="W233" s="2">
        <f t="shared" si="69"/>
        <v>94.893064444286665</v>
      </c>
      <c r="X233" s="2">
        <f t="shared" si="70"/>
        <v>1</v>
      </c>
      <c r="Y233" s="2">
        <f t="shared" si="83"/>
        <v>3E-10</v>
      </c>
      <c r="Z233" s="2"/>
      <c r="AA233" s="2">
        <f t="shared" si="71"/>
        <v>5.1100666091392162</v>
      </c>
      <c r="AB233" s="2">
        <f t="shared" si="84"/>
        <v>23.002673611110744</v>
      </c>
      <c r="AC233" s="2">
        <f t="shared" si="85"/>
        <v>3.1520981105759249</v>
      </c>
      <c r="AD233" s="2">
        <f t="shared" si="72"/>
        <v>4.4242849080043687</v>
      </c>
      <c r="AE233" s="2">
        <f t="shared" si="86"/>
        <v>0.71898169192604222</v>
      </c>
      <c r="AF233" s="2">
        <f t="shared" si="87"/>
        <v>5.8435894378219777E-2</v>
      </c>
      <c r="AG233" s="2">
        <f t="shared" si="73"/>
        <v>5.4880070205305102E-2</v>
      </c>
      <c r="AH233" s="2">
        <f t="shared" si="74"/>
        <v>0.18141411299676502</v>
      </c>
      <c r="AI233" s="2">
        <f t="shared" si="75"/>
        <v>0.51001448654960091</v>
      </c>
      <c r="AJ233" s="2">
        <f t="shared" si="76"/>
        <v>0.79599556004848093</v>
      </c>
      <c r="AK233" s="2">
        <f t="shared" si="77"/>
        <v>1.5100169615299698E-2</v>
      </c>
      <c r="AL233" s="2">
        <f t="shared" si="78"/>
        <v>6.2453677913751775E-2</v>
      </c>
    </row>
    <row r="234" spans="1:38" x14ac:dyDescent="0.2">
      <c r="A234">
        <v>252</v>
      </c>
      <c r="B234" s="1">
        <v>1.5939744979468001E-7</v>
      </c>
      <c r="C234">
        <v>297.26233374476999</v>
      </c>
      <c r="D234">
        <v>1</v>
      </c>
      <c r="E234">
        <v>252</v>
      </c>
      <c r="F234">
        <v>2700000</v>
      </c>
      <c r="G234">
        <v>1.3425</v>
      </c>
      <c r="I234" s="1">
        <f t="shared" si="66"/>
        <v>1.5939744979468239E-7</v>
      </c>
      <c r="J234" s="2">
        <f t="shared" si="67"/>
        <v>297.26233374476959</v>
      </c>
      <c r="K234">
        <f t="shared" si="79"/>
        <v>2700000</v>
      </c>
      <c r="L234">
        <f t="shared" si="80"/>
        <v>1.3425</v>
      </c>
      <c r="N234" s="4">
        <f t="shared" si="81"/>
        <v>1.4945534995831496E-14</v>
      </c>
      <c r="O234" s="4">
        <f t="shared" si="81"/>
        <v>-1.3385615560944151E-15</v>
      </c>
      <c r="P234" s="4">
        <f t="shared" si="82"/>
        <v>0</v>
      </c>
      <c r="Q234" s="4">
        <f t="shared" si="82"/>
        <v>0</v>
      </c>
      <c r="S234" s="2"/>
      <c r="T234" s="2"/>
      <c r="V234" s="2">
        <f t="shared" si="68"/>
        <v>5.5950218144520036</v>
      </c>
      <c r="W234" s="2">
        <f t="shared" si="69"/>
        <v>94.963853630833626</v>
      </c>
      <c r="X234" s="2">
        <f t="shared" si="70"/>
        <v>1</v>
      </c>
      <c r="Y234" s="2">
        <f t="shared" si="83"/>
        <v>3E-10</v>
      </c>
      <c r="Z234" s="2"/>
      <c r="AA234" s="2">
        <f t="shared" si="71"/>
        <v>5.0942184292817414</v>
      </c>
      <c r="AB234" s="2">
        <f t="shared" si="84"/>
        <v>23.002685185184816</v>
      </c>
      <c r="AC234" s="2">
        <f t="shared" si="85"/>
        <v>3.1520977824650207</v>
      </c>
      <c r="AD234" s="2">
        <f t="shared" si="72"/>
        <v>4.4242844474679037</v>
      </c>
      <c r="AE234" s="2">
        <f t="shared" si="86"/>
        <v>0.71876879168343222</v>
      </c>
      <c r="AF234" s="2">
        <f t="shared" si="87"/>
        <v>5.8435899190513035E-2</v>
      </c>
      <c r="AG234" s="2">
        <f t="shared" si="73"/>
        <v>5.4880074724770307E-2</v>
      </c>
      <c r="AH234" s="2">
        <f t="shared" si="74"/>
        <v>0.18122311912957367</v>
      </c>
      <c r="AI234" s="2">
        <f t="shared" si="75"/>
        <v>0.50913189684845239</v>
      </c>
      <c r="AJ234" s="2">
        <f t="shared" si="76"/>
        <v>0.79584102697553594</v>
      </c>
      <c r="AK234" s="2">
        <f t="shared" si="77"/>
        <v>1.5085810616848579E-2</v>
      </c>
      <c r="AL234" s="2">
        <f t="shared" si="78"/>
        <v>6.2349303282055089E-2</v>
      </c>
    </row>
    <row r="235" spans="1:38" x14ac:dyDescent="0.2">
      <c r="A235">
        <v>253</v>
      </c>
      <c r="B235" s="1">
        <v>1.5951489105437E-7</v>
      </c>
      <c r="C235">
        <v>296.75476389555001</v>
      </c>
      <c r="D235">
        <v>1</v>
      </c>
      <c r="E235">
        <v>253</v>
      </c>
      <c r="F235">
        <v>2700000</v>
      </c>
      <c r="G235">
        <v>1.3418749999999999</v>
      </c>
      <c r="I235" s="1">
        <f t="shared" si="66"/>
        <v>1.5951489105437413E-7</v>
      </c>
      <c r="J235" s="2">
        <f t="shared" si="67"/>
        <v>296.75476389555331</v>
      </c>
      <c r="K235">
        <f t="shared" si="79"/>
        <v>2700000</v>
      </c>
      <c r="L235">
        <f t="shared" si="80"/>
        <v>1.3418749999999999</v>
      </c>
      <c r="N235" s="4">
        <f t="shared" si="81"/>
        <v>2.5886521255605892E-14</v>
      </c>
      <c r="O235" s="4">
        <f t="shared" si="81"/>
        <v>1.1109908567760206E-14</v>
      </c>
      <c r="P235" s="4">
        <f t="shared" si="82"/>
        <v>0</v>
      </c>
      <c r="Q235" s="4">
        <f t="shared" si="82"/>
        <v>0</v>
      </c>
      <c r="S235" s="2"/>
      <c r="T235" s="2"/>
      <c r="V235" s="2">
        <f t="shared" si="68"/>
        <v>5.5950218144520036</v>
      </c>
      <c r="W235" s="2">
        <f t="shared" si="69"/>
        <v>95.033821341169983</v>
      </c>
      <c r="X235" s="2">
        <f t="shared" si="70"/>
        <v>1</v>
      </c>
      <c r="Y235" s="2">
        <f t="shared" si="83"/>
        <v>3E-10</v>
      </c>
      <c r="Z235" s="2"/>
      <c r="AA235" s="2">
        <f t="shared" si="71"/>
        <v>5.07847936276689</v>
      </c>
      <c r="AB235" s="2">
        <f t="shared" si="84"/>
        <v>23.002696759258889</v>
      </c>
      <c r="AC235" s="2">
        <f t="shared" si="85"/>
        <v>3.1520974543544464</v>
      </c>
      <c r="AD235" s="2">
        <f t="shared" si="72"/>
        <v>4.4242839869319015</v>
      </c>
      <c r="AE235" s="2">
        <f t="shared" si="86"/>
        <v>0.71855571968991139</v>
      </c>
      <c r="AF235" s="2">
        <f t="shared" si="87"/>
        <v>5.8435904002801457E-2</v>
      </c>
      <c r="AG235" s="2">
        <f t="shared" si="73"/>
        <v>5.4880079244230981E-2</v>
      </c>
      <c r="AH235" s="2">
        <f t="shared" si="74"/>
        <v>0.18103226046189796</v>
      </c>
      <c r="AI235" s="2">
        <f t="shared" si="75"/>
        <v>0.50825065977086048</v>
      </c>
      <c r="AJ235" s="2">
        <f t="shared" si="76"/>
        <v>0.7956863692526871</v>
      </c>
      <c r="AK235" s="2">
        <f t="shared" si="77"/>
        <v>1.5071461783310904E-2</v>
      </c>
      <c r="AL235" s="2">
        <f t="shared" si="78"/>
        <v>6.2245088085598678E-2</v>
      </c>
    </row>
    <row r="236" spans="1:38" x14ac:dyDescent="0.2">
      <c r="A236">
        <v>254</v>
      </c>
      <c r="B236" s="1">
        <v>1.5963097729254999E-7</v>
      </c>
      <c r="C236">
        <v>296.24797328958999</v>
      </c>
      <c r="D236">
        <v>1</v>
      </c>
      <c r="E236">
        <v>254</v>
      </c>
      <c r="F236">
        <v>2700000</v>
      </c>
      <c r="G236">
        <v>1.3412500000000001</v>
      </c>
      <c r="I236" s="1">
        <f t="shared" si="66"/>
        <v>1.5963097729254795E-7</v>
      </c>
      <c r="J236" s="2">
        <f t="shared" si="67"/>
        <v>296.24797328958908</v>
      </c>
      <c r="K236">
        <f t="shared" si="79"/>
        <v>2700000</v>
      </c>
      <c r="L236">
        <f t="shared" si="80"/>
        <v>1.3412500000000001</v>
      </c>
      <c r="N236" s="4">
        <f t="shared" si="81"/>
        <v>-1.2768029513440862E-14</v>
      </c>
      <c r="O236" s="4">
        <f t="shared" si="81"/>
        <v>-3.0700453126269209E-15</v>
      </c>
      <c r="P236" s="4">
        <f t="shared" si="82"/>
        <v>0</v>
      </c>
      <c r="Q236" s="4">
        <f t="shared" si="82"/>
        <v>0</v>
      </c>
      <c r="S236" s="2"/>
      <c r="T236" s="2"/>
      <c r="V236" s="2">
        <f t="shared" si="68"/>
        <v>5.5950218144520036</v>
      </c>
      <c r="W236" s="2">
        <f t="shared" si="69"/>
        <v>95.102981773439708</v>
      </c>
      <c r="X236" s="2">
        <f t="shared" si="70"/>
        <v>1</v>
      </c>
      <c r="Y236" s="2">
        <f t="shared" si="83"/>
        <v>3E-10</v>
      </c>
      <c r="Z236" s="2"/>
      <c r="AA236" s="2">
        <f t="shared" si="71"/>
        <v>5.0628483611852531</v>
      </c>
      <c r="AB236" s="2">
        <f t="shared" si="84"/>
        <v>23.002708333332961</v>
      </c>
      <c r="AC236" s="2">
        <f t="shared" si="85"/>
        <v>3.152097126244203</v>
      </c>
      <c r="AD236" s="2">
        <f t="shared" si="72"/>
        <v>4.4242835263963638</v>
      </c>
      <c r="AE236" s="2">
        <f t="shared" si="86"/>
        <v>0.71834247675878682</v>
      </c>
      <c r="AF236" s="2">
        <f t="shared" si="87"/>
        <v>5.8435908815085029E-2</v>
      </c>
      <c r="AG236" s="2">
        <f t="shared" si="73"/>
        <v>5.4880083763687096E-2</v>
      </c>
      <c r="AH236" s="2">
        <f t="shared" si="74"/>
        <v>0.18084153776298176</v>
      </c>
      <c r="AI236" s="2">
        <f t="shared" si="75"/>
        <v>0.50737077731752522</v>
      </c>
      <c r="AJ236" s="2">
        <f t="shared" si="76"/>
        <v>0.79553158747039143</v>
      </c>
      <c r="AK236" s="2">
        <f t="shared" si="77"/>
        <v>1.5057123172520271E-2</v>
      </c>
      <c r="AL236" s="2">
        <f t="shared" si="78"/>
        <v>6.2141032562165764E-2</v>
      </c>
    </row>
    <row r="237" spans="1:38" x14ac:dyDescent="0.2">
      <c r="A237">
        <v>255</v>
      </c>
      <c r="B237" s="1">
        <v>1.5974573179557999E-7</v>
      </c>
      <c r="C237">
        <v>295.74196305064999</v>
      </c>
      <c r="D237">
        <v>1</v>
      </c>
      <c r="E237">
        <v>255</v>
      </c>
      <c r="F237">
        <v>2700000</v>
      </c>
      <c r="G237">
        <v>1.340625</v>
      </c>
      <c r="I237" s="1">
        <f t="shared" si="66"/>
        <v>1.5974573179558338E-7</v>
      </c>
      <c r="J237" s="2">
        <f t="shared" si="67"/>
        <v>295.74196305064891</v>
      </c>
      <c r="K237">
        <f t="shared" si="79"/>
        <v>2700000</v>
      </c>
      <c r="L237">
        <f t="shared" si="80"/>
        <v>1.340625</v>
      </c>
      <c r="N237" s="4">
        <f t="shared" si="81"/>
        <v>2.1209529362279185E-14</v>
      </c>
      <c r="O237" s="4">
        <f t="shared" si="81"/>
        <v>-3.651916512674215E-15</v>
      </c>
      <c r="P237" s="4">
        <f t="shared" si="82"/>
        <v>0</v>
      </c>
      <c r="Q237" s="4">
        <f t="shared" si="82"/>
        <v>0</v>
      </c>
      <c r="S237" s="2"/>
      <c r="T237" s="2"/>
      <c r="V237" s="2">
        <f t="shared" si="68"/>
        <v>5.5950218144520036</v>
      </c>
      <c r="W237" s="2">
        <f t="shared" si="69"/>
        <v>95.171348800915823</v>
      </c>
      <c r="X237" s="2">
        <f t="shared" si="70"/>
        <v>1</v>
      </c>
      <c r="Y237" s="2">
        <f t="shared" si="83"/>
        <v>3E-10</v>
      </c>
      <c r="Z237" s="2"/>
      <c r="AA237" s="2">
        <f t="shared" si="71"/>
        <v>5.0473243888863264</v>
      </c>
      <c r="AB237" s="2">
        <f t="shared" si="84"/>
        <v>23.002719907407034</v>
      </c>
      <c r="AC237" s="2">
        <f t="shared" si="85"/>
        <v>3.1520967981342891</v>
      </c>
      <c r="AD237" s="2">
        <f t="shared" si="72"/>
        <v>4.4242830658612888</v>
      </c>
      <c r="AE237" s="2">
        <f t="shared" si="86"/>
        <v>0.71812906369856855</v>
      </c>
      <c r="AF237" s="2">
        <f t="shared" si="87"/>
        <v>5.8435913627363764E-2</v>
      </c>
      <c r="AG237" s="2">
        <f t="shared" si="73"/>
        <v>5.4880088283138673E-2</v>
      </c>
      <c r="AH237" s="2">
        <f t="shared" si="74"/>
        <v>0.1806509517927645</v>
      </c>
      <c r="AI237" s="2">
        <f t="shared" si="75"/>
        <v>0.50649225143566057</v>
      </c>
      <c r="AJ237" s="2">
        <f t="shared" si="76"/>
        <v>0.79537668221562252</v>
      </c>
      <c r="AK237" s="2">
        <f t="shared" si="77"/>
        <v>1.5042794841610673E-2</v>
      </c>
      <c r="AL237" s="2">
        <f t="shared" si="78"/>
        <v>6.2037136943220599E-2</v>
      </c>
    </row>
    <row r="238" spans="1:38" x14ac:dyDescent="0.2">
      <c r="A238">
        <v>256</v>
      </c>
      <c r="B238" s="1">
        <v>1.5985917732005001E-7</v>
      </c>
      <c r="C238">
        <v>295.23673427204</v>
      </c>
      <c r="D238">
        <v>1</v>
      </c>
      <c r="E238">
        <v>256</v>
      </c>
      <c r="F238">
        <v>2700000</v>
      </c>
      <c r="G238">
        <v>1.34</v>
      </c>
      <c r="I238" s="1">
        <f t="shared" si="66"/>
        <v>1.5985917732004712E-7</v>
      </c>
      <c r="J238" s="2">
        <f t="shared" si="67"/>
        <v>295.23673427203619</v>
      </c>
      <c r="K238">
        <f t="shared" si="79"/>
        <v>2700000</v>
      </c>
      <c r="L238">
        <f t="shared" si="80"/>
        <v>1.34</v>
      </c>
      <c r="N238" s="4">
        <f t="shared" si="81"/>
        <v>-1.8048422523835555E-14</v>
      </c>
      <c r="O238" s="4">
        <f t="shared" si="81"/>
        <v>-1.2899848228794292E-14</v>
      </c>
      <c r="P238" s="4">
        <f t="shared" si="82"/>
        <v>0</v>
      </c>
      <c r="Q238" s="4">
        <f t="shared" si="82"/>
        <v>0</v>
      </c>
      <c r="S238" s="2"/>
      <c r="T238" s="2"/>
      <c r="V238" s="2">
        <f t="shared" si="68"/>
        <v>5.5950218144520036</v>
      </c>
      <c r="W238" s="2">
        <f t="shared" si="69"/>
        <v>95.23893598122595</v>
      </c>
      <c r="X238" s="2">
        <f t="shared" si="70"/>
        <v>1</v>
      </c>
      <c r="Y238" s="2">
        <f t="shared" si="83"/>
        <v>3E-10</v>
      </c>
      <c r="Z238" s="2"/>
      <c r="AA238" s="2">
        <f t="shared" si="71"/>
        <v>5.0319064227918879</v>
      </c>
      <c r="AB238" s="2">
        <f t="shared" si="84"/>
        <v>23.002731481481106</v>
      </c>
      <c r="AC238" s="2">
        <f t="shared" si="85"/>
        <v>3.1520964700247056</v>
      </c>
      <c r="AD238" s="2">
        <f t="shared" si="72"/>
        <v>4.4242826053266775</v>
      </c>
      <c r="AE238" s="2">
        <f t="shared" si="86"/>
        <v>0.71791548131300198</v>
      </c>
      <c r="AF238" s="2">
        <f t="shared" si="87"/>
        <v>5.8435918439637656E-2</v>
      </c>
      <c r="AG238" s="2">
        <f t="shared" si="73"/>
        <v>5.4880092802585698E-2</v>
      </c>
      <c r="AH238" s="2">
        <f t="shared" si="74"/>
        <v>0.18046050330196031</v>
      </c>
      <c r="AI238" s="2">
        <f t="shared" si="75"/>
        <v>0.50561508401955702</v>
      </c>
      <c r="AJ238" s="2">
        <f t="shared" si="76"/>
        <v>0.79522165407189549</v>
      </c>
      <c r="AK238" s="2">
        <f t="shared" si="77"/>
        <v>1.5028476847022581E-2</v>
      </c>
      <c r="AL238" s="2">
        <f t="shared" si="78"/>
        <v>6.1933401453976036E-2</v>
      </c>
    </row>
    <row r="239" spans="1:38" x14ac:dyDescent="0.2">
      <c r="A239">
        <v>257</v>
      </c>
      <c r="B239" s="1">
        <v>1.5997133610765E-7</v>
      </c>
      <c r="C239">
        <v>294.73228801690999</v>
      </c>
      <c r="D239">
        <v>1</v>
      </c>
      <c r="E239">
        <v>257</v>
      </c>
      <c r="F239">
        <v>2700000</v>
      </c>
      <c r="G239">
        <v>1.339375</v>
      </c>
      <c r="I239" s="1">
        <f t="shared" si="66"/>
        <v>1.5997133610765339E-7</v>
      </c>
      <c r="J239" s="2">
        <f t="shared" si="67"/>
        <v>294.73228801690527</v>
      </c>
      <c r="K239">
        <f t="shared" si="79"/>
        <v>2700000</v>
      </c>
      <c r="L239">
        <f t="shared" si="80"/>
        <v>1.339375</v>
      </c>
      <c r="N239" s="4">
        <f t="shared" si="81"/>
        <v>2.1179617995671073E-14</v>
      </c>
      <c r="O239" s="4">
        <f t="shared" si="81"/>
        <v>-1.6007760117467856E-14</v>
      </c>
      <c r="P239" s="4">
        <f t="shared" si="82"/>
        <v>0</v>
      </c>
      <c r="Q239" s="4">
        <f t="shared" si="82"/>
        <v>0</v>
      </c>
      <c r="S239" s="2"/>
      <c r="T239" s="2"/>
      <c r="V239" s="2">
        <f t="shared" si="68"/>
        <v>5.5950218144520036</v>
      </c>
      <c r="W239" s="2">
        <f t="shared" si="69"/>
        <v>95.305756565265241</v>
      </c>
      <c r="X239" s="2">
        <f t="shared" si="70"/>
        <v>1</v>
      </c>
      <c r="Y239" s="2">
        <f t="shared" si="83"/>
        <v>3E-10</v>
      </c>
      <c r="Z239" s="2"/>
      <c r="AA239" s="2">
        <f t="shared" si="71"/>
        <v>5.0165934522125433</v>
      </c>
      <c r="AB239" s="2">
        <f t="shared" si="84"/>
        <v>23.002743055555179</v>
      </c>
      <c r="AC239" s="2">
        <f t="shared" si="85"/>
        <v>3.1520961419154525</v>
      </c>
      <c r="AD239" s="2">
        <f t="shared" si="72"/>
        <v>4.4242821447925298</v>
      </c>
      <c r="AE239" s="2">
        <f t="shared" si="86"/>
        <v>0.7177017304010993</v>
      </c>
      <c r="AF239" s="2">
        <f t="shared" si="87"/>
        <v>5.8435923251906705E-2</v>
      </c>
      <c r="AG239" s="2">
        <f t="shared" si="73"/>
        <v>5.4880097322028171E-2</v>
      </c>
      <c r="AH239" s="2">
        <f t="shared" si="74"/>
        <v>0.18027019303213657</v>
      </c>
      <c r="AI239" s="2">
        <f t="shared" si="75"/>
        <v>0.50473927691113929</v>
      </c>
      <c r="AJ239" s="2">
        <f t="shared" si="76"/>
        <v>0.79506650361928899</v>
      </c>
      <c r="AK239" s="2">
        <f t="shared" si="77"/>
        <v>1.5014169244508775E-2</v>
      </c>
      <c r="AL239" s="2">
        <f t="shared" si="78"/>
        <v>6.1829826313458666E-2</v>
      </c>
    </row>
    <row r="240" spans="1:38" x14ac:dyDescent="0.2">
      <c r="A240">
        <v>258</v>
      </c>
      <c r="B240" s="1">
        <v>1.6008222989972001E-7</v>
      </c>
      <c r="C240">
        <v>294.22862531857999</v>
      </c>
      <c r="D240">
        <v>1</v>
      </c>
      <c r="E240">
        <v>258</v>
      </c>
      <c r="F240">
        <v>2700000</v>
      </c>
      <c r="G240">
        <v>1.3387500000000001</v>
      </c>
      <c r="I240" s="1">
        <f t="shared" si="66"/>
        <v>1.6008222989972258E-7</v>
      </c>
      <c r="J240" s="2">
        <f t="shared" si="67"/>
        <v>294.22862531858073</v>
      </c>
      <c r="K240">
        <f t="shared" si="79"/>
        <v>2700000</v>
      </c>
      <c r="L240">
        <f t="shared" si="80"/>
        <v>1.3387500000000001</v>
      </c>
      <c r="N240" s="4">
        <f t="shared" si="81"/>
        <v>1.6039060818761418E-14</v>
      </c>
      <c r="O240" s="4">
        <f t="shared" si="81"/>
        <v>2.511531447323926E-15</v>
      </c>
      <c r="P240" s="4">
        <f t="shared" si="82"/>
        <v>0</v>
      </c>
      <c r="Q240" s="4">
        <f t="shared" si="82"/>
        <v>0</v>
      </c>
      <c r="S240" s="2"/>
      <c r="T240" s="2"/>
      <c r="V240" s="2">
        <f t="shared" si="68"/>
        <v>5.5950218144520036</v>
      </c>
      <c r="W240" s="2">
        <f t="shared" si="69"/>
        <v>95.37182350581034</v>
      </c>
      <c r="X240" s="2">
        <f t="shared" si="70"/>
        <v>1</v>
      </c>
      <c r="Y240" s="2">
        <f t="shared" si="83"/>
        <v>3E-10</v>
      </c>
      <c r="Z240" s="2"/>
      <c r="AA240" s="2">
        <f t="shared" si="71"/>
        <v>5.0013844786673838</v>
      </c>
      <c r="AB240" s="2">
        <f t="shared" si="84"/>
        <v>23.002754629629251</v>
      </c>
      <c r="AC240" s="2">
        <f t="shared" si="85"/>
        <v>3.1520958138065294</v>
      </c>
      <c r="AD240" s="2">
        <f t="shared" si="72"/>
        <v>4.4242816842588448</v>
      </c>
      <c r="AE240" s="2">
        <f t="shared" si="86"/>
        <v>0.7174878117571718</v>
      </c>
      <c r="AF240" s="2">
        <f t="shared" si="87"/>
        <v>5.8435928064170903E-2</v>
      </c>
      <c r="AG240" s="2">
        <f t="shared" si="73"/>
        <v>5.4880101841466099E-2</v>
      </c>
      <c r="AH240" s="2">
        <f t="shared" si="74"/>
        <v>0.18008002171579249</v>
      </c>
      <c r="AI240" s="2">
        <f t="shared" si="75"/>
        <v>0.50386483190052211</v>
      </c>
      <c r="AJ240" s="2">
        <f t="shared" si="76"/>
        <v>0.79491123143446862</v>
      </c>
      <c r="AK240" s="2">
        <f t="shared" si="77"/>
        <v>1.4999872089140233E-2</v>
      </c>
      <c r="AL240" s="2">
        <f t="shared" si="78"/>
        <v>6.1726411734574285E-2</v>
      </c>
    </row>
    <row r="241" spans="1:38" x14ac:dyDescent="0.2">
      <c r="A241">
        <v>259</v>
      </c>
      <c r="B241" s="1">
        <v>1.6019187995114999E-7</v>
      </c>
      <c r="C241">
        <v>293.72574718086997</v>
      </c>
      <c r="D241">
        <v>1</v>
      </c>
      <c r="E241">
        <v>259</v>
      </c>
      <c r="F241">
        <v>2700000</v>
      </c>
      <c r="G241">
        <v>1.338125</v>
      </c>
      <c r="I241" s="1">
        <f t="shared" si="66"/>
        <v>1.6019187995115486E-7</v>
      </c>
      <c r="J241" s="2">
        <f t="shared" si="67"/>
        <v>293.72574718087333</v>
      </c>
      <c r="K241">
        <f t="shared" si="79"/>
        <v>2700000</v>
      </c>
      <c r="L241">
        <f t="shared" si="80"/>
        <v>1.338125</v>
      </c>
      <c r="N241" s="4">
        <f t="shared" si="81"/>
        <v>3.0403784812297005E-14</v>
      </c>
      <c r="O241" s="4">
        <f t="shared" si="81"/>
        <v>1.1418003852152806E-14</v>
      </c>
      <c r="P241" s="4">
        <f t="shared" si="82"/>
        <v>0</v>
      </c>
      <c r="Q241" s="4">
        <f t="shared" si="82"/>
        <v>0</v>
      </c>
      <c r="S241" s="2"/>
      <c r="T241" s="2"/>
      <c r="V241" s="2">
        <f t="shared" si="68"/>
        <v>5.5950218144520036</v>
      </c>
      <c r="W241" s="2">
        <f t="shared" si="69"/>
        <v>95.43714946584447</v>
      </c>
      <c r="X241" s="2">
        <f t="shared" si="70"/>
        <v>1</v>
      </c>
      <c r="Y241" s="2">
        <f t="shared" si="83"/>
        <v>3E-10</v>
      </c>
      <c r="Z241" s="2"/>
      <c r="AA241" s="2">
        <f t="shared" si="71"/>
        <v>4.9862785157067018</v>
      </c>
      <c r="AB241" s="2">
        <f t="shared" si="84"/>
        <v>23.002766203703324</v>
      </c>
      <c r="AC241" s="2">
        <f t="shared" si="85"/>
        <v>3.1520954856979366</v>
      </c>
      <c r="AD241" s="2">
        <f t="shared" si="72"/>
        <v>4.4242812237256244</v>
      </c>
      <c r="AE241" s="2">
        <f t="shared" si="86"/>
        <v>0.71727372617086083</v>
      </c>
      <c r="AF241" s="2">
        <f t="shared" si="87"/>
        <v>5.8435932876430272E-2</v>
      </c>
      <c r="AG241" s="2">
        <f t="shared" si="73"/>
        <v>5.4880106360899482E-2</v>
      </c>
      <c r="AH241" s="2">
        <f t="shared" si="74"/>
        <v>0.17988999007643638</v>
      </c>
      <c r="AI241" s="2">
        <f t="shared" si="75"/>
        <v>0.50299175072655644</v>
      </c>
      <c r="AJ241" s="2">
        <f t="shared" si="76"/>
        <v>0.79475583809070971</v>
      </c>
      <c r="AK241" s="2">
        <f t="shared" si="77"/>
        <v>1.4985585435311978E-2</v>
      </c>
      <c r="AL241" s="2">
        <f t="shared" si="78"/>
        <v>6.1623157924172799E-2</v>
      </c>
    </row>
    <row r="242" spans="1:38" x14ac:dyDescent="0.2">
      <c r="A242">
        <v>260</v>
      </c>
      <c r="B242" s="1">
        <v>1.6030030704393999E-7</v>
      </c>
      <c r="C242">
        <v>293.22365457838998</v>
      </c>
      <c r="D242">
        <v>1</v>
      </c>
      <c r="E242">
        <v>260</v>
      </c>
      <c r="F242">
        <v>2700000</v>
      </c>
      <c r="G242">
        <v>1.3374999999999999</v>
      </c>
      <c r="I242" s="1">
        <f t="shared" si="66"/>
        <v>1.6030030704393883E-7</v>
      </c>
      <c r="J242" s="2">
        <f t="shared" si="67"/>
        <v>293.22365457839209</v>
      </c>
      <c r="K242">
        <f t="shared" si="79"/>
        <v>2700000</v>
      </c>
      <c r="L242">
        <f t="shared" si="80"/>
        <v>1.3374999999999999</v>
      </c>
      <c r="N242" s="4">
        <f t="shared" si="81"/>
        <v>-7.2655525366861778E-15</v>
      </c>
      <c r="O242" s="4">
        <f t="shared" si="81"/>
        <v>7.1727040605709839E-15</v>
      </c>
      <c r="P242" s="4">
        <f t="shared" si="82"/>
        <v>0</v>
      </c>
      <c r="Q242" s="4">
        <f t="shared" si="82"/>
        <v>0</v>
      </c>
      <c r="S242" s="2"/>
      <c r="T242" s="2"/>
      <c r="V242" s="2">
        <f t="shared" si="68"/>
        <v>5.5950218144520036</v>
      </c>
      <c r="W242" s="2">
        <f t="shared" si="69"/>
        <v>95.50174682660537</v>
      </c>
      <c r="X242" s="2">
        <f t="shared" si="70"/>
        <v>1</v>
      </c>
      <c r="Y242" s="2">
        <f t="shared" si="83"/>
        <v>3E-10</v>
      </c>
      <c r="Z242" s="2"/>
      <c r="AA242" s="2">
        <f t="shared" si="71"/>
        <v>4.9712745887376979</v>
      </c>
      <c r="AB242" s="2">
        <f t="shared" si="84"/>
        <v>23.002777777777396</v>
      </c>
      <c r="AC242" s="2">
        <f t="shared" si="85"/>
        <v>3.1520951575896738</v>
      </c>
      <c r="AD242" s="2">
        <f t="shared" si="72"/>
        <v>4.4242807631928667</v>
      </c>
      <c r="AE242" s="2">
        <f t="shared" si="86"/>
        <v>0.717059474427169</v>
      </c>
      <c r="AF242" s="2">
        <f t="shared" si="87"/>
        <v>5.843593768868479E-2</v>
      </c>
      <c r="AG242" s="2">
        <f t="shared" si="73"/>
        <v>5.4880110880328313E-2</v>
      </c>
      <c r="AH242" s="2">
        <f t="shared" si="74"/>
        <v>0.17970009882866228</v>
      </c>
      <c r="AI242" s="2">
        <f t="shared" si="75"/>
        <v>0.50212003507737279</v>
      </c>
      <c r="AJ242" s="2">
        <f t="shared" si="76"/>
        <v>0.79460032415792026</v>
      </c>
      <c r="AK242" s="2">
        <f t="shared" si="77"/>
        <v>1.4971309336748883E-2</v>
      </c>
      <c r="AL242" s="2">
        <f t="shared" si="78"/>
        <v>6.152006508311246E-2</v>
      </c>
    </row>
    <row r="243" spans="1:38" x14ac:dyDescent="0.2">
      <c r="A243">
        <v>261</v>
      </c>
      <c r="B243" s="1">
        <v>1.6040753150021E-7</v>
      </c>
      <c r="C243">
        <v>292.72234845686</v>
      </c>
      <c r="D243">
        <v>1</v>
      </c>
      <c r="E243">
        <v>261</v>
      </c>
      <c r="F243">
        <v>2700000</v>
      </c>
      <c r="G243">
        <v>1.336875</v>
      </c>
      <c r="I243" s="1">
        <f t="shared" si="66"/>
        <v>1.6040753150021447E-7</v>
      </c>
      <c r="J243" s="2">
        <f t="shared" si="67"/>
        <v>292.72234845685557</v>
      </c>
      <c r="K243">
        <f t="shared" si="79"/>
        <v>2700000</v>
      </c>
      <c r="L243">
        <f t="shared" si="80"/>
        <v>1.336875</v>
      </c>
      <c r="N243" s="4">
        <f t="shared" si="81"/>
        <v>2.7887672797213968E-14</v>
      </c>
      <c r="O243" s="4">
        <f t="shared" si="81"/>
        <v>-1.5146731004710158E-14</v>
      </c>
      <c r="P243" s="4">
        <f t="shared" si="82"/>
        <v>0</v>
      </c>
      <c r="Q243" s="4">
        <f t="shared" si="82"/>
        <v>0</v>
      </c>
      <c r="S243" s="2"/>
      <c r="T243" s="2"/>
      <c r="V243" s="2">
        <f t="shared" si="68"/>
        <v>5.5950218144520036</v>
      </c>
      <c r="W243" s="2">
        <f t="shared" si="69"/>
        <v>95.565627695367823</v>
      </c>
      <c r="X243" s="2">
        <f t="shared" si="70"/>
        <v>1</v>
      </c>
      <c r="Y243" s="2">
        <f t="shared" si="83"/>
        <v>3E-10</v>
      </c>
      <c r="Z243" s="2"/>
      <c r="AA243" s="2">
        <f t="shared" si="71"/>
        <v>4.9563717348531275</v>
      </c>
      <c r="AB243" s="2">
        <f t="shared" si="84"/>
        <v>23.002789351851469</v>
      </c>
      <c r="AC243" s="2">
        <f t="shared" si="85"/>
        <v>3.1520948294817415</v>
      </c>
      <c r="AD243" s="2">
        <f t="shared" si="72"/>
        <v>4.4242803026605726</v>
      </c>
      <c r="AE243" s="2">
        <f t="shared" si="86"/>
        <v>0.71684505730649151</v>
      </c>
      <c r="AF243" s="2">
        <f t="shared" si="87"/>
        <v>5.8435942500934465E-2</v>
      </c>
      <c r="AG243" s="2">
        <f t="shared" si="73"/>
        <v>5.4880115399752599E-2</v>
      </c>
      <c r="AH243" s="2">
        <f t="shared" si="74"/>
        <v>0.17951034867822688</v>
      </c>
      <c r="AI243" s="2">
        <f t="shared" si="75"/>
        <v>0.50124968659092395</v>
      </c>
      <c r="AJ243" s="2">
        <f t="shared" si="76"/>
        <v>0.79444469020266273</v>
      </c>
      <c r="AK243" s="2">
        <f t="shared" si="77"/>
        <v>1.4957043846511345E-2</v>
      </c>
      <c r="AL243" s="2">
        <f t="shared" si="78"/>
        <v>6.1417133406323113E-2</v>
      </c>
    </row>
    <row r="244" spans="1:38" x14ac:dyDescent="0.2">
      <c r="A244">
        <v>262</v>
      </c>
      <c r="B244" s="1">
        <v>1.6051357319489999E-7</v>
      </c>
      <c r="C244">
        <v>292.2218297334</v>
      </c>
      <c r="D244">
        <v>1</v>
      </c>
      <c r="E244">
        <v>262</v>
      </c>
      <c r="F244">
        <v>2700000</v>
      </c>
      <c r="G244">
        <v>1.3362499999999999</v>
      </c>
      <c r="I244" s="1">
        <f t="shared" si="66"/>
        <v>1.6051357319490394E-7</v>
      </c>
      <c r="J244" s="2">
        <f t="shared" si="67"/>
        <v>292.22182973339977</v>
      </c>
      <c r="K244">
        <f t="shared" si="79"/>
        <v>2700000</v>
      </c>
      <c r="L244">
        <f t="shared" si="80"/>
        <v>1.3362499999999999</v>
      </c>
      <c r="N244" s="4">
        <f t="shared" si="81"/>
        <v>2.4571113097481351E-14</v>
      </c>
      <c r="O244" s="4">
        <f t="shared" si="81"/>
        <v>-7.7808586596925332E-16</v>
      </c>
      <c r="P244" s="4">
        <f t="shared" si="82"/>
        <v>0</v>
      </c>
      <c r="Q244" s="4">
        <f t="shared" si="82"/>
        <v>0</v>
      </c>
      <c r="S244" s="2"/>
      <c r="T244" s="2"/>
      <c r="V244" s="2">
        <f t="shared" si="68"/>
        <v>5.5950218144520036</v>
      </c>
      <c r="W244" s="2">
        <f t="shared" si="69"/>
        <v>95.628803912968721</v>
      </c>
      <c r="X244" s="2">
        <f t="shared" si="70"/>
        <v>1</v>
      </c>
      <c r="Y244" s="2">
        <f t="shared" si="83"/>
        <v>3E-10</v>
      </c>
      <c r="Z244" s="2"/>
      <c r="AA244" s="2">
        <f t="shared" si="71"/>
        <v>4.9415690026628187</v>
      </c>
      <c r="AB244" s="2">
        <f t="shared" si="84"/>
        <v>23.002800925925541</v>
      </c>
      <c r="AC244" s="2">
        <f t="shared" si="85"/>
        <v>3.152094501374139</v>
      </c>
      <c r="AD244" s="2">
        <f t="shared" si="72"/>
        <v>4.4242798421287421</v>
      </c>
      <c r="AE244" s="2">
        <f t="shared" si="86"/>
        <v>0.71663047558464699</v>
      </c>
      <c r="AF244" s="2">
        <f t="shared" si="87"/>
        <v>5.8435947313179297E-2</v>
      </c>
      <c r="AG244" s="2">
        <f t="shared" si="73"/>
        <v>5.4880119919172327E-2</v>
      </c>
      <c r="AH244" s="2">
        <f t="shared" si="74"/>
        <v>0.17932074032212522</v>
      </c>
      <c r="AI244" s="2">
        <f t="shared" si="75"/>
        <v>0.50038070685551783</v>
      </c>
      <c r="AJ244" s="2">
        <f t="shared" si="76"/>
        <v>0.79428893678817714</v>
      </c>
      <c r="AK244" s="2">
        <f t="shared" si="77"/>
        <v>1.4942789017001043E-2</v>
      </c>
      <c r="AL244" s="2">
        <f t="shared" si="78"/>
        <v>6.1314363082869715E-2</v>
      </c>
    </row>
    <row r="245" spans="1:38" x14ac:dyDescent="0.2">
      <c r="A245">
        <v>263</v>
      </c>
      <c r="B245" s="1">
        <v>1.6061845156792999E-7</v>
      </c>
      <c r="C245">
        <v>291.72209929688</v>
      </c>
      <c r="D245">
        <v>1</v>
      </c>
      <c r="E245">
        <v>263</v>
      </c>
      <c r="F245">
        <v>2700000</v>
      </c>
      <c r="G245">
        <v>1.3356250000000001</v>
      </c>
      <c r="I245" s="1">
        <f t="shared" si="66"/>
        <v>1.6061845156793102E-7</v>
      </c>
      <c r="J245" s="2">
        <f t="shared" si="67"/>
        <v>291.72209929688165</v>
      </c>
      <c r="K245">
        <f t="shared" si="79"/>
        <v>2700000</v>
      </c>
      <c r="L245">
        <f t="shared" si="80"/>
        <v>1.3356250000000001</v>
      </c>
      <c r="N245" s="4">
        <f t="shared" si="81"/>
        <v>6.4271657109679866E-15</v>
      </c>
      <c r="O245" s="4">
        <f t="shared" si="81"/>
        <v>5.6507859738312722E-15</v>
      </c>
      <c r="P245" s="4">
        <f t="shared" si="82"/>
        <v>0</v>
      </c>
      <c r="Q245" s="4">
        <f t="shared" si="82"/>
        <v>0</v>
      </c>
      <c r="S245" s="2"/>
      <c r="T245" s="2"/>
      <c r="V245" s="2">
        <f t="shared" si="68"/>
        <v>5.5950218144520036</v>
      </c>
      <c r="W245" s="2">
        <f t="shared" si="69"/>
        <v>95.691287061086911</v>
      </c>
      <c r="X245" s="2">
        <f t="shared" si="70"/>
        <v>1</v>
      </c>
      <c r="Y245" s="2">
        <f t="shared" si="83"/>
        <v>3E-10</v>
      </c>
      <c r="Z245" s="2"/>
      <c r="AA245" s="2">
        <f t="shared" si="71"/>
        <v>4.926865452128034</v>
      </c>
      <c r="AB245" s="2">
        <f t="shared" si="84"/>
        <v>23.002812499999614</v>
      </c>
      <c r="AC245" s="2">
        <f t="shared" si="85"/>
        <v>3.152094173266867</v>
      </c>
      <c r="AD245" s="2">
        <f t="shared" si="72"/>
        <v>4.4242793815973744</v>
      </c>
      <c r="AE245" s="2">
        <f t="shared" si="86"/>
        <v>0.71641573003290726</v>
      </c>
      <c r="AF245" s="2">
        <f t="shared" si="87"/>
        <v>5.8435952125419292E-2</v>
      </c>
      <c r="AG245" s="2">
        <f t="shared" si="73"/>
        <v>5.4880124438587523E-2</v>
      </c>
      <c r="AH245" s="2">
        <f t="shared" si="74"/>
        <v>0.17913127444866536</v>
      </c>
      <c r="AI245" s="2">
        <f t="shared" si="75"/>
        <v>0.49951309741034422</v>
      </c>
      <c r="AJ245" s="2">
        <f t="shared" si="76"/>
        <v>0.79413306447440302</v>
      </c>
      <c r="AK245" s="2">
        <f t="shared" si="77"/>
        <v>1.4928544899966581E-2</v>
      </c>
      <c r="AL245" s="2">
        <f t="shared" si="78"/>
        <v>6.1211754296014782E-2</v>
      </c>
    </row>
    <row r="246" spans="1:38" x14ac:dyDescent="0.2">
      <c r="A246">
        <v>264</v>
      </c>
      <c r="B246" s="1">
        <v>1.6072218563603999E-7</v>
      </c>
      <c r="C246">
        <v>291.22315800818001</v>
      </c>
      <c r="D246">
        <v>1</v>
      </c>
      <c r="E246">
        <v>264</v>
      </c>
      <c r="F246">
        <v>2700000</v>
      </c>
      <c r="G246">
        <v>1.335</v>
      </c>
      <c r="I246" s="1">
        <f t="shared" si="66"/>
        <v>1.6072218563604086E-7</v>
      </c>
      <c r="J246" s="2">
        <f t="shared" si="67"/>
        <v>291.22315800818325</v>
      </c>
      <c r="K246">
        <f t="shared" si="79"/>
        <v>2700000</v>
      </c>
      <c r="L246">
        <f t="shared" si="80"/>
        <v>1.335</v>
      </c>
      <c r="N246" s="4">
        <f t="shared" si="81"/>
        <v>5.4348609272528471E-15</v>
      </c>
      <c r="O246" s="4">
        <f t="shared" si="81"/>
        <v>1.1125745964800684E-14</v>
      </c>
      <c r="P246" s="4">
        <f t="shared" si="82"/>
        <v>0</v>
      </c>
      <c r="Q246" s="4">
        <f t="shared" si="82"/>
        <v>0</v>
      </c>
      <c r="S246" s="2"/>
      <c r="T246" s="2"/>
      <c r="V246" s="2">
        <f t="shared" si="68"/>
        <v>5.5950218144520036</v>
      </c>
      <c r="W246" s="2">
        <f t="shared" si="69"/>
        <v>95.753088469285117</v>
      </c>
      <c r="X246" s="2">
        <f t="shared" si="70"/>
        <v>1</v>
      </c>
      <c r="Y246" s="2">
        <f t="shared" si="83"/>
        <v>3E-10</v>
      </c>
      <c r="Z246" s="2"/>
      <c r="AA246" s="2">
        <f t="shared" si="71"/>
        <v>4.9122601543985818</v>
      </c>
      <c r="AB246" s="2">
        <f t="shared" si="84"/>
        <v>23.002824074073686</v>
      </c>
      <c r="AC246" s="2">
        <f t="shared" si="85"/>
        <v>3.152093845159925</v>
      </c>
      <c r="AD246" s="2">
        <f t="shared" si="72"/>
        <v>4.4242789210664712</v>
      </c>
      <c r="AE246" s="2">
        <f t="shared" si="86"/>
        <v>0.71620082141802921</v>
      </c>
      <c r="AF246" s="2">
        <f t="shared" si="87"/>
        <v>5.8435956937654437E-2</v>
      </c>
      <c r="AG246" s="2">
        <f t="shared" si="73"/>
        <v>5.488012895799816E-2</v>
      </c>
      <c r="AH246" s="2">
        <f t="shared" si="74"/>
        <v>0.17894195173754388</v>
      </c>
      <c r="AI246" s="2">
        <f t="shared" si="75"/>
        <v>0.49864685974600714</v>
      </c>
      <c r="AJ246" s="2">
        <f t="shared" si="76"/>
        <v>0.79397707381800109</v>
      </c>
      <c r="AK246" s="2">
        <f t="shared" si="77"/>
        <v>1.4914311546509062E-2</v>
      </c>
      <c r="AL246" s="2">
        <f t="shared" si="78"/>
        <v>6.1109307223280097E-2</v>
      </c>
    </row>
    <row r="247" spans="1:38" x14ac:dyDescent="0.2">
      <c r="A247">
        <v>265</v>
      </c>
      <c r="B247" s="1">
        <v>1.6082479400423999E-7</v>
      </c>
      <c r="C247">
        <v>290.72500670050999</v>
      </c>
      <c r="D247">
        <v>1</v>
      </c>
      <c r="E247">
        <v>265</v>
      </c>
      <c r="F247">
        <v>2700000</v>
      </c>
      <c r="G247">
        <v>1.3343750000000001</v>
      </c>
      <c r="I247" s="1">
        <f t="shared" si="66"/>
        <v>1.6082479400423861E-7</v>
      </c>
      <c r="J247" s="2">
        <f t="shared" si="67"/>
        <v>290.72500670051124</v>
      </c>
      <c r="K247">
        <f t="shared" si="79"/>
        <v>2700000</v>
      </c>
      <c r="L247">
        <f t="shared" si="80"/>
        <v>1.3343750000000001</v>
      </c>
      <c r="N247" s="4">
        <f t="shared" si="81"/>
        <v>-8.5585593179865139E-15</v>
      </c>
      <c r="O247" s="4">
        <f t="shared" si="81"/>
        <v>4.3015054987204068E-15</v>
      </c>
      <c r="P247" s="4">
        <f t="shared" si="82"/>
        <v>0</v>
      </c>
      <c r="Q247" s="4">
        <f t="shared" si="82"/>
        <v>0</v>
      </c>
      <c r="S247" s="2"/>
      <c r="T247" s="2"/>
      <c r="V247" s="2">
        <f t="shared" si="68"/>
        <v>5.5950218144520036</v>
      </c>
      <c r="W247" s="2">
        <f t="shared" si="69"/>
        <v>95.814219221824644</v>
      </c>
      <c r="X247" s="2">
        <f t="shared" si="70"/>
        <v>1</v>
      </c>
      <c r="Y247" s="2">
        <f t="shared" si="83"/>
        <v>3E-10</v>
      </c>
      <c r="Z247" s="2"/>
      <c r="AA247" s="2">
        <f t="shared" si="71"/>
        <v>4.8977521916526658</v>
      </c>
      <c r="AB247" s="2">
        <f t="shared" si="84"/>
        <v>23.002835648147759</v>
      </c>
      <c r="AC247" s="2">
        <f t="shared" si="85"/>
        <v>3.1520935170533133</v>
      </c>
      <c r="AD247" s="2">
        <f t="shared" si="72"/>
        <v>4.4242784605360317</v>
      </c>
      <c r="AE247" s="2">
        <f t="shared" si="86"/>
        <v>0.71598575050228341</v>
      </c>
      <c r="AF247" s="2">
        <f t="shared" si="87"/>
        <v>5.8435961749884746E-2</v>
      </c>
      <c r="AG247" s="2">
        <f t="shared" si="73"/>
        <v>5.4880133477404253E-2</v>
      </c>
      <c r="AH247" s="2">
        <f t="shared" si="74"/>
        <v>0.1787527728599192</v>
      </c>
      <c r="AI247" s="2">
        <f t="shared" si="75"/>
        <v>0.49778199530503897</v>
      </c>
      <c r="AJ247" s="2">
        <f t="shared" si="76"/>
        <v>0.79382096537237634</v>
      </c>
      <c r="AK247" s="2">
        <f t="shared" si="77"/>
        <v>1.4900089007087756E-2</v>
      </c>
      <c r="AL247" s="2">
        <f t="shared" si="78"/>
        <v>6.1007022036509019E-2</v>
      </c>
    </row>
    <row r="248" spans="1:38" x14ac:dyDescent="0.2">
      <c r="A248">
        <v>266</v>
      </c>
      <c r="B248" s="1">
        <v>1.6092629487686E-7</v>
      </c>
      <c r="C248">
        <v>290.22764617969</v>
      </c>
      <c r="D248">
        <v>1</v>
      </c>
      <c r="E248">
        <v>266</v>
      </c>
      <c r="F248">
        <v>2700000</v>
      </c>
      <c r="G248">
        <v>1.33375</v>
      </c>
      <c r="I248" s="1">
        <f t="shared" si="66"/>
        <v>1.6092629487685865E-7</v>
      </c>
      <c r="J248" s="2">
        <f t="shared" si="67"/>
        <v>290.2276461796921</v>
      </c>
      <c r="K248">
        <f t="shared" si="79"/>
        <v>2700000</v>
      </c>
      <c r="L248">
        <f t="shared" si="80"/>
        <v>1.33375</v>
      </c>
      <c r="N248" s="4">
        <f t="shared" si="81"/>
        <v>-8.3886773178959606E-15</v>
      </c>
      <c r="O248" s="4">
        <f t="shared" si="81"/>
        <v>7.2467475980827597E-15</v>
      </c>
      <c r="P248" s="4">
        <f t="shared" si="82"/>
        <v>0</v>
      </c>
      <c r="Q248" s="4">
        <f t="shared" si="82"/>
        <v>0</v>
      </c>
      <c r="S248" s="2"/>
      <c r="T248" s="2"/>
      <c r="V248" s="2">
        <f t="shared" si="68"/>
        <v>5.5950218144520036</v>
      </c>
      <c r="W248" s="2">
        <f t="shared" si="69"/>
        <v>95.874690164260087</v>
      </c>
      <c r="X248" s="2">
        <f t="shared" si="70"/>
        <v>1</v>
      </c>
      <c r="Y248" s="2">
        <f t="shared" si="83"/>
        <v>3E-10</v>
      </c>
      <c r="Z248" s="2"/>
      <c r="AA248" s="2">
        <f t="shared" si="71"/>
        <v>4.8833406569393905</v>
      </c>
      <c r="AB248" s="2">
        <f t="shared" si="84"/>
        <v>23.002847222221831</v>
      </c>
      <c r="AC248" s="2">
        <f t="shared" si="85"/>
        <v>3.1520931889470316</v>
      </c>
      <c r="AD248" s="2">
        <f t="shared" si="72"/>
        <v>4.424278000006054</v>
      </c>
      <c r="AE248" s="2">
        <f t="shared" si="86"/>
        <v>0.71577051804348513</v>
      </c>
      <c r="AF248" s="2">
        <f t="shared" si="87"/>
        <v>5.8435966562110211E-2</v>
      </c>
      <c r="AG248" s="2">
        <f t="shared" si="73"/>
        <v>5.48801379968058E-2</v>
      </c>
      <c r="AH248" s="2">
        <f t="shared" si="74"/>
        <v>0.17856373847848561</v>
      </c>
      <c r="AI248" s="2">
        <f t="shared" si="75"/>
        <v>0.49691850548242084</v>
      </c>
      <c r="AJ248" s="2">
        <f t="shared" si="76"/>
        <v>0.7936647396876978</v>
      </c>
      <c r="AK248" s="2">
        <f t="shared" si="77"/>
        <v>1.4885877331525474E-2</v>
      </c>
      <c r="AL248" s="2">
        <f t="shared" si="78"/>
        <v>6.0904898901926019E-2</v>
      </c>
    </row>
    <row r="249" spans="1:38" x14ac:dyDescent="0.2">
      <c r="A249">
        <v>267</v>
      </c>
      <c r="B249" s="1">
        <v>1.6102670606828001E-7</v>
      </c>
      <c r="C249">
        <v>289.73107722447003</v>
      </c>
      <c r="D249">
        <v>1</v>
      </c>
      <c r="E249">
        <v>267</v>
      </c>
      <c r="F249">
        <v>2700000</v>
      </c>
      <c r="G249">
        <v>1.3331249999999999</v>
      </c>
      <c r="I249" s="1">
        <f t="shared" si="66"/>
        <v>1.6102670606827816E-7</v>
      </c>
      <c r="J249" s="2">
        <f t="shared" si="67"/>
        <v>289.73107722446946</v>
      </c>
      <c r="K249">
        <f t="shared" si="79"/>
        <v>2700000</v>
      </c>
      <c r="L249">
        <f t="shared" si="80"/>
        <v>1.3331249999999999</v>
      </c>
      <c r="N249" s="4">
        <f t="shared" si="81"/>
        <v>-1.1506691140618168E-14</v>
      </c>
      <c r="O249" s="4">
        <f t="shared" si="81"/>
        <v>-1.9619372352234245E-15</v>
      </c>
      <c r="P249" s="4">
        <f t="shared" si="82"/>
        <v>0</v>
      </c>
      <c r="Q249" s="4">
        <f t="shared" si="82"/>
        <v>0</v>
      </c>
      <c r="S249" s="2"/>
      <c r="T249" s="2"/>
      <c r="V249" s="2">
        <f t="shared" si="68"/>
        <v>5.5950218144520036</v>
      </c>
      <c r="W249" s="2">
        <f t="shared" si="69"/>
        <v>95.934511909822149</v>
      </c>
      <c r="X249" s="2">
        <f t="shared" si="70"/>
        <v>1</v>
      </c>
      <c r="Y249" s="2">
        <f t="shared" si="83"/>
        <v>3E-10</v>
      </c>
      <c r="Z249" s="2"/>
      <c r="AA249" s="2">
        <f t="shared" si="71"/>
        <v>4.8690246540238853</v>
      </c>
      <c r="AB249" s="2">
        <f t="shared" si="84"/>
        <v>23.002858796295904</v>
      </c>
      <c r="AC249" s="2">
        <f t="shared" si="85"/>
        <v>3.1520928608410799</v>
      </c>
      <c r="AD249" s="2">
        <f t="shared" si="72"/>
        <v>4.4242775394765399</v>
      </c>
      <c r="AE249" s="2">
        <f t="shared" si="86"/>
        <v>0.71555512479502348</v>
      </c>
      <c r="AF249" s="2">
        <f t="shared" si="87"/>
        <v>5.8435971374330833E-2</v>
      </c>
      <c r="AG249" s="2">
        <f t="shared" si="73"/>
        <v>5.4880142516202796E-2</v>
      </c>
      <c r="AH249" s="2">
        <f t="shared" si="74"/>
        <v>0.17837484924754587</v>
      </c>
      <c r="AI249" s="2">
        <f t="shared" si="75"/>
        <v>0.4960563916260925</v>
      </c>
      <c r="AJ249" s="2">
        <f t="shared" si="76"/>
        <v>0.79350839731092226</v>
      </c>
      <c r="AK249" s="2">
        <f t="shared" si="77"/>
        <v>1.4871676569014209E-2</v>
      </c>
      <c r="AL249" s="2">
        <f t="shared" si="78"/>
        <v>6.0802937980198583E-2</v>
      </c>
    </row>
    <row r="250" spans="1:38" x14ac:dyDescent="0.2">
      <c r="A250">
        <v>268</v>
      </c>
      <c r="B250" s="1">
        <v>1.6112604501328999E-7</v>
      </c>
      <c r="C250">
        <v>289.23530058680001</v>
      </c>
      <c r="D250">
        <v>1</v>
      </c>
      <c r="E250">
        <v>268</v>
      </c>
      <c r="F250">
        <v>2700000</v>
      </c>
      <c r="G250">
        <v>1.3325</v>
      </c>
      <c r="I250" s="1">
        <f t="shared" si="66"/>
        <v>1.6112604501329142E-7</v>
      </c>
      <c r="J250" s="2">
        <f t="shared" si="67"/>
        <v>289.23530058679495</v>
      </c>
      <c r="K250">
        <f t="shared" si="79"/>
        <v>2700000</v>
      </c>
      <c r="L250">
        <f t="shared" si="80"/>
        <v>1.3325</v>
      </c>
      <c r="N250" s="4">
        <f t="shared" si="81"/>
        <v>8.8711176295162091E-15</v>
      </c>
      <c r="O250" s="4">
        <f t="shared" si="81"/>
        <v>-1.74911716113081E-14</v>
      </c>
      <c r="P250" s="4">
        <f t="shared" si="82"/>
        <v>0</v>
      </c>
      <c r="Q250" s="4">
        <f t="shared" si="82"/>
        <v>0</v>
      </c>
      <c r="S250" s="2"/>
      <c r="T250" s="2"/>
      <c r="V250" s="2">
        <f t="shared" si="68"/>
        <v>5.5950218144520036</v>
      </c>
      <c r="W250" s="2">
        <f t="shared" si="69"/>
        <v>95.993694845598299</v>
      </c>
      <c r="X250" s="2">
        <f t="shared" si="70"/>
        <v>1</v>
      </c>
      <c r="Y250" s="2">
        <f t="shared" si="83"/>
        <v>3E-10</v>
      </c>
      <c r="Z250" s="2"/>
      <c r="AA250" s="2">
        <f t="shared" si="71"/>
        <v>4.8548032972350033</v>
      </c>
      <c r="AB250" s="2">
        <f t="shared" si="84"/>
        <v>23.002870370369976</v>
      </c>
      <c r="AC250" s="2">
        <f t="shared" si="85"/>
        <v>3.152092532735459</v>
      </c>
      <c r="AD250" s="2">
        <f t="shared" si="72"/>
        <v>4.4242770789474903</v>
      </c>
      <c r="AE250" s="2">
        <f t="shared" si="86"/>
        <v>0.71533957150589167</v>
      </c>
      <c r="AF250" s="2">
        <f t="shared" si="87"/>
        <v>5.8435976186546612E-2</v>
      </c>
      <c r="AG250" s="2">
        <f t="shared" si="73"/>
        <v>5.4880147035595246E-2</v>
      </c>
      <c r="AH250" s="2">
        <f t="shared" si="74"/>
        <v>0.17818610581308417</v>
      </c>
      <c r="AI250" s="2">
        <f t="shared" si="75"/>
        <v>0.49519565503746193</v>
      </c>
      <c r="AJ250" s="2">
        <f t="shared" si="76"/>
        <v>0.79335193878581445</v>
      </c>
      <c r="AK250" s="2">
        <f t="shared" si="77"/>
        <v>1.4857486768120494E-2</v>
      </c>
      <c r="AL250" s="2">
        <f t="shared" si="78"/>
        <v>6.0701139426496228E-2</v>
      </c>
    </row>
    <row r="251" spans="1:38" x14ac:dyDescent="0.2">
      <c r="A251">
        <v>269</v>
      </c>
      <c r="B251" s="1">
        <v>1.6122432877714999E-7</v>
      </c>
      <c r="C251">
        <v>288.74031699211997</v>
      </c>
      <c r="D251">
        <v>1</v>
      </c>
      <c r="E251">
        <v>269</v>
      </c>
      <c r="F251">
        <v>2700000</v>
      </c>
      <c r="G251">
        <v>1.3318749999999999</v>
      </c>
      <c r="I251" s="1">
        <f t="shared" si="66"/>
        <v>1.6122432877715335E-7</v>
      </c>
      <c r="J251" s="2">
        <f t="shared" si="67"/>
        <v>288.74031699211645</v>
      </c>
      <c r="K251">
        <f t="shared" si="79"/>
        <v>2700000</v>
      </c>
      <c r="L251">
        <f t="shared" si="80"/>
        <v>1.3318749999999999</v>
      </c>
      <c r="N251" s="4">
        <f t="shared" si="81"/>
        <v>2.0850835819338678E-14</v>
      </c>
      <c r="O251" s="4">
        <f t="shared" si="81"/>
        <v>-1.2205749464029027E-14</v>
      </c>
      <c r="P251" s="4">
        <f t="shared" si="82"/>
        <v>0</v>
      </c>
      <c r="Q251" s="4">
        <f t="shared" si="82"/>
        <v>0</v>
      </c>
      <c r="S251" s="2"/>
      <c r="T251" s="2"/>
      <c r="V251" s="2">
        <f t="shared" si="68"/>
        <v>5.5950218144520036</v>
      </c>
      <c r="W251" s="2">
        <f t="shared" si="69"/>
        <v>96.052249138516373</v>
      </c>
      <c r="X251" s="2">
        <f t="shared" si="70"/>
        <v>1</v>
      </c>
      <c r="Y251" s="2">
        <f t="shared" si="83"/>
        <v>3E-10</v>
      </c>
      <c r="Z251" s="2"/>
      <c r="AA251" s="2">
        <f t="shared" si="71"/>
        <v>4.8406757113155248</v>
      </c>
      <c r="AB251" s="2">
        <f t="shared" si="84"/>
        <v>23.002881944444049</v>
      </c>
      <c r="AC251" s="2">
        <f t="shared" si="85"/>
        <v>3.1520922046301676</v>
      </c>
      <c r="AD251" s="2">
        <f t="shared" si="72"/>
        <v>4.4242766184189035</v>
      </c>
      <c r="AE251" s="2">
        <f t="shared" si="86"/>
        <v>0.71512385892071528</v>
      </c>
      <c r="AF251" s="2">
        <f t="shared" si="87"/>
        <v>5.8435980998757547E-2</v>
      </c>
      <c r="AG251" s="2">
        <f t="shared" si="73"/>
        <v>5.4880151554983145E-2</v>
      </c>
      <c r="AH251" s="2">
        <f t="shared" si="74"/>
        <v>0.17799750881283713</v>
      </c>
      <c r="AI251" s="2">
        <f t="shared" si="75"/>
        <v>0.49433629697190451</v>
      </c>
      <c r="AJ251" s="2">
        <f t="shared" si="76"/>
        <v>0.79319536465296847</v>
      </c>
      <c r="AK251" s="2">
        <f t="shared" si="77"/>
        <v>1.4843307976790805E-2</v>
      </c>
      <c r="AL251" s="2">
        <f t="shared" si="78"/>
        <v>6.0599503390549918E-2</v>
      </c>
    </row>
    <row r="252" spans="1:38" x14ac:dyDescent="0.2">
      <c r="A252">
        <v>270</v>
      </c>
      <c r="B252" s="1">
        <v>1.6132157406531001E-7</v>
      </c>
      <c r="C252">
        <v>288.24612713967002</v>
      </c>
      <c r="D252">
        <v>1</v>
      </c>
      <c r="E252">
        <v>270</v>
      </c>
      <c r="F252">
        <v>2700000</v>
      </c>
      <c r="G252">
        <v>1.33125</v>
      </c>
      <c r="I252" s="1">
        <f t="shared" si="66"/>
        <v>1.6132157406530657E-7</v>
      </c>
      <c r="J252" s="2">
        <f t="shared" si="67"/>
        <v>288.24612713966735</v>
      </c>
      <c r="K252">
        <f t="shared" si="79"/>
        <v>2700000</v>
      </c>
      <c r="L252">
        <f t="shared" si="80"/>
        <v>1.33125</v>
      </c>
      <c r="N252" s="4">
        <f t="shared" si="81"/>
        <v>-2.1330509376430785E-14</v>
      </c>
      <c r="O252" s="4">
        <f t="shared" si="81"/>
        <v>-9.2686091326509126E-15</v>
      </c>
      <c r="P252" s="4">
        <f t="shared" si="82"/>
        <v>0</v>
      </c>
      <c r="Q252" s="4">
        <f t="shared" si="82"/>
        <v>0</v>
      </c>
      <c r="S252" s="2"/>
      <c r="T252" s="2"/>
      <c r="V252" s="2">
        <f t="shared" si="68"/>
        <v>5.5950218144520036</v>
      </c>
      <c r="W252" s="2">
        <f t="shared" si="69"/>
        <v>96.110184741139676</v>
      </c>
      <c r="X252" s="2">
        <f t="shared" si="70"/>
        <v>1</v>
      </c>
      <c r="Y252" s="2">
        <f t="shared" si="83"/>
        <v>3E-10</v>
      </c>
      <c r="Z252" s="2"/>
      <c r="AA252" s="2">
        <f t="shared" si="71"/>
        <v>4.826641031274848</v>
      </c>
      <c r="AB252" s="2">
        <f t="shared" si="84"/>
        <v>23.002893518518121</v>
      </c>
      <c r="AC252" s="2">
        <f t="shared" si="85"/>
        <v>3.1520918765252066</v>
      </c>
      <c r="AD252" s="2">
        <f t="shared" si="72"/>
        <v>4.4242761578907803</v>
      </c>
      <c r="AE252" s="2">
        <f t="shared" si="86"/>
        <v>0.71490798777978271</v>
      </c>
      <c r="AF252" s="2">
        <f t="shared" si="87"/>
        <v>5.8435985810963639E-2</v>
      </c>
      <c r="AG252" s="2">
        <f t="shared" si="73"/>
        <v>5.4880156074366492E-2</v>
      </c>
      <c r="AH252" s="2">
        <f t="shared" si="74"/>
        <v>0.17780905887636594</v>
      </c>
      <c r="AI252" s="2">
        <f t="shared" si="75"/>
        <v>0.49347831863926622</v>
      </c>
      <c r="AJ252" s="2">
        <f t="shared" si="76"/>
        <v>0.79303867544982953</v>
      </c>
      <c r="AK252" s="2">
        <f t="shared" si="77"/>
        <v>1.4829140242356964E-2</v>
      </c>
      <c r="AL252" s="2">
        <f t="shared" si="78"/>
        <v>6.0498030016711307E-2</v>
      </c>
    </row>
    <row r="253" spans="1:38" x14ac:dyDescent="0.2">
      <c r="A253">
        <v>271</v>
      </c>
      <c r="B253" s="1">
        <v>1.6141779723279999E-7</v>
      </c>
      <c r="C253">
        <v>287.75273170275</v>
      </c>
      <c r="D253">
        <v>1</v>
      </c>
      <c r="E253">
        <v>271</v>
      </c>
      <c r="F253">
        <v>2700000</v>
      </c>
      <c r="G253">
        <v>1.3306249999999999</v>
      </c>
      <c r="I253" s="1">
        <f t="shared" si="66"/>
        <v>1.6141779723280404E-7</v>
      </c>
      <c r="J253" s="2">
        <f t="shared" si="67"/>
        <v>287.75273170274914</v>
      </c>
      <c r="K253">
        <f t="shared" si="79"/>
        <v>2700000</v>
      </c>
      <c r="L253">
        <f t="shared" si="80"/>
        <v>1.3306249999999999</v>
      </c>
      <c r="N253" s="4">
        <f t="shared" si="81"/>
        <v>2.5089403699510957E-14</v>
      </c>
      <c r="O253" s="4">
        <f t="shared" si="81"/>
        <v>-2.9631387958218089E-15</v>
      </c>
      <c r="P253" s="4">
        <f t="shared" si="82"/>
        <v>0</v>
      </c>
      <c r="Q253" s="4">
        <f t="shared" si="82"/>
        <v>0</v>
      </c>
      <c r="S253" s="2"/>
      <c r="T253" s="2"/>
      <c r="V253" s="2">
        <f t="shared" si="68"/>
        <v>5.5950218144520036</v>
      </c>
      <c r="W253" s="2">
        <f t="shared" si="69"/>
        <v>96.16751139728062</v>
      </c>
      <c r="X253" s="2">
        <f t="shared" si="70"/>
        <v>1</v>
      </c>
      <c r="Y253" s="2">
        <f t="shared" si="83"/>
        <v>3E-10</v>
      </c>
      <c r="Z253" s="2"/>
      <c r="AA253" s="2">
        <f t="shared" si="71"/>
        <v>4.8126984022440933</v>
      </c>
      <c r="AB253" s="2">
        <f t="shared" si="84"/>
        <v>23.002905092592194</v>
      </c>
      <c r="AC253" s="2">
        <f t="shared" si="85"/>
        <v>3.152091548420576</v>
      </c>
      <c r="AD253" s="2">
        <f t="shared" si="72"/>
        <v>4.4242756973631208</v>
      </c>
      <c r="AE253" s="2">
        <f t="shared" si="86"/>
        <v>0.71469195881907299</v>
      </c>
      <c r="AF253" s="2">
        <f t="shared" si="87"/>
        <v>5.8435990623164888E-2</v>
      </c>
      <c r="AG253" s="2">
        <f t="shared" si="73"/>
        <v>5.4880160593745293E-2</v>
      </c>
      <c r="AH253" s="2">
        <f t="shared" si="74"/>
        <v>0.17762075662512675</v>
      </c>
      <c r="AI253" s="2">
        <f t="shared" si="75"/>
        <v>0.49262172120435405</v>
      </c>
      <c r="AJ253" s="2">
        <f t="shared" si="76"/>
        <v>0.79288187171071423</v>
      </c>
      <c r="AK253" s="2">
        <f t="shared" si="77"/>
        <v>1.481498361154141E-2</v>
      </c>
      <c r="AL253" s="2">
        <f t="shared" si="78"/>
        <v>6.0396719444010524E-2</v>
      </c>
    </row>
    <row r="254" spans="1:38" x14ac:dyDescent="0.2">
      <c r="A254">
        <v>272</v>
      </c>
      <c r="B254" s="1">
        <v>1.6151301429344E-7</v>
      </c>
      <c r="C254">
        <v>287.26013132900999</v>
      </c>
      <c r="D254">
        <v>1</v>
      </c>
      <c r="E254">
        <v>272</v>
      </c>
      <c r="F254">
        <v>2700000</v>
      </c>
      <c r="G254">
        <v>1.33</v>
      </c>
      <c r="I254" s="1">
        <f t="shared" si="66"/>
        <v>1.6151301429343653E-7</v>
      </c>
      <c r="J254" s="2">
        <f t="shared" si="67"/>
        <v>287.26013132901403</v>
      </c>
      <c r="K254">
        <f t="shared" si="79"/>
        <v>2700000</v>
      </c>
      <c r="L254">
        <f t="shared" si="80"/>
        <v>1.33</v>
      </c>
      <c r="N254" s="4">
        <f t="shared" si="81"/>
        <v>-2.1469112832743434E-14</v>
      </c>
      <c r="O254" s="4">
        <f t="shared" si="81"/>
        <v>1.404957492863798E-14</v>
      </c>
      <c r="P254" s="4">
        <f t="shared" si="82"/>
        <v>0</v>
      </c>
      <c r="Q254" s="4">
        <f t="shared" si="82"/>
        <v>0</v>
      </c>
      <c r="S254" s="2"/>
      <c r="T254" s="2"/>
      <c r="V254" s="2">
        <f t="shared" si="68"/>
        <v>5.5950218144520036</v>
      </c>
      <c r="W254" s="2">
        <f t="shared" si="69"/>
        <v>96.224238647438696</v>
      </c>
      <c r="X254" s="2">
        <f t="shared" si="70"/>
        <v>1</v>
      </c>
      <c r="Y254" s="2">
        <f t="shared" si="83"/>
        <v>3E-10</v>
      </c>
      <c r="Z254" s="2"/>
      <c r="AA254" s="2">
        <f t="shared" si="71"/>
        <v>4.7988469793335966</v>
      </c>
      <c r="AB254" s="2">
        <f t="shared" si="84"/>
        <v>23.002916666666266</v>
      </c>
      <c r="AC254" s="2">
        <f t="shared" si="85"/>
        <v>3.1520912203162759</v>
      </c>
      <c r="AD254" s="2">
        <f t="shared" si="72"/>
        <v>4.4242752368359248</v>
      </c>
      <c r="AE254" s="2">
        <f t="shared" si="86"/>
        <v>0.71447577277028507</v>
      </c>
      <c r="AF254" s="2">
        <f t="shared" si="87"/>
        <v>5.8435995435361293E-2</v>
      </c>
      <c r="AG254" s="2">
        <f t="shared" si="73"/>
        <v>5.488016511311955E-2</v>
      </c>
      <c r="AH254" s="2">
        <f t="shared" si="74"/>
        <v>0.17743260267254066</v>
      </c>
      <c r="AI254" s="2">
        <f t="shared" si="75"/>
        <v>0.49176650578742703</v>
      </c>
      <c r="AJ254" s="2">
        <f t="shared" si="76"/>
        <v>0.79272495396683229</v>
      </c>
      <c r="AK254" s="2">
        <f t="shared" si="77"/>
        <v>1.480083813046254E-2</v>
      </c>
      <c r="AL254" s="2">
        <f t="shared" si="78"/>
        <v>6.0295571806214643E-2</v>
      </c>
    </row>
    <row r="255" spans="1:38" x14ac:dyDescent="0.2">
      <c r="A255">
        <v>273</v>
      </c>
      <c r="B255" s="1">
        <v>1.6160724092858001E-7</v>
      </c>
      <c r="C255">
        <v>286.76832664073999</v>
      </c>
      <c r="D255">
        <v>1</v>
      </c>
      <c r="E255">
        <v>273</v>
      </c>
      <c r="F255">
        <v>2700000</v>
      </c>
      <c r="G255">
        <v>1.329375</v>
      </c>
      <c r="I255" s="1">
        <f t="shared" si="66"/>
        <v>1.6160724092857688E-7</v>
      </c>
      <c r="J255" s="2">
        <f t="shared" si="67"/>
        <v>286.76832664074385</v>
      </c>
      <c r="K255">
        <f t="shared" si="79"/>
        <v>2700000</v>
      </c>
      <c r="L255">
        <f t="shared" si="80"/>
        <v>1.329375</v>
      </c>
      <c r="N255" s="4">
        <f t="shared" si="81"/>
        <v>-1.9327314636728744E-14</v>
      </c>
      <c r="O255" s="4">
        <f t="shared" si="81"/>
        <v>1.3479007698703635E-14</v>
      </c>
      <c r="P255" s="4">
        <f t="shared" si="82"/>
        <v>0</v>
      </c>
      <c r="Q255" s="4">
        <f t="shared" si="82"/>
        <v>0</v>
      </c>
      <c r="S255" s="2"/>
      <c r="T255" s="2"/>
      <c r="V255" s="2">
        <f t="shared" si="68"/>
        <v>5.5950218144520036</v>
      </c>
      <c r="W255" s="2">
        <f t="shared" si="69"/>
        <v>96.280375834069474</v>
      </c>
      <c r="X255" s="2">
        <f t="shared" si="70"/>
        <v>1</v>
      </c>
      <c r="Y255" s="2">
        <f t="shared" si="83"/>
        <v>3E-10</v>
      </c>
      <c r="Z255" s="2"/>
      <c r="AA255" s="2">
        <f t="shared" si="71"/>
        <v>4.7850859274927284</v>
      </c>
      <c r="AB255" s="2">
        <f t="shared" si="84"/>
        <v>23.002928240740339</v>
      </c>
      <c r="AC255" s="2">
        <f t="shared" si="85"/>
        <v>3.1520908922123052</v>
      </c>
      <c r="AD255" s="2">
        <f t="shared" si="72"/>
        <v>4.4242747763091916</v>
      </c>
      <c r="AE255" s="2">
        <f t="shared" si="86"/>
        <v>0.71425943036086625</v>
      </c>
      <c r="AF255" s="2">
        <f t="shared" si="87"/>
        <v>5.8436000247552862E-2</v>
      </c>
      <c r="AG255" s="2">
        <f t="shared" si="73"/>
        <v>5.4880169632489269E-2</v>
      </c>
      <c r="AH255" s="2">
        <f t="shared" si="74"/>
        <v>0.17724459762406378</v>
      </c>
      <c r="AI255" s="2">
        <f t="shared" si="75"/>
        <v>0.49091267346468209</v>
      </c>
      <c r="AJ255" s="2">
        <f t="shared" si="76"/>
        <v>0.79256792274630594</v>
      </c>
      <c r="AK255" s="2">
        <f t="shared" si="77"/>
        <v>1.4786703844639846E-2</v>
      </c>
      <c r="AL255" s="2">
        <f t="shared" si="78"/>
        <v>6.0194587231884061E-2</v>
      </c>
    </row>
    <row r="256" spans="1:38" x14ac:dyDescent="0.2">
      <c r="A256">
        <v>274</v>
      </c>
      <c r="B256" s="1">
        <v>1.6170049249575E-7</v>
      </c>
      <c r="C256">
        <v>286.27731823513</v>
      </c>
      <c r="D256">
        <v>1</v>
      </c>
      <c r="E256">
        <v>274</v>
      </c>
      <c r="F256">
        <v>2700000</v>
      </c>
      <c r="G256">
        <v>1.3287500000000001</v>
      </c>
      <c r="I256" s="1">
        <f t="shared" si="66"/>
        <v>1.6170049249575119E-7</v>
      </c>
      <c r="J256" s="2">
        <f t="shared" si="67"/>
        <v>286.27731823512869</v>
      </c>
      <c r="K256">
        <f t="shared" si="79"/>
        <v>2700000</v>
      </c>
      <c r="L256">
        <f t="shared" si="80"/>
        <v>1.3287499999999999</v>
      </c>
      <c r="N256" s="4">
        <f t="shared" si="81"/>
        <v>7.3663355237316794E-15</v>
      </c>
      <c r="O256" s="4">
        <f t="shared" si="81"/>
        <v>-4.5668956306373398E-15</v>
      </c>
      <c r="P256" s="4">
        <f t="shared" si="82"/>
        <v>0</v>
      </c>
      <c r="Q256" s="4">
        <f t="shared" si="82"/>
        <v>-1.6710788705552688E-16</v>
      </c>
      <c r="S256" s="2"/>
      <c r="T256" s="2"/>
      <c r="V256" s="2">
        <f t="shared" si="68"/>
        <v>5.5950218144520036</v>
      </c>
      <c r="W256" s="2">
        <f t="shared" si="69"/>
        <v>96.335932106691118</v>
      </c>
      <c r="X256" s="2">
        <f t="shared" si="70"/>
        <v>1</v>
      </c>
      <c r="Y256" s="2">
        <f t="shared" si="83"/>
        <v>3E-10</v>
      </c>
      <c r="Z256" s="2"/>
      <c r="AA256" s="2">
        <f t="shared" si="71"/>
        <v>4.771414421372012</v>
      </c>
      <c r="AB256" s="2">
        <f t="shared" si="84"/>
        <v>23.002939814814411</v>
      </c>
      <c r="AC256" s="2">
        <f t="shared" si="85"/>
        <v>3.1520905641086649</v>
      </c>
      <c r="AD256" s="2">
        <f t="shared" si="72"/>
        <v>4.424274315782923</v>
      </c>
      <c r="AE256" s="2">
        <f t="shared" si="86"/>
        <v>0.71404293231404115</v>
      </c>
      <c r="AF256" s="2">
        <f t="shared" si="87"/>
        <v>5.8436005059739587E-2</v>
      </c>
      <c r="AG256" s="2">
        <f t="shared" si="73"/>
        <v>5.4880174151854422E-2</v>
      </c>
      <c r="AH256" s="2">
        <f t="shared" si="74"/>
        <v>0.17705674207725647</v>
      </c>
      <c r="AI256" s="2">
        <f t="shared" si="75"/>
        <v>0.49006022526873716</v>
      </c>
      <c r="AJ256" s="2">
        <f t="shared" si="76"/>
        <v>0.79241077857419207</v>
      </c>
      <c r="AK256" s="2">
        <f t="shared" si="77"/>
        <v>1.4772580798999235E-2</v>
      </c>
      <c r="AL256" s="2">
        <f t="shared" si="78"/>
        <v>6.0093765844430325E-2</v>
      </c>
    </row>
    <row r="257" spans="1:38" x14ac:dyDescent="0.2">
      <c r="A257">
        <v>275</v>
      </c>
      <c r="B257" s="1">
        <v>1.6179278403694999E-7</v>
      </c>
      <c r="C257">
        <v>285.78710668453999</v>
      </c>
      <c r="D257">
        <v>1</v>
      </c>
      <c r="E257">
        <v>275</v>
      </c>
      <c r="F257">
        <v>2700000</v>
      </c>
      <c r="G257">
        <v>1.328125</v>
      </c>
      <c r="I257" s="1">
        <f t="shared" si="66"/>
        <v>1.617927840369465E-7</v>
      </c>
      <c r="J257" s="2">
        <f t="shared" si="67"/>
        <v>285.78710668453851</v>
      </c>
      <c r="K257">
        <f t="shared" si="79"/>
        <v>2700000</v>
      </c>
      <c r="L257">
        <f t="shared" si="80"/>
        <v>1.328125</v>
      </c>
      <c r="N257" s="4">
        <f t="shared" si="81"/>
        <v>-2.1595591720741434E-14</v>
      </c>
      <c r="O257" s="4">
        <f t="shared" si="81"/>
        <v>-5.1714330556290503E-15</v>
      </c>
      <c r="P257" s="4">
        <f t="shared" si="82"/>
        <v>0</v>
      </c>
      <c r="Q257" s="4">
        <f t="shared" si="82"/>
        <v>0</v>
      </c>
      <c r="S257" s="2"/>
      <c r="T257" s="2"/>
      <c r="V257" s="2">
        <f t="shared" si="68"/>
        <v>5.5950218144520036</v>
      </c>
      <c r="W257" s="2">
        <f t="shared" si="69"/>
        <v>96.390916426833783</v>
      </c>
      <c r="X257" s="2">
        <f t="shared" si="70"/>
        <v>1</v>
      </c>
      <c r="Y257" s="2">
        <f t="shared" si="83"/>
        <v>3E-10</v>
      </c>
      <c r="Z257" s="2"/>
      <c r="AA257" s="2">
        <f t="shared" si="71"/>
        <v>4.7578316451874887</v>
      </c>
      <c r="AB257" s="2">
        <f t="shared" si="84"/>
        <v>23.002951388888484</v>
      </c>
      <c r="AC257" s="2">
        <f t="shared" si="85"/>
        <v>3.1520902360053551</v>
      </c>
      <c r="AD257" s="2">
        <f t="shared" si="72"/>
        <v>4.424273855257117</v>
      </c>
      <c r="AE257" s="2">
        <f t="shared" si="86"/>
        <v>0.71382627934883824</v>
      </c>
      <c r="AF257" s="2">
        <f t="shared" si="87"/>
        <v>5.8436009871921463E-2</v>
      </c>
      <c r="AG257" s="2">
        <f t="shared" si="73"/>
        <v>5.4880178671215037E-2</v>
      </c>
      <c r="AH257" s="2">
        <f t="shared" si="74"/>
        <v>0.17686903662185122</v>
      </c>
      <c r="AI257" s="2">
        <f t="shared" si="75"/>
        <v>0.4892091621891021</v>
      </c>
      <c r="AJ257" s="2">
        <f t="shared" si="76"/>
        <v>0.79225352197250165</v>
      </c>
      <c r="AK257" s="2">
        <f t="shared" si="77"/>
        <v>1.4758469037878105E-2</v>
      </c>
      <c r="AL257" s="2">
        <f t="shared" si="78"/>
        <v>5.9993107762171753E-2</v>
      </c>
    </row>
    <row r="258" spans="1:38" x14ac:dyDescent="0.2">
      <c r="A258">
        <v>276</v>
      </c>
      <c r="B258" s="1">
        <v>1.6188413028666E-7</v>
      </c>
      <c r="C258">
        <v>285.29769253680001</v>
      </c>
      <c r="D258">
        <v>1</v>
      </c>
      <c r="E258">
        <v>276</v>
      </c>
      <c r="F258">
        <v>2700000</v>
      </c>
      <c r="G258">
        <v>1.3274999999999999</v>
      </c>
      <c r="I258" s="1">
        <f t="shared" ref="I258:I321" si="88">IF(E258&lt;=95,Y258*V258,Y258*V258*W258)</f>
        <v>1.6188413028666376E-7</v>
      </c>
      <c r="J258" s="2">
        <f t="shared" ref="J258:J321" si="89">($T$14*AL258+$T$15*AI258)*$T$9</f>
        <v>285.29769253679774</v>
      </c>
      <c r="K258">
        <f t="shared" si="79"/>
        <v>2700000</v>
      </c>
      <c r="L258">
        <f t="shared" si="80"/>
        <v>1.3274999999999999</v>
      </c>
      <c r="N258" s="4">
        <f t="shared" si="81"/>
        <v>2.3218512505117404E-14</v>
      </c>
      <c r="O258" s="4">
        <f t="shared" si="81"/>
        <v>-7.969699068417995E-15</v>
      </c>
      <c r="P258" s="4">
        <f t="shared" si="82"/>
        <v>0</v>
      </c>
      <c r="Q258" s="4">
        <f t="shared" si="82"/>
        <v>0</v>
      </c>
      <c r="S258" s="2"/>
      <c r="T258" s="2"/>
      <c r="V258" s="2">
        <f t="shared" ref="V258:V321" si="90">IF(E258&lt;=95,EXP(2700*(1/(25+273.15)-1/(E258+273.15))),EXP(2700*(1/(25+273.15)-1/(95+273.15))))</f>
        <v>5.5950218144520036</v>
      </c>
      <c r="W258" s="2">
        <f t="shared" ref="W258:W321" si="91">IF(E258&lt;=95,0,EXP((E258-95)/(0.881+0.214*(E258-95))))</f>
        <v>96.44533757283736</v>
      </c>
      <c r="X258" s="2">
        <f t="shared" ref="X258:X321" si="92">IF(E258&lt;=95,1/(1+19*(95-E258)/70),1)</f>
        <v>1</v>
      </c>
      <c r="Y258" s="2">
        <f t="shared" si="83"/>
        <v>3E-10</v>
      </c>
      <c r="Z258" s="2"/>
      <c r="AA258" s="2">
        <f t="shared" ref="AA258:AA321" si="93">EXP(855/(E258+273.15))</f>
        <v>4.7443367925872879</v>
      </c>
      <c r="AB258" s="2">
        <f t="shared" si="84"/>
        <v>23.002962962962556</v>
      </c>
      <c r="AC258" s="2">
        <f t="shared" si="85"/>
        <v>3.1520899079023752</v>
      </c>
      <c r="AD258" s="2">
        <f t="shared" ref="AD258:AD321" si="94">AC258*$T$4*$T$16*1</f>
        <v>4.4242733947317747</v>
      </c>
      <c r="AE258" s="2">
        <f t="shared" si="86"/>
        <v>0.7136094721801195</v>
      </c>
      <c r="AF258" s="2">
        <f t="shared" si="87"/>
        <v>5.8436014684098501E-2</v>
      </c>
      <c r="AG258" s="2">
        <f t="shared" ref="AG258:AG321" si="95">AF258*$T$17*$T$6*1</f>
        <v>5.48801831905711E-2</v>
      </c>
      <c r="AH258" s="2">
        <f t="shared" ref="AH258:AH321" si="96">AA258*AE258*AG258*D258/(1-AE258*D258)/(1+(AA258-1)*AE258*D258)</f>
        <v>0.17668148183982146</v>
      </c>
      <c r="AI258" s="2">
        <f t="shared" ref="AI258:AI321" si="97">(AA258*AE258*AG258+AH258*AE258*(1+(AA258-1)*AE258*D258)-AH258*AE258*(1-AE258*D258)*(AA258-1))/(1-AE258*D258)/(1+(AA258-1)*AE258*D258)</f>
        <v>0.48835948517265793</v>
      </c>
      <c r="AJ258" s="2">
        <f t="shared" ref="AJ258:AJ321" si="98">MAX(MIN(((1-1/$T$18)*AA258-1)/(AA258-1),1),0)</f>
        <v>0.79209615346022022</v>
      </c>
      <c r="AK258" s="2">
        <f t="shared" ref="AK258:AK321" si="99">AA258*AJ258*$T$19*D258/(1-AJ258*D258)/(1+(AA258-1)*AJ258*D258)</f>
        <v>1.474436860503048E-2</v>
      </c>
      <c r="AL258" s="2">
        <f t="shared" ref="AL258:AL321" si="100">(AA258*AJ258*$T$19+AK258*AJ258*(1+(AA258-1)*AJ258*D258)-AK258*AJ258*(1-AJ258*D258)*(AA258-1))/(1-AJ258*D258)/(1+(AA258-1)*AJ258*D258)</f>
        <v>5.9892613098389356E-2</v>
      </c>
    </row>
    <row r="259" spans="1:38" x14ac:dyDescent="0.2">
      <c r="A259">
        <v>277</v>
      </c>
      <c r="B259" s="1">
        <v>1.6197454567973E-7</v>
      </c>
      <c r="C259">
        <v>284.80907631545</v>
      </c>
      <c r="D259">
        <v>1</v>
      </c>
      <c r="E259">
        <v>277</v>
      </c>
      <c r="F259">
        <v>2700000</v>
      </c>
      <c r="G259">
        <v>1.326875</v>
      </c>
      <c r="I259" s="1">
        <f t="shared" si="88"/>
        <v>1.6197454567972701E-7</v>
      </c>
      <c r="J259" s="2">
        <f t="shared" si="89"/>
        <v>284.80907631545386</v>
      </c>
      <c r="K259">
        <f t="shared" ref="K259:K322" si="101">IF(E259&lt;20,1800000,IF(E259&lt;200,(0.005*E259+1.7)*1000000,IF(E259&lt;400,2.7*1000000,IF(E259&lt;500,(0.013*E259-2.5)*1000000,IF(E259&lt;600,(10.5-0.013*E259)*1000000,IF(E259&lt;=635,2.7*1000000))))))</f>
        <v>2700000</v>
      </c>
      <c r="L259">
        <f t="shared" ref="L259:L322" si="102">IF(E259&lt;20,1.4875,IF(E259&lt;800,-0.000625 * E259 + 1.5,IF(E259&gt;800,1)))</f>
        <v>1.326875</v>
      </c>
      <c r="N259" s="4">
        <f t="shared" ref="N259:O322" si="103">(I259-B259)/I259</f>
        <v>-1.8466389780194438E-14</v>
      </c>
      <c r="O259" s="4">
        <f t="shared" si="103"/>
        <v>1.3571732096956382E-14</v>
      </c>
      <c r="P259" s="4">
        <f t="shared" ref="P259:Q322" si="104">(K259-F259)/K259</f>
        <v>0</v>
      </c>
      <c r="Q259" s="4">
        <f t="shared" si="104"/>
        <v>0</v>
      </c>
      <c r="S259" s="2"/>
      <c r="T259" s="2"/>
      <c r="V259" s="2">
        <f t="shared" si="90"/>
        <v>5.5950218144520036</v>
      </c>
      <c r="W259" s="2">
        <f t="shared" si="91"/>
        <v>96.499204144503935</v>
      </c>
      <c r="X259" s="2">
        <f t="shared" si="92"/>
        <v>1</v>
      </c>
      <c r="Y259" s="2">
        <f t="shared" ref="Y259:Y322" si="105">$T$11*(X259+(1-X259)/(1+((1-D259)/(1-0.75))^$T$12))</f>
        <v>3E-10</v>
      </c>
      <c r="Z259" s="2"/>
      <c r="AA259" s="2">
        <f t="shared" si="93"/>
        <v>4.730929066520372</v>
      </c>
      <c r="AB259" s="2">
        <f t="shared" ref="AB259:AB322" si="106">AB258+(A259-A258)/86400/(1+(7.5-7.5*D258)^4)</f>
        <v>23.002974537036629</v>
      </c>
      <c r="AC259" s="2">
        <f t="shared" ref="AC259:AC322" si="107">2.5+15/AB259</f>
        <v>3.1520895797997257</v>
      </c>
      <c r="AD259" s="2">
        <f t="shared" si="94"/>
        <v>4.4242729342068952</v>
      </c>
      <c r="AE259" s="2">
        <f t="shared" ref="AE259:AE322" si="108">MIN(MAX(0,((1-1/AD259)*AA259-1)/(AA259-1)),1)</f>
        <v>0.71339251151860716</v>
      </c>
      <c r="AF259" s="2">
        <f t="shared" ref="AF259:AF322" si="109">0.068-0.22/AB259</f>
        <v>5.8436019496270697E-2</v>
      </c>
      <c r="AG259" s="2">
        <f t="shared" si="95"/>
        <v>5.4880187709922618E-2</v>
      </c>
      <c r="AH259" s="2">
        <f t="shared" si="96"/>
        <v>0.17649407830544875</v>
      </c>
      <c r="AI259" s="2">
        <f t="shared" si="97"/>
        <v>0.48751119512412183</v>
      </c>
      <c r="AJ259" s="2">
        <f t="shared" si="98"/>
        <v>0.79193867355332836</v>
      </c>
      <c r="AK259" s="2">
        <f t="shared" si="99"/>
        <v>1.4730279543632112E-2</v>
      </c>
      <c r="AL259" s="2">
        <f t="shared" si="100"/>
        <v>5.9792281961382372E-2</v>
      </c>
    </row>
    <row r="260" spans="1:38" x14ac:dyDescent="0.2">
      <c r="A260">
        <v>278</v>
      </c>
      <c r="B260" s="1">
        <v>1.6206404435885E-7</v>
      </c>
      <c r="C260">
        <v>284.32125852004998</v>
      </c>
      <c r="D260">
        <v>1</v>
      </c>
      <c r="E260">
        <v>278</v>
      </c>
      <c r="F260">
        <v>2700000</v>
      </c>
      <c r="G260">
        <v>1.3262499999999999</v>
      </c>
      <c r="I260" s="1">
        <f t="shared" si="88"/>
        <v>1.6206404435885405E-7</v>
      </c>
      <c r="J260" s="2">
        <f t="shared" si="89"/>
        <v>284.32125852004526</v>
      </c>
      <c r="K260">
        <f t="shared" si="101"/>
        <v>2700000</v>
      </c>
      <c r="L260">
        <f t="shared" si="102"/>
        <v>1.3262499999999999</v>
      </c>
      <c r="N260" s="4">
        <f t="shared" si="103"/>
        <v>2.4989357109292493E-14</v>
      </c>
      <c r="O260" s="4">
        <f t="shared" si="103"/>
        <v>-1.6593918407667838E-14</v>
      </c>
      <c r="P260" s="4">
        <f t="shared" si="104"/>
        <v>0</v>
      </c>
      <c r="Q260" s="4">
        <f t="shared" si="104"/>
        <v>0</v>
      </c>
      <c r="S260" s="2"/>
      <c r="T260" s="2"/>
      <c r="V260" s="2">
        <f t="shared" si="90"/>
        <v>5.5950218144520036</v>
      </c>
      <c r="W260" s="2">
        <f t="shared" si="91"/>
        <v>96.55252456760806</v>
      </c>
      <c r="X260" s="2">
        <f t="shared" si="92"/>
        <v>1</v>
      </c>
      <c r="Y260" s="2">
        <f t="shared" si="105"/>
        <v>3E-10</v>
      </c>
      <c r="Z260" s="2"/>
      <c r="AA260" s="2">
        <f t="shared" si="93"/>
        <v>4.7176076791073935</v>
      </c>
      <c r="AB260" s="2">
        <f t="shared" si="106"/>
        <v>23.002986111110701</v>
      </c>
      <c r="AC260" s="2">
        <f t="shared" si="107"/>
        <v>3.1520892516974062</v>
      </c>
      <c r="AD260" s="2">
        <f t="shared" si="94"/>
        <v>4.4242724736824801</v>
      </c>
      <c r="AE260" s="2">
        <f t="shared" si="108"/>
        <v>0.71317539807091224</v>
      </c>
      <c r="AF260" s="2">
        <f t="shared" si="109"/>
        <v>5.8436024308438049E-2</v>
      </c>
      <c r="AG260" s="2">
        <f t="shared" si="95"/>
        <v>5.4880192229269591E-2</v>
      </c>
      <c r="AH260" s="2">
        <f t="shared" si="96"/>
        <v>0.17630682658539024</v>
      </c>
      <c r="AI260" s="2">
        <f t="shared" si="97"/>
        <v>0.48666429290651475</v>
      </c>
      <c r="AJ260" s="2">
        <f t="shared" si="98"/>
        <v>0.79178108276482106</v>
      </c>
      <c r="AK260" s="2">
        <f t="shared" si="99"/>
        <v>1.4716201896285473E-2</v>
      </c>
      <c r="AL260" s="2">
        <f t="shared" si="100"/>
        <v>5.969211445452266E-2</v>
      </c>
    </row>
    <row r="261" spans="1:38" x14ac:dyDescent="0.2">
      <c r="A261">
        <v>279</v>
      </c>
      <c r="B261" s="1">
        <v>1.6215264018200001E-7</v>
      </c>
      <c r="C261">
        <v>283.83423962635999</v>
      </c>
      <c r="D261">
        <v>1</v>
      </c>
      <c r="E261">
        <v>279</v>
      </c>
      <c r="F261">
        <v>2700000</v>
      </c>
      <c r="G261">
        <v>1.3256250000000001</v>
      </c>
      <c r="I261" s="1">
        <f t="shared" si="88"/>
        <v>1.6215264018200104E-7</v>
      </c>
      <c r="J261" s="2">
        <f t="shared" si="89"/>
        <v>283.83423962636397</v>
      </c>
      <c r="K261">
        <f t="shared" si="101"/>
        <v>2700000</v>
      </c>
      <c r="L261">
        <f t="shared" si="102"/>
        <v>1.3256250000000001</v>
      </c>
      <c r="N261" s="4">
        <f t="shared" si="103"/>
        <v>6.3663558194766061E-15</v>
      </c>
      <c r="O261" s="4">
        <f t="shared" si="103"/>
        <v>1.4018884139892782E-14</v>
      </c>
      <c r="P261" s="4">
        <f t="shared" si="104"/>
        <v>0</v>
      </c>
      <c r="Q261" s="4">
        <f t="shared" si="104"/>
        <v>0</v>
      </c>
      <c r="S261" s="2"/>
      <c r="T261" s="2"/>
      <c r="V261" s="2">
        <f t="shared" si="90"/>
        <v>5.5950218144520036</v>
      </c>
      <c r="W261" s="2">
        <f t="shared" si="91"/>
        <v>96.60530709827259</v>
      </c>
      <c r="X261" s="2">
        <f t="shared" si="92"/>
        <v>1</v>
      </c>
      <c r="Y261" s="2">
        <f t="shared" si="105"/>
        <v>3E-10</v>
      </c>
      <c r="Z261" s="2"/>
      <c r="AA261" s="2">
        <f t="shared" si="93"/>
        <v>4.7043718515136552</v>
      </c>
      <c r="AB261" s="2">
        <f t="shared" si="106"/>
        <v>23.002997685184774</v>
      </c>
      <c r="AC261" s="2">
        <f t="shared" si="107"/>
        <v>3.1520889235954166</v>
      </c>
      <c r="AD261" s="2">
        <f t="shared" si="94"/>
        <v>4.4242720131585269</v>
      </c>
      <c r="AE261" s="2">
        <f t="shared" si="108"/>
        <v>0.71295813253955997</v>
      </c>
      <c r="AF261" s="2">
        <f t="shared" si="109"/>
        <v>5.8436029120600558E-2</v>
      </c>
      <c r="AG261" s="2">
        <f t="shared" si="95"/>
        <v>5.4880196748612012E-2</v>
      </c>
      <c r="AH261" s="2">
        <f t="shared" si="96"/>
        <v>0.17611972723874389</v>
      </c>
      <c r="AI261" s="2">
        <f t="shared" si="97"/>
        <v>0.48581877934161366</v>
      </c>
      <c r="AJ261" s="2">
        <f t="shared" si="98"/>
        <v>0.79162338160472823</v>
      </c>
      <c r="AK261" s="2">
        <f t="shared" si="99"/>
        <v>1.4702135705024802E-2</v>
      </c>
      <c r="AL261" s="2">
        <f t="shared" si="100"/>
        <v>5.959211067630938E-2</v>
      </c>
    </row>
    <row r="262" spans="1:38" x14ac:dyDescent="0.2">
      <c r="A262">
        <v>280</v>
      </c>
      <c r="B262" s="1">
        <v>1.6224034672949001E-7</v>
      </c>
      <c r="C262">
        <v>283.34802008672</v>
      </c>
      <c r="D262">
        <v>1</v>
      </c>
      <c r="E262">
        <v>280</v>
      </c>
      <c r="F262">
        <v>2700000</v>
      </c>
      <c r="G262">
        <v>1.325</v>
      </c>
      <c r="I262" s="1">
        <f t="shared" si="88"/>
        <v>1.6224034672948575E-7</v>
      </c>
      <c r="J262" s="2">
        <f t="shared" si="89"/>
        <v>283.34802008672256</v>
      </c>
      <c r="K262">
        <f t="shared" si="101"/>
        <v>2700000</v>
      </c>
      <c r="L262">
        <f t="shared" si="102"/>
        <v>1.325</v>
      </c>
      <c r="N262" s="4">
        <f t="shared" si="103"/>
        <v>-2.6267414991283942E-14</v>
      </c>
      <c r="O262" s="4">
        <f t="shared" si="103"/>
        <v>9.0276044560094818E-15</v>
      </c>
      <c r="P262" s="4">
        <f t="shared" si="104"/>
        <v>0</v>
      </c>
      <c r="Q262" s="4">
        <f t="shared" si="104"/>
        <v>0</v>
      </c>
      <c r="S262" s="2"/>
      <c r="T262" s="2"/>
      <c r="V262" s="2">
        <f t="shared" si="90"/>
        <v>5.5950218144520036</v>
      </c>
      <c r="W262" s="2">
        <f t="shared" si="91"/>
        <v>96.65755982721231</v>
      </c>
      <c r="X262" s="2">
        <f t="shared" si="92"/>
        <v>1</v>
      </c>
      <c r="Y262" s="2">
        <f t="shared" si="105"/>
        <v>3E-10</v>
      </c>
      <c r="Z262" s="2"/>
      <c r="AA262" s="2">
        <f t="shared" si="93"/>
        <v>4.6912208138241089</v>
      </c>
      <c r="AB262" s="2">
        <f t="shared" si="106"/>
        <v>23.003009259258846</v>
      </c>
      <c r="AC262" s="2">
        <f t="shared" si="107"/>
        <v>3.1520885954937574</v>
      </c>
      <c r="AD262" s="2">
        <f t="shared" si="94"/>
        <v>4.4242715526350382</v>
      </c>
      <c r="AE262" s="2">
        <f t="shared" si="108"/>
        <v>0.71274071562301988</v>
      </c>
      <c r="AF262" s="2">
        <f t="shared" si="109"/>
        <v>5.843603393275823E-2</v>
      </c>
      <c r="AG262" s="2">
        <f t="shared" si="95"/>
        <v>5.4880201267949888E-2</v>
      </c>
      <c r="AH262" s="2">
        <f t="shared" si="96"/>
        <v>0.17593278081711666</v>
      </c>
      <c r="AI262" s="2">
        <f t="shared" si="97"/>
        <v>0.4849746552104206</v>
      </c>
      <c r="AJ262" s="2">
        <f t="shared" si="98"/>
        <v>0.79146557058013434</v>
      </c>
      <c r="AK262" s="2">
        <f t="shared" si="99"/>
        <v>1.4688081011321056E-2</v>
      </c>
      <c r="AL262" s="2">
        <f t="shared" si="100"/>
        <v>5.9492270720422832E-2</v>
      </c>
    </row>
    <row r="263" spans="1:38" x14ac:dyDescent="0.2">
      <c r="A263">
        <v>281</v>
      </c>
      <c r="B263" s="1">
        <v>1.623271773109E-7</v>
      </c>
      <c r="C263">
        <v>282.86260033021</v>
      </c>
      <c r="D263">
        <v>1</v>
      </c>
      <c r="E263">
        <v>281</v>
      </c>
      <c r="F263">
        <v>2700000</v>
      </c>
      <c r="G263">
        <v>1.3243750000000001</v>
      </c>
      <c r="I263" s="1">
        <f t="shared" si="88"/>
        <v>1.6232717731089791E-7</v>
      </c>
      <c r="J263" s="2">
        <f t="shared" si="89"/>
        <v>282.86260033020903</v>
      </c>
      <c r="K263">
        <f t="shared" si="101"/>
        <v>2700000</v>
      </c>
      <c r="L263">
        <f t="shared" si="102"/>
        <v>1.3243750000000001</v>
      </c>
      <c r="N263" s="4">
        <f t="shared" si="103"/>
        <v>-1.2882085570483619E-14</v>
      </c>
      <c r="O263" s="4">
        <f t="shared" si="103"/>
        <v>-3.4162809770738492E-15</v>
      </c>
      <c r="P263" s="4">
        <f t="shared" si="104"/>
        <v>0</v>
      </c>
      <c r="Q263" s="4">
        <f t="shared" si="104"/>
        <v>0</v>
      </c>
      <c r="S263" s="2"/>
      <c r="T263" s="2"/>
      <c r="V263" s="2">
        <f t="shared" si="90"/>
        <v>5.5950218144520036</v>
      </c>
      <c r="W263" s="2">
        <f t="shared" si="91"/>
        <v>96.709290683851023</v>
      </c>
      <c r="X263" s="2">
        <f t="shared" si="92"/>
        <v>1</v>
      </c>
      <c r="Y263" s="2">
        <f t="shared" si="105"/>
        <v>3E-10</v>
      </c>
      <c r="Z263" s="2"/>
      <c r="AA263" s="2">
        <f t="shared" si="93"/>
        <v>4.6781538049203704</v>
      </c>
      <c r="AB263" s="2">
        <f t="shared" si="106"/>
        <v>23.003020833332918</v>
      </c>
      <c r="AC263" s="2">
        <f t="shared" si="107"/>
        <v>3.1520882673924286</v>
      </c>
      <c r="AD263" s="2">
        <f t="shared" si="94"/>
        <v>4.4242710921120132</v>
      </c>
      <c r="AE263" s="2">
        <f t="shared" si="108"/>
        <v>0.71252314801572991</v>
      </c>
      <c r="AF263" s="2">
        <f t="shared" si="109"/>
        <v>5.8436038744911052E-2</v>
      </c>
      <c r="AG263" s="2">
        <f t="shared" si="95"/>
        <v>5.4880205787283205E-2</v>
      </c>
      <c r="AH263" s="2">
        <f t="shared" si="96"/>
        <v>0.17574598786468762</v>
      </c>
      <c r="AI263" s="2">
        <f t="shared" si="97"/>
        <v>0.48413192125360127</v>
      </c>
      <c r="AJ263" s="2">
        <f t="shared" si="98"/>
        <v>0.79130765019519744</v>
      </c>
      <c r="AK263" s="2">
        <f t="shared" si="99"/>
        <v>1.4674037856086796E-2</v>
      </c>
      <c r="AL263" s="2">
        <f t="shared" si="100"/>
        <v>5.9392594675777413E-2</v>
      </c>
    </row>
    <row r="264" spans="1:38" x14ac:dyDescent="0.2">
      <c r="A264">
        <v>282</v>
      </c>
      <c r="B264" s="1">
        <v>1.6241314497181001E-7</v>
      </c>
      <c r="C264">
        <v>282.37798076295002</v>
      </c>
      <c r="D264">
        <v>1</v>
      </c>
      <c r="E264">
        <v>282</v>
      </c>
      <c r="F264">
        <v>2700000</v>
      </c>
      <c r="G264">
        <v>1.32375</v>
      </c>
      <c r="I264" s="1">
        <f t="shared" si="88"/>
        <v>1.6241314497180649E-7</v>
      </c>
      <c r="J264" s="2">
        <f t="shared" si="89"/>
        <v>282.37798076294911</v>
      </c>
      <c r="K264">
        <f t="shared" si="101"/>
        <v>2700000</v>
      </c>
      <c r="L264">
        <f t="shared" si="102"/>
        <v>1.32375</v>
      </c>
      <c r="N264" s="4">
        <f t="shared" si="103"/>
        <v>-2.1676082238520845E-14</v>
      </c>
      <c r="O264" s="4">
        <f t="shared" si="103"/>
        <v>-3.2208414385413132E-15</v>
      </c>
      <c r="P264" s="4">
        <f t="shared" si="104"/>
        <v>0</v>
      </c>
      <c r="Q264" s="4">
        <f t="shared" si="104"/>
        <v>0</v>
      </c>
      <c r="S264" s="2"/>
      <c r="T264" s="2"/>
      <c r="V264" s="2">
        <f t="shared" si="90"/>
        <v>5.5950218144520036</v>
      </c>
      <c r="W264" s="2">
        <f t="shared" si="91"/>
        <v>96.760507440317468</v>
      </c>
      <c r="X264" s="2">
        <f t="shared" si="92"/>
        <v>1</v>
      </c>
      <c r="Y264" s="2">
        <f t="shared" si="105"/>
        <v>3E-10</v>
      </c>
      <c r="Z264" s="2"/>
      <c r="AA264" s="2">
        <f t="shared" si="93"/>
        <v>4.6651700723597029</v>
      </c>
      <c r="AB264" s="2">
        <f t="shared" si="106"/>
        <v>23.003032407406991</v>
      </c>
      <c r="AC264" s="2">
        <f t="shared" si="107"/>
        <v>3.1520879392914298</v>
      </c>
      <c r="AD264" s="2">
        <f t="shared" si="94"/>
        <v>4.4242706315894518</v>
      </c>
      <c r="AE264" s="2">
        <f t="shared" si="108"/>
        <v>0.71230543040812533</v>
      </c>
      <c r="AF264" s="2">
        <f t="shared" si="109"/>
        <v>5.8436043557059038E-2</v>
      </c>
      <c r="AG264" s="2">
        <f t="shared" si="95"/>
        <v>5.4880210306611985E-2</v>
      </c>
      <c r="AH264" s="2">
        <f t="shared" si="96"/>
        <v>0.17555934891827474</v>
      </c>
      <c r="AI264" s="2">
        <f t="shared" si="97"/>
        <v>0.48329057817194382</v>
      </c>
      <c r="AJ264" s="2">
        <f t="shared" si="98"/>
        <v>0.79114962095116925</v>
      </c>
      <c r="AK264" s="2">
        <f t="shared" si="99"/>
        <v>1.466000627968111E-2</v>
      </c>
      <c r="AL264" s="2">
        <f t="shared" si="100"/>
        <v>5.9293082626574865E-2</v>
      </c>
    </row>
    <row r="265" spans="1:38" x14ac:dyDescent="0.2">
      <c r="A265">
        <v>283</v>
      </c>
      <c r="B265" s="1">
        <v>1.6249826250026999E-7</v>
      </c>
      <c r="C265">
        <v>281.89416176835999</v>
      </c>
      <c r="D265">
        <v>1</v>
      </c>
      <c r="E265">
        <v>283</v>
      </c>
      <c r="F265">
        <v>2700000</v>
      </c>
      <c r="G265">
        <v>1.3231250000000001</v>
      </c>
      <c r="I265" s="1">
        <f t="shared" si="88"/>
        <v>1.624982625002656E-7</v>
      </c>
      <c r="J265" s="2">
        <f t="shared" si="89"/>
        <v>281.89416176835863</v>
      </c>
      <c r="K265">
        <f t="shared" si="101"/>
        <v>2700000</v>
      </c>
      <c r="L265">
        <f t="shared" si="102"/>
        <v>1.3231250000000001</v>
      </c>
      <c r="N265" s="4">
        <f t="shared" si="103"/>
        <v>-2.7040187053535426E-14</v>
      </c>
      <c r="O265" s="4">
        <f t="shared" si="103"/>
        <v>-4.8395541223746003E-15</v>
      </c>
      <c r="P265" s="4">
        <f t="shared" si="104"/>
        <v>0</v>
      </c>
      <c r="Q265" s="4">
        <f t="shared" si="104"/>
        <v>0</v>
      </c>
      <c r="S265" s="2"/>
      <c r="T265" s="2"/>
      <c r="V265" s="2">
        <f t="shared" si="90"/>
        <v>5.5950218144520036</v>
      </c>
      <c r="W265" s="2">
        <f t="shared" si="91"/>
        <v>96.811217715321362</v>
      </c>
      <c r="X265" s="2">
        <f t="shared" si="92"/>
        <v>1</v>
      </c>
      <c r="Y265" s="2">
        <f t="shared" si="105"/>
        <v>3E-10</v>
      </c>
      <c r="Z265" s="2"/>
      <c r="AA265" s="2">
        <f t="shared" si="93"/>
        <v>4.6522688722559513</v>
      </c>
      <c r="AB265" s="2">
        <f t="shared" si="106"/>
        <v>23.003043981481063</v>
      </c>
      <c r="AC265" s="2">
        <f t="shared" si="107"/>
        <v>3.152087611190761</v>
      </c>
      <c r="AD265" s="2">
        <f t="shared" si="94"/>
        <v>4.4242701710673522</v>
      </c>
      <c r="AE265" s="2">
        <f t="shared" si="108"/>
        <v>0.71208756348666358</v>
      </c>
      <c r="AF265" s="2">
        <f t="shared" si="109"/>
        <v>5.8436048369202173E-2</v>
      </c>
      <c r="AG265" s="2">
        <f t="shared" si="95"/>
        <v>5.4880214825936212E-2</v>
      </c>
      <c r="AH265" s="2">
        <f t="shared" si="96"/>
        <v>0.17537286450739784</v>
      </c>
      <c r="AI265" s="2">
        <f t="shared" si="97"/>
        <v>0.48245062662679328</v>
      </c>
      <c r="AJ265" s="2">
        <f t="shared" si="98"/>
        <v>0.79099148334641467</v>
      </c>
      <c r="AK265" s="2">
        <f t="shared" si="99"/>
        <v>1.4645986321914474E-2</v>
      </c>
      <c r="AL265" s="2">
        <f t="shared" si="100"/>
        <v>5.919373465235684E-2</v>
      </c>
    </row>
    <row r="266" spans="1:38" x14ac:dyDescent="0.2">
      <c r="A266">
        <v>284</v>
      </c>
      <c r="B266" s="1">
        <v>1.6258254243313001E-7</v>
      </c>
      <c r="C266">
        <v>281.41114370740002</v>
      </c>
      <c r="D266">
        <v>1</v>
      </c>
      <c r="E266">
        <v>284</v>
      </c>
      <c r="F266">
        <v>2700000</v>
      </c>
      <c r="G266">
        <v>1.3225</v>
      </c>
      <c r="I266" s="1">
        <f t="shared" si="88"/>
        <v>1.6258254243313181E-7</v>
      </c>
      <c r="J266" s="2">
        <f t="shared" si="89"/>
        <v>281.41114370739848</v>
      </c>
      <c r="K266">
        <f t="shared" si="101"/>
        <v>2700000</v>
      </c>
      <c r="L266">
        <f t="shared" si="102"/>
        <v>1.3225</v>
      </c>
      <c r="N266" s="4">
        <f t="shared" si="103"/>
        <v>1.1070961162116672E-14</v>
      </c>
      <c r="O266" s="4">
        <f t="shared" si="103"/>
        <v>-5.4538434015876051E-15</v>
      </c>
      <c r="P266" s="4">
        <f t="shared" si="104"/>
        <v>0</v>
      </c>
      <c r="Q266" s="4">
        <f t="shared" si="104"/>
        <v>0</v>
      </c>
      <c r="S266" s="2"/>
      <c r="T266" s="2"/>
      <c r="V266" s="2">
        <f t="shared" si="90"/>
        <v>5.5950218144520036</v>
      </c>
      <c r="W266" s="2">
        <f t="shared" si="91"/>
        <v>96.861428977917043</v>
      </c>
      <c r="X266" s="2">
        <f t="shared" si="92"/>
        <v>1</v>
      </c>
      <c r="Y266" s="2">
        <f t="shared" si="105"/>
        <v>3E-10</v>
      </c>
      <c r="Z266" s="2"/>
      <c r="AA266" s="2">
        <f t="shared" si="93"/>
        <v>4.639449469162364</v>
      </c>
      <c r="AB266" s="2">
        <f t="shared" si="106"/>
        <v>23.003055555555136</v>
      </c>
      <c r="AC266" s="2">
        <f t="shared" si="107"/>
        <v>3.1520872830904225</v>
      </c>
      <c r="AD266" s="2">
        <f t="shared" si="94"/>
        <v>4.4242697105457172</v>
      </c>
      <c r="AE266" s="2">
        <f t="shared" si="108"/>
        <v>0.71186954793385271</v>
      </c>
      <c r="AF266" s="2">
        <f t="shared" si="109"/>
        <v>5.8436053181340472E-2</v>
      </c>
      <c r="AG266" s="2">
        <f t="shared" si="95"/>
        <v>5.4880219345255894E-2</v>
      </c>
      <c r="AH266" s="2">
        <f t="shared" si="96"/>
        <v>0.17518653515434407</v>
      </c>
      <c r="AI266" s="2">
        <f t="shared" si="97"/>
        <v>0.48161206724050126</v>
      </c>
      <c r="AJ266" s="2">
        <f t="shared" si="98"/>
        <v>0.79083323787642956</v>
      </c>
      <c r="AK266" s="2">
        <f t="shared" si="99"/>
        <v>1.4631978022053462E-2</v>
      </c>
      <c r="AL266" s="2">
        <f t="shared" si="100"/>
        <v>5.9094550828055967E-2</v>
      </c>
    </row>
    <row r="267" spans="1:38" x14ac:dyDescent="0.2">
      <c r="A267">
        <v>285</v>
      </c>
      <c r="B267" s="1">
        <v>1.6266599706220001E-7</v>
      </c>
      <c r="C267">
        <v>280.92892691882997</v>
      </c>
      <c r="D267">
        <v>1</v>
      </c>
      <c r="E267">
        <v>285</v>
      </c>
      <c r="F267">
        <v>2700000</v>
      </c>
      <c r="G267">
        <v>1.3218749999999999</v>
      </c>
      <c r="I267" s="1">
        <f t="shared" si="88"/>
        <v>1.6266599706219564E-7</v>
      </c>
      <c r="J267" s="2">
        <f t="shared" si="89"/>
        <v>280.92892691882554</v>
      </c>
      <c r="K267">
        <f t="shared" si="101"/>
        <v>2700000</v>
      </c>
      <c r="L267">
        <f t="shared" si="102"/>
        <v>1.3218749999999999</v>
      </c>
      <c r="N267" s="4">
        <f t="shared" si="103"/>
        <v>-2.6849579587367968E-14</v>
      </c>
      <c r="O267" s="4">
        <f t="shared" si="103"/>
        <v>-1.5782592130230037E-14</v>
      </c>
      <c r="P267" s="4">
        <f t="shared" si="104"/>
        <v>0</v>
      </c>
      <c r="Q267" s="4">
        <f t="shared" si="104"/>
        <v>0</v>
      </c>
      <c r="S267" s="2"/>
      <c r="T267" s="2"/>
      <c r="V267" s="2">
        <f t="shared" si="90"/>
        <v>5.5950218144520036</v>
      </c>
      <c r="W267" s="2">
        <f t="shared" si="91"/>
        <v>96.911148551156401</v>
      </c>
      <c r="X267" s="2">
        <f t="shared" si="92"/>
        <v>1</v>
      </c>
      <c r="Y267" s="2">
        <f t="shared" si="105"/>
        <v>3E-10</v>
      </c>
      <c r="Z267" s="2"/>
      <c r="AA267" s="2">
        <f t="shared" si="93"/>
        <v>4.6267111359562954</v>
      </c>
      <c r="AB267" s="2">
        <f t="shared" si="106"/>
        <v>23.003067129629208</v>
      </c>
      <c r="AC267" s="2">
        <f t="shared" si="107"/>
        <v>3.1520869549904145</v>
      </c>
      <c r="AD267" s="2">
        <f t="shared" si="94"/>
        <v>4.4242692500245457</v>
      </c>
      <c r="AE267" s="2">
        <f t="shared" si="108"/>
        <v>0.71165138442827569</v>
      </c>
      <c r="AF267" s="2">
        <f t="shared" si="109"/>
        <v>5.8436057993473928E-2</v>
      </c>
      <c r="AG267" s="2">
        <f t="shared" si="95"/>
        <v>5.4880223864571032E-2</v>
      </c>
      <c r="AH267" s="2">
        <f t="shared" si="96"/>
        <v>0.17500036137422992</v>
      </c>
      <c r="AI267" s="2">
        <f t="shared" si="97"/>
        <v>0.48077490059685368</v>
      </c>
      <c r="AJ267" s="2">
        <f t="shared" si="98"/>
        <v>0.79067488503386196</v>
      </c>
      <c r="AK267" s="2">
        <f t="shared" si="99"/>
        <v>1.4617981418825676E-2</v>
      </c>
      <c r="AL267" s="2">
        <f t="shared" si="100"/>
        <v>5.8995531224048638E-2</v>
      </c>
    </row>
    <row r="268" spans="1:38" x14ac:dyDescent="0.2">
      <c r="A268">
        <v>286</v>
      </c>
      <c r="B268" s="1">
        <v>1.6274863844013E-7</v>
      </c>
      <c r="C268">
        <v>280.44751171944</v>
      </c>
      <c r="D268">
        <v>1</v>
      </c>
      <c r="E268">
        <v>286</v>
      </c>
      <c r="F268">
        <v>2700000</v>
      </c>
      <c r="G268">
        <v>1.32125</v>
      </c>
      <c r="I268" s="1">
        <f t="shared" si="88"/>
        <v>1.6274863844013426E-7</v>
      </c>
      <c r="J268" s="2">
        <f t="shared" si="89"/>
        <v>280.44751171943989</v>
      </c>
      <c r="K268">
        <f t="shared" si="101"/>
        <v>2700000</v>
      </c>
      <c r="L268">
        <f t="shared" si="102"/>
        <v>1.32125</v>
      </c>
      <c r="N268" s="4">
        <f t="shared" si="103"/>
        <v>2.6185377381456899E-14</v>
      </c>
      <c r="O268" s="4">
        <f t="shared" si="103"/>
        <v>-4.0537652491403992E-16</v>
      </c>
      <c r="P268" s="4">
        <f t="shared" si="104"/>
        <v>0</v>
      </c>
      <c r="Q268" s="4">
        <f t="shared" si="104"/>
        <v>0</v>
      </c>
      <c r="S268" s="2"/>
      <c r="T268" s="2"/>
      <c r="V268" s="2">
        <f t="shared" si="90"/>
        <v>5.5950218144520036</v>
      </c>
      <c r="W268" s="2">
        <f t="shared" si="91"/>
        <v>96.960383615635308</v>
      </c>
      <c r="X268" s="2">
        <f t="shared" si="92"/>
        <v>1</v>
      </c>
      <c r="Y268" s="2">
        <f t="shared" si="105"/>
        <v>3E-10</v>
      </c>
      <c r="Z268" s="2"/>
      <c r="AA268" s="2">
        <f t="shared" si="93"/>
        <v>4.614053153725739</v>
      </c>
      <c r="AB268" s="2">
        <f t="shared" si="106"/>
        <v>23.003078703703281</v>
      </c>
      <c r="AC268" s="2">
        <f t="shared" si="107"/>
        <v>3.1520866268907364</v>
      </c>
      <c r="AD268" s="2">
        <f t="shared" si="94"/>
        <v>4.424268789503838</v>
      </c>
      <c r="AE268" s="2">
        <f t="shared" si="108"/>
        <v>0.71143307364461761</v>
      </c>
      <c r="AF268" s="2">
        <f t="shared" si="109"/>
        <v>5.843606280560254E-2</v>
      </c>
      <c r="AG268" s="2">
        <f t="shared" si="95"/>
        <v>5.4880228383881617E-2</v>
      </c>
      <c r="AH268" s="2">
        <f t="shared" si="96"/>
        <v>0.17481434367506521</v>
      </c>
      <c r="AI268" s="2">
        <f t="shared" si="97"/>
        <v>0.47993912724150761</v>
      </c>
      <c r="AJ268" s="2">
        <f t="shared" si="98"/>
        <v>0.79051642530852895</v>
      </c>
      <c r="AK268" s="2">
        <f t="shared" si="99"/>
        <v>1.4603996550424306E-2</v>
      </c>
      <c r="AL268" s="2">
        <f t="shared" si="100"/>
        <v>5.8896675906204676E-2</v>
      </c>
    </row>
    <row r="269" spans="1:38" x14ac:dyDescent="0.2">
      <c r="A269">
        <v>287</v>
      </c>
      <c r="B269" s="1">
        <v>1.6283047838629001E-7</v>
      </c>
      <c r="C269">
        <v>279.96689840432998</v>
      </c>
      <c r="D269">
        <v>1</v>
      </c>
      <c r="E269">
        <v>287</v>
      </c>
      <c r="F269">
        <v>2700000</v>
      </c>
      <c r="G269">
        <v>1.3206249999999999</v>
      </c>
      <c r="I269" s="1">
        <f t="shared" si="88"/>
        <v>1.6283047838629236E-7</v>
      </c>
      <c r="J269" s="2">
        <f t="shared" si="89"/>
        <v>279.96689840433339</v>
      </c>
      <c r="K269">
        <f t="shared" si="101"/>
        <v>2700000</v>
      </c>
      <c r="L269">
        <f t="shared" si="102"/>
        <v>1.3206249999999999</v>
      </c>
      <c r="N269" s="4">
        <f t="shared" si="103"/>
        <v>1.4467871174352228E-14</v>
      </c>
      <c r="O269" s="4">
        <f t="shared" si="103"/>
        <v>1.2182172789308904E-14</v>
      </c>
      <c r="P269" s="4">
        <f t="shared" si="104"/>
        <v>0</v>
      </c>
      <c r="Q269" s="4">
        <f t="shared" si="104"/>
        <v>0</v>
      </c>
      <c r="S269" s="2"/>
      <c r="T269" s="2"/>
      <c r="V269" s="2">
        <f t="shared" si="90"/>
        <v>5.5950218144520036</v>
      </c>
      <c r="W269" s="2">
        <f t="shared" si="91"/>
        <v>97.009141212937678</v>
      </c>
      <c r="X269" s="2">
        <f t="shared" si="92"/>
        <v>1</v>
      </c>
      <c r="Y269" s="2">
        <f t="shared" si="105"/>
        <v>3E-10</v>
      </c>
      <c r="Z269" s="2"/>
      <c r="AA269" s="2">
        <f t="shared" si="93"/>
        <v>4.6014748116576563</v>
      </c>
      <c r="AB269" s="2">
        <f t="shared" si="106"/>
        <v>23.003090277777353</v>
      </c>
      <c r="AC269" s="2">
        <f t="shared" si="107"/>
        <v>3.1520862987913882</v>
      </c>
      <c r="AD269" s="2">
        <f t="shared" si="94"/>
        <v>4.4242683289835929</v>
      </c>
      <c r="AE269" s="2">
        <f t="shared" si="108"/>
        <v>0.71121461625369131</v>
      </c>
      <c r="AF269" s="2">
        <f t="shared" si="109"/>
        <v>5.8436067617726309E-2</v>
      </c>
      <c r="AG269" s="2">
        <f t="shared" si="95"/>
        <v>5.4880232903187658E-2</v>
      </c>
      <c r="AH269" s="2">
        <f t="shared" si="96"/>
        <v>0.17462848255781496</v>
      </c>
      <c r="AI269" s="2">
        <f t="shared" si="97"/>
        <v>0.47910474768241823</v>
      </c>
      <c r="AJ269" s="2">
        <f t="shared" si="98"/>
        <v>0.79035785918743684</v>
      </c>
      <c r="AK269" s="2">
        <f t="shared" si="99"/>
        <v>1.4590023454512966E-2</v>
      </c>
      <c r="AL269" s="2">
        <f t="shared" si="100"/>
        <v>5.87979849359389E-2</v>
      </c>
    </row>
    <row r="270" spans="1:38" x14ac:dyDescent="0.2">
      <c r="A270">
        <v>288</v>
      </c>
      <c r="B270" s="1">
        <v>1.629115284923E-7</v>
      </c>
      <c r="C270">
        <v>279.48708724712998</v>
      </c>
      <c r="D270">
        <v>1</v>
      </c>
      <c r="E270">
        <v>288</v>
      </c>
      <c r="F270">
        <v>2700000</v>
      </c>
      <c r="G270">
        <v>1.32</v>
      </c>
      <c r="I270" s="1">
        <f t="shared" si="88"/>
        <v>1.6291152849229553E-7</v>
      </c>
      <c r="J270" s="2">
        <f t="shared" si="89"/>
        <v>279.48708724713174</v>
      </c>
      <c r="K270">
        <f t="shared" si="101"/>
        <v>2700000</v>
      </c>
      <c r="L270">
        <f t="shared" si="102"/>
        <v>1.32</v>
      </c>
      <c r="N270" s="4">
        <f t="shared" si="103"/>
        <v>-2.74590312551044E-14</v>
      </c>
      <c r="O270" s="4">
        <f t="shared" si="103"/>
        <v>6.304928081084836E-15</v>
      </c>
      <c r="P270" s="4">
        <f t="shared" si="104"/>
        <v>0</v>
      </c>
      <c r="Q270" s="4">
        <f t="shared" si="104"/>
        <v>0</v>
      </c>
      <c r="S270" s="2"/>
      <c r="T270" s="2"/>
      <c r="V270" s="2">
        <f t="shared" si="90"/>
        <v>5.5950218144520036</v>
      </c>
      <c r="W270" s="2">
        <f t="shared" si="91"/>
        <v>97.057428248979733</v>
      </c>
      <c r="X270" s="2">
        <f t="shared" si="92"/>
        <v>1</v>
      </c>
      <c r="Y270" s="2">
        <f t="shared" si="105"/>
        <v>3E-10</v>
      </c>
      <c r="Z270" s="2"/>
      <c r="AA270" s="2">
        <f t="shared" si="93"/>
        <v>4.5889754069280855</v>
      </c>
      <c r="AB270" s="2">
        <f t="shared" si="106"/>
        <v>23.003101851851426</v>
      </c>
      <c r="AC270" s="2">
        <f t="shared" si="107"/>
        <v>3.1520859706923705</v>
      </c>
      <c r="AD270" s="2">
        <f t="shared" si="94"/>
        <v>4.4242678684638115</v>
      </c>
      <c r="AE270" s="2">
        <f t="shared" si="108"/>
        <v>0.71099601292246295</v>
      </c>
      <c r="AF270" s="2">
        <f t="shared" si="109"/>
        <v>5.8436072429845241E-2</v>
      </c>
      <c r="AG270" s="2">
        <f t="shared" si="95"/>
        <v>5.4880237422489153E-2</v>
      </c>
      <c r="AH270" s="2">
        <f t="shared" si="96"/>
        <v>0.17444277851646162</v>
      </c>
      <c r="AI270" s="2">
        <f t="shared" si="97"/>
        <v>0.47827176239026231</v>
      </c>
      <c r="AJ270" s="2">
        <f t="shared" si="98"/>
        <v>0.79019918715479898</v>
      </c>
      <c r="AK270" s="2">
        <f t="shared" si="99"/>
        <v>1.4576062168230257E-2</v>
      </c>
      <c r="AL270" s="2">
        <f t="shared" si="100"/>
        <v>5.8699458370260457E-2</v>
      </c>
    </row>
    <row r="271" spans="1:38" x14ac:dyDescent="0.2">
      <c r="A271">
        <v>289</v>
      </c>
      <c r="B271" s="1">
        <v>1.629918001275E-7</v>
      </c>
      <c r="C271">
        <v>279.00807850024</v>
      </c>
      <c r="D271">
        <v>1</v>
      </c>
      <c r="E271">
        <v>289</v>
      </c>
      <c r="F271">
        <v>2700000</v>
      </c>
      <c r="G271">
        <v>1.319375</v>
      </c>
      <c r="I271" s="1">
        <f t="shared" si="88"/>
        <v>1.6299180012750286E-7</v>
      </c>
      <c r="J271" s="2">
        <f t="shared" si="89"/>
        <v>279.00807850023784</v>
      </c>
      <c r="K271">
        <f t="shared" si="101"/>
        <v>2700000</v>
      </c>
      <c r="L271">
        <f t="shared" si="102"/>
        <v>1.319375</v>
      </c>
      <c r="N271" s="4">
        <f t="shared" si="103"/>
        <v>1.7539141200643058E-14</v>
      </c>
      <c r="O271" s="4">
        <f t="shared" si="103"/>
        <v>-7.7418902288482055E-15</v>
      </c>
      <c r="P271" s="4">
        <f t="shared" si="104"/>
        <v>0</v>
      </c>
      <c r="Q271" s="4">
        <f t="shared" si="104"/>
        <v>0</v>
      </c>
      <c r="S271" s="2"/>
      <c r="T271" s="2"/>
      <c r="V271" s="2">
        <f t="shared" si="90"/>
        <v>5.5950218144520036</v>
      </c>
      <c r="W271" s="2">
        <f t="shared" si="91"/>
        <v>97.105251497258521</v>
      </c>
      <c r="X271" s="2">
        <f t="shared" si="92"/>
        <v>1</v>
      </c>
      <c r="Y271" s="2">
        <f t="shared" si="105"/>
        <v>3E-10</v>
      </c>
      <c r="Z271" s="2"/>
      <c r="AA271" s="2">
        <f t="shared" si="93"/>
        <v>4.5765542445939822</v>
      </c>
      <c r="AB271" s="2">
        <f t="shared" si="106"/>
        <v>23.003113425925498</v>
      </c>
      <c r="AC271" s="2">
        <f t="shared" si="107"/>
        <v>3.1520856425936827</v>
      </c>
      <c r="AD271" s="2">
        <f t="shared" si="94"/>
        <v>4.4242674079444937</v>
      </c>
      <c r="AE271" s="2">
        <f t="shared" si="108"/>
        <v>0.71077726431407728</v>
      </c>
      <c r="AF271" s="2">
        <f t="shared" si="109"/>
        <v>5.8436077241959324E-2</v>
      </c>
      <c r="AG271" s="2">
        <f t="shared" si="95"/>
        <v>5.488024194178609E-2</v>
      </c>
      <c r="AH271" s="2">
        <f t="shared" si="96"/>
        <v>0.17425723203806617</v>
      </c>
      <c r="AI271" s="2">
        <f t="shared" si="97"/>
        <v>0.47744017179885884</v>
      </c>
      <c r="AJ271" s="2">
        <f t="shared" si="98"/>
        <v>0.7900404096920548</v>
      </c>
      <c r="AK271" s="2">
        <f t="shared" si="99"/>
        <v>1.4562112728194443E-2</v>
      </c>
      <c r="AL271" s="2">
        <f t="shared" si="100"/>
        <v>5.860109626182302E-2</v>
      </c>
    </row>
    <row r="272" spans="1:38" x14ac:dyDescent="0.2">
      <c r="A272">
        <v>290</v>
      </c>
      <c r="B272" s="1">
        <v>1.630713044443E-7</v>
      </c>
      <c r="C272">
        <v>278.52987239507002</v>
      </c>
      <c r="D272">
        <v>1</v>
      </c>
      <c r="E272">
        <v>290</v>
      </c>
      <c r="F272">
        <v>2700000</v>
      </c>
      <c r="G272">
        <v>1.3187500000000001</v>
      </c>
      <c r="I272" s="1">
        <f t="shared" si="88"/>
        <v>1.6307130444430426E-7</v>
      </c>
      <c r="J272" s="2">
        <f t="shared" si="89"/>
        <v>278.52987239507149</v>
      </c>
      <c r="K272">
        <f t="shared" si="101"/>
        <v>2700000</v>
      </c>
      <c r="L272">
        <f t="shared" si="102"/>
        <v>1.3187500000000001</v>
      </c>
      <c r="N272" s="4">
        <f t="shared" si="103"/>
        <v>2.6133564886817513E-14</v>
      </c>
      <c r="O272" s="4">
        <f t="shared" si="103"/>
        <v>5.3061773147430627E-15</v>
      </c>
      <c r="P272" s="4">
        <f t="shared" si="104"/>
        <v>0</v>
      </c>
      <c r="Q272" s="4">
        <f t="shared" si="104"/>
        <v>0</v>
      </c>
      <c r="S272" s="2"/>
      <c r="T272" s="2"/>
      <c r="V272" s="2">
        <f t="shared" si="90"/>
        <v>5.5950218144520036</v>
      </c>
      <c r="W272" s="2">
        <f t="shared" si="91"/>
        <v>97.152617602007837</v>
      </c>
      <c r="X272" s="2">
        <f t="shared" si="92"/>
        <v>1</v>
      </c>
      <c r="Y272" s="2">
        <f t="shared" si="105"/>
        <v>3E-10</v>
      </c>
      <c r="Z272" s="2"/>
      <c r="AA272" s="2">
        <f t="shared" si="93"/>
        <v>4.5642106374867577</v>
      </c>
      <c r="AB272" s="2">
        <f t="shared" si="106"/>
        <v>23.003124999999571</v>
      </c>
      <c r="AC272" s="2">
        <f t="shared" si="107"/>
        <v>3.1520853144953254</v>
      </c>
      <c r="AD272" s="2">
        <f t="shared" si="94"/>
        <v>4.4242669474256395</v>
      </c>
      <c r="AE272" s="2">
        <f t="shared" si="108"/>
        <v>0.71055837108788378</v>
      </c>
      <c r="AF272" s="2">
        <f t="shared" si="109"/>
        <v>5.8436082054068569E-2</v>
      </c>
      <c r="AG272" s="2">
        <f t="shared" si="95"/>
        <v>5.4880246461078488E-2</v>
      </c>
      <c r="AH272" s="2">
        <f t="shared" si="96"/>
        <v>0.17407184360282987</v>
      </c>
      <c r="AI272" s="2">
        <f t="shared" si="97"/>
        <v>0.47660997630558771</v>
      </c>
      <c r="AJ272" s="2">
        <f t="shared" si="98"/>
        <v>0.78988152727788785</v>
      </c>
      <c r="AK272" s="2">
        <f t="shared" si="99"/>
        <v>1.4548175170508009E-2</v>
      </c>
      <c r="AL272" s="2">
        <f t="shared" si="100"/>
        <v>5.8502898658973575E-2</v>
      </c>
    </row>
    <row r="273" spans="1:38" x14ac:dyDescent="0.2">
      <c r="A273">
        <v>291</v>
      </c>
      <c r="B273" s="1">
        <v>1.6315005238327E-7</v>
      </c>
      <c r="C273">
        <v>278.05246914230997</v>
      </c>
      <c r="D273">
        <v>1</v>
      </c>
      <c r="E273">
        <v>291</v>
      </c>
      <c r="F273">
        <v>2700000</v>
      </c>
      <c r="G273">
        <v>1.318125</v>
      </c>
      <c r="I273" s="1">
        <f t="shared" si="88"/>
        <v>1.6315005238326643E-7</v>
      </c>
      <c r="J273" s="2">
        <f t="shared" si="89"/>
        <v>278.05246914230599</v>
      </c>
      <c r="K273">
        <f t="shared" si="101"/>
        <v>2700000</v>
      </c>
      <c r="L273">
        <f t="shared" si="102"/>
        <v>1.318125</v>
      </c>
      <c r="N273" s="4">
        <f t="shared" si="103"/>
        <v>-2.1902660734883032E-14</v>
      </c>
      <c r="O273" s="4">
        <f t="shared" si="103"/>
        <v>-1.4310390166757004E-14</v>
      </c>
      <c r="P273" s="4">
        <f t="shared" si="104"/>
        <v>0</v>
      </c>
      <c r="Q273" s="4">
        <f t="shared" si="104"/>
        <v>0</v>
      </c>
      <c r="S273" s="2"/>
      <c r="T273" s="2"/>
      <c r="V273" s="2">
        <f t="shared" si="90"/>
        <v>5.5950218144520036</v>
      </c>
      <c r="W273" s="2">
        <f t="shared" si="91"/>
        <v>97.199533081264022</v>
      </c>
      <c r="X273" s="2">
        <f t="shared" si="92"/>
        <v>1</v>
      </c>
      <c r="Y273" s="2">
        <f t="shared" si="105"/>
        <v>3E-10</v>
      </c>
      <c r="Z273" s="2"/>
      <c r="AA273" s="2">
        <f t="shared" si="93"/>
        <v>4.5519439061075051</v>
      </c>
      <c r="AB273" s="2">
        <f t="shared" si="106"/>
        <v>23.003136574073643</v>
      </c>
      <c r="AC273" s="2">
        <f t="shared" si="107"/>
        <v>3.1520849863972979</v>
      </c>
      <c r="AD273" s="2">
        <f t="shared" si="94"/>
        <v>4.4242664869072481</v>
      </c>
      <c r="AE273" s="2">
        <f t="shared" si="108"/>
        <v>0.7103393338994608</v>
      </c>
      <c r="AF273" s="2">
        <f t="shared" si="109"/>
        <v>5.8436086866172965E-2</v>
      </c>
      <c r="AG273" s="2">
        <f t="shared" si="95"/>
        <v>5.4880250980366335E-2</v>
      </c>
      <c r="AH273" s="2">
        <f t="shared" si="96"/>
        <v>0.17388661368415381</v>
      </c>
      <c r="AI273" s="2">
        <f t="shared" si="97"/>
        <v>0.47578117627179911</v>
      </c>
      <c r="AJ273" s="2">
        <f t="shared" si="98"/>
        <v>0.78972254038824419</v>
      </c>
      <c r="AK273" s="2">
        <f t="shared" si="99"/>
        <v>1.4534249530762215E-2</v>
      </c>
      <c r="AL273" s="2">
        <f t="shared" si="100"/>
        <v>5.8404865605801333E-2</v>
      </c>
    </row>
    <row r="274" spans="1:38" x14ac:dyDescent="0.2">
      <c r="A274">
        <v>292</v>
      </c>
      <c r="B274" s="1">
        <v>1.6322805467812999E-7</v>
      </c>
      <c r="C274">
        <v>277.57586893210998</v>
      </c>
      <c r="D274">
        <v>1</v>
      </c>
      <c r="E274">
        <v>292</v>
      </c>
      <c r="F274">
        <v>2700000</v>
      </c>
      <c r="G274">
        <v>1.3174999999999999</v>
      </c>
      <c r="I274" s="1">
        <f t="shared" si="88"/>
        <v>1.6322805467813349E-7</v>
      </c>
      <c r="J274" s="2">
        <f t="shared" si="89"/>
        <v>277.57586893210561</v>
      </c>
      <c r="K274">
        <f t="shared" si="101"/>
        <v>2700000</v>
      </c>
      <c r="L274">
        <f t="shared" si="102"/>
        <v>1.3174999999999999</v>
      </c>
      <c r="N274" s="4">
        <f t="shared" si="103"/>
        <v>2.1405700841768697E-14</v>
      </c>
      <c r="O274" s="4">
        <f t="shared" si="103"/>
        <v>-1.5768457355897919E-14</v>
      </c>
      <c r="P274" s="4">
        <f t="shared" si="104"/>
        <v>0</v>
      </c>
      <c r="Q274" s="4">
        <f t="shared" si="104"/>
        <v>0</v>
      </c>
      <c r="S274" s="2"/>
      <c r="T274" s="2"/>
      <c r="V274" s="2">
        <f t="shared" si="90"/>
        <v>5.5950218144520036</v>
      </c>
      <c r="W274" s="2">
        <f t="shared" si="91"/>
        <v>97.246004329845263</v>
      </c>
      <c r="X274" s="2">
        <f t="shared" si="92"/>
        <v>1</v>
      </c>
      <c r="Y274" s="2">
        <f t="shared" si="105"/>
        <v>3E-10</v>
      </c>
      <c r="Z274" s="2"/>
      <c r="AA274" s="2">
        <f t="shared" si="93"/>
        <v>4.5397533785238666</v>
      </c>
      <c r="AB274" s="2">
        <f t="shared" si="106"/>
        <v>23.003148148147716</v>
      </c>
      <c r="AC274" s="2">
        <f t="shared" si="107"/>
        <v>3.1520846582996009</v>
      </c>
      <c r="AD274" s="2">
        <f t="shared" si="94"/>
        <v>4.4242660263893203</v>
      </c>
      <c r="AE274" s="2">
        <f t="shared" si="108"/>
        <v>0.7101201534006415</v>
      </c>
      <c r="AF274" s="2">
        <f t="shared" si="109"/>
        <v>5.8436091678272524E-2</v>
      </c>
      <c r="AG274" s="2">
        <f t="shared" si="95"/>
        <v>5.4880255499649637E-2</v>
      </c>
      <c r="AH274" s="2">
        <f t="shared" si="96"/>
        <v>0.17370154274869984</v>
      </c>
      <c r="AI274" s="2">
        <f t="shared" si="97"/>
        <v>0.47495377202322675</v>
      </c>
      <c r="AJ274" s="2">
        <f t="shared" si="98"/>
        <v>0.78956344949635082</v>
      </c>
      <c r="AK274" s="2">
        <f t="shared" si="99"/>
        <v>1.4520335844041634E-2</v>
      </c>
      <c r="AL274" s="2">
        <f t="shared" si="100"/>
        <v>5.8306997142186096E-2</v>
      </c>
    </row>
    <row r="275" spans="1:38" x14ac:dyDescent="0.2">
      <c r="A275">
        <v>293</v>
      </c>
      <c r="B275" s="1">
        <v>1.6330532186069E-7</v>
      </c>
      <c r="C275">
        <v>277.10007193436002</v>
      </c>
      <c r="D275">
        <v>1</v>
      </c>
      <c r="E275">
        <v>293</v>
      </c>
      <c r="F275">
        <v>2700000</v>
      </c>
      <c r="G275">
        <v>1.316875</v>
      </c>
      <c r="I275" s="1">
        <f t="shared" si="88"/>
        <v>1.6330532186068698E-7</v>
      </c>
      <c r="J275" s="2">
        <f t="shared" si="89"/>
        <v>277.10007193435632</v>
      </c>
      <c r="K275">
        <f t="shared" si="101"/>
        <v>2700000</v>
      </c>
      <c r="L275">
        <f t="shared" si="102"/>
        <v>1.316875</v>
      </c>
      <c r="N275" s="4">
        <f t="shared" si="103"/>
        <v>-1.8477994716961338E-14</v>
      </c>
      <c r="O275" s="4">
        <f t="shared" si="103"/>
        <v>-1.333389125509793E-14</v>
      </c>
      <c r="P275" s="4">
        <f t="shared" si="104"/>
        <v>0</v>
      </c>
      <c r="Q275" s="4">
        <f t="shared" si="104"/>
        <v>0</v>
      </c>
      <c r="S275" s="2"/>
      <c r="T275" s="2"/>
      <c r="V275" s="2">
        <f t="shared" si="90"/>
        <v>5.5950218144520036</v>
      </c>
      <c r="W275" s="2">
        <f t="shared" si="91"/>
        <v>97.292037622246923</v>
      </c>
      <c r="X275" s="2">
        <f t="shared" si="92"/>
        <v>1</v>
      </c>
      <c r="Y275" s="2">
        <f t="shared" si="105"/>
        <v>3E-10</v>
      </c>
      <c r="Z275" s="2"/>
      <c r="AA275" s="2">
        <f t="shared" si="93"/>
        <v>4.5276383902685122</v>
      </c>
      <c r="AB275" s="2">
        <f t="shared" si="106"/>
        <v>23.003159722221788</v>
      </c>
      <c r="AC275" s="2">
        <f t="shared" si="107"/>
        <v>3.1520843302022339</v>
      </c>
      <c r="AD275" s="2">
        <f t="shared" si="94"/>
        <v>4.4242655658718562</v>
      </c>
      <c r="AE275" s="2">
        <f t="shared" si="108"/>
        <v>0.70990083023953765</v>
      </c>
      <c r="AF275" s="2">
        <f t="shared" si="109"/>
        <v>5.843609649036724E-2</v>
      </c>
      <c r="AG275" s="2">
        <f t="shared" si="95"/>
        <v>5.4880260018928387E-2</v>
      </c>
      <c r="AH275" s="2">
        <f t="shared" si="96"/>
        <v>0.17351663125644923</v>
      </c>
      <c r="AI275" s="2">
        <f t="shared" si="97"/>
        <v>0.47412776385038818</v>
      </c>
      <c r="AJ275" s="2">
        <f t="shared" si="98"/>
        <v>0.78940425507273326</v>
      </c>
      <c r="AK275" s="2">
        <f t="shared" si="99"/>
        <v>1.4506434144928604E-2</v>
      </c>
      <c r="AL275" s="2">
        <f t="shared" si="100"/>
        <v>5.8209293303845965E-2</v>
      </c>
    </row>
    <row r="276" spans="1:38" x14ac:dyDescent="0.2">
      <c r="A276">
        <v>294</v>
      </c>
      <c r="B276" s="1">
        <v>1.6338186426547001E-7</v>
      </c>
      <c r="C276">
        <v>276.62507829890001</v>
      </c>
      <c r="D276">
        <v>1</v>
      </c>
      <c r="E276">
        <v>294</v>
      </c>
      <c r="F276">
        <v>2700000</v>
      </c>
      <c r="G276">
        <v>1.3162499999999999</v>
      </c>
      <c r="I276" s="1">
        <f t="shared" si="88"/>
        <v>1.6338186426546879E-7</v>
      </c>
      <c r="J276" s="2">
        <f t="shared" si="89"/>
        <v>276.62507829889921</v>
      </c>
      <c r="K276">
        <f t="shared" si="101"/>
        <v>2700000</v>
      </c>
      <c r="L276">
        <f t="shared" si="102"/>
        <v>1.3162499999999999</v>
      </c>
      <c r="N276" s="4">
        <f t="shared" si="103"/>
        <v>-7.4525398957355515E-15</v>
      </c>
      <c r="O276" s="4">
        <f t="shared" si="103"/>
        <v>-2.8768464122816264E-15</v>
      </c>
      <c r="P276" s="4">
        <f t="shared" si="104"/>
        <v>0</v>
      </c>
      <c r="Q276" s="4">
        <f t="shared" si="104"/>
        <v>0</v>
      </c>
      <c r="S276" s="2"/>
      <c r="T276" s="2"/>
      <c r="V276" s="2">
        <f t="shared" si="90"/>
        <v>5.5950218144520036</v>
      </c>
      <c r="W276" s="2">
        <f t="shared" si="91"/>
        <v>97.337639115455346</v>
      </c>
      <c r="X276" s="2">
        <f t="shared" si="92"/>
        <v>1</v>
      </c>
      <c r="Y276" s="2">
        <f t="shared" si="105"/>
        <v>3E-10</v>
      </c>
      <c r="Z276" s="2"/>
      <c r="AA276" s="2">
        <f t="shared" si="93"/>
        <v>4.5155982842392062</v>
      </c>
      <c r="AB276" s="2">
        <f t="shared" si="106"/>
        <v>23.003171296295861</v>
      </c>
      <c r="AC276" s="2">
        <f t="shared" si="107"/>
        <v>3.1520840021051972</v>
      </c>
      <c r="AD276" s="2">
        <f t="shared" si="94"/>
        <v>4.4242651053548556</v>
      </c>
      <c r="AE276" s="2">
        <f t="shared" si="108"/>
        <v>0.70968136506056545</v>
      </c>
      <c r="AF276" s="2">
        <f t="shared" si="109"/>
        <v>5.8436101302457112E-2</v>
      </c>
      <c r="AG276" s="2">
        <f t="shared" si="95"/>
        <v>5.4880264538202592E-2</v>
      </c>
      <c r="AH276" s="2">
        <f t="shared" si="96"/>
        <v>0.17333187966076269</v>
      </c>
      <c r="AI276" s="2">
        <f t="shared" si="97"/>
        <v>0.47330315200899226</v>
      </c>
      <c r="AJ276" s="2">
        <f t="shared" si="98"/>
        <v>0.78924495758523339</v>
      </c>
      <c r="AK276" s="2">
        <f t="shared" si="99"/>
        <v>1.449254446750765E-2</v>
      </c>
      <c r="AL276" s="2">
        <f t="shared" si="100"/>
        <v>5.8111754122384618E-2</v>
      </c>
    </row>
    <row r="277" spans="1:38" x14ac:dyDescent="0.2">
      <c r="A277">
        <v>295</v>
      </c>
      <c r="B277" s="1">
        <v>1.6345769203437E-7</v>
      </c>
      <c r="C277">
        <v>276.15088815576001</v>
      </c>
      <c r="D277">
        <v>1</v>
      </c>
      <c r="E277">
        <v>295</v>
      </c>
      <c r="F277">
        <v>2700000</v>
      </c>
      <c r="G277">
        <v>1.315625</v>
      </c>
      <c r="I277" s="1">
        <f t="shared" si="88"/>
        <v>1.6345769203437366E-7</v>
      </c>
      <c r="J277" s="2">
        <f t="shared" si="89"/>
        <v>276.15088815575757</v>
      </c>
      <c r="K277">
        <f t="shared" si="101"/>
        <v>2700000</v>
      </c>
      <c r="L277">
        <f t="shared" si="102"/>
        <v>1.315625</v>
      </c>
      <c r="N277" s="4">
        <f t="shared" si="103"/>
        <v>2.2347248022234484E-14</v>
      </c>
      <c r="O277" s="4">
        <f t="shared" si="103"/>
        <v>-8.8512009768952941E-15</v>
      </c>
      <c r="P277" s="4">
        <f t="shared" si="104"/>
        <v>0</v>
      </c>
      <c r="Q277" s="4">
        <f t="shared" si="104"/>
        <v>0</v>
      </c>
      <c r="S277" s="2"/>
      <c r="T277" s="2"/>
      <c r="V277" s="2">
        <f t="shared" si="90"/>
        <v>5.5950218144520036</v>
      </c>
      <c r="W277" s="2">
        <f t="shared" si="91"/>
        <v>97.382814851683932</v>
      </c>
      <c r="X277" s="2">
        <f t="shared" si="92"/>
        <v>1</v>
      </c>
      <c r="Y277" s="2">
        <f t="shared" si="105"/>
        <v>3E-10</v>
      </c>
      <c r="Z277" s="2"/>
      <c r="AA277" s="2">
        <f t="shared" si="93"/>
        <v>4.5036324106004377</v>
      </c>
      <c r="AB277" s="2">
        <f t="shared" si="106"/>
        <v>23.003182870369933</v>
      </c>
      <c r="AC277" s="2">
        <f t="shared" si="107"/>
        <v>3.1520836740084905</v>
      </c>
      <c r="AD277" s="2">
        <f t="shared" si="94"/>
        <v>4.4242646448383178</v>
      </c>
      <c r="AE277" s="2">
        <f t="shared" si="108"/>
        <v>0.70946175850446835</v>
      </c>
      <c r="AF277" s="2">
        <f t="shared" si="109"/>
        <v>5.8436106114542141E-2</v>
      </c>
      <c r="AG277" s="2">
        <f t="shared" si="95"/>
        <v>5.4880269057472245E-2</v>
      </c>
      <c r="AH277" s="2">
        <f t="shared" si="96"/>
        <v>0.17314728840843793</v>
      </c>
      <c r="AI277" s="2">
        <f t="shared" si="97"/>
        <v>0.47247993672033023</v>
      </c>
      <c r="AJ277" s="2">
        <f t="shared" si="98"/>
        <v>0.78908555749902753</v>
      </c>
      <c r="AK277" s="2">
        <f t="shared" si="99"/>
        <v>1.4478666845369938E-2</v>
      </c>
      <c r="AL277" s="2">
        <f t="shared" si="100"/>
        <v>5.8014379625338647E-2</v>
      </c>
    </row>
    <row r="278" spans="1:38" x14ac:dyDescent="0.2">
      <c r="A278">
        <v>296</v>
      </c>
      <c r="B278" s="1">
        <v>1.6353281512110999E-7</v>
      </c>
      <c r="C278">
        <v>275.67750161536998</v>
      </c>
      <c r="D278">
        <v>1</v>
      </c>
      <c r="E278">
        <v>296</v>
      </c>
      <c r="F278">
        <v>2700000</v>
      </c>
      <c r="G278">
        <v>1.3149999999999999</v>
      </c>
      <c r="I278" s="1">
        <f t="shared" si="88"/>
        <v>1.6353281512111235E-7</v>
      </c>
      <c r="J278" s="2">
        <f t="shared" si="89"/>
        <v>275.67750161536577</v>
      </c>
      <c r="K278">
        <f t="shared" si="101"/>
        <v>2700000</v>
      </c>
      <c r="L278">
        <f t="shared" si="102"/>
        <v>1.3149999999999999</v>
      </c>
      <c r="N278" s="4">
        <f t="shared" si="103"/>
        <v>1.4405734915076896E-14</v>
      </c>
      <c r="O278" s="4">
        <f t="shared" si="103"/>
        <v>-1.5258455880700477E-14</v>
      </c>
      <c r="P278" s="4">
        <f t="shared" si="104"/>
        <v>0</v>
      </c>
      <c r="Q278" s="4">
        <f t="shared" si="104"/>
        <v>0</v>
      </c>
      <c r="S278" s="2"/>
      <c r="T278" s="2"/>
      <c r="V278" s="2">
        <f t="shared" si="90"/>
        <v>5.5950218144520036</v>
      </c>
      <c r="W278" s="2">
        <f t="shared" si="91"/>
        <v>97.427570761032158</v>
      </c>
      <c r="X278" s="2">
        <f t="shared" si="92"/>
        <v>1</v>
      </c>
      <c r="Y278" s="2">
        <f t="shared" si="105"/>
        <v>3E-10</v>
      </c>
      <c r="Z278" s="2"/>
      <c r="AA278" s="2">
        <f t="shared" si="93"/>
        <v>4.4917401266865795</v>
      </c>
      <c r="AB278" s="2">
        <f t="shared" si="106"/>
        <v>23.003194444444006</v>
      </c>
      <c r="AC278" s="2">
        <f t="shared" si="107"/>
        <v>3.1520833459121143</v>
      </c>
      <c r="AD278" s="2">
        <f t="shared" si="94"/>
        <v>4.4242641843222437</v>
      </c>
      <c r="AE278" s="2">
        <f t="shared" si="108"/>
        <v>0.70924201120834329</v>
      </c>
      <c r="AF278" s="2">
        <f t="shared" si="109"/>
        <v>5.8436110926622334E-2</v>
      </c>
      <c r="AG278" s="2">
        <f t="shared" si="95"/>
        <v>5.488027357673736E-2</v>
      </c>
      <c r="AH278" s="2">
        <f t="shared" si="96"/>
        <v>0.17296285793976901</v>
      </c>
      <c r="AI278" s="2">
        <f t="shared" si="97"/>
        <v>0.47165811817167796</v>
      </c>
      <c r="AJ278" s="2">
        <f t="shared" si="98"/>
        <v>0.78892605527664372</v>
      </c>
      <c r="AK278" s="2">
        <f t="shared" si="99"/>
        <v>1.4464801311617599E-2</v>
      </c>
      <c r="AL278" s="2">
        <f t="shared" si="100"/>
        <v>5.7917169836223636E-2</v>
      </c>
    </row>
    <row r="279" spans="1:38" x14ac:dyDescent="0.2">
      <c r="A279">
        <v>297</v>
      </c>
      <c r="B279" s="1">
        <v>1.6360724329554999E-7</v>
      </c>
      <c r="C279">
        <v>275.20491876878998</v>
      </c>
      <c r="D279">
        <v>1</v>
      </c>
      <c r="E279">
        <v>297</v>
      </c>
      <c r="F279">
        <v>2700000</v>
      </c>
      <c r="G279">
        <v>1.3143750000000001</v>
      </c>
      <c r="I279" s="1">
        <f t="shared" si="88"/>
        <v>1.6360724329555335E-7</v>
      </c>
      <c r="J279" s="2">
        <f t="shared" si="89"/>
        <v>275.20491876879322</v>
      </c>
      <c r="K279">
        <f t="shared" si="101"/>
        <v>2700000</v>
      </c>
      <c r="L279">
        <f t="shared" si="102"/>
        <v>1.3143750000000001</v>
      </c>
      <c r="N279" s="4">
        <f t="shared" si="103"/>
        <v>2.0547146579217927E-14</v>
      </c>
      <c r="O279" s="4">
        <f t="shared" si="103"/>
        <v>1.177331745944602E-14</v>
      </c>
      <c r="P279" s="4">
        <f t="shared" si="104"/>
        <v>0</v>
      </c>
      <c r="Q279" s="4">
        <f t="shared" si="104"/>
        <v>0</v>
      </c>
      <c r="S279" s="2"/>
      <c r="T279" s="2"/>
      <c r="V279" s="2">
        <f t="shared" si="90"/>
        <v>5.5950218144520036</v>
      </c>
      <c r="W279" s="2">
        <f t="shared" si="91"/>
        <v>97.471912664072207</v>
      </c>
      <c r="X279" s="2">
        <f t="shared" si="92"/>
        <v>1</v>
      </c>
      <c r="Y279" s="2">
        <f t="shared" si="105"/>
        <v>3E-10</v>
      </c>
      <c r="Z279" s="2"/>
      <c r="AA279" s="2">
        <f t="shared" si="93"/>
        <v>4.4799207969065451</v>
      </c>
      <c r="AB279" s="2">
        <f t="shared" si="106"/>
        <v>23.003206018518078</v>
      </c>
      <c r="AC279" s="2">
        <f t="shared" si="107"/>
        <v>3.1520830178160679</v>
      </c>
      <c r="AD279" s="2">
        <f t="shared" si="94"/>
        <v>4.4242637238066331</v>
      </c>
      <c r="AE279" s="2">
        <f t="shared" si="108"/>
        <v>0.70902212380566321</v>
      </c>
      <c r="AF279" s="2">
        <f t="shared" si="109"/>
        <v>5.8436115738697676E-2</v>
      </c>
      <c r="AG279" s="2">
        <f t="shared" si="95"/>
        <v>5.4880278095997916E-2</v>
      </c>
      <c r="AH279" s="2">
        <f t="shared" si="96"/>
        <v>0.17277858868860291</v>
      </c>
      <c r="AI279" s="2">
        <f t="shared" si="97"/>
        <v>0.47083769651668012</v>
      </c>
      <c r="AJ279" s="2">
        <f t="shared" si="98"/>
        <v>0.78876645137797985</v>
      </c>
      <c r="AK279" s="2">
        <f t="shared" si="99"/>
        <v>1.4450947898868126E-2</v>
      </c>
      <c r="AL279" s="2">
        <f t="shared" si="100"/>
        <v>5.7820124774580949E-2</v>
      </c>
    </row>
    <row r="280" spans="1:38" x14ac:dyDescent="0.2">
      <c r="A280">
        <v>298</v>
      </c>
      <c r="B280" s="1">
        <v>1.6368098614793999E-7</v>
      </c>
      <c r="C280">
        <v>274.73313968796998</v>
      </c>
      <c r="D280">
        <v>1</v>
      </c>
      <c r="E280">
        <v>298</v>
      </c>
      <c r="F280">
        <v>2700000</v>
      </c>
      <c r="G280">
        <v>1.31375</v>
      </c>
      <c r="I280" s="1">
        <f t="shared" si="88"/>
        <v>1.6368098614794357E-7</v>
      </c>
      <c r="J280" s="2">
        <f t="shared" si="89"/>
        <v>274.73313968796606</v>
      </c>
      <c r="K280">
        <f t="shared" si="101"/>
        <v>2700000</v>
      </c>
      <c r="L280">
        <f t="shared" si="102"/>
        <v>1.31375</v>
      </c>
      <c r="N280" s="4">
        <f t="shared" si="103"/>
        <v>2.1831614840096531E-14</v>
      </c>
      <c r="O280" s="4">
        <f t="shared" si="103"/>
        <v>-1.4276384370121746E-14</v>
      </c>
      <c r="P280" s="4">
        <f t="shared" si="104"/>
        <v>0</v>
      </c>
      <c r="Q280" s="4">
        <f t="shared" si="104"/>
        <v>0</v>
      </c>
      <c r="S280" s="2"/>
      <c r="T280" s="2"/>
      <c r="V280" s="2">
        <f t="shared" si="90"/>
        <v>5.5950218144520036</v>
      </c>
      <c r="W280" s="2">
        <f t="shared" si="91"/>
        <v>97.515846274363497</v>
      </c>
      <c r="X280" s="2">
        <f t="shared" si="92"/>
        <v>1</v>
      </c>
      <c r="Y280" s="2">
        <f t="shared" si="105"/>
        <v>3E-10</v>
      </c>
      <c r="Z280" s="2"/>
      <c r="AA280" s="2">
        <f t="shared" si="93"/>
        <v>4.4681737926499334</v>
      </c>
      <c r="AB280" s="2">
        <f t="shared" si="106"/>
        <v>23.003217592592151</v>
      </c>
      <c r="AC280" s="2">
        <f t="shared" si="107"/>
        <v>3.1520826897203515</v>
      </c>
      <c r="AD280" s="2">
        <f t="shared" si="94"/>
        <v>4.4242632632914862</v>
      </c>
      <c r="AE280" s="2">
        <f t="shared" si="108"/>
        <v>0.70880209692630136</v>
      </c>
      <c r="AF280" s="2">
        <f t="shared" si="109"/>
        <v>5.8436120550768182E-2</v>
      </c>
      <c r="AG280" s="2">
        <f t="shared" si="95"/>
        <v>5.4880282615253934E-2</v>
      </c>
      <c r="AH280" s="2">
        <f t="shared" si="96"/>
        <v>0.17259448108239717</v>
      </c>
      <c r="AI280" s="2">
        <f t="shared" si="97"/>
        <v>0.47001867187573865</v>
      </c>
      <c r="AJ280" s="2">
        <f t="shared" si="98"/>
        <v>0.78860674626032012</v>
      </c>
      <c r="AK280" s="2">
        <f t="shared" si="99"/>
        <v>1.4437106639258606E-2</v>
      </c>
      <c r="AL280" s="2">
        <f t="shared" si="100"/>
        <v>5.7723244456022685E-2</v>
      </c>
    </row>
    <row r="281" spans="1:38" x14ac:dyDescent="0.2">
      <c r="A281">
        <v>299</v>
      </c>
      <c r="B281" s="1">
        <v>1.6375405309300999E-7</v>
      </c>
      <c r="C281">
        <v>274.26216442588998</v>
      </c>
      <c r="D281">
        <v>1</v>
      </c>
      <c r="E281">
        <v>299</v>
      </c>
      <c r="F281">
        <v>2700000</v>
      </c>
      <c r="G281">
        <v>1.3131250000000001</v>
      </c>
      <c r="I281" s="1">
        <f t="shared" si="88"/>
        <v>1.6375405309301343E-7</v>
      </c>
      <c r="J281" s="2">
        <f t="shared" si="89"/>
        <v>274.26216442589043</v>
      </c>
      <c r="K281">
        <f t="shared" si="101"/>
        <v>2700000</v>
      </c>
      <c r="L281">
        <f t="shared" si="102"/>
        <v>1.3131249999999999</v>
      </c>
      <c r="N281" s="4">
        <f t="shared" si="103"/>
        <v>2.1013656048354679E-14</v>
      </c>
      <c r="O281" s="4">
        <f t="shared" si="103"/>
        <v>1.6580754105779814E-15</v>
      </c>
      <c r="P281" s="4">
        <f t="shared" si="104"/>
        <v>0</v>
      </c>
      <c r="Q281" s="4">
        <f t="shared" si="104"/>
        <v>-1.6909631979059978E-16</v>
      </c>
      <c r="S281" s="2"/>
      <c r="T281" s="2"/>
      <c r="V281" s="2">
        <f t="shared" si="90"/>
        <v>5.5950218144520036</v>
      </c>
      <c r="W281" s="2">
        <f t="shared" si="91"/>
        <v>97.559377200898425</v>
      </c>
      <c r="X281" s="2">
        <f t="shared" si="92"/>
        <v>1</v>
      </c>
      <c r="Y281" s="2">
        <f t="shared" si="105"/>
        <v>3E-10</v>
      </c>
      <c r="Z281" s="2"/>
      <c r="AA281" s="2">
        <f t="shared" si="93"/>
        <v>4.4564984921946156</v>
      </c>
      <c r="AB281" s="2">
        <f t="shared" si="106"/>
        <v>23.003229166666223</v>
      </c>
      <c r="AC281" s="2">
        <f t="shared" si="107"/>
        <v>3.1520823616249656</v>
      </c>
      <c r="AD281" s="2">
        <f t="shared" si="94"/>
        <v>4.4242628027768021</v>
      </c>
      <c r="AE281" s="2">
        <f t="shared" si="108"/>
        <v>0.70858193119655588</v>
      </c>
      <c r="AF281" s="2">
        <f t="shared" si="109"/>
        <v>5.8436125362833845E-2</v>
      </c>
      <c r="AG281" s="2">
        <f t="shared" si="95"/>
        <v>5.48802871345054E-2</v>
      </c>
      <c r="AH281" s="2">
        <f t="shared" si="96"/>
        <v>0.17241053554227712</v>
      </c>
      <c r="AI281" s="2">
        <f t="shared" si="97"/>
        <v>0.46920104433640064</v>
      </c>
      <c r="AJ281" s="2">
        <f t="shared" si="98"/>
        <v>0.78844694037835295</v>
      </c>
      <c r="AK281" s="2">
        <f t="shared" si="99"/>
        <v>1.4423277564450027E-2</v>
      </c>
      <c r="AL281" s="2">
        <f t="shared" si="100"/>
        <v>5.7626528892277352E-2</v>
      </c>
    </row>
    <row r="282" spans="1:38" x14ac:dyDescent="0.2">
      <c r="A282">
        <v>300</v>
      </c>
      <c r="B282" s="1">
        <v>1.6382645337397E-7</v>
      </c>
      <c r="C282">
        <v>273.79199301686998</v>
      </c>
      <c r="D282">
        <v>1</v>
      </c>
      <c r="E282">
        <v>300</v>
      </c>
      <c r="F282">
        <v>2700000</v>
      </c>
      <c r="G282">
        <v>1.3125</v>
      </c>
      <c r="I282" s="1">
        <f t="shared" si="88"/>
        <v>1.6382645337397148E-7</v>
      </c>
      <c r="J282" s="2">
        <f t="shared" si="89"/>
        <v>273.79199301686953</v>
      </c>
      <c r="K282">
        <f t="shared" si="101"/>
        <v>2700000</v>
      </c>
      <c r="L282">
        <f t="shared" si="102"/>
        <v>1.3125</v>
      </c>
      <c r="N282" s="4">
        <f t="shared" si="103"/>
        <v>9.0480360599110213E-15</v>
      </c>
      <c r="O282" s="4">
        <f t="shared" si="103"/>
        <v>-1.6609227533489087E-15</v>
      </c>
      <c r="P282" s="4">
        <f t="shared" si="104"/>
        <v>0</v>
      </c>
      <c r="Q282" s="4">
        <f t="shared" si="104"/>
        <v>0</v>
      </c>
      <c r="S282" s="2"/>
      <c r="T282" s="2"/>
      <c r="V282" s="2">
        <f t="shared" si="90"/>
        <v>5.5950218144520036</v>
      </c>
      <c r="W282" s="2">
        <f t="shared" si="91"/>
        <v>97.602510950482156</v>
      </c>
      <c r="X282" s="2">
        <f t="shared" si="92"/>
        <v>1</v>
      </c>
      <c r="Y282" s="2">
        <f t="shared" si="105"/>
        <v>3E-10</v>
      </c>
      <c r="Z282" s="2"/>
      <c r="AA282" s="2">
        <f t="shared" si="93"/>
        <v>4.444894280615749</v>
      </c>
      <c r="AB282" s="2">
        <f t="shared" si="106"/>
        <v>23.003240740740296</v>
      </c>
      <c r="AC282" s="2">
        <f t="shared" si="107"/>
        <v>3.1520820335299096</v>
      </c>
      <c r="AD282" s="2">
        <f t="shared" si="94"/>
        <v>4.4242623422625815</v>
      </c>
      <c r="AE282" s="2">
        <f t="shared" si="108"/>
        <v>0.70836162723917262</v>
      </c>
      <c r="AF282" s="2">
        <f t="shared" si="109"/>
        <v>5.8436130174894664E-2</v>
      </c>
      <c r="AG282" s="2">
        <f t="shared" si="95"/>
        <v>5.4880291653752321E-2</v>
      </c>
      <c r="AH282" s="2">
        <f t="shared" si="96"/>
        <v>0.17222675248309155</v>
      </c>
      <c r="AI282" s="2">
        <f t="shared" si="97"/>
        <v>0.46838481395373355</v>
      </c>
      <c r="AJ282" s="2">
        <f t="shared" si="98"/>
        <v>0.788287034184188</v>
      </c>
      <c r="AK282" s="2">
        <f t="shared" si="99"/>
        <v>1.4409460705631521E-2</v>
      </c>
      <c r="AL282" s="2">
        <f t="shared" si="100"/>
        <v>5.7529978091234855E-2</v>
      </c>
    </row>
    <row r="283" spans="1:38" x14ac:dyDescent="0.2">
      <c r="A283">
        <v>301</v>
      </c>
      <c r="B283" s="1">
        <v>1.6389819606638999E-7</v>
      </c>
      <c r="C283">
        <v>273.32262547672002</v>
      </c>
      <c r="D283">
        <v>1</v>
      </c>
      <c r="E283">
        <v>301</v>
      </c>
      <c r="F283">
        <v>2700000</v>
      </c>
      <c r="G283">
        <v>1.3118749999999999</v>
      </c>
      <c r="I283" s="1">
        <f t="shared" si="88"/>
        <v>1.638981960663883E-7</v>
      </c>
      <c r="J283" s="2">
        <f t="shared" si="89"/>
        <v>273.32262547671945</v>
      </c>
      <c r="K283">
        <f t="shared" si="101"/>
        <v>2700000</v>
      </c>
      <c r="L283">
        <f t="shared" si="102"/>
        <v>1.3118749999999999</v>
      </c>
      <c r="N283" s="4">
        <f t="shared" si="103"/>
        <v>-1.0336086272861756E-14</v>
      </c>
      <c r="O283" s="4">
        <f t="shared" si="103"/>
        <v>-2.0797187485545252E-15</v>
      </c>
      <c r="P283" s="4">
        <f t="shared" si="104"/>
        <v>0</v>
      </c>
      <c r="Q283" s="4">
        <f t="shared" si="104"/>
        <v>0</v>
      </c>
      <c r="S283" s="2"/>
      <c r="T283" s="2"/>
      <c r="V283" s="2">
        <f t="shared" si="90"/>
        <v>5.5950218144520036</v>
      </c>
      <c r="W283" s="2">
        <f t="shared" si="91"/>
        <v>97.645252930046624</v>
      </c>
      <c r="X283" s="2">
        <f t="shared" si="92"/>
        <v>1</v>
      </c>
      <c r="Y283" s="2">
        <f t="shared" si="105"/>
        <v>3E-10</v>
      </c>
      <c r="Z283" s="2"/>
      <c r="AA283" s="2">
        <f t="shared" si="93"/>
        <v>4.433360549696201</v>
      </c>
      <c r="AB283" s="2">
        <f t="shared" si="106"/>
        <v>23.003252314814368</v>
      </c>
      <c r="AC283" s="2">
        <f t="shared" si="107"/>
        <v>3.152081705435184</v>
      </c>
      <c r="AD283" s="2">
        <f t="shared" si="94"/>
        <v>4.4242618817488246</v>
      </c>
      <c r="AE283" s="2">
        <f t="shared" si="108"/>
        <v>0.70814118567336792</v>
      </c>
      <c r="AF283" s="2">
        <f t="shared" si="109"/>
        <v>5.843613498695064E-2</v>
      </c>
      <c r="AG283" s="2">
        <f t="shared" si="95"/>
        <v>5.4880296172994683E-2</v>
      </c>
      <c r="AH283" s="2">
        <f t="shared" si="96"/>
        <v>0.17204313231346841</v>
      </c>
      <c r="AI283" s="2">
        <f t="shared" si="97"/>
        <v>0.46756998075070055</v>
      </c>
      <c r="AJ283" s="2">
        <f t="shared" si="98"/>
        <v>0.78812702812737312</v>
      </c>
      <c r="AK283" s="2">
        <f t="shared" si="99"/>
        <v>1.4395656093524545E-2</v>
      </c>
      <c r="AL283" s="2">
        <f t="shared" si="100"/>
        <v>5.743359205699064E-2</v>
      </c>
    </row>
    <row r="284" spans="1:38" x14ac:dyDescent="0.2">
      <c r="A284">
        <v>302</v>
      </c>
      <c r="B284" s="1">
        <v>1.6396929008198E-7</v>
      </c>
      <c r="C284">
        <v>272.85406180298997</v>
      </c>
      <c r="D284">
        <v>1</v>
      </c>
      <c r="E284">
        <v>302</v>
      </c>
      <c r="F284">
        <v>2700000</v>
      </c>
      <c r="G284">
        <v>1.31125</v>
      </c>
      <c r="I284" s="1">
        <f t="shared" si="88"/>
        <v>1.6396929008197722E-7</v>
      </c>
      <c r="J284" s="2">
        <f t="shared" si="89"/>
        <v>272.85406180298679</v>
      </c>
      <c r="K284">
        <f t="shared" si="101"/>
        <v>2700000</v>
      </c>
      <c r="L284">
        <f t="shared" si="102"/>
        <v>1.31125</v>
      </c>
      <c r="N284" s="4">
        <f t="shared" si="103"/>
        <v>-1.6950289025393936E-14</v>
      </c>
      <c r="O284" s="4">
        <f t="shared" si="103"/>
        <v>-1.166642503018221E-14</v>
      </c>
      <c r="P284" s="4">
        <f t="shared" si="104"/>
        <v>0</v>
      </c>
      <c r="Q284" s="4">
        <f t="shared" si="104"/>
        <v>0</v>
      </c>
      <c r="S284" s="2"/>
      <c r="T284" s="2"/>
      <c r="V284" s="2">
        <f t="shared" si="90"/>
        <v>5.5950218144520036</v>
      </c>
      <c r="W284" s="2">
        <f t="shared" si="91"/>
        <v>97.687608448902864</v>
      </c>
      <c r="X284" s="2">
        <f t="shared" si="92"/>
        <v>1</v>
      </c>
      <c r="Y284" s="2">
        <f t="shared" si="105"/>
        <v>3E-10</v>
      </c>
      <c r="Z284" s="2"/>
      <c r="AA284" s="2">
        <f t="shared" si="93"/>
        <v>4.4218966978383349</v>
      </c>
      <c r="AB284" s="2">
        <f t="shared" si="106"/>
        <v>23.003263888888441</v>
      </c>
      <c r="AC284" s="2">
        <f t="shared" si="107"/>
        <v>3.1520813773407887</v>
      </c>
      <c r="AD284" s="2">
        <f t="shared" si="94"/>
        <v>4.4242614212355313</v>
      </c>
      <c r="AE284" s="2">
        <f t="shared" si="108"/>
        <v>0.70792060711485416</v>
      </c>
      <c r="AF284" s="2">
        <f t="shared" si="109"/>
        <v>5.8436139799001773E-2</v>
      </c>
      <c r="AG284" s="2">
        <f t="shared" si="95"/>
        <v>5.4880300692232507E-2</v>
      </c>
      <c r="AH284" s="2">
        <f t="shared" si="96"/>
        <v>0.17185967543587152</v>
      </c>
      <c r="AI284" s="2">
        <f t="shared" si="97"/>
        <v>0.46675654471854211</v>
      </c>
      <c r="AJ284" s="2">
        <f t="shared" si="98"/>
        <v>0.78796692265491086</v>
      </c>
      <c r="AK284" s="2">
        <f t="shared" si="99"/>
        <v>1.4381863758387025E-2</v>
      </c>
      <c r="AL284" s="2">
        <f t="shared" si="100"/>
        <v>5.7337370789889652E-2</v>
      </c>
    </row>
    <row r="285" spans="1:38" x14ac:dyDescent="0.2">
      <c r="A285">
        <v>303</v>
      </c>
      <c r="B285" s="1">
        <v>1.6403974417226999E-7</v>
      </c>
      <c r="C285">
        <v>272.38630197515999</v>
      </c>
      <c r="D285">
        <v>1</v>
      </c>
      <c r="E285">
        <v>303</v>
      </c>
      <c r="F285">
        <v>2700000</v>
      </c>
      <c r="G285">
        <v>1.3106249999999999</v>
      </c>
      <c r="I285" s="1">
        <f t="shared" si="88"/>
        <v>1.64039744172273E-7</v>
      </c>
      <c r="J285" s="2">
        <f t="shared" si="89"/>
        <v>272.38630197515812</v>
      </c>
      <c r="K285">
        <f t="shared" si="101"/>
        <v>2700000</v>
      </c>
      <c r="L285">
        <f t="shared" si="102"/>
        <v>1.3106249999999999</v>
      </c>
      <c r="N285" s="4">
        <f t="shared" si="103"/>
        <v>1.839526688986077E-14</v>
      </c>
      <c r="O285" s="4">
        <f t="shared" si="103"/>
        <v>-6.8866635686318106E-15</v>
      </c>
      <c r="P285" s="4">
        <f t="shared" si="104"/>
        <v>0</v>
      </c>
      <c r="Q285" s="4">
        <f t="shared" si="104"/>
        <v>0</v>
      </c>
      <c r="S285" s="2"/>
      <c r="T285" s="2"/>
      <c r="V285" s="2">
        <f t="shared" si="90"/>
        <v>5.5950218144520036</v>
      </c>
      <c r="W285" s="2">
        <f t="shared" si="91"/>
        <v>97.729582720932697</v>
      </c>
      <c r="X285" s="2">
        <f t="shared" si="92"/>
        <v>1</v>
      </c>
      <c r="Y285" s="2">
        <f t="shared" si="105"/>
        <v>3E-10</v>
      </c>
      <c r="Z285" s="2"/>
      <c r="AA285" s="2">
        <f t="shared" si="93"/>
        <v>4.4105021299771563</v>
      </c>
      <c r="AB285" s="2">
        <f t="shared" si="106"/>
        <v>23.003275462962513</v>
      </c>
      <c r="AC285" s="2">
        <f t="shared" si="107"/>
        <v>3.1520810492467231</v>
      </c>
      <c r="AD285" s="2">
        <f t="shared" si="94"/>
        <v>4.4242609607227008</v>
      </c>
      <c r="AE285" s="2">
        <f t="shared" si="108"/>
        <v>0.70769989217586005</v>
      </c>
      <c r="AF285" s="2">
        <f t="shared" si="109"/>
        <v>5.8436144611048062E-2</v>
      </c>
      <c r="AG285" s="2">
        <f t="shared" si="95"/>
        <v>5.488030521146578E-2</v>
      </c>
      <c r="AH285" s="2">
        <f t="shared" si="96"/>
        <v>0.17167638224665371</v>
      </c>
      <c r="AI285" s="2">
        <f t="shared" si="97"/>
        <v>0.46594450581713415</v>
      </c>
      <c r="AJ285" s="2">
        <f t="shared" si="98"/>
        <v>0.78780671821127601</v>
      </c>
      <c r="AK285" s="2">
        <f t="shared" si="99"/>
        <v>1.4368083730017541E-2</v>
      </c>
      <c r="AL285" s="2">
        <f t="shared" si="100"/>
        <v>5.7241314286570401E-2</v>
      </c>
    </row>
    <row r="286" spans="1:38" x14ac:dyDescent="0.2">
      <c r="A286">
        <v>304</v>
      </c>
      <c r="B286" s="1">
        <v>1.6410956693220999E-7</v>
      </c>
      <c r="C286">
        <v>271.91934595486998</v>
      </c>
      <c r="D286">
        <v>1</v>
      </c>
      <c r="E286">
        <v>304</v>
      </c>
      <c r="F286">
        <v>2700000</v>
      </c>
      <c r="G286">
        <v>1.31</v>
      </c>
      <c r="I286" s="1">
        <f t="shared" si="88"/>
        <v>1.6410956693221052E-7</v>
      </c>
      <c r="J286" s="2">
        <f t="shared" si="89"/>
        <v>271.91934595487294</v>
      </c>
      <c r="K286">
        <f t="shared" si="101"/>
        <v>2700000</v>
      </c>
      <c r="L286">
        <f t="shared" si="102"/>
        <v>1.31</v>
      </c>
      <c r="N286" s="4">
        <f t="shared" si="103"/>
        <v>3.2258667299549792E-15</v>
      </c>
      <c r="O286" s="4">
        <f t="shared" si="103"/>
        <v>1.0870347493600414E-14</v>
      </c>
      <c r="P286" s="4">
        <f t="shared" si="104"/>
        <v>0</v>
      </c>
      <c r="Q286" s="4">
        <f t="shared" si="104"/>
        <v>0</v>
      </c>
      <c r="S286" s="2"/>
      <c r="T286" s="2"/>
      <c r="V286" s="2">
        <f t="shared" si="90"/>
        <v>5.5950218144520036</v>
      </c>
      <c r="W286" s="2">
        <f t="shared" si="91"/>
        <v>97.771180866720769</v>
      </c>
      <c r="X286" s="2">
        <f t="shared" si="92"/>
        <v>1</v>
      </c>
      <c r="Y286" s="2">
        <f t="shared" si="105"/>
        <v>3E-10</v>
      </c>
      <c r="Z286" s="2"/>
      <c r="AA286" s="2">
        <f t="shared" si="93"/>
        <v>4.3991762574947852</v>
      </c>
      <c r="AB286" s="2">
        <f t="shared" si="106"/>
        <v>23.003287037036586</v>
      </c>
      <c r="AC286" s="2">
        <f t="shared" si="107"/>
        <v>3.1520807211529882</v>
      </c>
      <c r="AD286" s="2">
        <f t="shared" si="94"/>
        <v>4.4242605002103348</v>
      </c>
      <c r="AE286" s="2">
        <f t="shared" si="108"/>
        <v>0.70747904146515528</v>
      </c>
      <c r="AF286" s="2">
        <f t="shared" si="109"/>
        <v>5.8436149423089515E-2</v>
      </c>
      <c r="AG286" s="2">
        <f t="shared" si="95"/>
        <v>5.4880309730694514E-2</v>
      </c>
      <c r="AH286" s="2">
        <f t="shared" si="96"/>
        <v>0.17149325313611266</v>
      </c>
      <c r="AI286" s="2">
        <f t="shared" si="97"/>
        <v>0.46513386397536188</v>
      </c>
      <c r="AJ286" s="2">
        <f t="shared" si="98"/>
        <v>0.78764641523843171</v>
      </c>
      <c r="AK286" s="2">
        <f t="shared" si="99"/>
        <v>1.4354316037759399E-2</v>
      </c>
      <c r="AL286" s="2">
        <f t="shared" si="100"/>
        <v>5.714542254000788E-2</v>
      </c>
    </row>
    <row r="287" spans="1:38" x14ac:dyDescent="0.2">
      <c r="A287">
        <v>305</v>
      </c>
      <c r="B287" s="1">
        <v>1.6417876680360999E-7</v>
      </c>
      <c r="C287">
        <v>271.45319368613002</v>
      </c>
      <c r="D287">
        <v>1</v>
      </c>
      <c r="E287">
        <v>305</v>
      </c>
      <c r="F287">
        <v>2700000</v>
      </c>
      <c r="G287">
        <v>1.309375</v>
      </c>
      <c r="I287" s="1">
        <f t="shared" si="88"/>
        <v>1.6417876680361023E-7</v>
      </c>
      <c r="J287" s="2">
        <f t="shared" si="89"/>
        <v>271.4531936861319</v>
      </c>
      <c r="K287">
        <f t="shared" si="101"/>
        <v>2700000</v>
      </c>
      <c r="L287">
        <f t="shared" si="102"/>
        <v>1.309375</v>
      </c>
      <c r="N287" s="4">
        <f t="shared" si="103"/>
        <v>1.4510281752830989E-15</v>
      </c>
      <c r="O287" s="4">
        <f t="shared" si="103"/>
        <v>6.9103361685830765E-15</v>
      </c>
      <c r="P287" s="4">
        <f t="shared" si="104"/>
        <v>0</v>
      </c>
      <c r="Q287" s="4">
        <f t="shared" si="104"/>
        <v>0</v>
      </c>
      <c r="S287" s="2"/>
      <c r="T287" s="2"/>
      <c r="V287" s="2">
        <f t="shared" si="90"/>
        <v>5.5950218144520036</v>
      </c>
      <c r="W287" s="2">
        <f t="shared" si="91"/>
        <v>97.812407915631141</v>
      </c>
      <c r="X287" s="2">
        <f t="shared" si="92"/>
        <v>1</v>
      </c>
      <c r="Y287" s="2">
        <f t="shared" si="105"/>
        <v>3E-10</v>
      </c>
      <c r="Z287" s="2"/>
      <c r="AA287" s="2">
        <f t="shared" si="93"/>
        <v>4.3879184981362398</v>
      </c>
      <c r="AB287" s="2">
        <f t="shared" si="106"/>
        <v>23.003298611110658</v>
      </c>
      <c r="AC287" s="2">
        <f t="shared" si="107"/>
        <v>3.1520803930595829</v>
      </c>
      <c r="AD287" s="2">
        <f t="shared" si="94"/>
        <v>4.4242600396984306</v>
      </c>
      <c r="AE287" s="2">
        <f t="shared" si="108"/>
        <v>0.70725805558807342</v>
      </c>
      <c r="AF287" s="2">
        <f t="shared" si="109"/>
        <v>5.8436154235126117E-2</v>
      </c>
      <c r="AG287" s="2">
        <f t="shared" si="95"/>
        <v>5.4880314249918689E-2</v>
      </c>
      <c r="AH287" s="2">
        <f t="shared" si="96"/>
        <v>0.17131028848854482</v>
      </c>
      <c r="AI287" s="2">
        <f t="shared" si="97"/>
        <v>0.46432461909148187</v>
      </c>
      <c r="AJ287" s="2">
        <f t="shared" si="98"/>
        <v>0.78748601417584607</v>
      </c>
      <c r="AK287" s="2">
        <f t="shared" si="99"/>
        <v>1.4340560710504685E-2</v>
      </c>
      <c r="AL287" s="2">
        <f t="shared" si="100"/>
        <v>5.7049695539556376E-2</v>
      </c>
    </row>
    <row r="288" spans="1:38" x14ac:dyDescent="0.2">
      <c r="A288">
        <v>306</v>
      </c>
      <c r="B288" s="1">
        <v>1.6424735207856999E-7</v>
      </c>
      <c r="C288">
        <v>270.98784509550001</v>
      </c>
      <c r="D288">
        <v>1</v>
      </c>
      <c r="E288">
        <v>306</v>
      </c>
      <c r="F288">
        <v>2700000</v>
      </c>
      <c r="G288">
        <v>1.3087500000000001</v>
      </c>
      <c r="I288" s="1">
        <f t="shared" si="88"/>
        <v>1.6424735207856904E-7</v>
      </c>
      <c r="J288" s="2">
        <f t="shared" si="89"/>
        <v>270.98784509550285</v>
      </c>
      <c r="K288">
        <f t="shared" si="101"/>
        <v>2700000</v>
      </c>
      <c r="L288">
        <f t="shared" si="102"/>
        <v>1.3087500000000001</v>
      </c>
      <c r="N288" s="4">
        <f t="shared" si="103"/>
        <v>-5.8016890598349174E-15</v>
      </c>
      <c r="O288" s="4">
        <f t="shared" si="103"/>
        <v>1.0488186073581083E-14</v>
      </c>
      <c r="P288" s="4">
        <f t="shared" si="104"/>
        <v>0</v>
      </c>
      <c r="Q288" s="4">
        <f t="shared" si="104"/>
        <v>0</v>
      </c>
      <c r="S288" s="2"/>
      <c r="T288" s="2"/>
      <c r="V288" s="2">
        <f t="shared" si="90"/>
        <v>5.5950218144520036</v>
      </c>
      <c r="W288" s="2">
        <f t="shared" si="91"/>
        <v>97.853268807827405</v>
      </c>
      <c r="X288" s="2">
        <f t="shared" si="92"/>
        <v>1</v>
      </c>
      <c r="Y288" s="2">
        <f t="shared" si="105"/>
        <v>3E-10</v>
      </c>
      <c r="Z288" s="2"/>
      <c r="AA288" s="2">
        <f t="shared" si="93"/>
        <v>4.3767282759264887</v>
      </c>
      <c r="AB288" s="2">
        <f t="shared" si="106"/>
        <v>23.003310185184731</v>
      </c>
      <c r="AC288" s="2">
        <f t="shared" si="107"/>
        <v>3.1520800649665084</v>
      </c>
      <c r="AD288" s="2">
        <f t="shared" si="94"/>
        <v>4.424259579186991</v>
      </c>
      <c r="AE288" s="2">
        <f t="shared" si="108"/>
        <v>0.70703693514653321</v>
      </c>
      <c r="AF288" s="2">
        <f t="shared" si="109"/>
        <v>5.8436159047157883E-2</v>
      </c>
      <c r="AG288" s="2">
        <f t="shared" si="95"/>
        <v>5.488031876913832E-2</v>
      </c>
      <c r="AH288" s="2">
        <f t="shared" si="96"/>
        <v>0.1711274886822983</v>
      </c>
      <c r="AI288" s="2">
        <f t="shared" si="97"/>
        <v>0.46351677103347699</v>
      </c>
      <c r="AJ288" s="2">
        <f t="shared" si="98"/>
        <v>0.78732551546050866</v>
      </c>
      <c r="AK288" s="2">
        <f t="shared" si="99"/>
        <v>1.4326817776698328E-2</v>
      </c>
      <c r="AL288" s="2">
        <f t="shared" si="100"/>
        <v>5.6954133270991997E-2</v>
      </c>
    </row>
    <row r="289" spans="1:38" x14ac:dyDescent="0.2">
      <c r="A289">
        <v>307</v>
      </c>
      <c r="B289" s="1">
        <v>1.6431533090275999E-7</v>
      </c>
      <c r="C289">
        <v>270.52330009232998</v>
      </c>
      <c r="D289">
        <v>1</v>
      </c>
      <c r="E289">
        <v>307</v>
      </c>
      <c r="F289">
        <v>2700000</v>
      </c>
      <c r="G289">
        <v>1.308125</v>
      </c>
      <c r="I289" s="1">
        <f t="shared" si="88"/>
        <v>1.6431533090276243E-7</v>
      </c>
      <c r="J289" s="2">
        <f t="shared" si="89"/>
        <v>270.52330009232685</v>
      </c>
      <c r="K289">
        <f t="shared" si="101"/>
        <v>2700000</v>
      </c>
      <c r="L289">
        <f t="shared" si="102"/>
        <v>1.308125</v>
      </c>
      <c r="N289" s="4">
        <f t="shared" si="103"/>
        <v>1.4820404827576397E-14</v>
      </c>
      <c r="O289" s="4">
        <f t="shared" si="103"/>
        <v>-1.1556816127399882E-14</v>
      </c>
      <c r="P289" s="4">
        <f t="shared" si="104"/>
        <v>0</v>
      </c>
      <c r="Q289" s="4">
        <f t="shared" si="104"/>
        <v>0</v>
      </c>
      <c r="S289" s="2"/>
      <c r="T289" s="2"/>
      <c r="V289" s="2">
        <f t="shared" si="90"/>
        <v>5.5950218144520036</v>
      </c>
      <c r="W289" s="2">
        <f t="shared" si="91"/>
        <v>97.893768396239963</v>
      </c>
      <c r="X289" s="2">
        <f t="shared" si="92"/>
        <v>1</v>
      </c>
      <c r="Y289" s="2">
        <f t="shared" si="105"/>
        <v>3E-10</v>
      </c>
      <c r="Z289" s="2"/>
      <c r="AA289" s="2">
        <f t="shared" si="93"/>
        <v>4.3656050210887782</v>
      </c>
      <c r="AB289" s="2">
        <f t="shared" si="106"/>
        <v>23.003321759258803</v>
      </c>
      <c r="AC289" s="2">
        <f t="shared" si="107"/>
        <v>3.1520797368737634</v>
      </c>
      <c r="AD289" s="2">
        <f t="shared" si="94"/>
        <v>4.424259118676015</v>
      </c>
      <c r="AE289" s="2">
        <f t="shared" si="108"/>
        <v>0.70681568073906231</v>
      </c>
      <c r="AF289" s="2">
        <f t="shared" si="109"/>
        <v>5.8436163859184806E-2</v>
      </c>
      <c r="AG289" s="2">
        <f t="shared" si="95"/>
        <v>5.4880323288353405E-2</v>
      </c>
      <c r="AH289" s="2">
        <f t="shared" si="96"/>
        <v>0.17094485408982707</v>
      </c>
      <c r="AI289" s="2">
        <f t="shared" si="97"/>
        <v>0.46271031963941767</v>
      </c>
      <c r="AJ289" s="2">
        <f t="shared" si="98"/>
        <v>0.78716491952694667</v>
      </c>
      <c r="AK289" s="2">
        <f t="shared" si="99"/>
        <v>1.4313087264342068E-2</v>
      </c>
      <c r="AL289" s="2">
        <f t="shared" si="100"/>
        <v>5.6858735716554601E-2</v>
      </c>
    </row>
    <row r="290" spans="1:38" x14ac:dyDescent="0.2">
      <c r="A290">
        <v>308</v>
      </c>
      <c r="B290" s="1">
        <v>1.6438271127866E-7</v>
      </c>
      <c r="C290">
        <v>270.05955856892001</v>
      </c>
      <c r="D290">
        <v>1</v>
      </c>
      <c r="E290">
        <v>308</v>
      </c>
      <c r="F290">
        <v>2700000</v>
      </c>
      <c r="G290">
        <v>1.3075000000000001</v>
      </c>
      <c r="I290" s="1">
        <f t="shared" si="88"/>
        <v>1.6438271127866032E-7</v>
      </c>
      <c r="J290" s="2">
        <f t="shared" si="89"/>
        <v>270.05955856892024</v>
      </c>
      <c r="K290">
        <f t="shared" si="101"/>
        <v>2700000</v>
      </c>
      <c r="L290">
        <f t="shared" si="102"/>
        <v>1.3075000000000001</v>
      </c>
      <c r="N290" s="4">
        <f t="shared" si="103"/>
        <v>1.9323039068379047E-15</v>
      </c>
      <c r="O290" s="4">
        <f t="shared" si="103"/>
        <v>8.4193900281891123E-16</v>
      </c>
      <c r="P290" s="4">
        <f t="shared" si="104"/>
        <v>0</v>
      </c>
      <c r="Q290" s="4">
        <f t="shared" si="104"/>
        <v>0</v>
      </c>
      <c r="S290" s="2"/>
      <c r="T290" s="2"/>
      <c r="V290" s="2">
        <f t="shared" si="90"/>
        <v>5.5950218144520036</v>
      </c>
      <c r="W290" s="2">
        <f t="shared" si="91"/>
        <v>97.933911448482021</v>
      </c>
      <c r="X290" s="2">
        <f t="shared" si="92"/>
        <v>1</v>
      </c>
      <c r="Y290" s="2">
        <f t="shared" si="105"/>
        <v>3E-10</v>
      </c>
      <c r="Z290" s="2"/>
      <c r="AA290" s="2">
        <f t="shared" si="93"/>
        <v>4.3545481699641879</v>
      </c>
      <c r="AB290" s="2">
        <f t="shared" si="106"/>
        <v>23.003333333332876</v>
      </c>
      <c r="AC290" s="2">
        <f t="shared" si="107"/>
        <v>3.1520794087813488</v>
      </c>
      <c r="AD290" s="2">
        <f t="shared" si="94"/>
        <v>4.4242586581655017</v>
      </c>
      <c r="AE290" s="2">
        <f t="shared" si="108"/>
        <v>0.70659429296081866</v>
      </c>
      <c r="AF290" s="2">
        <f t="shared" si="109"/>
        <v>5.8436168671206885E-2</v>
      </c>
      <c r="AG290" s="2">
        <f t="shared" si="95"/>
        <v>5.4880327807563946E-2</v>
      </c>
      <c r="AH290" s="2">
        <f t="shared" si="96"/>
        <v>0.17076238507774302</v>
      </c>
      <c r="AI290" s="2">
        <f t="shared" si="97"/>
        <v>0.46190526471781052</v>
      </c>
      <c r="AJ290" s="2">
        <f t="shared" si="98"/>
        <v>0.78700422680724125</v>
      </c>
      <c r="AK290" s="2">
        <f t="shared" si="99"/>
        <v>1.4299369200998453E-2</v>
      </c>
      <c r="AL290" s="2">
        <f t="shared" si="100"/>
        <v>5.6763502854989482E-2</v>
      </c>
    </row>
    <row r="291" spans="1:38" x14ac:dyDescent="0.2">
      <c r="A291">
        <v>309</v>
      </c>
      <c r="B291" s="1">
        <v>1.6444950106866E-7</v>
      </c>
      <c r="C291">
        <v>269.59662040078001</v>
      </c>
      <c r="D291">
        <v>1</v>
      </c>
      <c r="E291">
        <v>309</v>
      </c>
      <c r="F291">
        <v>2700000</v>
      </c>
      <c r="G291">
        <v>1.306875</v>
      </c>
      <c r="I291" s="1">
        <f t="shared" si="88"/>
        <v>1.6444950106865719E-7</v>
      </c>
      <c r="J291" s="2">
        <f t="shared" si="89"/>
        <v>269.5966204007774</v>
      </c>
      <c r="K291">
        <f t="shared" si="101"/>
        <v>2700000</v>
      </c>
      <c r="L291">
        <f t="shared" si="102"/>
        <v>1.306875</v>
      </c>
      <c r="N291" s="4">
        <f t="shared" si="103"/>
        <v>-1.7061752206888471E-14</v>
      </c>
      <c r="O291" s="4">
        <f t="shared" si="103"/>
        <v>-9.6989245032451042E-15</v>
      </c>
      <c r="P291" s="4">
        <f t="shared" si="104"/>
        <v>0</v>
      </c>
      <c r="Q291" s="4">
        <f t="shared" si="104"/>
        <v>0</v>
      </c>
      <c r="S291" s="2"/>
      <c r="T291" s="2"/>
      <c r="V291" s="2">
        <f t="shared" si="90"/>
        <v>5.5950218144520036</v>
      </c>
      <c r="W291" s="2">
        <f t="shared" si="91"/>
        <v>97.973702648714308</v>
      </c>
      <c r="X291" s="2">
        <f t="shared" si="92"/>
        <v>1</v>
      </c>
      <c r="Y291" s="2">
        <f t="shared" si="105"/>
        <v>3E-10</v>
      </c>
      <c r="Z291" s="2"/>
      <c r="AA291" s="2">
        <f t="shared" si="93"/>
        <v>4.3435571649324132</v>
      </c>
      <c r="AB291" s="2">
        <f t="shared" si="106"/>
        <v>23.003344907406948</v>
      </c>
      <c r="AC291" s="2">
        <f t="shared" si="107"/>
        <v>3.1520790806892647</v>
      </c>
      <c r="AD291" s="2">
        <f t="shared" si="94"/>
        <v>4.424258197655452</v>
      </c>
      <c r="AE291" s="2">
        <f t="shared" si="108"/>
        <v>0.70637277240361374</v>
      </c>
      <c r="AF291" s="2">
        <f t="shared" si="109"/>
        <v>5.8436173483224121E-2</v>
      </c>
      <c r="AG291" s="2">
        <f t="shared" si="95"/>
        <v>5.4880332326769928E-2</v>
      </c>
      <c r="AH291" s="2">
        <f t="shared" si="96"/>
        <v>0.17058008200686908</v>
      </c>
      <c r="AI291" s="2">
        <f t="shared" si="97"/>
        <v>0.46110160604795208</v>
      </c>
      <c r="AJ291" s="2">
        <f t="shared" si="98"/>
        <v>0.78684343773104382</v>
      </c>
      <c r="AK291" s="2">
        <f t="shared" si="99"/>
        <v>1.4285663613794797E-2</v>
      </c>
      <c r="AL291" s="2">
        <f t="shared" si="100"/>
        <v>5.6668434661588905E-2</v>
      </c>
    </row>
    <row r="292" spans="1:38" x14ac:dyDescent="0.2">
      <c r="A292">
        <v>310</v>
      </c>
      <c r="B292" s="1">
        <v>1.6451570799812E-7</v>
      </c>
      <c r="C292">
        <v>269.13448544676999</v>
      </c>
      <c r="D292">
        <v>1</v>
      </c>
      <c r="E292">
        <v>310</v>
      </c>
      <c r="F292">
        <v>2700000</v>
      </c>
      <c r="G292">
        <v>1.3062499999999999</v>
      </c>
      <c r="I292" s="1">
        <f t="shared" si="88"/>
        <v>1.6451570799812114E-7</v>
      </c>
      <c r="J292" s="2">
        <f t="shared" si="89"/>
        <v>269.13448544676737</v>
      </c>
      <c r="K292">
        <f t="shared" si="101"/>
        <v>2700000</v>
      </c>
      <c r="L292">
        <f t="shared" si="102"/>
        <v>1.3062499999999999</v>
      </c>
      <c r="N292" s="4">
        <f t="shared" si="103"/>
        <v>6.9184914724736499E-15</v>
      </c>
      <c r="O292" s="4">
        <f t="shared" si="103"/>
        <v>-9.7155786753100967E-15</v>
      </c>
      <c r="P292" s="4">
        <f t="shared" si="104"/>
        <v>0</v>
      </c>
      <c r="Q292" s="4">
        <f t="shared" si="104"/>
        <v>0</v>
      </c>
      <c r="S292" s="2"/>
      <c r="T292" s="2"/>
      <c r="V292" s="2">
        <f t="shared" si="90"/>
        <v>5.5950218144520036</v>
      </c>
      <c r="W292" s="2">
        <f t="shared" si="91"/>
        <v>98.013146599461706</v>
      </c>
      <c r="X292" s="2">
        <f t="shared" si="92"/>
        <v>1</v>
      </c>
      <c r="Y292" s="2">
        <f t="shared" si="105"/>
        <v>3E-10</v>
      </c>
      <c r="Z292" s="2"/>
      <c r="AA292" s="2">
        <f t="shared" si="93"/>
        <v>4.3326314543337299</v>
      </c>
      <c r="AB292" s="2">
        <f t="shared" si="106"/>
        <v>23.003356481481021</v>
      </c>
      <c r="AC292" s="2">
        <f t="shared" si="107"/>
        <v>3.1520787525975105</v>
      </c>
      <c r="AD292" s="2">
        <f t="shared" si="94"/>
        <v>4.424257737145866</v>
      </c>
      <c r="AE292" s="2">
        <f t="shared" si="108"/>
        <v>0.70615111965593325</v>
      </c>
      <c r="AF292" s="2">
        <f t="shared" si="109"/>
        <v>5.8436178295236521E-2</v>
      </c>
      <c r="AG292" s="2">
        <f t="shared" si="95"/>
        <v>5.4880336845971371E-2</v>
      </c>
      <c r="AH292" s="2">
        <f t="shared" si="96"/>
        <v>0.17039794523229038</v>
      </c>
      <c r="AI292" s="2">
        <f t="shared" si="97"/>
        <v>0.46029934338027062</v>
      </c>
      <c r="AJ292" s="2">
        <f t="shared" si="98"/>
        <v>0.78668255272559084</v>
      </c>
      <c r="AK292" s="2">
        <f t="shared" si="99"/>
        <v>1.4271970529426976E-2</v>
      </c>
      <c r="AL292" s="2">
        <f t="shared" si="100"/>
        <v>5.6573531108232045E-2</v>
      </c>
    </row>
    <row r="293" spans="1:38" x14ac:dyDescent="0.2">
      <c r="A293">
        <v>311</v>
      </c>
      <c r="B293" s="1">
        <v>1.6458133965836001E-7</v>
      </c>
      <c r="C293">
        <v>268.67315354932998</v>
      </c>
      <c r="D293">
        <v>1</v>
      </c>
      <c r="E293">
        <v>311</v>
      </c>
      <c r="F293">
        <v>2700000</v>
      </c>
      <c r="G293">
        <v>1.305625</v>
      </c>
      <c r="I293" s="1">
        <f t="shared" si="88"/>
        <v>1.6458133965836435E-7</v>
      </c>
      <c r="J293" s="2">
        <f t="shared" si="89"/>
        <v>268.67315354933351</v>
      </c>
      <c r="K293">
        <f t="shared" si="101"/>
        <v>2700000</v>
      </c>
      <c r="L293">
        <f t="shared" si="102"/>
        <v>1.305625</v>
      </c>
      <c r="N293" s="4">
        <f t="shared" si="103"/>
        <v>2.6376282169590839E-14</v>
      </c>
      <c r="O293" s="4">
        <f t="shared" si="103"/>
        <v>1.3117395328904604E-14</v>
      </c>
      <c r="P293" s="4">
        <f t="shared" si="104"/>
        <v>0</v>
      </c>
      <c r="Q293" s="4">
        <f t="shared" si="104"/>
        <v>0</v>
      </c>
      <c r="S293" s="2"/>
      <c r="T293" s="2"/>
      <c r="V293" s="2">
        <f t="shared" si="90"/>
        <v>5.5950218144520036</v>
      </c>
      <c r="W293" s="2">
        <f t="shared" si="91"/>
        <v>98.052247823382871</v>
      </c>
      <c r="X293" s="2">
        <f t="shared" si="92"/>
        <v>1</v>
      </c>
      <c r="Y293" s="2">
        <f t="shared" si="105"/>
        <v>3E-10</v>
      </c>
      <c r="Z293" s="2"/>
      <c r="AA293" s="2">
        <f t="shared" si="93"/>
        <v>4.3217704923921509</v>
      </c>
      <c r="AB293" s="2">
        <f t="shared" si="106"/>
        <v>23.003368055555093</v>
      </c>
      <c r="AC293" s="2">
        <f t="shared" si="107"/>
        <v>3.1520784245060862</v>
      </c>
      <c r="AD293" s="2">
        <f t="shared" si="94"/>
        <v>4.4242572766367427</v>
      </c>
      <c r="AE293" s="2">
        <f t="shared" si="108"/>
        <v>0.70592933530295943</v>
      </c>
      <c r="AF293" s="2">
        <f t="shared" si="109"/>
        <v>5.843618310724407E-2</v>
      </c>
      <c r="AG293" s="2">
        <f t="shared" si="95"/>
        <v>5.4880341365168263E-2</v>
      </c>
      <c r="AH293" s="2">
        <f t="shared" si="96"/>
        <v>0.17021597510340605</v>
      </c>
      <c r="AI293" s="2">
        <f t="shared" si="97"/>
        <v>0.45949847643667052</v>
      </c>
      <c r="AJ293" s="2">
        <f t="shared" si="98"/>
        <v>0.78652157221572161</v>
      </c>
      <c r="AK293" s="2">
        <f t="shared" si="99"/>
        <v>1.4258289974163472E-2</v>
      </c>
      <c r="AL293" s="2">
        <f t="shared" si="100"/>
        <v>5.6478792163426807E-2</v>
      </c>
    </row>
    <row r="294" spans="1:38" x14ac:dyDescent="0.2">
      <c r="A294">
        <v>312</v>
      </c>
      <c r="B294" s="1">
        <v>1.6464640350954001E-7</v>
      </c>
      <c r="C294">
        <v>268.21262453469001</v>
      </c>
      <c r="D294">
        <v>1</v>
      </c>
      <c r="E294">
        <v>312</v>
      </c>
      <c r="F294">
        <v>2700000</v>
      </c>
      <c r="G294">
        <v>1.3049999999999999</v>
      </c>
      <c r="I294" s="1">
        <f t="shared" si="88"/>
        <v>1.6464640350953572E-7</v>
      </c>
      <c r="J294" s="2">
        <f t="shared" si="89"/>
        <v>268.2126245346879</v>
      </c>
      <c r="K294">
        <f t="shared" si="101"/>
        <v>2700000</v>
      </c>
      <c r="L294">
        <f t="shared" si="102"/>
        <v>1.3049999999999999</v>
      </c>
      <c r="N294" s="4">
        <f t="shared" si="103"/>
        <v>-2.6044324103481214E-14</v>
      </c>
      <c r="O294" s="4">
        <f t="shared" si="103"/>
        <v>-7.8415641377756588E-15</v>
      </c>
      <c r="P294" s="4">
        <f t="shared" si="104"/>
        <v>0</v>
      </c>
      <c r="Q294" s="4">
        <f t="shared" si="104"/>
        <v>0</v>
      </c>
      <c r="S294" s="2"/>
      <c r="T294" s="2"/>
      <c r="V294" s="2">
        <f t="shared" si="90"/>
        <v>5.5950218144520036</v>
      </c>
      <c r="W294" s="2">
        <f t="shared" si="91"/>
        <v>98.091010764993641</v>
      </c>
      <c r="X294" s="2">
        <f t="shared" si="92"/>
        <v>1</v>
      </c>
      <c r="Y294" s="2">
        <f t="shared" si="105"/>
        <v>3E-10</v>
      </c>
      <c r="Z294" s="2"/>
      <c r="AA294" s="2">
        <f t="shared" si="93"/>
        <v>4.3109737391397216</v>
      </c>
      <c r="AB294" s="2">
        <f t="shared" si="106"/>
        <v>23.003379629629165</v>
      </c>
      <c r="AC294" s="2">
        <f t="shared" si="107"/>
        <v>3.1520780964149924</v>
      </c>
      <c r="AD294" s="2">
        <f t="shared" si="94"/>
        <v>4.424256816128084</v>
      </c>
      <c r="AE294" s="2">
        <f t="shared" si="108"/>
        <v>0.70570741992659314</v>
      </c>
      <c r="AF294" s="2">
        <f t="shared" si="109"/>
        <v>5.8436187919246783E-2</v>
      </c>
      <c r="AG294" s="2">
        <f t="shared" si="95"/>
        <v>5.488034588436061E-2</v>
      </c>
      <c r="AH294" s="2">
        <f t="shared" si="96"/>
        <v>0.17003417196398063</v>
      </c>
      <c r="AI294" s="2">
        <f t="shared" si="97"/>
        <v>0.45869900491087329</v>
      </c>
      <c r="AJ294" s="2">
        <f t="shared" si="98"/>
        <v>0.78636049662389218</v>
      </c>
      <c r="AK294" s="2">
        <f t="shared" si="99"/>
        <v>1.4244621973849075E-2</v>
      </c>
      <c r="AL294" s="2">
        <f t="shared" si="100"/>
        <v>5.6384217792348826E-2</v>
      </c>
    </row>
    <row r="295" spans="1:38" x14ac:dyDescent="0.2">
      <c r="A295">
        <v>313</v>
      </c>
      <c r="B295" s="1">
        <v>1.6471090688344001E-7</v>
      </c>
      <c r="C295">
        <v>267.75289821299998</v>
      </c>
      <c r="D295">
        <v>1</v>
      </c>
      <c r="E295">
        <v>313</v>
      </c>
      <c r="F295">
        <v>2700000</v>
      </c>
      <c r="G295">
        <v>1.3043750000000001</v>
      </c>
      <c r="I295" s="1">
        <f t="shared" si="88"/>
        <v>1.6471090688343948E-7</v>
      </c>
      <c r="J295" s="2">
        <f t="shared" si="89"/>
        <v>267.75289821300487</v>
      </c>
      <c r="K295">
        <f t="shared" si="101"/>
        <v>2700000</v>
      </c>
      <c r="L295">
        <f t="shared" si="102"/>
        <v>1.3043750000000001</v>
      </c>
      <c r="N295" s="4">
        <f t="shared" si="103"/>
        <v>-3.2140894737989248E-15</v>
      </c>
      <c r="O295" s="4">
        <f t="shared" si="103"/>
        <v>1.8257632521088621E-14</v>
      </c>
      <c r="P295" s="4">
        <f t="shared" si="104"/>
        <v>0</v>
      </c>
      <c r="Q295" s="4">
        <f t="shared" si="104"/>
        <v>0</v>
      </c>
      <c r="S295" s="2"/>
      <c r="T295" s="2"/>
      <c r="V295" s="2">
        <f t="shared" si="90"/>
        <v>5.5950218144520036</v>
      </c>
      <c r="W295" s="2">
        <f t="shared" si="91"/>
        <v>98.129439792346218</v>
      </c>
      <c r="X295" s="2">
        <f t="shared" si="92"/>
        <v>1</v>
      </c>
      <c r="Y295" s="2">
        <f t="shared" si="105"/>
        <v>3E-10</v>
      </c>
      <c r="Z295" s="2"/>
      <c r="AA295" s="2">
        <f t="shared" si="93"/>
        <v>4.3002406603419674</v>
      </c>
      <c r="AB295" s="2">
        <f t="shared" si="106"/>
        <v>23.003391203703238</v>
      </c>
      <c r="AC295" s="2">
        <f t="shared" si="107"/>
        <v>3.1520777683242285</v>
      </c>
      <c r="AD295" s="2">
        <f t="shared" si="94"/>
        <v>4.4242563556198879</v>
      </c>
      <c r="AE295" s="2">
        <f t="shared" si="108"/>
        <v>0.70548537410547463</v>
      </c>
      <c r="AF295" s="2">
        <f t="shared" si="109"/>
        <v>5.8436192731244653E-2</v>
      </c>
      <c r="AG295" s="2">
        <f t="shared" si="95"/>
        <v>5.4880350403548411E-2</v>
      </c>
      <c r="AH295" s="2">
        <f t="shared" si="96"/>
        <v>0.16985253615219426</v>
      </c>
      <c r="AI295" s="2">
        <f t="shared" si="97"/>
        <v>0.45790092846875174</v>
      </c>
      <c r="AJ295" s="2">
        <f t="shared" si="98"/>
        <v>0.78619932637019174</v>
      </c>
      <c r="AK295" s="2">
        <f t="shared" si="99"/>
        <v>1.4230966553908743E-2</v>
      </c>
      <c r="AL295" s="2">
        <f t="shared" si="100"/>
        <v>5.6289807956881599E-2</v>
      </c>
    </row>
    <row r="296" spans="1:38" x14ac:dyDescent="0.2">
      <c r="A296">
        <v>314</v>
      </c>
      <c r="B296" s="1">
        <v>1.6477485698628E-7</v>
      </c>
      <c r="C296">
        <v>267.29397437861002</v>
      </c>
      <c r="D296">
        <v>1</v>
      </c>
      <c r="E296">
        <v>314</v>
      </c>
      <c r="F296">
        <v>2700000</v>
      </c>
      <c r="G296">
        <v>1.30375</v>
      </c>
      <c r="I296" s="1">
        <f t="shared" si="88"/>
        <v>1.6477485698628143E-7</v>
      </c>
      <c r="J296" s="2">
        <f t="shared" si="89"/>
        <v>267.29397437861502</v>
      </c>
      <c r="K296">
        <f t="shared" si="101"/>
        <v>2700000</v>
      </c>
      <c r="L296">
        <f t="shared" si="102"/>
        <v>1.30375</v>
      </c>
      <c r="N296" s="4">
        <f t="shared" si="103"/>
        <v>8.6746735796629217E-15</v>
      </c>
      <c r="O296" s="4">
        <f t="shared" si="103"/>
        <v>1.8714304620520883E-14</v>
      </c>
      <c r="P296" s="4">
        <f t="shared" si="104"/>
        <v>0</v>
      </c>
      <c r="Q296" s="4">
        <f t="shared" si="104"/>
        <v>0</v>
      </c>
      <c r="S296" s="2"/>
      <c r="T296" s="2"/>
      <c r="V296" s="2">
        <f t="shared" si="90"/>
        <v>5.5950218144520036</v>
      </c>
      <c r="W296" s="2">
        <f t="shared" si="91"/>
        <v>98.167539198665338</v>
      </c>
      <c r="X296" s="2">
        <f t="shared" si="92"/>
        <v>1</v>
      </c>
      <c r="Y296" s="2">
        <f t="shared" si="105"/>
        <v>3E-10</v>
      </c>
      <c r="Z296" s="2"/>
      <c r="AA296" s="2">
        <f t="shared" si="93"/>
        <v>4.2895707274244446</v>
      </c>
      <c r="AB296" s="2">
        <f t="shared" si="106"/>
        <v>23.00340277777731</v>
      </c>
      <c r="AC296" s="2">
        <f t="shared" si="107"/>
        <v>3.152077440233795</v>
      </c>
      <c r="AD296" s="2">
        <f t="shared" si="94"/>
        <v>4.4242558951121556</v>
      </c>
      <c r="AE296" s="2">
        <f t="shared" si="108"/>
        <v>0.70526319841500607</v>
      </c>
      <c r="AF296" s="2">
        <f t="shared" si="109"/>
        <v>5.8436197543237679E-2</v>
      </c>
      <c r="AG296" s="2">
        <f t="shared" si="95"/>
        <v>5.4880354922731661E-2</v>
      </c>
      <c r="AH296" s="2">
        <f t="shared" si="96"/>
        <v>0.16967106800069384</v>
      </c>
      <c r="AI296" s="2">
        <f t="shared" si="97"/>
        <v>0.45710424674866812</v>
      </c>
      <c r="AJ296" s="2">
        <f t="shared" si="98"/>
        <v>0.78603806187235858</v>
      </c>
      <c r="AK296" s="2">
        <f t="shared" si="99"/>
        <v>1.4217323739351416E-2</v>
      </c>
      <c r="AL296" s="2">
        <f t="shared" si="100"/>
        <v>5.6195562615656093E-2</v>
      </c>
    </row>
    <row r="297" spans="1:38" x14ac:dyDescent="0.2">
      <c r="A297">
        <v>315</v>
      </c>
      <c r="B297" s="1">
        <v>1.6483826090133999E-7</v>
      </c>
      <c r="C297">
        <v>266.83585281018998</v>
      </c>
      <c r="D297">
        <v>1</v>
      </c>
      <c r="E297">
        <v>315</v>
      </c>
      <c r="F297">
        <v>2700000</v>
      </c>
      <c r="G297">
        <v>1.3031250000000001</v>
      </c>
      <c r="I297" s="1">
        <f t="shared" si="88"/>
        <v>1.6483826090134467E-7</v>
      </c>
      <c r="J297" s="2">
        <f t="shared" si="89"/>
        <v>266.83585281019145</v>
      </c>
      <c r="K297">
        <f t="shared" si="101"/>
        <v>2700000</v>
      </c>
      <c r="L297">
        <f t="shared" si="102"/>
        <v>1.3031250000000001</v>
      </c>
      <c r="N297" s="4">
        <f t="shared" si="103"/>
        <v>2.8422715478079456E-14</v>
      </c>
      <c r="O297" s="4">
        <f t="shared" si="103"/>
        <v>5.5387193093287381E-15</v>
      </c>
      <c r="P297" s="4">
        <f t="shared" si="104"/>
        <v>0</v>
      </c>
      <c r="Q297" s="4">
        <f t="shared" si="104"/>
        <v>0</v>
      </c>
      <c r="S297" s="2"/>
      <c r="T297" s="2"/>
      <c r="V297" s="2">
        <f t="shared" si="90"/>
        <v>5.5950218144520036</v>
      </c>
      <c r="W297" s="2">
        <f t="shared" si="91"/>
        <v>98.205313203942367</v>
      </c>
      <c r="X297" s="2">
        <f t="shared" si="92"/>
        <v>1</v>
      </c>
      <c r="Y297" s="2">
        <f t="shared" si="105"/>
        <v>3E-10</v>
      </c>
      <c r="Z297" s="2"/>
      <c r="AA297" s="2">
        <f t="shared" si="93"/>
        <v>4.2789634174003934</v>
      </c>
      <c r="AB297" s="2">
        <f t="shared" si="106"/>
        <v>23.003414351851383</v>
      </c>
      <c r="AC297" s="2">
        <f t="shared" si="107"/>
        <v>3.1520771121436919</v>
      </c>
      <c r="AD297" s="2">
        <f t="shared" si="94"/>
        <v>4.4242554346048868</v>
      </c>
      <c r="AE297" s="2">
        <f t="shared" si="108"/>
        <v>0.70504089342737097</v>
      </c>
      <c r="AF297" s="2">
        <f t="shared" si="109"/>
        <v>5.8436202355225862E-2</v>
      </c>
      <c r="AG297" s="2">
        <f t="shared" si="95"/>
        <v>5.4880359441910359E-2</v>
      </c>
      <c r="AH297" s="2">
        <f t="shared" si="96"/>
        <v>0.16948976783664163</v>
      </c>
      <c r="AI297" s="2">
        <f t="shared" si="97"/>
        <v>0.45630895936179638</v>
      </c>
      <c r="AJ297" s="2">
        <f t="shared" si="98"/>
        <v>0.78587670354579453</v>
      </c>
      <c r="AK297" s="2">
        <f t="shared" si="99"/>
        <v>1.4203693554773715E-2</v>
      </c>
      <c r="AL297" s="2">
        <f t="shared" si="100"/>
        <v>5.6101481724089242E-2</v>
      </c>
    </row>
    <row r="298" spans="1:38" x14ac:dyDescent="0.2">
      <c r="A298">
        <v>316</v>
      </c>
      <c r="B298" s="1">
        <v>1.649011255916E-7</v>
      </c>
      <c r="C298">
        <v>266.37853327094001</v>
      </c>
      <c r="D298">
        <v>1</v>
      </c>
      <c r="E298">
        <v>316</v>
      </c>
      <c r="F298">
        <v>2700000</v>
      </c>
      <c r="G298">
        <v>1.3025</v>
      </c>
      <c r="I298" s="1">
        <f t="shared" si="88"/>
        <v>1.6490112559159807E-7</v>
      </c>
      <c r="J298" s="2">
        <f t="shared" si="89"/>
        <v>266.37853327094086</v>
      </c>
      <c r="K298">
        <f t="shared" si="101"/>
        <v>2700000</v>
      </c>
      <c r="L298">
        <f t="shared" si="102"/>
        <v>1.3025</v>
      </c>
      <c r="N298" s="4">
        <f t="shared" si="103"/>
        <v>-1.1717894004613912E-14</v>
      </c>
      <c r="O298" s="4">
        <f t="shared" si="103"/>
        <v>3.2009008850756954E-15</v>
      </c>
      <c r="P298" s="4">
        <f t="shared" si="104"/>
        <v>0</v>
      </c>
      <c r="Q298" s="4">
        <f t="shared" si="104"/>
        <v>0</v>
      </c>
      <c r="S298" s="2"/>
      <c r="T298" s="2"/>
      <c r="V298" s="2">
        <f t="shared" si="90"/>
        <v>5.5950218144520036</v>
      </c>
      <c r="W298" s="2">
        <f t="shared" si="91"/>
        <v>98.242765956489293</v>
      </c>
      <c r="X298" s="2">
        <f t="shared" si="92"/>
        <v>1</v>
      </c>
      <c r="Y298" s="2">
        <f t="shared" si="105"/>
        <v>3E-10</v>
      </c>
      <c r="Z298" s="2"/>
      <c r="AA298" s="2">
        <f t="shared" si="93"/>
        <v>4.2684182127994701</v>
      </c>
      <c r="AB298" s="2">
        <f t="shared" si="106"/>
        <v>23.003425925925455</v>
      </c>
      <c r="AC298" s="2">
        <f t="shared" si="107"/>
        <v>3.1520767840539183</v>
      </c>
      <c r="AD298" s="2">
        <f t="shared" si="94"/>
        <v>4.4242549740980808</v>
      </c>
      <c r="AE298" s="2">
        <f t="shared" si="108"/>
        <v>0.70481845971155677</v>
      </c>
      <c r="AF298" s="2">
        <f t="shared" si="109"/>
        <v>5.8436207167209202E-2</v>
      </c>
      <c r="AG298" s="2">
        <f t="shared" si="95"/>
        <v>5.4880363961084512E-2</v>
      </c>
      <c r="AH298" s="2">
        <f t="shared" si="96"/>
        <v>0.16930863598176568</v>
      </c>
      <c r="AI298" s="2">
        <f t="shared" si="97"/>
        <v>0.45551506589245599</v>
      </c>
      <c r="AJ298" s="2">
        <f t="shared" si="98"/>
        <v>0.78571525180358059</v>
      </c>
      <c r="AK298" s="2">
        <f t="shared" si="99"/>
        <v>1.4190076024363672E-2</v>
      </c>
      <c r="AL298" s="2">
        <f t="shared" si="100"/>
        <v>5.6007565234422713E-2</v>
      </c>
    </row>
    <row r="299" spans="1:38" x14ac:dyDescent="0.2">
      <c r="A299">
        <v>317</v>
      </c>
      <c r="B299" s="1">
        <v>1.6496345790224E-7</v>
      </c>
      <c r="C299">
        <v>265.92201550879003</v>
      </c>
      <c r="D299">
        <v>1</v>
      </c>
      <c r="E299">
        <v>317</v>
      </c>
      <c r="F299">
        <v>2700000</v>
      </c>
      <c r="G299">
        <v>1.3018749999999999</v>
      </c>
      <c r="I299" s="1">
        <f t="shared" si="88"/>
        <v>1.649634579022378E-7</v>
      </c>
      <c r="J299" s="2">
        <f t="shared" si="89"/>
        <v>265.92201550878997</v>
      </c>
      <c r="K299">
        <f t="shared" si="101"/>
        <v>2700000</v>
      </c>
      <c r="L299">
        <f t="shared" si="102"/>
        <v>1.3018749999999999</v>
      </c>
      <c r="N299" s="4">
        <f t="shared" si="103"/>
        <v>-1.3318050766387569E-14</v>
      </c>
      <c r="O299" s="4">
        <f t="shared" si="103"/>
        <v>-2.1375973234878357E-16</v>
      </c>
      <c r="P299" s="4">
        <f t="shared" si="104"/>
        <v>0</v>
      </c>
      <c r="Q299" s="4">
        <f t="shared" si="104"/>
        <v>0</v>
      </c>
      <c r="S299" s="2"/>
      <c r="T299" s="2"/>
      <c r="V299" s="2">
        <f t="shared" si="90"/>
        <v>5.5950218144520036</v>
      </c>
      <c r="W299" s="2">
        <f t="shared" si="91"/>
        <v>98.279901534452975</v>
      </c>
      <c r="X299" s="2">
        <f t="shared" si="92"/>
        <v>1</v>
      </c>
      <c r="Y299" s="2">
        <f t="shared" si="105"/>
        <v>3E-10</v>
      </c>
      <c r="Z299" s="2"/>
      <c r="AA299" s="2">
        <f t="shared" si="93"/>
        <v>4.2579346015975394</v>
      </c>
      <c r="AB299" s="2">
        <f t="shared" si="106"/>
        <v>23.003437499999528</v>
      </c>
      <c r="AC299" s="2">
        <f t="shared" si="107"/>
        <v>3.1520764559644752</v>
      </c>
      <c r="AD299" s="2">
        <f t="shared" si="94"/>
        <v>4.4242545135917375</v>
      </c>
      <c r="AE299" s="2">
        <f t="shared" si="108"/>
        <v>0.70459589783337495</v>
      </c>
      <c r="AF299" s="2">
        <f t="shared" si="109"/>
        <v>5.8436211979187705E-2</v>
      </c>
      <c r="AG299" s="2">
        <f t="shared" si="95"/>
        <v>5.4880368480254127E-2</v>
      </c>
      <c r="AH299" s="2">
        <f t="shared" si="96"/>
        <v>0.16912767275240875</v>
      </c>
      <c r="AI299" s="2">
        <f t="shared" si="97"/>
        <v>0.45472256589843357</v>
      </c>
      <c r="AJ299" s="2">
        <f t="shared" si="98"/>
        <v>0.78555370705649274</v>
      </c>
      <c r="AK299" s="2">
        <f t="shared" si="99"/>
        <v>1.4176471171904461E-2</v>
      </c>
      <c r="AL299" s="2">
        <f t="shared" si="100"/>
        <v>5.5913813095761572E-2</v>
      </c>
    </row>
    <row r="300" spans="1:38" x14ac:dyDescent="0.2">
      <c r="A300">
        <v>318</v>
      </c>
      <c r="B300" s="1">
        <v>1.6502526456316999E-7</v>
      </c>
      <c r="C300">
        <v>265.46629925656998</v>
      </c>
      <c r="D300">
        <v>1</v>
      </c>
      <c r="E300">
        <v>318</v>
      </c>
      <c r="F300">
        <v>2700000</v>
      </c>
      <c r="G300">
        <v>1.30125</v>
      </c>
      <c r="I300" s="1">
        <f t="shared" si="88"/>
        <v>1.6502526456316501E-7</v>
      </c>
      <c r="J300" s="2">
        <f t="shared" si="89"/>
        <v>265.46629925656879</v>
      </c>
      <c r="K300">
        <f t="shared" si="101"/>
        <v>2700000</v>
      </c>
      <c r="L300">
        <f t="shared" si="102"/>
        <v>1.30125</v>
      </c>
      <c r="N300" s="4">
        <f t="shared" si="103"/>
        <v>-3.015488918191845E-14</v>
      </c>
      <c r="O300" s="4">
        <f t="shared" si="103"/>
        <v>-4.4966604025442246E-15</v>
      </c>
      <c r="P300" s="4">
        <f t="shared" si="104"/>
        <v>0</v>
      </c>
      <c r="Q300" s="4">
        <f t="shared" si="104"/>
        <v>0</v>
      </c>
      <c r="S300" s="2"/>
      <c r="T300" s="2"/>
      <c r="V300" s="2">
        <f t="shared" si="90"/>
        <v>5.5950218144520036</v>
      </c>
      <c r="W300" s="2">
        <f t="shared" si="91"/>
        <v>98.316723947291209</v>
      </c>
      <c r="X300" s="2">
        <f t="shared" si="92"/>
        <v>1</v>
      </c>
      <c r="Y300" s="2">
        <f t="shared" si="105"/>
        <v>3E-10</v>
      </c>
      <c r="Z300" s="2"/>
      <c r="AA300" s="2">
        <f t="shared" si="93"/>
        <v>4.2475120771475057</v>
      </c>
      <c r="AB300" s="2">
        <f t="shared" si="106"/>
        <v>23.0034490740736</v>
      </c>
      <c r="AC300" s="2">
        <f t="shared" si="107"/>
        <v>3.1520761278753624</v>
      </c>
      <c r="AD300" s="2">
        <f t="shared" si="94"/>
        <v>4.4242540530858596</v>
      </c>
      <c r="AE300" s="2">
        <f t="shared" si="108"/>
        <v>0.70437320835548245</v>
      </c>
      <c r="AF300" s="2">
        <f t="shared" si="109"/>
        <v>5.8436216791161358E-2</v>
      </c>
      <c r="AG300" s="2">
        <f t="shared" si="95"/>
        <v>5.4880372999419183E-2</v>
      </c>
      <c r="AH300" s="2">
        <f t="shared" si="96"/>
        <v>0.16894687845957676</v>
      </c>
      <c r="AI300" s="2">
        <f t="shared" si="97"/>
        <v>0.4539314589113041</v>
      </c>
      <c r="AJ300" s="2">
        <f t="shared" si="98"/>
        <v>0.78539206971301589</v>
      </c>
      <c r="AK300" s="2">
        <f t="shared" si="99"/>
        <v>1.4162879020777994E-2</v>
      </c>
      <c r="AL300" s="2">
        <f t="shared" si="100"/>
        <v>5.582022525411142E-2</v>
      </c>
    </row>
    <row r="301" spans="1:38" x14ac:dyDescent="0.2">
      <c r="A301">
        <v>319</v>
      </c>
      <c r="B301" s="1">
        <v>1.650865521914E-7</v>
      </c>
      <c r="C301">
        <v>265.01138423218998</v>
      </c>
      <c r="D301">
        <v>1</v>
      </c>
      <c r="E301">
        <v>319</v>
      </c>
      <c r="F301">
        <v>2700000</v>
      </c>
      <c r="G301">
        <v>1.3006249999999999</v>
      </c>
      <c r="I301" s="1">
        <f t="shared" si="88"/>
        <v>1.6508655219140191E-7</v>
      </c>
      <c r="J301" s="2">
        <f t="shared" si="89"/>
        <v>265.01138423219487</v>
      </c>
      <c r="K301">
        <f t="shared" si="101"/>
        <v>2700000</v>
      </c>
      <c r="L301">
        <f t="shared" si="102"/>
        <v>1.3006249999999999</v>
      </c>
      <c r="N301" s="4">
        <f t="shared" si="103"/>
        <v>1.1544393568245079E-14</v>
      </c>
      <c r="O301" s="4">
        <f t="shared" si="103"/>
        <v>1.8446505746131665E-14</v>
      </c>
      <c r="P301" s="4">
        <f t="shared" si="104"/>
        <v>0</v>
      </c>
      <c r="Q301" s="4">
        <f t="shared" si="104"/>
        <v>0</v>
      </c>
      <c r="S301" s="2"/>
      <c r="T301" s="2"/>
      <c r="V301" s="2">
        <f t="shared" si="90"/>
        <v>5.5950218144520036</v>
      </c>
      <c r="W301" s="2">
        <f t="shared" si="91"/>
        <v>98.353237137212162</v>
      </c>
      <c r="X301" s="2">
        <f t="shared" si="92"/>
        <v>1</v>
      </c>
      <c r="Y301" s="2">
        <f t="shared" si="105"/>
        <v>3E-10</v>
      </c>
      <c r="Z301" s="2"/>
      <c r="AA301" s="2">
        <f t="shared" si="93"/>
        <v>4.237150138111172</v>
      </c>
      <c r="AB301" s="2">
        <f t="shared" si="106"/>
        <v>23.003460648147673</v>
      </c>
      <c r="AC301" s="2">
        <f t="shared" si="107"/>
        <v>3.1520757997865791</v>
      </c>
      <c r="AD301" s="2">
        <f t="shared" si="94"/>
        <v>4.4242535925804427</v>
      </c>
      <c r="AE301" s="2">
        <f t="shared" si="108"/>
        <v>0.70415039183740147</v>
      </c>
      <c r="AF301" s="2">
        <f t="shared" si="109"/>
        <v>5.8436221603130174E-2</v>
      </c>
      <c r="AG301" s="2">
        <f t="shared" si="95"/>
        <v>5.4880377518579694E-2</v>
      </c>
      <c r="AH301" s="2">
        <f t="shared" si="96"/>
        <v>0.16876625340898724</v>
      </c>
      <c r="AI301" s="2">
        <f t="shared" si="97"/>
        <v>0.45314174443674848</v>
      </c>
      <c r="AJ301" s="2">
        <f t="shared" si="98"/>
        <v>0.78523034017935978</v>
      </c>
      <c r="AK301" s="2">
        <f t="shared" si="99"/>
        <v>1.4149299593968595E-2</v>
      </c>
      <c r="AL301" s="2">
        <f t="shared" si="100"/>
        <v>5.5726801652416572E-2</v>
      </c>
    </row>
    <row r="302" spans="1:38" x14ac:dyDescent="0.2">
      <c r="A302">
        <v>320</v>
      </c>
      <c r="B302" s="1">
        <v>1.6514732729345E-7</v>
      </c>
      <c r="C302">
        <v>264.55727013885001</v>
      </c>
      <c r="D302">
        <v>1</v>
      </c>
      <c r="E302">
        <v>320</v>
      </c>
      <c r="F302">
        <v>2700000</v>
      </c>
      <c r="G302">
        <v>1.3</v>
      </c>
      <c r="I302" s="1">
        <f t="shared" si="88"/>
        <v>1.6514732729344608E-7</v>
      </c>
      <c r="J302" s="2">
        <f t="shared" si="89"/>
        <v>264.55727013885405</v>
      </c>
      <c r="K302">
        <f t="shared" si="101"/>
        <v>2700000</v>
      </c>
      <c r="L302">
        <f t="shared" si="102"/>
        <v>1.3</v>
      </c>
      <c r="N302" s="4">
        <f t="shared" si="103"/>
        <v>-2.3721409515094267E-14</v>
      </c>
      <c r="O302" s="4">
        <f t="shared" si="103"/>
        <v>1.5255232778139563E-14</v>
      </c>
      <c r="P302" s="4">
        <f t="shared" si="104"/>
        <v>0</v>
      </c>
      <c r="Q302" s="4">
        <f t="shared" si="104"/>
        <v>0</v>
      </c>
      <c r="S302" s="2"/>
      <c r="T302" s="2"/>
      <c r="V302" s="2">
        <f t="shared" si="90"/>
        <v>5.5950218144520036</v>
      </c>
      <c r="W302" s="2">
        <f t="shared" si="91"/>
        <v>98.389444980577011</v>
      </c>
      <c r="X302" s="2">
        <f t="shared" si="92"/>
        <v>1</v>
      </c>
      <c r="Y302" s="2">
        <f t="shared" si="105"/>
        <v>3E-10</v>
      </c>
      <c r="Z302" s="2"/>
      <c r="AA302" s="2">
        <f t="shared" si="93"/>
        <v>4.2268482883921079</v>
      </c>
      <c r="AB302" s="2">
        <f t="shared" si="106"/>
        <v>23.003472222221745</v>
      </c>
      <c r="AC302" s="2">
        <f t="shared" si="107"/>
        <v>3.1520754716981267</v>
      </c>
      <c r="AD302" s="2">
        <f t="shared" si="94"/>
        <v>4.4242531320754912</v>
      </c>
      <c r="AE302" s="2">
        <f t="shared" si="108"/>
        <v>0.70392744883554048</v>
      </c>
      <c r="AF302" s="2">
        <f t="shared" si="109"/>
        <v>5.8436226415094147E-2</v>
      </c>
      <c r="AG302" s="2">
        <f t="shared" si="95"/>
        <v>5.4880382037735667E-2</v>
      </c>
      <c r="AH302" s="2">
        <f t="shared" si="96"/>
        <v>0.16858579790111725</v>
      </c>
      <c r="AI302" s="2">
        <f t="shared" si="97"/>
        <v>0.45235342195486899</v>
      </c>
      <c r="AJ302" s="2">
        <f t="shared" si="98"/>
        <v>0.78506851885947326</v>
      </c>
      <c r="AK302" s="2">
        <f t="shared" si="99"/>
        <v>1.4135732914066593E-2</v>
      </c>
      <c r="AL302" s="2">
        <f t="shared" si="100"/>
        <v>5.5633542230596938E-2</v>
      </c>
    </row>
    <row r="303" spans="1:38" x14ac:dyDescent="0.2">
      <c r="A303">
        <v>321</v>
      </c>
      <c r="B303" s="1">
        <v>1.6520759626757E-7</v>
      </c>
      <c r="C303">
        <v>264.10395666518002</v>
      </c>
      <c r="D303">
        <v>1</v>
      </c>
      <c r="E303">
        <v>321</v>
      </c>
      <c r="F303">
        <v>2700000</v>
      </c>
      <c r="G303">
        <v>1.2993749999999999</v>
      </c>
      <c r="I303" s="1">
        <f t="shared" si="88"/>
        <v>1.6520759626756741E-7</v>
      </c>
      <c r="J303" s="2">
        <f t="shared" si="89"/>
        <v>264.10395666517951</v>
      </c>
      <c r="K303">
        <f t="shared" si="101"/>
        <v>2700000</v>
      </c>
      <c r="L303">
        <f t="shared" si="102"/>
        <v>1.2993749999999999</v>
      </c>
      <c r="N303" s="4">
        <f t="shared" si="103"/>
        <v>-1.5701689629119924E-14</v>
      </c>
      <c r="O303" s="4">
        <f t="shared" si="103"/>
        <v>-1.9370810502314685E-15</v>
      </c>
      <c r="P303" s="4">
        <f t="shared" si="104"/>
        <v>0</v>
      </c>
      <c r="Q303" s="4">
        <f t="shared" si="104"/>
        <v>0</v>
      </c>
      <c r="S303" s="2"/>
      <c r="T303" s="2"/>
      <c r="V303" s="2">
        <f t="shared" si="90"/>
        <v>5.5950218144520036</v>
      </c>
      <c r="W303" s="2">
        <f t="shared" si="91"/>
        <v>98.425351289268335</v>
      </c>
      <c r="X303" s="2">
        <f t="shared" si="92"/>
        <v>1</v>
      </c>
      <c r="Y303" s="2">
        <f t="shared" si="105"/>
        <v>3E-10</v>
      </c>
      <c r="Z303" s="2"/>
      <c r="AA303" s="2">
        <f t="shared" si="93"/>
        <v>4.2166060370695</v>
      </c>
      <c r="AB303" s="2">
        <f t="shared" si="106"/>
        <v>23.003483796295818</v>
      </c>
      <c r="AC303" s="2">
        <f t="shared" si="107"/>
        <v>3.1520751436100043</v>
      </c>
      <c r="AD303" s="2">
        <f t="shared" si="94"/>
        <v>4.4242526715710024</v>
      </c>
      <c r="AE303" s="2">
        <f t="shared" si="108"/>
        <v>0.70370437990321422</v>
      </c>
      <c r="AF303" s="2">
        <f t="shared" si="109"/>
        <v>5.8436231227053277E-2</v>
      </c>
      <c r="AG303" s="2">
        <f t="shared" si="95"/>
        <v>5.4880386556887081E-2</v>
      </c>
      <c r="AH303" s="2">
        <f t="shared" si="96"/>
        <v>0.16840551223125047</v>
      </c>
      <c r="AI303" s="2">
        <f t="shared" si="97"/>
        <v>0.45156649092049966</v>
      </c>
      <c r="AJ303" s="2">
        <f t="shared" si="98"/>
        <v>0.78490660615505925</v>
      </c>
      <c r="AK303" s="2">
        <f t="shared" si="99"/>
        <v>1.4122179003271869E-2</v>
      </c>
      <c r="AL303" s="2">
        <f t="shared" si="100"/>
        <v>5.5540446925584783E-2</v>
      </c>
    </row>
    <row r="304" spans="1:38" x14ac:dyDescent="0.2">
      <c r="A304">
        <v>322</v>
      </c>
      <c r="B304" s="1">
        <v>1.6526736540605001E-7</v>
      </c>
      <c r="C304">
        <v>263.65144348542998</v>
      </c>
      <c r="D304">
        <v>1</v>
      </c>
      <c r="E304">
        <v>322</v>
      </c>
      <c r="F304">
        <v>2700000</v>
      </c>
      <c r="G304">
        <v>1.2987500000000001</v>
      </c>
      <c r="I304" s="1">
        <f t="shared" si="88"/>
        <v>1.6526736540604737E-7</v>
      </c>
      <c r="J304" s="2">
        <f t="shared" si="89"/>
        <v>263.65144348543089</v>
      </c>
      <c r="K304">
        <f t="shared" si="101"/>
        <v>2700000</v>
      </c>
      <c r="L304">
        <f t="shared" si="102"/>
        <v>1.2987500000000001</v>
      </c>
      <c r="N304" s="4">
        <f t="shared" si="103"/>
        <v>-1.6016337851494739E-14</v>
      </c>
      <c r="O304" s="4">
        <f t="shared" si="103"/>
        <v>3.4496101737564961E-15</v>
      </c>
      <c r="P304" s="4">
        <f t="shared" si="104"/>
        <v>0</v>
      </c>
      <c r="Q304" s="4">
        <f t="shared" si="104"/>
        <v>0</v>
      </c>
      <c r="S304" s="2"/>
      <c r="T304" s="2"/>
      <c r="V304" s="2">
        <f t="shared" si="90"/>
        <v>5.5950218144520036</v>
      </c>
      <c r="W304" s="2">
        <f t="shared" si="91"/>
        <v>98.460959812024271</v>
      </c>
      <c r="X304" s="2">
        <f t="shared" si="92"/>
        <v>1</v>
      </c>
      <c r="Y304" s="2">
        <f t="shared" si="105"/>
        <v>3E-10</v>
      </c>
      <c r="Z304" s="2"/>
      <c r="AA304" s="2">
        <f t="shared" si="93"/>
        <v>4.2064228983329892</v>
      </c>
      <c r="AB304" s="2">
        <f t="shared" si="106"/>
        <v>23.00349537036989</v>
      </c>
      <c r="AC304" s="2">
        <f t="shared" si="107"/>
        <v>3.1520748155222118</v>
      </c>
      <c r="AD304" s="2">
        <f t="shared" si="94"/>
        <v>4.4242522110669773</v>
      </c>
      <c r="AE304" s="2">
        <f t="shared" si="108"/>
        <v>0.70348118559066397</v>
      </c>
      <c r="AF304" s="2">
        <f t="shared" si="109"/>
        <v>5.8436236039007564E-2</v>
      </c>
      <c r="AG304" s="2">
        <f t="shared" si="95"/>
        <v>5.4880391076033951E-2</v>
      </c>
      <c r="AH304" s="2">
        <f t="shared" si="96"/>
        <v>0.16822539668952483</v>
      </c>
      <c r="AI304" s="2">
        <f t="shared" si="97"/>
        <v>0.45078095076351715</v>
      </c>
      <c r="AJ304" s="2">
        <f t="shared" si="98"/>
        <v>0.78474460246558975</v>
      </c>
      <c r="AK304" s="2">
        <f t="shared" si="99"/>
        <v>1.4108637883397458E-2</v>
      </c>
      <c r="AL304" s="2">
        <f t="shared" si="100"/>
        <v>5.5447515671361629E-2</v>
      </c>
    </row>
    <row r="305" spans="1:38" x14ac:dyDescent="0.2">
      <c r="A305">
        <v>323</v>
      </c>
      <c r="B305" s="1">
        <v>1.6532664089735999E-7</v>
      </c>
      <c r="C305">
        <v>263.19973025966999</v>
      </c>
      <c r="D305">
        <v>1</v>
      </c>
      <c r="E305">
        <v>323</v>
      </c>
      <c r="F305">
        <v>2700000</v>
      </c>
      <c r="G305">
        <v>1.298125</v>
      </c>
      <c r="I305" s="1">
        <f t="shared" si="88"/>
        <v>1.653266408973633E-7</v>
      </c>
      <c r="J305" s="2">
        <f t="shared" si="89"/>
        <v>263.19973025966897</v>
      </c>
      <c r="K305">
        <f t="shared" si="101"/>
        <v>2700000</v>
      </c>
      <c r="L305">
        <f t="shared" si="102"/>
        <v>1.298125</v>
      </c>
      <c r="N305" s="4">
        <f t="shared" si="103"/>
        <v>2.001324427964519E-14</v>
      </c>
      <c r="O305" s="4">
        <f t="shared" si="103"/>
        <v>-3.8874718392951564E-15</v>
      </c>
      <c r="P305" s="4">
        <f t="shared" si="104"/>
        <v>0</v>
      </c>
      <c r="Q305" s="4">
        <f t="shared" si="104"/>
        <v>0</v>
      </c>
      <c r="S305" s="2"/>
      <c r="T305" s="2"/>
      <c r="V305" s="2">
        <f t="shared" si="90"/>
        <v>5.5950218144520036</v>
      </c>
      <c r="W305" s="2">
        <f t="shared" si="91"/>
        <v>98.49627423573979</v>
      </c>
      <c r="X305" s="2">
        <f t="shared" si="92"/>
        <v>1</v>
      </c>
      <c r="Y305" s="2">
        <f t="shared" si="105"/>
        <v>3E-10</v>
      </c>
      <c r="Z305" s="2"/>
      <c r="AA305" s="2">
        <f t="shared" si="93"/>
        <v>4.1962983914184475</v>
      </c>
      <c r="AB305" s="2">
        <f t="shared" si="106"/>
        <v>23.003506944443963</v>
      </c>
      <c r="AC305" s="2">
        <f t="shared" si="107"/>
        <v>3.1520744874347497</v>
      </c>
      <c r="AD305" s="2">
        <f t="shared" si="94"/>
        <v>4.4242517505634149</v>
      </c>
      <c r="AE305" s="2">
        <f t="shared" si="108"/>
        <v>0.70325786644507771</v>
      </c>
      <c r="AF305" s="2">
        <f t="shared" si="109"/>
        <v>5.8436240850957014E-2</v>
      </c>
      <c r="AG305" s="2">
        <f t="shared" si="95"/>
        <v>5.4880395595176275E-2</v>
      </c>
      <c r="AH305" s="2">
        <f t="shared" si="96"/>
        <v>0.16804545156097908</v>
      </c>
      <c r="AI305" s="2">
        <f t="shared" si="97"/>
        <v>0.44999680088914601</v>
      </c>
      <c r="AJ305" s="2">
        <f t="shared" si="98"/>
        <v>0.78458250818831954</v>
      </c>
      <c r="AK305" s="2">
        <f t="shared" si="99"/>
        <v>1.4095109575872974E-2</v>
      </c>
      <c r="AL305" s="2">
        <f t="shared" si="100"/>
        <v>5.5354748398993743E-2</v>
      </c>
    </row>
    <row r="306" spans="1:38" x14ac:dyDescent="0.2">
      <c r="A306">
        <v>324</v>
      </c>
      <c r="B306" s="1">
        <v>1.6538542882831999E-7</v>
      </c>
      <c r="C306">
        <v>262.74881663393001</v>
      </c>
      <c r="D306">
        <v>1</v>
      </c>
      <c r="E306">
        <v>324</v>
      </c>
      <c r="F306">
        <v>2700000</v>
      </c>
      <c r="G306">
        <v>1.2975000000000001</v>
      </c>
      <c r="I306" s="1">
        <f t="shared" si="88"/>
        <v>1.6538542882831838E-7</v>
      </c>
      <c r="J306" s="2">
        <f t="shared" si="89"/>
        <v>262.74881663393171</v>
      </c>
      <c r="K306">
        <f t="shared" si="101"/>
        <v>2700000</v>
      </c>
      <c r="L306">
        <f t="shared" si="102"/>
        <v>1.2974999999999999</v>
      </c>
      <c r="N306" s="4">
        <f t="shared" si="103"/>
        <v>-9.7629916198943765E-15</v>
      </c>
      <c r="O306" s="4">
        <f t="shared" si="103"/>
        <v>6.4902388055285176E-15</v>
      </c>
      <c r="P306" s="4">
        <f t="shared" si="104"/>
        <v>0</v>
      </c>
      <c r="Q306" s="4">
        <f t="shared" si="104"/>
        <v>-1.7113264348750005E-16</v>
      </c>
      <c r="S306" s="2"/>
      <c r="T306" s="2"/>
      <c r="V306" s="2">
        <f t="shared" si="90"/>
        <v>5.5950218144520036</v>
      </c>
      <c r="W306" s="2">
        <f t="shared" si="91"/>
        <v>98.531298186735668</v>
      </c>
      <c r="X306" s="2">
        <f t="shared" si="92"/>
        <v>1</v>
      </c>
      <c r="Y306" s="2">
        <f t="shared" si="105"/>
        <v>3E-10</v>
      </c>
      <c r="Z306" s="2"/>
      <c r="AA306" s="2">
        <f t="shared" si="93"/>
        <v>4.1862320405447164</v>
      </c>
      <c r="AB306" s="2">
        <f t="shared" si="106"/>
        <v>23.003518518518035</v>
      </c>
      <c r="AC306" s="2">
        <f t="shared" si="107"/>
        <v>3.1520741593476176</v>
      </c>
      <c r="AD306" s="2">
        <f t="shared" si="94"/>
        <v>4.424251290060317</v>
      </c>
      <c r="AE306" s="2">
        <f t="shared" si="108"/>
        <v>0.70303442301061025</v>
      </c>
      <c r="AF306" s="2">
        <f t="shared" si="109"/>
        <v>5.8436245662901613E-2</v>
      </c>
      <c r="AG306" s="2">
        <f t="shared" si="95"/>
        <v>5.488040011431404E-2</v>
      </c>
      <c r="AH306" s="2">
        <f t="shared" si="96"/>
        <v>0.16786567712559916</v>
      </c>
      <c r="AI306" s="2">
        <f t="shared" si="97"/>
        <v>0.44921404067826293</v>
      </c>
      <c r="AJ306" s="2">
        <f t="shared" si="98"/>
        <v>0.78442032371830128</v>
      </c>
      <c r="AK306" s="2">
        <f t="shared" si="99"/>
        <v>1.408159410174817E-2</v>
      </c>
      <c r="AL306" s="2">
        <f t="shared" si="100"/>
        <v>5.5262145036668424E-2</v>
      </c>
    </row>
    <row r="307" spans="1:38" x14ac:dyDescent="0.2">
      <c r="A307">
        <v>325</v>
      </c>
      <c r="B307" s="1">
        <v>1.6544373518612001E-7</v>
      </c>
      <c r="C307">
        <v>262.29870224041002</v>
      </c>
      <c r="D307">
        <v>1</v>
      </c>
      <c r="E307">
        <v>325</v>
      </c>
      <c r="F307">
        <v>2700000</v>
      </c>
      <c r="G307">
        <v>1.296875</v>
      </c>
      <c r="I307" s="1">
        <f t="shared" si="88"/>
        <v>1.654437351861203E-7</v>
      </c>
      <c r="J307" s="2">
        <f t="shared" si="89"/>
        <v>262.29870224040519</v>
      </c>
      <c r="K307">
        <f t="shared" si="101"/>
        <v>2700000</v>
      </c>
      <c r="L307">
        <f t="shared" si="102"/>
        <v>1.296875</v>
      </c>
      <c r="N307" s="4">
        <f t="shared" si="103"/>
        <v>1.7599190159186691E-15</v>
      </c>
      <c r="O307" s="4">
        <f t="shared" si="103"/>
        <v>-1.842056617855578E-14</v>
      </c>
      <c r="P307" s="4">
        <f t="shared" si="104"/>
        <v>0</v>
      </c>
      <c r="Q307" s="4">
        <f t="shared" si="104"/>
        <v>0</v>
      </c>
      <c r="S307" s="2"/>
      <c r="T307" s="2"/>
      <c r="V307" s="2">
        <f t="shared" si="90"/>
        <v>5.5950218144520036</v>
      </c>
      <c r="W307" s="2">
        <f t="shared" si="91"/>
        <v>98.566035231996949</v>
      </c>
      <c r="X307" s="2">
        <f t="shared" si="92"/>
        <v>1</v>
      </c>
      <c r="Y307" s="2">
        <f t="shared" si="105"/>
        <v>3E-10</v>
      </c>
      <c r="Z307" s="2"/>
      <c r="AA307" s="2">
        <f t="shared" si="93"/>
        <v>4.1762233748512516</v>
      </c>
      <c r="AB307" s="2">
        <f t="shared" si="106"/>
        <v>23.003530092592108</v>
      </c>
      <c r="AC307" s="2">
        <f t="shared" si="107"/>
        <v>3.1520738312608154</v>
      </c>
      <c r="AD307" s="2">
        <f t="shared" si="94"/>
        <v>4.424250829557681</v>
      </c>
      <c r="AE307" s="2">
        <f t="shared" si="108"/>
        <v>0.70281085582840197</v>
      </c>
      <c r="AF307" s="2">
        <f t="shared" si="109"/>
        <v>5.8436250474841377E-2</v>
      </c>
      <c r="AG307" s="2">
        <f t="shared" si="95"/>
        <v>5.4880404633447274E-2</v>
      </c>
      <c r="AH307" s="2">
        <f t="shared" si="96"/>
        <v>0.16768607365836385</v>
      </c>
      <c r="AI307" s="2">
        <f t="shared" si="97"/>
        <v>0.44843266948769384</v>
      </c>
      <c r="AJ307" s="2">
        <f t="shared" si="98"/>
        <v>0.7842580494483995</v>
      </c>
      <c r="AK307" s="2">
        <f t="shared" si="99"/>
        <v>1.4068091481696344E-2</v>
      </c>
      <c r="AL307" s="2">
        <f t="shared" si="100"/>
        <v>5.5169705509729133E-2</v>
      </c>
    </row>
    <row r="308" spans="1:38" x14ac:dyDescent="0.2">
      <c r="A308">
        <v>326</v>
      </c>
      <c r="B308" s="1">
        <v>1.6550156586041001E-7</v>
      </c>
      <c r="C308">
        <v>261.84938669759998</v>
      </c>
      <c r="D308">
        <v>1</v>
      </c>
      <c r="E308">
        <v>326</v>
      </c>
      <c r="F308">
        <v>2700000</v>
      </c>
      <c r="G308">
        <v>1.2962499999999999</v>
      </c>
      <c r="I308" s="1">
        <f t="shared" si="88"/>
        <v>1.6550156586040792E-7</v>
      </c>
      <c r="J308" s="2">
        <f t="shared" si="89"/>
        <v>261.84938669759606</v>
      </c>
      <c r="K308">
        <f t="shared" si="101"/>
        <v>2700000</v>
      </c>
      <c r="L308">
        <f t="shared" si="102"/>
        <v>1.2962499999999999</v>
      </c>
      <c r="N308" s="4">
        <f t="shared" si="103"/>
        <v>-1.2635001836162686E-14</v>
      </c>
      <c r="O308" s="4">
        <f t="shared" si="103"/>
        <v>-1.4978824089916272E-14</v>
      </c>
      <c r="P308" s="4">
        <f t="shared" si="104"/>
        <v>0</v>
      </c>
      <c r="Q308" s="4">
        <f t="shared" si="104"/>
        <v>0</v>
      </c>
      <c r="S308" s="2"/>
      <c r="T308" s="2"/>
      <c r="V308" s="2">
        <f t="shared" si="90"/>
        <v>5.5950218144520036</v>
      </c>
      <c r="W308" s="2">
        <f t="shared" si="91"/>
        <v>98.600488880380254</v>
      </c>
      <c r="X308" s="2">
        <f t="shared" si="92"/>
        <v>1</v>
      </c>
      <c r="Y308" s="2">
        <f t="shared" si="105"/>
        <v>3E-10</v>
      </c>
      <c r="Z308" s="2"/>
      <c r="AA308" s="2">
        <f t="shared" si="93"/>
        <v>4.1662719283366929</v>
      </c>
      <c r="AB308" s="2">
        <f t="shared" si="106"/>
        <v>23.00354166666618</v>
      </c>
      <c r="AC308" s="2">
        <f t="shared" si="107"/>
        <v>3.1520735031743436</v>
      </c>
      <c r="AD308" s="2">
        <f t="shared" si="94"/>
        <v>4.4242503690555095</v>
      </c>
      <c r="AE308" s="2">
        <f t="shared" si="108"/>
        <v>0.70258716543659938</v>
      </c>
      <c r="AF308" s="2">
        <f t="shared" si="109"/>
        <v>5.8436255286776297E-2</v>
      </c>
      <c r="AG308" s="2">
        <f t="shared" si="95"/>
        <v>5.488040915257595E-2</v>
      </c>
      <c r="AH308" s="2">
        <f t="shared" si="96"/>
        <v>0.16750664142929064</v>
      </c>
      <c r="AI308" s="2">
        <f t="shared" si="97"/>
        <v>0.44765268665051378</v>
      </c>
      <c r="AJ308" s="2">
        <f t="shared" si="98"/>
        <v>0.784095685769305</v>
      </c>
      <c r="AK308" s="2">
        <f t="shared" si="99"/>
        <v>1.4054601736017795E-2</v>
      </c>
      <c r="AL308" s="2">
        <f t="shared" si="100"/>
        <v>5.5077429740710789E-2</v>
      </c>
    </row>
    <row r="309" spans="1:38" x14ac:dyDescent="0.2">
      <c r="A309">
        <v>327</v>
      </c>
      <c r="B309" s="1">
        <v>1.6555892664523E-7</v>
      </c>
      <c r="C309">
        <v>261.40086961050002</v>
      </c>
      <c r="D309">
        <v>1</v>
      </c>
      <c r="E309">
        <v>327</v>
      </c>
      <c r="F309">
        <v>2700000</v>
      </c>
      <c r="G309">
        <v>1.295625</v>
      </c>
      <c r="I309" s="1">
        <f t="shared" si="88"/>
        <v>1.6555892664523016E-7</v>
      </c>
      <c r="J309" s="2">
        <f t="shared" si="89"/>
        <v>261.40086961050076</v>
      </c>
      <c r="K309">
        <f t="shared" si="101"/>
        <v>2700000</v>
      </c>
      <c r="L309">
        <f t="shared" si="102"/>
        <v>1.295625</v>
      </c>
      <c r="N309" s="4">
        <f t="shared" si="103"/>
        <v>9.5928791535661348E-16</v>
      </c>
      <c r="O309" s="4">
        <f t="shared" si="103"/>
        <v>2.8269395059457719E-15</v>
      </c>
      <c r="P309" s="4">
        <f t="shared" si="104"/>
        <v>0</v>
      </c>
      <c r="Q309" s="4">
        <f t="shared" si="104"/>
        <v>0</v>
      </c>
      <c r="S309" s="2"/>
      <c r="T309" s="2"/>
      <c r="V309" s="2">
        <f t="shared" si="90"/>
        <v>5.5950218144520036</v>
      </c>
      <c r="W309" s="2">
        <f t="shared" si="91"/>
        <v>98.634662583792846</v>
      </c>
      <c r="X309" s="2">
        <f t="shared" si="92"/>
        <v>1</v>
      </c>
      <c r="Y309" s="2">
        <f t="shared" si="105"/>
        <v>3E-10</v>
      </c>
      <c r="Z309" s="2"/>
      <c r="AA309" s="2">
        <f t="shared" si="93"/>
        <v>4.1563772397983225</v>
      </c>
      <c r="AB309" s="2">
        <f t="shared" si="106"/>
        <v>23.003553240740253</v>
      </c>
      <c r="AC309" s="2">
        <f t="shared" si="107"/>
        <v>3.1520731750882023</v>
      </c>
      <c r="AD309" s="2">
        <f t="shared" si="94"/>
        <v>4.4242499085538016</v>
      </c>
      <c r="AE309" s="2">
        <f t="shared" si="108"/>
        <v>0.70236335237037417</v>
      </c>
      <c r="AF309" s="2">
        <f t="shared" si="109"/>
        <v>5.8436260098706373E-2</v>
      </c>
      <c r="AG309" s="2">
        <f t="shared" si="95"/>
        <v>5.488041367170008E-2</v>
      </c>
      <c r="AH309" s="2">
        <f t="shared" si="96"/>
        <v>0.16732738070348091</v>
      </c>
      <c r="AI309" s="2">
        <f t="shared" si="97"/>
        <v>0.44687409147634072</v>
      </c>
      <c r="AJ309" s="2">
        <f t="shared" si="98"/>
        <v>0.78393323306954921</v>
      </c>
      <c r="AK309" s="2">
        <f t="shared" si="99"/>
        <v>1.4041124884643229E-2</v>
      </c>
      <c r="AL309" s="2">
        <f t="shared" si="100"/>
        <v>5.4985317649374608E-2</v>
      </c>
    </row>
    <row r="310" spans="1:38" x14ac:dyDescent="0.2">
      <c r="A310">
        <v>328</v>
      </c>
      <c r="B310" s="1">
        <v>1.6561582324098001E-7</v>
      </c>
      <c r="C310">
        <v>260.95315057076999</v>
      </c>
      <c r="D310">
        <v>1</v>
      </c>
      <c r="E310">
        <v>328</v>
      </c>
      <c r="F310">
        <v>2700000</v>
      </c>
      <c r="G310">
        <v>1.2949999999999999</v>
      </c>
      <c r="I310" s="1">
        <f t="shared" si="88"/>
        <v>1.6561582324097572E-7</v>
      </c>
      <c r="J310" s="2">
        <f t="shared" si="89"/>
        <v>260.95315057077374</v>
      </c>
      <c r="K310">
        <f t="shared" si="101"/>
        <v>2700000</v>
      </c>
      <c r="L310">
        <f t="shared" si="102"/>
        <v>1.2949999999999999</v>
      </c>
      <c r="N310" s="4">
        <f t="shared" si="103"/>
        <v>-2.5891875616471634E-14</v>
      </c>
      <c r="O310" s="4">
        <f t="shared" si="103"/>
        <v>1.4376778500690418E-14</v>
      </c>
      <c r="P310" s="4">
        <f t="shared" si="104"/>
        <v>0</v>
      </c>
      <c r="Q310" s="4">
        <f t="shared" si="104"/>
        <v>0</v>
      </c>
      <c r="S310" s="2"/>
      <c r="T310" s="2"/>
      <c r="V310" s="2">
        <f t="shared" si="90"/>
        <v>5.5950218144520036</v>
      </c>
      <c r="W310" s="2">
        <f t="shared" si="91"/>
        <v>98.668559738342282</v>
      </c>
      <c r="X310" s="2">
        <f t="shared" si="92"/>
        <v>1</v>
      </c>
      <c r="Y310" s="2">
        <f t="shared" si="105"/>
        <v>3E-10</v>
      </c>
      <c r="Z310" s="2"/>
      <c r="AA310" s="2">
        <f t="shared" si="93"/>
        <v>4.1465388527723981</v>
      </c>
      <c r="AB310" s="2">
        <f t="shared" si="106"/>
        <v>23.003564814814325</v>
      </c>
      <c r="AC310" s="2">
        <f t="shared" si="107"/>
        <v>3.1520728470023909</v>
      </c>
      <c r="AD310" s="2">
        <f t="shared" si="94"/>
        <v>4.4242494480525565</v>
      </c>
      <c r="AE310" s="2">
        <f t="shared" si="108"/>
        <v>0.70213941716194272</v>
      </c>
      <c r="AF310" s="2">
        <f t="shared" si="109"/>
        <v>5.8436264910631606E-2</v>
      </c>
      <c r="AG310" s="2">
        <f t="shared" si="95"/>
        <v>5.4880418190819666E-2</v>
      </c>
      <c r="AH310" s="2">
        <f t="shared" si="96"/>
        <v>0.16714829174116488</v>
      </c>
      <c r="AI310" s="2">
        <f t="shared" si="97"/>
        <v>0.44609688325162833</v>
      </c>
      <c r="AJ310" s="2">
        <f t="shared" si="98"/>
        <v>0.78377069173551772</v>
      </c>
      <c r="AK310" s="2">
        <f t="shared" si="99"/>
        <v>1.4027660947137106E-2</v>
      </c>
      <c r="AL310" s="2">
        <f t="shared" si="100"/>
        <v>5.4893369152742337E-2</v>
      </c>
    </row>
    <row r="311" spans="1:38" x14ac:dyDescent="0.2">
      <c r="A311">
        <v>329</v>
      </c>
      <c r="B311" s="1">
        <v>1.6567226125625999E-7</v>
      </c>
      <c r="C311">
        <v>260.50622915689002</v>
      </c>
      <c r="D311">
        <v>1</v>
      </c>
      <c r="E311">
        <v>329</v>
      </c>
      <c r="F311">
        <v>2700000</v>
      </c>
      <c r="G311">
        <v>1.2943750000000001</v>
      </c>
      <c r="I311" s="1">
        <f t="shared" si="88"/>
        <v>1.6567226125625692E-7</v>
      </c>
      <c r="J311" s="2">
        <f t="shared" si="89"/>
        <v>260.50622915689286</v>
      </c>
      <c r="K311">
        <f t="shared" si="101"/>
        <v>2700000</v>
      </c>
      <c r="L311">
        <f t="shared" si="102"/>
        <v>1.2943750000000001</v>
      </c>
      <c r="N311" s="4">
        <f t="shared" si="103"/>
        <v>-1.8533545751799024E-14</v>
      </c>
      <c r="O311" s="4">
        <f t="shared" si="103"/>
        <v>1.0910184191137598E-14</v>
      </c>
      <c r="P311" s="4">
        <f t="shared" si="104"/>
        <v>0</v>
      </c>
      <c r="Q311" s="4">
        <f t="shared" si="104"/>
        <v>0</v>
      </c>
      <c r="S311" s="2"/>
      <c r="T311" s="2"/>
      <c r="V311" s="2">
        <f t="shared" si="90"/>
        <v>5.5950218144520036</v>
      </c>
      <c r="W311" s="2">
        <f t="shared" si="91"/>
        <v>98.702183685458635</v>
      </c>
      <c r="X311" s="2">
        <f t="shared" si="92"/>
        <v>1</v>
      </c>
      <c r="Y311" s="2">
        <f t="shared" si="105"/>
        <v>3E-10</v>
      </c>
      <c r="Z311" s="2"/>
      <c r="AA311" s="2">
        <f t="shared" si="93"/>
        <v>4.136756315475365</v>
      </c>
      <c r="AB311" s="2">
        <f t="shared" si="106"/>
        <v>23.003576388888398</v>
      </c>
      <c r="AC311" s="2">
        <f t="shared" si="107"/>
        <v>3.1520725189169094</v>
      </c>
      <c r="AD311" s="2">
        <f t="shared" si="94"/>
        <v>4.4242489875517741</v>
      </c>
      <c r="AE311" s="2">
        <f t="shared" si="108"/>
        <v>0.70191536034058521</v>
      </c>
      <c r="AF311" s="2">
        <f t="shared" si="109"/>
        <v>5.8436269722552003E-2</v>
      </c>
      <c r="AG311" s="2">
        <f t="shared" si="95"/>
        <v>5.4880422709934706E-2</v>
      </c>
      <c r="AH311" s="2">
        <f t="shared" si="96"/>
        <v>0.1669693747977459</v>
      </c>
      <c r="AI311" s="2">
        <f t="shared" si="97"/>
        <v>0.44532106123995285</v>
      </c>
      <c r="AJ311" s="2">
        <f t="shared" si="98"/>
        <v>0.78360806215146428</v>
      </c>
      <c r="AK311" s="2">
        <f t="shared" si="99"/>
        <v>1.4014209942700976E-2</v>
      </c>
      <c r="AL311" s="2">
        <f t="shared" si="100"/>
        <v>5.4801584165130285E-2</v>
      </c>
    </row>
    <row r="312" spans="1:38" x14ac:dyDescent="0.2">
      <c r="A312">
        <v>330</v>
      </c>
      <c r="B312" s="1">
        <v>1.6572824620975001E-7</v>
      </c>
      <c r="C312">
        <v>260.06010493432001</v>
      </c>
      <c r="D312">
        <v>1</v>
      </c>
      <c r="E312">
        <v>330</v>
      </c>
      <c r="F312">
        <v>2700000</v>
      </c>
      <c r="G312">
        <v>1.29375</v>
      </c>
      <c r="I312" s="1">
        <f t="shared" si="88"/>
        <v>1.6572824620974829E-7</v>
      </c>
      <c r="J312" s="2">
        <f t="shared" si="89"/>
        <v>260.06010493432467</v>
      </c>
      <c r="K312">
        <f t="shared" si="101"/>
        <v>2700000</v>
      </c>
      <c r="L312">
        <f t="shared" si="102"/>
        <v>1.29375</v>
      </c>
      <c r="N312" s="4">
        <f t="shared" si="103"/>
        <v>-1.0381668263916584E-14</v>
      </c>
      <c r="O312" s="4">
        <f t="shared" si="103"/>
        <v>1.7923396392396989E-14</v>
      </c>
      <c r="P312" s="4">
        <f t="shared" si="104"/>
        <v>0</v>
      </c>
      <c r="Q312" s="4">
        <f t="shared" si="104"/>
        <v>0</v>
      </c>
      <c r="S312" s="2"/>
      <c r="T312" s="2"/>
      <c r="V312" s="2">
        <f t="shared" si="90"/>
        <v>5.5950218144520036</v>
      </c>
      <c r="W312" s="2">
        <f t="shared" si="91"/>
        <v>98.735537712990009</v>
      </c>
      <c r="X312" s="2">
        <f t="shared" si="92"/>
        <v>1</v>
      </c>
      <c r="Y312" s="2">
        <f t="shared" si="105"/>
        <v>3E-10</v>
      </c>
      <c r="Z312" s="2"/>
      <c r="AA312" s="2">
        <f t="shared" si="93"/>
        <v>4.1270291807459083</v>
      </c>
      <c r="AB312" s="2">
        <f t="shared" si="106"/>
        <v>23.00358796296247</v>
      </c>
      <c r="AC312" s="2">
        <f t="shared" si="107"/>
        <v>3.1520721908317579</v>
      </c>
      <c r="AD312" s="2">
        <f t="shared" si="94"/>
        <v>4.4242485270514562</v>
      </c>
      <c r="AE312" s="2">
        <f t="shared" si="108"/>
        <v>0.70169118243266448</v>
      </c>
      <c r="AF312" s="2">
        <f t="shared" si="109"/>
        <v>5.843627453446755E-2</v>
      </c>
      <c r="AG312" s="2">
        <f t="shared" si="95"/>
        <v>5.4880427229045188E-2</v>
      </c>
      <c r="AH312" s="2">
        <f t="shared" si="96"/>
        <v>0.16679063012384451</v>
      </c>
      <c r="AI312" s="2">
        <f t="shared" si="97"/>
        <v>0.44454662468230044</v>
      </c>
      <c r="AJ312" s="2">
        <f t="shared" si="98"/>
        <v>0.78344534469952498</v>
      </c>
      <c r="AK312" s="2">
        <f t="shared" si="99"/>
        <v>1.4000771890176837E-2</v>
      </c>
      <c r="AL312" s="2">
        <f t="shared" si="100"/>
        <v>5.4709962598183434E-2</v>
      </c>
    </row>
    <row r="313" spans="1:38" x14ac:dyDescent="0.2">
      <c r="A313">
        <v>331</v>
      </c>
      <c r="B313" s="1">
        <v>1.6578378353198E-7</v>
      </c>
      <c r="C313">
        <v>259.61477745568999</v>
      </c>
      <c r="D313">
        <v>1</v>
      </c>
      <c r="E313">
        <v>331</v>
      </c>
      <c r="F313">
        <v>2700000</v>
      </c>
      <c r="G313">
        <v>1.2931250000000001</v>
      </c>
      <c r="I313" s="1">
        <f t="shared" si="88"/>
        <v>1.6578378353198061E-7</v>
      </c>
      <c r="J313" s="2">
        <f t="shared" si="89"/>
        <v>259.61477745568823</v>
      </c>
      <c r="K313">
        <f t="shared" si="101"/>
        <v>2700000</v>
      </c>
      <c r="L313">
        <f t="shared" si="102"/>
        <v>1.2931250000000001</v>
      </c>
      <c r="N313" s="4">
        <f t="shared" si="103"/>
        <v>3.672282764143735E-15</v>
      </c>
      <c r="O313" s="4">
        <f t="shared" si="103"/>
        <v>-6.7875411482915928E-15</v>
      </c>
      <c r="P313" s="4">
        <f t="shared" si="104"/>
        <v>0</v>
      </c>
      <c r="Q313" s="4">
        <f t="shared" si="104"/>
        <v>0</v>
      </c>
      <c r="S313" s="2"/>
      <c r="T313" s="2"/>
      <c r="V313" s="2">
        <f t="shared" si="90"/>
        <v>5.5950218144520036</v>
      </c>
      <c r="W313" s="2">
        <f t="shared" si="91"/>
        <v>98.768625056271304</v>
      </c>
      <c r="X313" s="2">
        <f t="shared" si="92"/>
        <v>1</v>
      </c>
      <c r="Y313" s="2">
        <f t="shared" si="105"/>
        <v>3E-10</v>
      </c>
      <c r="Z313" s="2"/>
      <c r="AA313" s="2">
        <f t="shared" si="93"/>
        <v>4.1173570059878459</v>
      </c>
      <c r="AB313" s="2">
        <f t="shared" si="106"/>
        <v>23.003599537036543</v>
      </c>
      <c r="AC313" s="2">
        <f t="shared" si="107"/>
        <v>3.1520718627469373</v>
      </c>
      <c r="AD313" s="2">
        <f t="shared" si="94"/>
        <v>4.4242480665516011</v>
      </c>
      <c r="AE313" s="2">
        <f t="shared" si="108"/>
        <v>0.70146688396164547</v>
      </c>
      <c r="AF313" s="2">
        <f t="shared" si="109"/>
        <v>5.843627934637826E-2</v>
      </c>
      <c r="AG313" s="2">
        <f t="shared" si="95"/>
        <v>5.4880431748151139E-2</v>
      </c>
      <c r="AH313" s="2">
        <f t="shared" si="96"/>
        <v>0.16661205796534273</v>
      </c>
      <c r="AI313" s="2">
        <f t="shared" si="97"/>
        <v>0.44377357279735169</v>
      </c>
      <c r="AJ313" s="2">
        <f t="shared" si="98"/>
        <v>0.78328253975973183</v>
      </c>
      <c r="AK313" s="2">
        <f t="shared" si="99"/>
        <v>1.3987346808050395E-2</v>
      </c>
      <c r="AL313" s="2">
        <f t="shared" si="100"/>
        <v>5.4618504360908718E-2</v>
      </c>
    </row>
    <row r="314" spans="1:38" x14ac:dyDescent="0.2">
      <c r="A314">
        <v>332</v>
      </c>
      <c r="B314" s="1">
        <v>1.6583887856709E-7</v>
      </c>
      <c r="C314">
        <v>259.17024626091001</v>
      </c>
      <c r="D314">
        <v>1</v>
      </c>
      <c r="E314">
        <v>332</v>
      </c>
      <c r="F314">
        <v>2700000</v>
      </c>
      <c r="G314">
        <v>1.2925</v>
      </c>
      <c r="I314" s="1">
        <f t="shared" si="88"/>
        <v>1.6583887856709294E-7</v>
      </c>
      <c r="J314" s="2">
        <f t="shared" si="89"/>
        <v>259.17024626091455</v>
      </c>
      <c r="K314">
        <f t="shared" si="101"/>
        <v>2700000</v>
      </c>
      <c r="L314">
        <f t="shared" si="102"/>
        <v>1.2925</v>
      </c>
      <c r="N314" s="4">
        <f t="shared" si="103"/>
        <v>1.771686809013049E-14</v>
      </c>
      <c r="O314" s="4">
        <f t="shared" si="103"/>
        <v>1.7546279229470505E-14</v>
      </c>
      <c r="P314" s="4">
        <f t="shared" si="104"/>
        <v>0</v>
      </c>
      <c r="Q314" s="4">
        <f t="shared" si="104"/>
        <v>0</v>
      </c>
      <c r="S314" s="2"/>
      <c r="T314" s="2"/>
      <c r="V314" s="2">
        <f t="shared" si="90"/>
        <v>5.5950218144520036</v>
      </c>
      <c r="W314" s="2">
        <f t="shared" si="91"/>
        <v>98.80144889916798</v>
      </c>
      <c r="X314" s="2">
        <f t="shared" si="92"/>
        <v>1</v>
      </c>
      <c r="Y314" s="2">
        <f t="shared" si="105"/>
        <v>3E-10</v>
      </c>
      <c r="Z314" s="2"/>
      <c r="AA314" s="2">
        <f t="shared" si="93"/>
        <v>4.1077393531138435</v>
      </c>
      <c r="AB314" s="2">
        <f t="shared" si="106"/>
        <v>23.003611111110615</v>
      </c>
      <c r="AC314" s="2">
        <f t="shared" si="107"/>
        <v>3.1520715346624462</v>
      </c>
      <c r="AD314" s="2">
        <f t="shared" si="94"/>
        <v>4.4242476060522105</v>
      </c>
      <c r="AE314" s="2">
        <f t="shared" si="108"/>
        <v>0.70124246544811308</v>
      </c>
      <c r="AF314" s="2">
        <f t="shared" si="109"/>
        <v>5.8436284158284127E-2</v>
      </c>
      <c r="AG314" s="2">
        <f t="shared" si="95"/>
        <v>5.488043626725253E-2</v>
      </c>
      <c r="AH314" s="2">
        <f t="shared" si="96"/>
        <v>0.16643365856342648</v>
      </c>
      <c r="AI314" s="2">
        <f t="shared" si="97"/>
        <v>0.44300190478175866</v>
      </c>
      <c r="AJ314" s="2">
        <f t="shared" si="98"/>
        <v>0.78311964771002618</v>
      </c>
      <c r="AK314" s="2">
        <f t="shared" si="99"/>
        <v>1.3973934714454319E-2</v>
      </c>
      <c r="AL314" s="2">
        <f t="shared" si="100"/>
        <v>5.4527209359708027E-2</v>
      </c>
    </row>
    <row r="315" spans="1:38" x14ac:dyDescent="0.2">
      <c r="A315">
        <v>333</v>
      </c>
      <c r="B315" s="1">
        <v>1.6589353657453999E-7</v>
      </c>
      <c r="C315">
        <v>258.72651087741002</v>
      </c>
      <c r="D315">
        <v>1</v>
      </c>
      <c r="E315">
        <v>333</v>
      </c>
      <c r="F315">
        <v>2700000</v>
      </c>
      <c r="G315">
        <v>1.2918750000000001</v>
      </c>
      <c r="I315" s="1">
        <f t="shared" si="88"/>
        <v>1.6589353657454234E-7</v>
      </c>
      <c r="J315" s="2">
        <f t="shared" si="89"/>
        <v>258.72651087740849</v>
      </c>
      <c r="K315">
        <f t="shared" si="101"/>
        <v>2700000</v>
      </c>
      <c r="L315">
        <f t="shared" si="102"/>
        <v>1.2918750000000001</v>
      </c>
      <c r="N315" s="4">
        <f t="shared" si="103"/>
        <v>1.4200736407186465E-14</v>
      </c>
      <c r="O315" s="4">
        <f t="shared" si="103"/>
        <v>-5.9320256901274115E-15</v>
      </c>
      <c r="P315" s="4">
        <f t="shared" si="104"/>
        <v>0</v>
      </c>
      <c r="Q315" s="4">
        <f t="shared" si="104"/>
        <v>0</v>
      </c>
      <c r="S315" s="2"/>
      <c r="T315" s="2"/>
      <c r="V315" s="2">
        <f t="shared" si="90"/>
        <v>5.5950218144520036</v>
      </c>
      <c r="W315" s="2">
        <f t="shared" si="91"/>
        <v>98.834012375094758</v>
      </c>
      <c r="X315" s="2">
        <f t="shared" si="92"/>
        <v>1</v>
      </c>
      <c r="Y315" s="2">
        <f t="shared" si="105"/>
        <v>3E-10</v>
      </c>
      <c r="Z315" s="2"/>
      <c r="AA315" s="2">
        <f t="shared" si="93"/>
        <v>4.0981757884899457</v>
      </c>
      <c r="AB315" s="2">
        <f t="shared" si="106"/>
        <v>23.003622685184688</v>
      </c>
      <c r="AC315" s="2">
        <f t="shared" si="107"/>
        <v>3.1520712065782854</v>
      </c>
      <c r="AD315" s="2">
        <f t="shared" si="94"/>
        <v>4.4242471455532817</v>
      </c>
      <c r="AE315" s="2">
        <f t="shared" si="108"/>
        <v>0.70101792740979152</v>
      </c>
      <c r="AF315" s="2">
        <f t="shared" si="109"/>
        <v>5.843628897018515E-2</v>
      </c>
      <c r="AG315" s="2">
        <f t="shared" si="95"/>
        <v>5.4880440786349377E-2</v>
      </c>
      <c r="AH315" s="2">
        <f t="shared" si="96"/>
        <v>0.16625543215462935</v>
      </c>
      <c r="AI315" s="2">
        <f t="shared" si="97"/>
        <v>0.44223161981042575</v>
      </c>
      <c r="AJ315" s="2">
        <f t="shared" si="98"/>
        <v>0.78295666892627225</v>
      </c>
      <c r="AK315" s="2">
        <f t="shared" si="99"/>
        <v>1.3960535627171491E-2</v>
      </c>
      <c r="AL315" s="2">
        <f t="shared" si="100"/>
        <v>5.4436077498411166E-2</v>
      </c>
    </row>
    <row r="316" spans="1:38" x14ac:dyDescent="0.2">
      <c r="A316">
        <v>334</v>
      </c>
      <c r="B316" s="1">
        <v>1.6594776273077001E-7</v>
      </c>
      <c r="C316">
        <v>258.28357082021</v>
      </c>
      <c r="D316">
        <v>1</v>
      </c>
      <c r="E316">
        <v>334</v>
      </c>
      <c r="F316">
        <v>2700000</v>
      </c>
      <c r="G316">
        <v>1.29125</v>
      </c>
      <c r="I316" s="1">
        <f t="shared" si="88"/>
        <v>1.6594776273077411E-7</v>
      </c>
      <c r="J316" s="2">
        <f t="shared" si="89"/>
        <v>258.28357082020767</v>
      </c>
      <c r="K316">
        <f t="shared" si="101"/>
        <v>2700000</v>
      </c>
      <c r="L316">
        <f t="shared" si="102"/>
        <v>1.29125</v>
      </c>
      <c r="N316" s="4">
        <f t="shared" si="103"/>
        <v>2.4723538122772005E-14</v>
      </c>
      <c r="O316" s="4">
        <f t="shared" si="103"/>
        <v>-9.0233388282968089E-15</v>
      </c>
      <c r="P316" s="4">
        <f t="shared" si="104"/>
        <v>0</v>
      </c>
      <c r="Q316" s="4">
        <f t="shared" si="104"/>
        <v>0</v>
      </c>
      <c r="S316" s="2"/>
      <c r="T316" s="2"/>
      <c r="V316" s="2">
        <f t="shared" si="90"/>
        <v>5.5950218144520036</v>
      </c>
      <c r="W316" s="2">
        <f t="shared" si="91"/>
        <v>98.866318568010584</v>
      </c>
      <c r="X316" s="2">
        <f t="shared" si="92"/>
        <v>1</v>
      </c>
      <c r="Y316" s="2">
        <f t="shared" si="105"/>
        <v>3E-10</v>
      </c>
      <c r="Z316" s="2"/>
      <c r="AA316" s="2">
        <f t="shared" si="93"/>
        <v>4.0886658828808944</v>
      </c>
      <c r="AB316" s="2">
        <f t="shared" si="106"/>
        <v>23.00363425925876</v>
      </c>
      <c r="AC316" s="2">
        <f t="shared" si="107"/>
        <v>3.1520708784944551</v>
      </c>
      <c r="AD316" s="2">
        <f t="shared" si="94"/>
        <v>4.4242466850548174</v>
      </c>
      <c r="AE316" s="2">
        <f t="shared" si="108"/>
        <v>0.70079327036156314</v>
      </c>
      <c r="AF316" s="2">
        <f t="shared" si="109"/>
        <v>5.8436293782081331E-2</v>
      </c>
      <c r="AG316" s="2">
        <f t="shared" si="95"/>
        <v>5.4880445305441679E-2</v>
      </c>
      <c r="AH316" s="2">
        <f t="shared" si="96"/>
        <v>0.16607737897087546</v>
      </c>
      <c r="AI316" s="2">
        <f t="shared" si="97"/>
        <v>0.44146271703678641</v>
      </c>
      <c r="AJ316" s="2">
        <f t="shared" si="98"/>
        <v>0.78279360378227136</v>
      </c>
      <c r="AK316" s="2">
        <f t="shared" si="99"/>
        <v>1.3947149563638248E-2</v>
      </c>
      <c r="AL316" s="2">
        <f t="shared" si="100"/>
        <v>5.4345108678308628E-2</v>
      </c>
    </row>
    <row r="317" spans="1:38" x14ac:dyDescent="0.2">
      <c r="A317">
        <v>335</v>
      </c>
      <c r="B317" s="1">
        <v>1.6600156213085E-7</v>
      </c>
      <c r="C317">
        <v>257.84142559214001</v>
      </c>
      <c r="D317">
        <v>1</v>
      </c>
      <c r="E317">
        <v>335</v>
      </c>
      <c r="F317">
        <v>2700000</v>
      </c>
      <c r="G317">
        <v>1.2906249999999999</v>
      </c>
      <c r="I317" s="1">
        <f t="shared" si="88"/>
        <v>1.6600156213085151E-7</v>
      </c>
      <c r="J317" s="2">
        <f t="shared" si="89"/>
        <v>257.84142559213655</v>
      </c>
      <c r="K317">
        <f t="shared" si="101"/>
        <v>2700000</v>
      </c>
      <c r="L317">
        <f t="shared" si="102"/>
        <v>1.2906249999999999</v>
      </c>
      <c r="N317" s="4">
        <f t="shared" si="103"/>
        <v>9.0889351758474518E-15</v>
      </c>
      <c r="O317" s="4">
        <f t="shared" si="103"/>
        <v>-1.3447988594331742E-14</v>
      </c>
      <c r="P317" s="4">
        <f t="shared" si="104"/>
        <v>0</v>
      </c>
      <c r="Q317" s="4">
        <f t="shared" si="104"/>
        <v>0</v>
      </c>
      <c r="S317" s="2"/>
      <c r="T317" s="2"/>
      <c r="V317" s="2">
        <f t="shared" si="90"/>
        <v>5.5950218144520036</v>
      </c>
      <c r="W317" s="2">
        <f t="shared" si="91"/>
        <v>98.898370513389608</v>
      </c>
      <c r="X317" s="2">
        <f t="shared" si="92"/>
        <v>1</v>
      </c>
      <c r="Y317" s="2">
        <f t="shared" si="105"/>
        <v>3E-10</v>
      </c>
      <c r="Z317" s="2"/>
      <c r="AA317" s="2">
        <f t="shared" si="93"/>
        <v>4.0792092113962362</v>
      </c>
      <c r="AB317" s="2">
        <f t="shared" si="106"/>
        <v>23.003645833332833</v>
      </c>
      <c r="AC317" s="2">
        <f t="shared" si="107"/>
        <v>3.1520705504109543</v>
      </c>
      <c r="AD317" s="2">
        <f t="shared" si="94"/>
        <v>4.4242462245568159</v>
      </c>
      <c r="AE317" s="2">
        <f t="shared" si="108"/>
        <v>0.70056849481548533</v>
      </c>
      <c r="AF317" s="2">
        <f t="shared" si="109"/>
        <v>5.8436298593972674E-2</v>
      </c>
      <c r="AG317" s="2">
        <f t="shared" si="95"/>
        <v>5.4880449824529429E-2</v>
      </c>
      <c r="AH317" s="2">
        <f t="shared" si="96"/>
        <v>0.16589949923952074</v>
      </c>
      <c r="AI317" s="2">
        <f t="shared" si="97"/>
        <v>0.44069519559306986</v>
      </c>
      <c r="AJ317" s="2">
        <f t="shared" si="98"/>
        <v>0.78263045264977404</v>
      </c>
      <c r="AK317" s="2">
        <f t="shared" si="99"/>
        <v>1.393377654094749E-2</v>
      </c>
      <c r="AL317" s="2">
        <f t="shared" si="100"/>
        <v>5.4254302798183184E-2</v>
      </c>
    </row>
    <row r="318" spans="1:38" x14ac:dyDescent="0.2">
      <c r="A318">
        <v>336</v>
      </c>
      <c r="B318" s="1">
        <v>1.6605493979005E-7</v>
      </c>
      <c r="C318">
        <v>257.40007468396999</v>
      </c>
      <c r="D318">
        <v>1</v>
      </c>
      <c r="E318">
        <v>336</v>
      </c>
      <c r="F318">
        <v>2700000</v>
      </c>
      <c r="G318">
        <v>1.29</v>
      </c>
      <c r="I318" s="1">
        <f t="shared" si="88"/>
        <v>1.6605493979004794E-7</v>
      </c>
      <c r="J318" s="2">
        <f t="shared" si="89"/>
        <v>257.40007468396527</v>
      </c>
      <c r="K318">
        <f t="shared" si="101"/>
        <v>2700000</v>
      </c>
      <c r="L318">
        <f t="shared" si="102"/>
        <v>1.29</v>
      </c>
      <c r="N318" s="4">
        <f t="shared" si="103"/>
        <v>-1.243349226191521E-14</v>
      </c>
      <c r="O318" s="4">
        <f t="shared" si="103"/>
        <v>-1.8329457639978583E-14</v>
      </c>
      <c r="P318" s="4">
        <f t="shared" si="104"/>
        <v>0</v>
      </c>
      <c r="Q318" s="4">
        <f t="shared" si="104"/>
        <v>0</v>
      </c>
      <c r="S318" s="2"/>
      <c r="T318" s="2"/>
      <c r="V318" s="2">
        <f t="shared" si="90"/>
        <v>5.5950218144520036</v>
      </c>
      <c r="W318" s="2">
        <f t="shared" si="91"/>
        <v>98.930171199169806</v>
      </c>
      <c r="X318" s="2">
        <f t="shared" si="92"/>
        <v>1</v>
      </c>
      <c r="Y318" s="2">
        <f t="shared" si="105"/>
        <v>3E-10</v>
      </c>
      <c r="Z318" s="2"/>
      <c r="AA318" s="2">
        <f t="shared" si="93"/>
        <v>4.0698053534371992</v>
      </c>
      <c r="AB318" s="2">
        <f t="shared" si="106"/>
        <v>23.003657407406905</v>
      </c>
      <c r="AC318" s="2">
        <f t="shared" si="107"/>
        <v>3.1520702223277843</v>
      </c>
      <c r="AD318" s="2">
        <f t="shared" si="94"/>
        <v>4.4242457640592789</v>
      </c>
      <c r="AE318" s="2">
        <f t="shared" si="108"/>
        <v>0.70034360128081108</v>
      </c>
      <c r="AF318" s="2">
        <f t="shared" si="109"/>
        <v>5.8436303405859168E-2</v>
      </c>
      <c r="AG318" s="2">
        <f t="shared" si="95"/>
        <v>5.4880454343612634E-2</v>
      </c>
      <c r="AH318" s="2">
        <f t="shared" si="96"/>
        <v>0.16572179318339644</v>
      </c>
      <c r="AI318" s="2">
        <f t="shared" si="97"/>
        <v>0.4399290545905799</v>
      </c>
      <c r="AJ318" s="2">
        <f t="shared" si="98"/>
        <v>0.78246721589849388</v>
      </c>
      <c r="AK318" s="2">
        <f t="shared" si="99"/>
        <v>1.3920416575851873E-2</v>
      </c>
      <c r="AL318" s="2">
        <f t="shared" si="100"/>
        <v>5.416365975434205E-2</v>
      </c>
    </row>
    <row r="319" spans="1:38" x14ac:dyDescent="0.2">
      <c r="A319">
        <v>337</v>
      </c>
      <c r="B319" s="1">
        <v>1.6610790064540001E-7</v>
      </c>
      <c r="C319">
        <v>256.95951757455998</v>
      </c>
      <c r="D319">
        <v>1</v>
      </c>
      <c r="E319">
        <v>337</v>
      </c>
      <c r="F319">
        <v>2700000</v>
      </c>
      <c r="G319">
        <v>1.2893749999999999</v>
      </c>
      <c r="I319" s="1">
        <f t="shared" si="88"/>
        <v>1.6610790064540255E-7</v>
      </c>
      <c r="J319" s="2">
        <f t="shared" si="89"/>
        <v>256.95951757456038</v>
      </c>
      <c r="K319">
        <f t="shared" si="101"/>
        <v>2700000</v>
      </c>
      <c r="L319">
        <f t="shared" si="102"/>
        <v>1.2893749999999999</v>
      </c>
      <c r="N319" s="4">
        <f t="shared" si="103"/>
        <v>1.5297880666058687E-14</v>
      </c>
      <c r="O319" s="4">
        <f t="shared" si="103"/>
        <v>1.5485082466742986E-15</v>
      </c>
      <c r="P319" s="4">
        <f t="shared" si="104"/>
        <v>0</v>
      </c>
      <c r="Q319" s="4">
        <f t="shared" si="104"/>
        <v>0</v>
      </c>
      <c r="S319" s="2"/>
      <c r="T319" s="2"/>
      <c r="V319" s="2">
        <f t="shared" si="90"/>
        <v>5.5950218144520036</v>
      </c>
      <c r="W319" s="2">
        <f t="shared" si="91"/>
        <v>98.961723566679694</v>
      </c>
      <c r="X319" s="2">
        <f t="shared" si="92"/>
        <v>1</v>
      </c>
      <c r="Y319" s="2">
        <f t="shared" si="105"/>
        <v>3E-10</v>
      </c>
      <c r="Z319" s="2"/>
      <c r="AA319" s="2">
        <f t="shared" si="93"/>
        <v>4.0604538926443317</v>
      </c>
      <c r="AB319" s="2">
        <f t="shared" si="106"/>
        <v>23.003668981480978</v>
      </c>
      <c r="AC319" s="2">
        <f t="shared" si="107"/>
        <v>3.1520698942449439</v>
      </c>
      <c r="AD319" s="2">
        <f t="shared" si="94"/>
        <v>4.4242453035622038</v>
      </c>
      <c r="AE319" s="2">
        <f t="shared" si="108"/>
        <v>0.70011859026400436</v>
      </c>
      <c r="AF319" s="2">
        <f t="shared" si="109"/>
        <v>5.8436308217740825E-2</v>
      </c>
      <c r="AG319" s="2">
        <f t="shared" si="95"/>
        <v>5.4880458862691286E-2</v>
      </c>
      <c r="AH319" s="2">
        <f t="shared" si="96"/>
        <v>0.16554426102084902</v>
      </c>
      <c r="AI319" s="2">
        <f t="shared" si="97"/>
        <v>0.4391642931199517</v>
      </c>
      <c r="AJ319" s="2">
        <f t="shared" si="98"/>
        <v>0.78230389389612087</v>
      </c>
      <c r="AK319" s="2">
        <f t="shared" si="99"/>
        <v>1.3907069684766953E-2</v>
      </c>
      <c r="AL319" s="2">
        <f t="shared" si="100"/>
        <v>5.4073179440648607E-2</v>
      </c>
    </row>
    <row r="320" spans="1:38" x14ac:dyDescent="0.2">
      <c r="A320">
        <v>338</v>
      </c>
      <c r="B320" s="1">
        <v>1.6616044955723999E-7</v>
      </c>
      <c r="C320">
        <v>256.51975373104</v>
      </c>
      <c r="D320">
        <v>1</v>
      </c>
      <c r="E320">
        <v>338</v>
      </c>
      <c r="F320">
        <v>2700000</v>
      </c>
      <c r="G320">
        <v>1.2887500000000001</v>
      </c>
      <c r="I320" s="1">
        <f t="shared" si="88"/>
        <v>1.6616044955723761E-7</v>
      </c>
      <c r="J320" s="2">
        <f t="shared" si="89"/>
        <v>256.51975373104017</v>
      </c>
      <c r="K320">
        <f t="shared" si="101"/>
        <v>2700000</v>
      </c>
      <c r="L320">
        <f t="shared" si="102"/>
        <v>1.2887500000000001</v>
      </c>
      <c r="N320" s="4">
        <f t="shared" si="103"/>
        <v>-1.4337227484041507E-14</v>
      </c>
      <c r="O320" s="4">
        <f t="shared" si="103"/>
        <v>6.6478411156290234E-16</v>
      </c>
      <c r="P320" s="4">
        <f t="shared" si="104"/>
        <v>0</v>
      </c>
      <c r="Q320" s="4">
        <f t="shared" si="104"/>
        <v>0</v>
      </c>
      <c r="S320" s="2"/>
      <c r="T320" s="2"/>
      <c r="V320" s="2">
        <f t="shared" si="90"/>
        <v>5.5950218144520036</v>
      </c>
      <c r="W320" s="2">
        <f t="shared" si="91"/>
        <v>98.993030511542315</v>
      </c>
      <c r="X320" s="2">
        <f t="shared" si="92"/>
        <v>1</v>
      </c>
      <c r="Y320" s="2">
        <f t="shared" si="105"/>
        <v>3E-10</v>
      </c>
      <c r="Z320" s="2"/>
      <c r="AA320" s="2">
        <f t="shared" si="93"/>
        <v>4.05115441684588</v>
      </c>
      <c r="AB320" s="2">
        <f t="shared" si="106"/>
        <v>23.00368055555505</v>
      </c>
      <c r="AC320" s="2">
        <f t="shared" si="107"/>
        <v>3.1520695661624338</v>
      </c>
      <c r="AD320" s="2">
        <f t="shared" si="94"/>
        <v>4.4242448430655932</v>
      </c>
      <c r="AE320" s="2">
        <f t="shared" si="108"/>
        <v>0.69989346226876048</v>
      </c>
      <c r="AF320" s="2">
        <f t="shared" si="109"/>
        <v>5.8436313029617638E-2</v>
      </c>
      <c r="AG320" s="2">
        <f t="shared" si="95"/>
        <v>5.4880463381765401E-2</v>
      </c>
      <c r="AH320" s="2">
        <f t="shared" si="96"/>
        <v>0.16536690296578307</v>
      </c>
      <c r="AI320" s="2">
        <f t="shared" si="97"/>
        <v>0.43840091025142658</v>
      </c>
      <c r="AJ320" s="2">
        <f t="shared" si="98"/>
        <v>0.78214048700833438</v>
      </c>
      <c r="AK320" s="2">
        <f t="shared" si="99"/>
        <v>1.3893735883774299E-2</v>
      </c>
      <c r="AL320" s="2">
        <f t="shared" si="100"/>
        <v>5.3982861748553636E-2</v>
      </c>
    </row>
    <row r="321" spans="1:38" x14ac:dyDescent="0.2">
      <c r="A321">
        <v>339</v>
      </c>
      <c r="B321" s="1">
        <v>1.6621259131064E-7</v>
      </c>
      <c r="C321">
        <v>256.08078260892</v>
      </c>
      <c r="D321">
        <v>1</v>
      </c>
      <c r="E321">
        <v>339</v>
      </c>
      <c r="F321">
        <v>2700000</v>
      </c>
      <c r="G321">
        <v>1.288125</v>
      </c>
      <c r="I321" s="1">
        <f t="shared" si="88"/>
        <v>1.6621259131064325E-7</v>
      </c>
      <c r="J321" s="2">
        <f t="shared" si="89"/>
        <v>256.08078260892341</v>
      </c>
      <c r="K321">
        <f t="shared" si="101"/>
        <v>2700000</v>
      </c>
      <c r="L321">
        <f t="shared" si="102"/>
        <v>1.288125</v>
      </c>
      <c r="N321" s="4">
        <f t="shared" si="103"/>
        <v>1.9588064089102713E-14</v>
      </c>
      <c r="O321" s="4">
        <f t="shared" si="103"/>
        <v>1.3318473557061188E-14</v>
      </c>
      <c r="P321" s="4">
        <f t="shared" si="104"/>
        <v>0</v>
      </c>
      <c r="Q321" s="4">
        <f t="shared" si="104"/>
        <v>0</v>
      </c>
      <c r="S321" s="2"/>
      <c r="T321" s="2"/>
      <c r="V321" s="2">
        <f t="shared" si="90"/>
        <v>5.5950218144520036</v>
      </c>
      <c r="W321" s="2">
        <f t="shared" si="91"/>
        <v>99.024094884559858</v>
      </c>
      <c r="X321" s="2">
        <f t="shared" si="92"/>
        <v>1</v>
      </c>
      <c r="Y321" s="2">
        <f t="shared" si="105"/>
        <v>3E-10</v>
      </c>
      <c r="Z321" s="2"/>
      <c r="AA321" s="2">
        <f t="shared" si="93"/>
        <v>4.0419065180069014</v>
      </c>
      <c r="AB321" s="2">
        <f t="shared" si="106"/>
        <v>23.003692129629123</v>
      </c>
      <c r="AC321" s="2">
        <f t="shared" si="107"/>
        <v>3.1520692380802542</v>
      </c>
      <c r="AD321" s="2">
        <f t="shared" si="94"/>
        <v>4.4242443825694453</v>
      </c>
      <c r="AE321" s="2">
        <f t="shared" si="108"/>
        <v>0.69966821779602262</v>
      </c>
      <c r="AF321" s="2">
        <f t="shared" si="109"/>
        <v>5.8436317841489609E-2</v>
      </c>
      <c r="AG321" s="2">
        <f t="shared" si="95"/>
        <v>5.4880467900834957E-2</v>
      </c>
      <c r="AH321" s="2">
        <f t="shared" si="96"/>
        <v>0.16518971922770104</v>
      </c>
      <c r="AI321" s="2">
        <f t="shared" si="97"/>
        <v>0.43763890503510727</v>
      </c>
      <c r="AJ321" s="2">
        <f t="shared" si="98"/>
        <v>0.78197699559881584</v>
      </c>
      <c r="AK321" s="2">
        <f t="shared" si="99"/>
        <v>1.3880415188624526E-2</v>
      </c>
      <c r="AL321" s="2">
        <f t="shared" si="100"/>
        <v>5.3892706567125977E-2</v>
      </c>
    </row>
    <row r="322" spans="1:38" x14ac:dyDescent="0.2">
      <c r="A322">
        <v>340</v>
      </c>
      <c r="B322" s="1">
        <v>1.6626433061693001E-7</v>
      </c>
      <c r="C322">
        <v>255.64260365228</v>
      </c>
      <c r="D322">
        <v>1</v>
      </c>
      <c r="E322">
        <v>340</v>
      </c>
      <c r="F322">
        <v>2700000</v>
      </c>
      <c r="G322">
        <v>1.2875000000000001</v>
      </c>
      <c r="I322" s="1">
        <f t="shared" ref="I322:I385" si="110">IF(E322&lt;=95,Y322*V322,Y322*V322*W322)</f>
        <v>1.6626433061692598E-7</v>
      </c>
      <c r="J322" s="2">
        <f t="shared" ref="J322:J385" si="111">($T$14*AL322+$T$15*AI322)*$T$9</f>
        <v>255.6426036522796</v>
      </c>
      <c r="K322">
        <f t="shared" si="101"/>
        <v>2700000</v>
      </c>
      <c r="L322">
        <f t="shared" si="102"/>
        <v>1.2875000000000001</v>
      </c>
      <c r="N322" s="4">
        <f t="shared" si="103"/>
        <v>-2.4198855428154819E-14</v>
      </c>
      <c r="O322" s="4">
        <f t="shared" si="103"/>
        <v>-1.5564852115450904E-15</v>
      </c>
      <c r="P322" s="4">
        <f t="shared" si="104"/>
        <v>0</v>
      </c>
      <c r="Q322" s="4">
        <f t="shared" si="104"/>
        <v>0</v>
      </c>
      <c r="S322" s="2"/>
      <c r="T322" s="2"/>
      <c r="V322" s="2">
        <f t="shared" ref="V322:V385" si="112">IF(E322&lt;=95,EXP(2700*(1/(25+273.15)-1/(E322+273.15))),EXP(2700*(1/(25+273.15)-1/(95+273.15))))</f>
        <v>5.5950218144520036</v>
      </c>
      <c r="W322" s="2">
        <f t="shared" ref="W322:W385" si="113">IF(E322&lt;=95,0,EXP((E322-95)/(0.881+0.214*(E322-95))))</f>
        <v>99.05491949257663</v>
      </c>
      <c r="X322" s="2">
        <f t="shared" ref="X322:X385" si="114">IF(E322&lt;=95,1/(1+19*(95-E322)/70),1)</f>
        <v>1</v>
      </c>
      <c r="Y322" s="2">
        <f t="shared" si="105"/>
        <v>3E-10</v>
      </c>
      <c r="Z322" s="2"/>
      <c r="AA322" s="2">
        <f t="shared" ref="AA322:AA385" si="115">EXP(855/(E322+273.15))</f>
        <v>4.0327097921791077</v>
      </c>
      <c r="AB322" s="2">
        <f t="shared" si="106"/>
        <v>23.003703703703195</v>
      </c>
      <c r="AC322" s="2">
        <f t="shared" si="107"/>
        <v>3.1520689099984045</v>
      </c>
      <c r="AD322" s="2">
        <f t="shared" ref="AD322:AD385" si="116">AC322*$T$4*$T$16*1</f>
        <v>4.424243922073761</v>
      </c>
      <c r="AE322" s="2">
        <f t="shared" si="108"/>
        <v>0.69944285734399969</v>
      </c>
      <c r="AF322" s="2">
        <f t="shared" si="109"/>
        <v>5.8436322653356743E-2</v>
      </c>
      <c r="AG322" s="2">
        <f t="shared" ref="AG322:AG385" si="117">AF322*$T$17*$T$6*1</f>
        <v>5.4880472419899982E-2</v>
      </c>
      <c r="AH322" s="2">
        <f t="shared" ref="AH322:AH385" si="118">AA322*AE322*AG322*D322/(1-AE322*D322)/(1+(AA322-1)*AE322*D322)</f>
        <v>0.16501271001174447</v>
      </c>
      <c r="AI322" s="2">
        <f t="shared" ref="AI322:AI385" si="119">(AA322*AE322*AG322+AH322*AE322*(1+(AA322-1)*AE322*D322)-AH322*AE322*(1-AE322*D322)*(AA322-1))/(1-AE322*D322)/(1+(AA322-1)*AE322*D322)</f>
        <v>0.43687827650122035</v>
      </c>
      <c r="AJ322" s="2">
        <f t="shared" ref="AJ322:AJ385" si="120">MAX(MIN(((1-1/$T$18)*AA322-1)/(AA322-1),1),0)</f>
        <v>0.78181342002926157</v>
      </c>
      <c r="AK322" s="2">
        <f t="shared" ref="AK322:AK385" si="121">AA322*AJ322*$T$19*D322/(1-AJ322*D322)/(1+(AA322-1)*AJ322*D322)</f>
        <v>1.3867107614740371E-2</v>
      </c>
      <c r="AL322" s="2">
        <f t="shared" ref="AL322:AL385" si="122">(AA322*AJ322*$T$19+AK322*AJ322*(1+(AA322-1)*AJ322*D322)-AK322*AJ322*(1-AJ322*D322)*(AA322-1))/(1-AJ322*D322)/(1+(AA322-1)*AJ322*D322)</f>
        <v>5.3802713783083427E-2</v>
      </c>
    </row>
    <row r="323" spans="1:38" x14ac:dyDescent="0.2">
      <c r="A323">
        <v>341</v>
      </c>
      <c r="B323" s="1">
        <v>1.6631567211502E-7</v>
      </c>
      <c r="C323">
        <v>255.20521629388</v>
      </c>
      <c r="D323">
        <v>1</v>
      </c>
      <c r="E323">
        <v>341</v>
      </c>
      <c r="F323">
        <v>2700000</v>
      </c>
      <c r="G323">
        <v>1.286875</v>
      </c>
      <c r="I323" s="1">
        <f t="shared" si="110"/>
        <v>1.6631567211502461E-7</v>
      </c>
      <c r="J323" s="2">
        <f t="shared" si="111"/>
        <v>255.20521629387804</v>
      </c>
      <c r="K323">
        <f t="shared" ref="K323:K386" si="123">IF(E323&lt;20,1800000,IF(E323&lt;200,(0.005*E323+1.7)*1000000,IF(E323&lt;400,2.7*1000000,IF(E323&lt;500,(0.013*E323-2.5)*1000000,IF(E323&lt;600,(10.5-0.013*E323)*1000000,IF(E323&lt;=635,2.7*1000000))))))</f>
        <v>2700000</v>
      </c>
      <c r="L323">
        <f t="shared" ref="L323:L386" si="124">IF(E323&lt;20,1.4875,IF(E323&lt;800,-0.000625 * E323 + 1.5,IF(E323&gt;800,1)))</f>
        <v>1.286875</v>
      </c>
      <c r="N323" s="4">
        <f t="shared" ref="N323:O386" si="125">(I323-B323)/I323</f>
        <v>2.7692769972452794E-14</v>
      </c>
      <c r="O323" s="4">
        <f t="shared" si="125"/>
        <v>-7.6843960291140815E-15</v>
      </c>
      <c r="P323" s="4">
        <f t="shared" ref="P323:Q386" si="126">(K323-F323)/K323</f>
        <v>0</v>
      </c>
      <c r="Q323" s="4">
        <f t="shared" si="126"/>
        <v>0</v>
      </c>
      <c r="S323" s="2"/>
      <c r="T323" s="2"/>
      <c r="V323" s="2">
        <f t="shared" si="112"/>
        <v>5.5950218144520036</v>
      </c>
      <c r="W323" s="2">
        <f t="shared" si="113"/>
        <v>99.08550709932257</v>
      </c>
      <c r="X323" s="2">
        <f t="shared" si="114"/>
        <v>1</v>
      </c>
      <c r="Y323" s="2">
        <f t="shared" ref="Y323:Y386" si="127">$T$11*(X323+(1-X323)/(1+((1-D323)/(1-0.75))^$T$12))</f>
        <v>3E-10</v>
      </c>
      <c r="Z323" s="2"/>
      <c r="AA323" s="2">
        <f t="shared" si="115"/>
        <v>4.0235638394514064</v>
      </c>
      <c r="AB323" s="2">
        <f t="shared" ref="AB323:AB386" si="128">AB322+(A323-A322)/86400/(1+(7.5-7.5*D322)^4)</f>
        <v>23.003715277777268</v>
      </c>
      <c r="AC323" s="2">
        <f t="shared" ref="AC323:AC386" si="129">2.5+15/AB323</f>
        <v>3.1520685819168848</v>
      </c>
      <c r="AD323" s="2">
        <f t="shared" si="116"/>
        <v>4.4242434615785395</v>
      </c>
      <c r="AE323" s="2">
        <f t="shared" ref="AE323:AE386" si="130">MIN(MAX(0,((1-1/AD323)*AA323-1)/(AA323-1)),1)</f>
        <v>0.6992173814081849</v>
      </c>
      <c r="AF323" s="2">
        <f t="shared" ref="AF323:AF386" si="131">0.068-0.22/AB323</f>
        <v>5.8436327465219026E-2</v>
      </c>
      <c r="AG323" s="2">
        <f t="shared" si="117"/>
        <v>5.4880476938960442E-2</v>
      </c>
      <c r="AH323" s="2">
        <f t="shared" si="118"/>
        <v>0.16483587551873438</v>
      </c>
      <c r="AI323" s="2">
        <f t="shared" si="119"/>
        <v>0.43611902366037525</v>
      </c>
      <c r="AJ323" s="2">
        <f t="shared" si="120"/>
        <v>0.78164976065939629</v>
      </c>
      <c r="AK323" s="2">
        <f t="shared" si="121"/>
        <v>1.3853813177219751E-2</v>
      </c>
      <c r="AL323" s="2">
        <f t="shared" si="122"/>
        <v>5.3712883280823201E-2</v>
      </c>
    </row>
    <row r="324" spans="1:38" x14ac:dyDescent="0.2">
      <c r="A324">
        <v>342</v>
      </c>
      <c r="B324" s="1">
        <v>1.6636662037289E-7</v>
      </c>
      <c r="C324">
        <v>254.76861995533</v>
      </c>
      <c r="D324">
        <v>1</v>
      </c>
      <c r="E324">
        <v>342</v>
      </c>
      <c r="F324">
        <v>2700000</v>
      </c>
      <c r="G324">
        <v>1.2862499999999999</v>
      </c>
      <c r="I324" s="1">
        <f t="shared" si="110"/>
        <v>1.6636662037289346E-7</v>
      </c>
      <c r="J324" s="2">
        <f t="shared" si="111"/>
        <v>254.76861995533204</v>
      </c>
      <c r="K324">
        <f t="shared" si="123"/>
        <v>2700000</v>
      </c>
      <c r="L324">
        <f t="shared" si="124"/>
        <v>1.2862499999999999</v>
      </c>
      <c r="N324" s="4">
        <f t="shared" si="125"/>
        <v>2.084276954145104E-14</v>
      </c>
      <c r="O324" s="4">
        <f t="shared" si="125"/>
        <v>8.0322414877777034E-15</v>
      </c>
      <c r="P324" s="4">
        <f t="shared" si="126"/>
        <v>0</v>
      </c>
      <c r="Q324" s="4">
        <f t="shared" si="126"/>
        <v>0</v>
      </c>
      <c r="S324" s="2"/>
      <c r="T324" s="2"/>
      <c r="V324" s="2">
        <f t="shared" si="112"/>
        <v>5.5950218144520036</v>
      </c>
      <c r="W324" s="2">
        <f t="shared" si="113"/>
        <v>99.115860426237376</v>
      </c>
      <c r="X324" s="2">
        <f t="shared" si="114"/>
        <v>1</v>
      </c>
      <c r="Y324" s="2">
        <f t="shared" si="127"/>
        <v>3E-10</v>
      </c>
      <c r="Z324" s="2"/>
      <c r="AA324" s="2">
        <f t="shared" si="115"/>
        <v>4.014468263901148</v>
      </c>
      <c r="AB324" s="2">
        <f t="shared" si="128"/>
        <v>23.00372685185134</v>
      </c>
      <c r="AC324" s="2">
        <f t="shared" si="129"/>
        <v>3.1520682538356954</v>
      </c>
      <c r="AD324" s="2">
        <f t="shared" si="116"/>
        <v>4.4242430010837825</v>
      </c>
      <c r="AE324" s="2">
        <f t="shared" si="130"/>
        <v>0.69899179048137172</v>
      </c>
      <c r="AF324" s="2">
        <f t="shared" si="131"/>
        <v>5.8436332277076473E-2</v>
      </c>
      <c r="AG324" s="2">
        <f t="shared" si="117"/>
        <v>5.488048145801637E-2</v>
      </c>
      <c r="AH324" s="2">
        <f t="shared" si="118"/>
        <v>0.16465921594521074</v>
      </c>
      <c r="AI324" s="2">
        <f t="shared" si="119"/>
        <v>0.43536114550381444</v>
      </c>
      <c r="AJ324" s="2">
        <f t="shared" si="120"/>
        <v>0.78148601784698468</v>
      </c>
      <c r="AK324" s="2">
        <f t="shared" si="121"/>
        <v>1.3840531890838703E-2</v>
      </c>
      <c r="AL324" s="2">
        <f t="shared" si="122"/>
        <v>5.3623214942451626E-2</v>
      </c>
    </row>
    <row r="325" spans="1:38" x14ac:dyDescent="0.2">
      <c r="A325">
        <v>343</v>
      </c>
      <c r="B325" s="1">
        <v>1.6641717988885E-7</v>
      </c>
      <c r="C325">
        <v>254.33281404725</v>
      </c>
      <c r="D325">
        <v>1</v>
      </c>
      <c r="E325">
        <v>343</v>
      </c>
      <c r="F325">
        <v>2700000</v>
      </c>
      <c r="G325">
        <v>1.285625</v>
      </c>
      <c r="I325" s="1">
        <f t="shared" si="110"/>
        <v>1.6641717988885492E-7</v>
      </c>
      <c r="J325" s="2">
        <f t="shared" si="111"/>
        <v>254.3328140472465</v>
      </c>
      <c r="K325">
        <f t="shared" si="123"/>
        <v>2700000</v>
      </c>
      <c r="L325">
        <f t="shared" si="124"/>
        <v>1.285625</v>
      </c>
      <c r="N325" s="4">
        <f t="shared" si="125"/>
        <v>2.9584559774440349E-14</v>
      </c>
      <c r="O325" s="4">
        <f t="shared" si="125"/>
        <v>-1.374525844427718E-14</v>
      </c>
      <c r="P325" s="4">
        <f t="shared" si="126"/>
        <v>0</v>
      </c>
      <c r="Q325" s="4">
        <f t="shared" si="126"/>
        <v>0</v>
      </c>
      <c r="S325" s="2"/>
      <c r="T325" s="2"/>
      <c r="V325" s="2">
        <f t="shared" si="112"/>
        <v>5.5950218144520036</v>
      </c>
      <c r="W325" s="2">
        <f t="shared" si="113"/>
        <v>99.145982153276265</v>
      </c>
      <c r="X325" s="2">
        <f t="shared" si="114"/>
        <v>1</v>
      </c>
      <c r="Y325" s="2">
        <f t="shared" si="127"/>
        <v>3E-10</v>
      </c>
      <c r="Z325" s="2"/>
      <c r="AA325" s="2">
        <f t="shared" si="115"/>
        <v>4.005422673546061</v>
      </c>
      <c r="AB325" s="2">
        <f t="shared" si="128"/>
        <v>23.003738425925413</v>
      </c>
      <c r="AC325" s="2">
        <f t="shared" si="129"/>
        <v>3.1520679257548361</v>
      </c>
      <c r="AD325" s="2">
        <f t="shared" si="116"/>
        <v>4.4242425405894883</v>
      </c>
      <c r="AE325" s="2">
        <f t="shared" si="130"/>
        <v>0.69876608505367255</v>
      </c>
      <c r="AF325" s="2">
        <f t="shared" si="131"/>
        <v>5.8436337088929077E-2</v>
      </c>
      <c r="AG325" s="2">
        <f t="shared" si="117"/>
        <v>5.4880485977067739E-2</v>
      </c>
      <c r="AH325" s="2">
        <f t="shared" si="118"/>
        <v>0.16448273148347228</v>
      </c>
      <c r="AI325" s="2">
        <f t="shared" si="119"/>
        <v>0.43460464100366908</v>
      </c>
      <c r="AJ325" s="2">
        <f t="shared" si="120"/>
        <v>0.78132219194784513</v>
      </c>
      <c r="AK325" s="2">
        <f t="shared" si="121"/>
        <v>1.3827263770054431E-2</v>
      </c>
      <c r="AL325" s="2">
        <f t="shared" si="122"/>
        <v>5.3533708647814413E-2</v>
      </c>
    </row>
    <row r="326" spans="1:38" x14ac:dyDescent="0.2">
      <c r="A326">
        <v>344</v>
      </c>
      <c r="B326" s="1">
        <v>1.6646735509292001E-7</v>
      </c>
      <c r="C326">
        <v>253.89779796936</v>
      </c>
      <c r="D326">
        <v>1</v>
      </c>
      <c r="E326">
        <v>344</v>
      </c>
      <c r="F326">
        <v>2700000</v>
      </c>
      <c r="G326">
        <v>1.2849999999999999</v>
      </c>
      <c r="I326" s="1">
        <f t="shared" si="110"/>
        <v>1.6646735509291919E-7</v>
      </c>
      <c r="J326" s="2">
        <f t="shared" si="111"/>
        <v>253.8977979693602</v>
      </c>
      <c r="K326">
        <f t="shared" si="123"/>
        <v>2700000</v>
      </c>
      <c r="L326">
        <f t="shared" si="124"/>
        <v>1.2849999999999999</v>
      </c>
      <c r="N326" s="4">
        <f t="shared" si="125"/>
        <v>-4.9292737737953446E-15</v>
      </c>
      <c r="O326" s="4">
        <f t="shared" si="125"/>
        <v>7.835907503098436E-16</v>
      </c>
      <c r="P326" s="4">
        <f t="shared" si="126"/>
        <v>0</v>
      </c>
      <c r="Q326" s="4">
        <f t="shared" si="126"/>
        <v>0</v>
      </c>
      <c r="S326" s="2"/>
      <c r="T326" s="2"/>
      <c r="V326" s="2">
        <f t="shared" si="112"/>
        <v>5.5950218144520036</v>
      </c>
      <c r="W326" s="2">
        <f t="shared" si="113"/>
        <v>99.17587491969627</v>
      </c>
      <c r="X326" s="2">
        <f t="shared" si="114"/>
        <v>1</v>
      </c>
      <c r="Y326" s="2">
        <f t="shared" si="127"/>
        <v>3E-10</v>
      </c>
      <c r="Z326" s="2"/>
      <c r="AA326" s="2">
        <f t="shared" si="115"/>
        <v>3.9964266802968575</v>
      </c>
      <c r="AB326" s="2">
        <f t="shared" si="128"/>
        <v>23.003749999999485</v>
      </c>
      <c r="AC326" s="2">
        <f t="shared" si="129"/>
        <v>3.1520675976743071</v>
      </c>
      <c r="AD326" s="2">
        <f t="shared" si="116"/>
        <v>4.4242420800956577</v>
      </c>
      <c r="AE326" s="2">
        <f t="shared" si="130"/>
        <v>0.69854026561253502</v>
      </c>
      <c r="AF326" s="2">
        <f t="shared" si="131"/>
        <v>5.8436341900776838E-2</v>
      </c>
      <c r="AG326" s="2">
        <f t="shared" si="117"/>
        <v>5.4880490496114563E-2</v>
      </c>
      <c r="AH326" s="2">
        <f t="shared" si="118"/>
        <v>0.16430642232161585</v>
      </c>
      <c r="AI326" s="2">
        <f t="shared" si="119"/>
        <v>0.43384950911320735</v>
      </c>
      <c r="AJ326" s="2">
        <f t="shared" si="120"/>
        <v>0.78115828331586146</v>
      </c>
      <c r="AK326" s="2">
        <f t="shared" si="121"/>
        <v>1.3814008829008212E-2</v>
      </c>
      <c r="AL326" s="2">
        <f t="shared" si="122"/>
        <v>5.3444364274525737E-2</v>
      </c>
    </row>
    <row r="327" spans="1:38" x14ac:dyDescent="0.2">
      <c r="A327">
        <v>345</v>
      </c>
      <c r="B327" s="1">
        <v>1.6651715034808001E-7</v>
      </c>
      <c r="C327">
        <v>253.46357111069</v>
      </c>
      <c r="D327">
        <v>1</v>
      </c>
      <c r="E327">
        <v>345</v>
      </c>
      <c r="F327">
        <v>2700000</v>
      </c>
      <c r="G327">
        <v>1.284375</v>
      </c>
      <c r="I327" s="1">
        <f t="shared" si="110"/>
        <v>1.6651715034807702E-7</v>
      </c>
      <c r="J327" s="2">
        <f t="shared" si="111"/>
        <v>253.46357111068806</v>
      </c>
      <c r="K327">
        <f t="shared" si="123"/>
        <v>2700000</v>
      </c>
      <c r="L327">
        <f t="shared" si="124"/>
        <v>1.284375</v>
      </c>
      <c r="N327" s="4">
        <f t="shared" si="125"/>
        <v>-1.796262480314713E-14</v>
      </c>
      <c r="O327" s="4">
        <f t="shared" si="125"/>
        <v>-7.6250651436749022E-15</v>
      </c>
      <c r="P327" s="4">
        <f t="shared" si="126"/>
        <v>0</v>
      </c>
      <c r="Q327" s="4">
        <f t="shared" si="126"/>
        <v>0</v>
      </c>
      <c r="S327" s="2"/>
      <c r="T327" s="2"/>
      <c r="V327" s="2">
        <f t="shared" si="112"/>
        <v>5.5950218144520036</v>
      </c>
      <c r="W327" s="2">
        <f t="shared" si="113"/>
        <v>99.205541324826385</v>
      </c>
      <c r="X327" s="2">
        <f t="shared" si="114"/>
        <v>1</v>
      </c>
      <c r="Y327" s="2">
        <f t="shared" si="127"/>
        <v>3E-10</v>
      </c>
      <c r="Z327" s="2"/>
      <c r="AA327" s="2">
        <f t="shared" si="115"/>
        <v>3.9874798999105132</v>
      </c>
      <c r="AB327" s="2">
        <f t="shared" si="128"/>
        <v>23.003761574073557</v>
      </c>
      <c r="AC327" s="2">
        <f t="shared" si="129"/>
        <v>3.1520672695941077</v>
      </c>
      <c r="AD327" s="2">
        <f t="shared" si="116"/>
        <v>4.4242416196022898</v>
      </c>
      <c r="AE327" s="2">
        <f t="shared" si="130"/>
        <v>0.69831433264275955</v>
      </c>
      <c r="AF327" s="2">
        <f t="shared" si="131"/>
        <v>5.8436346712619755E-2</v>
      </c>
      <c r="AG327" s="2">
        <f t="shared" si="117"/>
        <v>5.4880495015156842E-2</v>
      </c>
      <c r="AH327" s="2">
        <f t="shared" si="118"/>
        <v>0.16413028864357526</v>
      </c>
      <c r="AI327" s="2">
        <f t="shared" si="119"/>
        <v>0.43309574876708118</v>
      </c>
      <c r="AJ327" s="2">
        <f t="shared" si="120"/>
        <v>0.78099429230299544</v>
      </c>
      <c r="AK327" s="2">
        <f t="shared" si="121"/>
        <v>1.3800767081528328E-2</v>
      </c>
      <c r="AL327" s="2">
        <f t="shared" si="122"/>
        <v>5.3355181697997515E-2</v>
      </c>
    </row>
    <row r="328" spans="1:38" x14ac:dyDescent="0.2">
      <c r="A328">
        <v>346</v>
      </c>
      <c r="B328" s="1">
        <v>1.6656656995156E-7</v>
      </c>
      <c r="C328">
        <v>253.03013284965999</v>
      </c>
      <c r="D328">
        <v>1</v>
      </c>
      <c r="E328">
        <v>346</v>
      </c>
      <c r="F328">
        <v>2700000</v>
      </c>
      <c r="G328">
        <v>1.2837499999999999</v>
      </c>
      <c r="I328" s="1">
        <f t="shared" si="110"/>
        <v>1.6656656995155992E-7</v>
      </c>
      <c r="J328" s="2">
        <f t="shared" si="111"/>
        <v>253.0301328496632</v>
      </c>
      <c r="K328">
        <f t="shared" si="123"/>
        <v>2700000</v>
      </c>
      <c r="L328">
        <f t="shared" si="124"/>
        <v>1.2837499999999999</v>
      </c>
      <c r="N328" s="4">
        <f t="shared" si="125"/>
        <v>-4.7674235489260596E-16</v>
      </c>
      <c r="O328" s="4">
        <f t="shared" si="125"/>
        <v>1.2692769550667877E-14</v>
      </c>
      <c r="P328" s="4">
        <f t="shared" si="126"/>
        <v>0</v>
      </c>
      <c r="Q328" s="4">
        <f t="shared" si="126"/>
        <v>0</v>
      </c>
      <c r="S328" s="2"/>
      <c r="T328" s="2"/>
      <c r="V328" s="2">
        <f t="shared" si="112"/>
        <v>5.5950218144520036</v>
      </c>
      <c r="W328" s="2">
        <f t="shared" si="113"/>
        <v>99.234983928818423</v>
      </c>
      <c r="X328" s="2">
        <f t="shared" si="114"/>
        <v>1</v>
      </c>
      <c r="Y328" s="2">
        <f t="shared" si="127"/>
        <v>3E-10</v>
      </c>
      <c r="Z328" s="2"/>
      <c r="AA328" s="2">
        <f t="shared" si="115"/>
        <v>3.9785819519441912</v>
      </c>
      <c r="AB328" s="2">
        <f t="shared" si="128"/>
        <v>23.00377314814763</v>
      </c>
      <c r="AC328" s="2">
        <f t="shared" si="129"/>
        <v>3.1520669415142391</v>
      </c>
      <c r="AD328" s="2">
        <f t="shared" si="116"/>
        <v>4.4242411591093864</v>
      </c>
      <c r="AE328" s="2">
        <f t="shared" si="130"/>
        <v>0.69808828662651656</v>
      </c>
      <c r="AF328" s="2">
        <f t="shared" si="131"/>
        <v>5.8436351524457836E-2</v>
      </c>
      <c r="AG328" s="2">
        <f t="shared" si="117"/>
        <v>5.488049953419457E-2</v>
      </c>
      <c r="AH328" s="2">
        <f t="shared" si="118"/>
        <v>0.16395433062916012</v>
      </c>
      <c r="AI328" s="2">
        <f t="shared" si="119"/>
        <v>0.43234335888157355</v>
      </c>
      <c r="AJ328" s="2">
        <f t="shared" si="120"/>
        <v>0.7808302192592993</v>
      </c>
      <c r="AK328" s="2">
        <f t="shared" si="121"/>
        <v>1.3787538541132982E-2</v>
      </c>
      <c r="AL328" s="2">
        <f t="shared" si="122"/>
        <v>5.3266160791468384E-2</v>
      </c>
    </row>
    <row r="329" spans="1:38" x14ac:dyDescent="0.2">
      <c r="A329">
        <v>347</v>
      </c>
      <c r="B329" s="1">
        <v>1.6661561813608E-7</v>
      </c>
      <c r="C329">
        <v>252.59748255427999</v>
      </c>
      <c r="D329">
        <v>1</v>
      </c>
      <c r="E329">
        <v>347</v>
      </c>
      <c r="F329">
        <v>2700000</v>
      </c>
      <c r="G329">
        <v>1.2831250000000001</v>
      </c>
      <c r="I329" s="1">
        <f t="shared" si="110"/>
        <v>1.6661561813607513E-7</v>
      </c>
      <c r="J329" s="2">
        <f t="shared" si="111"/>
        <v>252.59748255427613</v>
      </c>
      <c r="K329">
        <f t="shared" si="123"/>
        <v>2700000</v>
      </c>
      <c r="L329">
        <f t="shared" si="124"/>
        <v>1.2831250000000001</v>
      </c>
      <c r="N329" s="4">
        <f t="shared" si="125"/>
        <v>-2.9231590058589434E-14</v>
      </c>
      <c r="O329" s="4">
        <f t="shared" si="125"/>
        <v>-1.5302418865969454E-14</v>
      </c>
      <c r="P329" s="4">
        <f t="shared" si="126"/>
        <v>0</v>
      </c>
      <c r="Q329" s="4">
        <f t="shared" si="126"/>
        <v>0</v>
      </c>
      <c r="S329" s="2"/>
      <c r="T329" s="2"/>
      <c r="V329" s="2">
        <f t="shared" si="112"/>
        <v>5.5950218144520036</v>
      </c>
      <c r="W329" s="2">
        <f t="shared" si="113"/>
        <v>99.264205253382656</v>
      </c>
      <c r="X329" s="2">
        <f t="shared" si="114"/>
        <v>1</v>
      </c>
      <c r="Y329" s="2">
        <f t="shared" si="127"/>
        <v>3E-10</v>
      </c>
      <c r="Z329" s="2"/>
      <c r="AA329" s="2">
        <f t="shared" si="115"/>
        <v>3.9697324597098231</v>
      </c>
      <c r="AB329" s="2">
        <f t="shared" si="128"/>
        <v>23.003784722221702</v>
      </c>
      <c r="AC329" s="2">
        <f t="shared" si="129"/>
        <v>3.1520666134347</v>
      </c>
      <c r="AD329" s="2">
        <f t="shared" si="116"/>
        <v>4.4242406986169449</v>
      </c>
      <c r="AE329" s="2">
        <f t="shared" si="130"/>
        <v>0.69786212804336301</v>
      </c>
      <c r="AF329" s="2">
        <f t="shared" si="131"/>
        <v>5.8436356336291073E-2</v>
      </c>
      <c r="AG329" s="2">
        <f t="shared" si="117"/>
        <v>5.4880504053227759E-2</v>
      </c>
      <c r="AH329" s="2">
        <f t="shared" si="118"/>
        <v>0.16377854845409401</v>
      </c>
      <c r="AI329" s="2">
        <f t="shared" si="119"/>
        <v>0.43159233835483896</v>
      </c>
      <c r="AJ329" s="2">
        <f t="shared" si="120"/>
        <v>0.78066606453292831</v>
      </c>
      <c r="AK329" s="2">
        <f t="shared" si="121"/>
        <v>1.3774323221033211E-2</v>
      </c>
      <c r="AL329" s="2">
        <f t="shared" si="122"/>
        <v>5.317730142603256E-2</v>
      </c>
    </row>
    <row r="330" spans="1:38" x14ac:dyDescent="0.2">
      <c r="A330">
        <v>348</v>
      </c>
      <c r="B330" s="1">
        <v>1.6666429907100999E-7</v>
      </c>
      <c r="C330">
        <v>252.16561958221001</v>
      </c>
      <c r="D330">
        <v>1</v>
      </c>
      <c r="E330">
        <v>348</v>
      </c>
      <c r="F330">
        <v>2700000</v>
      </c>
      <c r="G330">
        <v>1.2825</v>
      </c>
      <c r="I330" s="1">
        <f t="shared" si="110"/>
        <v>1.6666429907101063E-7</v>
      </c>
      <c r="J330" s="2">
        <f t="shared" si="111"/>
        <v>252.165619582212</v>
      </c>
      <c r="K330">
        <f t="shared" si="123"/>
        <v>2700000</v>
      </c>
      <c r="L330">
        <f t="shared" si="124"/>
        <v>1.2825</v>
      </c>
      <c r="N330" s="4">
        <f t="shared" si="125"/>
        <v>3.8117024100647603E-15</v>
      </c>
      <c r="O330" s="4">
        <f t="shared" si="125"/>
        <v>7.8897339907974632E-15</v>
      </c>
      <c r="P330" s="4">
        <f t="shared" si="126"/>
        <v>0</v>
      </c>
      <c r="Q330" s="4">
        <f t="shared" si="126"/>
        <v>0</v>
      </c>
      <c r="S330" s="2"/>
      <c r="T330" s="2"/>
      <c r="V330" s="2">
        <f t="shared" si="112"/>
        <v>5.5950218144520036</v>
      </c>
      <c r="W330" s="2">
        <f t="shared" si="113"/>
        <v>99.293207782505803</v>
      </c>
      <c r="X330" s="2">
        <f t="shared" si="114"/>
        <v>1</v>
      </c>
      <c r="Y330" s="2">
        <f t="shared" si="127"/>
        <v>3E-10</v>
      </c>
      <c r="Z330" s="2"/>
      <c r="AA330" s="2">
        <f t="shared" si="115"/>
        <v>3.9609310502293122</v>
      </c>
      <c r="AB330" s="2">
        <f t="shared" si="128"/>
        <v>23.003796296295775</v>
      </c>
      <c r="AC330" s="2">
        <f t="shared" si="129"/>
        <v>3.1520662853554917</v>
      </c>
      <c r="AD330" s="2">
        <f t="shared" si="116"/>
        <v>4.4242402381249688</v>
      </c>
      <c r="AE330" s="2">
        <f t="shared" si="130"/>
        <v>0.69763585737025902</v>
      </c>
      <c r="AF330" s="2">
        <f t="shared" si="131"/>
        <v>5.843636114811946E-2</v>
      </c>
      <c r="AG330" s="2">
        <f t="shared" si="117"/>
        <v>5.4880508572256383E-2</v>
      </c>
      <c r="AH330" s="2">
        <f t="shared" si="118"/>
        <v>0.16360294229005248</v>
      </c>
      <c r="AI330" s="2">
        <f t="shared" si="119"/>
        <v>0.43084268606714327</v>
      </c>
      <c r="AJ330" s="2">
        <f t="shared" si="120"/>
        <v>0.78050182847015226</v>
      </c>
      <c r="AK330" s="2">
        <f t="shared" si="121"/>
        <v>1.3761121134135679E-2</v>
      </c>
      <c r="AL330" s="2">
        <f t="shared" si="122"/>
        <v>5.3088603470667718E-2</v>
      </c>
    </row>
    <row r="331" spans="1:38" x14ac:dyDescent="0.2">
      <c r="A331">
        <v>349</v>
      </c>
      <c r="B331" s="1">
        <v>1.6671261686360999E-7</v>
      </c>
      <c r="C331">
        <v>251.73454328099001</v>
      </c>
      <c r="D331">
        <v>1</v>
      </c>
      <c r="E331">
        <v>349</v>
      </c>
      <c r="F331">
        <v>2700000</v>
      </c>
      <c r="G331">
        <v>1.2818750000000001</v>
      </c>
      <c r="I331" s="1">
        <f t="shared" si="110"/>
        <v>1.6671261686361447E-7</v>
      </c>
      <c r="J331" s="2">
        <f t="shared" si="111"/>
        <v>251.73454328098825</v>
      </c>
      <c r="K331">
        <f t="shared" si="123"/>
        <v>2700000</v>
      </c>
      <c r="L331">
        <f t="shared" si="124"/>
        <v>1.2818749999999999</v>
      </c>
      <c r="N331" s="4">
        <f t="shared" si="125"/>
        <v>2.6832958637716069E-14</v>
      </c>
      <c r="O331" s="4">
        <f t="shared" si="125"/>
        <v>-7.0000166116182396E-15</v>
      </c>
      <c r="P331" s="4">
        <f t="shared" si="126"/>
        <v>0</v>
      </c>
      <c r="Q331" s="4">
        <f t="shared" si="126"/>
        <v>-1.7321860940031697E-16</v>
      </c>
      <c r="S331" s="2"/>
      <c r="T331" s="2"/>
      <c r="V331" s="2">
        <f t="shared" si="112"/>
        <v>5.5950218144520036</v>
      </c>
      <c r="W331" s="2">
        <f t="shared" si="113"/>
        <v>99.321993963153645</v>
      </c>
      <c r="X331" s="2">
        <f t="shared" si="114"/>
        <v>1</v>
      </c>
      <c r="Y331" s="2">
        <f t="shared" si="127"/>
        <v>3E-10</v>
      </c>
      <c r="Z331" s="2"/>
      <c r="AA331" s="2">
        <f t="shared" si="115"/>
        <v>3.952177354190368</v>
      </c>
      <c r="AB331" s="2">
        <f t="shared" si="128"/>
        <v>23.003807870369847</v>
      </c>
      <c r="AC331" s="2">
        <f t="shared" si="129"/>
        <v>3.152065957276613</v>
      </c>
      <c r="AD331" s="2">
        <f t="shared" si="116"/>
        <v>4.4242397776334546</v>
      </c>
      <c r="AE331" s="2">
        <f t="shared" si="130"/>
        <v>0.69740947508158446</v>
      </c>
      <c r="AF331" s="2">
        <f t="shared" si="131"/>
        <v>5.8436365959943011E-2</v>
      </c>
      <c r="AG331" s="2">
        <f t="shared" si="117"/>
        <v>5.4880513091280475E-2</v>
      </c>
      <c r="AH331" s="2">
        <f t="shared" si="118"/>
        <v>0.16342751230470046</v>
      </c>
      <c r="AI331" s="2">
        <f t="shared" si="119"/>
        <v>0.4300944008811014</v>
      </c>
      <c r="AJ331" s="2">
        <f t="shared" si="120"/>
        <v>0.78033751141536789</v>
      </c>
      <c r="AK331" s="2">
        <f t="shared" si="121"/>
        <v>1.3747932293045552E-2</v>
      </c>
      <c r="AL331" s="2">
        <f t="shared" si="122"/>
        <v>5.3000066792263385E-2</v>
      </c>
    </row>
    <row r="332" spans="1:38" x14ac:dyDescent="0.2">
      <c r="A332">
        <v>350</v>
      </c>
      <c r="B332" s="1">
        <v>1.6676057556015E-7</v>
      </c>
      <c r="C332">
        <v>251.30425298809001</v>
      </c>
      <c r="D332">
        <v>1</v>
      </c>
      <c r="E332">
        <v>350</v>
      </c>
      <c r="F332">
        <v>2700000</v>
      </c>
      <c r="G332">
        <v>1.28125</v>
      </c>
      <c r="I332" s="1">
        <f t="shared" si="110"/>
        <v>1.6676057556014722E-7</v>
      </c>
      <c r="J332" s="2">
        <f t="shared" si="111"/>
        <v>251.3042529880905</v>
      </c>
      <c r="K332">
        <f t="shared" si="123"/>
        <v>2700000</v>
      </c>
      <c r="L332">
        <f t="shared" si="124"/>
        <v>1.28125</v>
      </c>
      <c r="N332" s="4">
        <f t="shared" si="125"/>
        <v>-1.666657031401121E-14</v>
      </c>
      <c r="O332" s="4">
        <f t="shared" si="125"/>
        <v>1.9226457752776906E-15</v>
      </c>
      <c r="P332" s="4">
        <f t="shared" si="126"/>
        <v>0</v>
      </c>
      <c r="Q332" s="4">
        <f t="shared" si="126"/>
        <v>0</v>
      </c>
      <c r="S332" s="2"/>
      <c r="T332" s="2"/>
      <c r="V332" s="2">
        <f t="shared" si="112"/>
        <v>5.5950218144520036</v>
      </c>
      <c r="W332" s="2">
        <f t="shared" si="113"/>
        <v>99.350566205957577</v>
      </c>
      <c r="X332" s="2">
        <f t="shared" si="114"/>
        <v>1</v>
      </c>
      <c r="Y332" s="2">
        <f t="shared" si="127"/>
        <v>3E-10</v>
      </c>
      <c r="Z332" s="2"/>
      <c r="AA332" s="2">
        <f t="shared" si="115"/>
        <v>3.9434710059029534</v>
      </c>
      <c r="AB332" s="2">
        <f t="shared" si="128"/>
        <v>23.00381944444392</v>
      </c>
      <c r="AC332" s="2">
        <f t="shared" si="129"/>
        <v>3.1520656291980647</v>
      </c>
      <c r="AD332" s="2">
        <f t="shared" si="116"/>
        <v>4.4242393171424039</v>
      </c>
      <c r="AE332" s="2">
        <f t="shared" si="130"/>
        <v>0.69718298164915615</v>
      </c>
      <c r="AF332" s="2">
        <f t="shared" si="131"/>
        <v>5.8436370771761725E-2</v>
      </c>
      <c r="AG332" s="2">
        <f t="shared" si="117"/>
        <v>5.4880517610300023E-2</v>
      </c>
      <c r="AH332" s="2">
        <f t="shared" si="118"/>
        <v>0.16325225866173024</v>
      </c>
      <c r="AI332" s="2">
        <f t="shared" si="119"/>
        <v>0.42934748164191505</v>
      </c>
      <c r="AJ332" s="2">
        <f t="shared" si="120"/>
        <v>0.78017311371111087</v>
      </c>
      <c r="AK332" s="2">
        <f t="shared" si="121"/>
        <v>1.3734756710069303E-2</v>
      </c>
      <c r="AL332" s="2">
        <f t="shared" si="122"/>
        <v>5.2911691255648673E-2</v>
      </c>
    </row>
    <row r="333" spans="1:38" x14ac:dyDescent="0.2">
      <c r="A333">
        <v>351</v>
      </c>
      <c r="B333" s="1">
        <v>1.6680817914700999E-7</v>
      </c>
      <c r="C333">
        <v>250.87474803110999</v>
      </c>
      <c r="D333">
        <v>1</v>
      </c>
      <c r="E333">
        <v>351</v>
      </c>
      <c r="F333">
        <v>2700000</v>
      </c>
      <c r="G333">
        <v>1.2806249999999999</v>
      </c>
      <c r="I333" s="1">
        <f t="shared" si="110"/>
        <v>1.6680817914700996E-7</v>
      </c>
      <c r="J333" s="2">
        <f t="shared" si="111"/>
        <v>250.87474803110584</v>
      </c>
      <c r="K333">
        <f t="shared" si="123"/>
        <v>2700000</v>
      </c>
      <c r="L333">
        <f t="shared" si="124"/>
        <v>1.2806249999999999</v>
      </c>
      <c r="N333" s="4">
        <f t="shared" si="125"/>
        <v>-1.5868394305994291E-16</v>
      </c>
      <c r="O333" s="4">
        <f t="shared" si="125"/>
        <v>-1.6540403565545315E-14</v>
      </c>
      <c r="P333" s="4">
        <f t="shared" si="126"/>
        <v>0</v>
      </c>
      <c r="Q333" s="4">
        <f t="shared" si="126"/>
        <v>0</v>
      </c>
      <c r="S333" s="2"/>
      <c r="T333" s="2"/>
      <c r="V333" s="2">
        <f t="shared" si="112"/>
        <v>5.5950218144520036</v>
      </c>
      <c r="W333" s="2">
        <f t="shared" si="113"/>
        <v>99.378926885886642</v>
      </c>
      <c r="X333" s="2">
        <f t="shared" si="114"/>
        <v>1</v>
      </c>
      <c r="Y333" s="2">
        <f t="shared" si="127"/>
        <v>3E-10</v>
      </c>
      <c r="Z333" s="2"/>
      <c r="AA333" s="2">
        <f t="shared" si="115"/>
        <v>3.9348116432563351</v>
      </c>
      <c r="AB333" s="2">
        <f t="shared" si="128"/>
        <v>23.003831018517992</v>
      </c>
      <c r="AC333" s="2">
        <f t="shared" si="129"/>
        <v>3.1520653011198467</v>
      </c>
      <c r="AD333" s="2">
        <f t="shared" si="116"/>
        <v>4.4242388566518169</v>
      </c>
      <c r="AE333" s="2">
        <f t="shared" si="130"/>
        <v>0.6969563775422436</v>
      </c>
      <c r="AF333" s="2">
        <f t="shared" si="131"/>
        <v>5.8436375583575589E-2</v>
      </c>
      <c r="AG333" s="2">
        <f t="shared" si="117"/>
        <v>5.4880522129315011E-2</v>
      </c>
      <c r="AH333" s="2">
        <f t="shared" si="118"/>
        <v>0.16307718152089823</v>
      </c>
      <c r="AI333" s="2">
        <f t="shared" si="119"/>
        <v>0.42860192717760393</v>
      </c>
      <c r="AJ333" s="2">
        <f t="shared" si="120"/>
        <v>0.78000863569806744</v>
      </c>
      <c r="AK333" s="2">
        <f t="shared" si="121"/>
        <v>1.3721594397217466E-2</v>
      </c>
      <c r="AL333" s="2">
        <f t="shared" si="122"/>
        <v>5.2823476723619631E-2</v>
      </c>
    </row>
    <row r="334" spans="1:38" x14ac:dyDescent="0.2">
      <c r="A334">
        <v>352</v>
      </c>
      <c r="B334" s="1">
        <v>1.6685543155185001E-7</v>
      </c>
      <c r="C334">
        <v>250.44602772786001</v>
      </c>
      <c r="D334">
        <v>1</v>
      </c>
      <c r="E334">
        <v>352</v>
      </c>
      <c r="F334">
        <v>2700000</v>
      </c>
      <c r="G334">
        <v>1.28</v>
      </c>
      <c r="I334" s="1">
        <f t="shared" si="110"/>
        <v>1.6685543155184538E-7</v>
      </c>
      <c r="J334" s="2">
        <f t="shared" si="111"/>
        <v>250.44602772785586</v>
      </c>
      <c r="K334">
        <f t="shared" si="123"/>
        <v>2700000</v>
      </c>
      <c r="L334">
        <f t="shared" si="124"/>
        <v>1.28</v>
      </c>
      <c r="N334" s="4">
        <f t="shared" si="125"/>
        <v>-2.7761825834585627E-14</v>
      </c>
      <c r="O334" s="4">
        <f t="shared" si="125"/>
        <v>-1.6568717877003281E-14</v>
      </c>
      <c r="P334" s="4">
        <f t="shared" si="126"/>
        <v>0</v>
      </c>
      <c r="Q334" s="4">
        <f t="shared" si="126"/>
        <v>0</v>
      </c>
      <c r="S334" s="2"/>
      <c r="T334" s="2"/>
      <c r="V334" s="2">
        <f t="shared" si="112"/>
        <v>5.5950218144520036</v>
      </c>
      <c r="W334" s="2">
        <f t="shared" si="113"/>
        <v>99.407078342903532</v>
      </c>
      <c r="X334" s="2">
        <f t="shared" si="114"/>
        <v>1</v>
      </c>
      <c r="Y334" s="2">
        <f t="shared" si="127"/>
        <v>3E-10</v>
      </c>
      <c r="Z334" s="2"/>
      <c r="AA334" s="2">
        <f t="shared" si="115"/>
        <v>3.9261989076767274</v>
      </c>
      <c r="AB334" s="2">
        <f t="shared" si="128"/>
        <v>23.003842592592065</v>
      </c>
      <c r="AC334" s="2">
        <f t="shared" si="129"/>
        <v>3.1520649730419583</v>
      </c>
      <c r="AD334" s="2">
        <f t="shared" si="116"/>
        <v>4.4242383961616927</v>
      </c>
      <c r="AE334" s="2">
        <f t="shared" si="130"/>
        <v>0.69672966322758512</v>
      </c>
      <c r="AF334" s="2">
        <f t="shared" si="131"/>
        <v>5.8436380395384617E-2</v>
      </c>
      <c r="AG334" s="2">
        <f t="shared" si="117"/>
        <v>5.4880526648325455E-2</v>
      </c>
      <c r="AH334" s="2">
        <f t="shared" si="118"/>
        <v>0.16290228103806118</v>
      </c>
      <c r="AI334" s="2">
        <f t="shared" si="119"/>
        <v>0.42785773629923485</v>
      </c>
      <c r="AJ334" s="2">
        <f t="shared" si="120"/>
        <v>0.77984407771508668</v>
      </c>
      <c r="AK334" s="2">
        <f t="shared" si="121"/>
        <v>1.3708445366207449E-2</v>
      </c>
      <c r="AL334" s="2">
        <f t="shared" si="122"/>
        <v>5.273542305696681E-2</v>
      </c>
    </row>
    <row r="335" spans="1:38" x14ac:dyDescent="0.2">
      <c r="A335">
        <v>353</v>
      </c>
      <c r="B335" s="1">
        <v>1.6690233664461999E-7</v>
      </c>
      <c r="C335">
        <v>250.01809138652999</v>
      </c>
      <c r="D335">
        <v>1</v>
      </c>
      <c r="E335">
        <v>353</v>
      </c>
      <c r="F335">
        <v>2700000</v>
      </c>
      <c r="G335">
        <v>1.2793749999999999</v>
      </c>
      <c r="I335" s="1">
        <f t="shared" si="110"/>
        <v>1.6690233664461677E-7</v>
      </c>
      <c r="J335" s="2">
        <f t="shared" si="111"/>
        <v>250.01809138652939</v>
      </c>
      <c r="K335">
        <f t="shared" si="123"/>
        <v>2700000</v>
      </c>
      <c r="L335">
        <f t="shared" si="124"/>
        <v>1.2793749999999999</v>
      </c>
      <c r="N335" s="4">
        <f t="shared" si="125"/>
        <v>-1.9348519477490358E-14</v>
      </c>
      <c r="O335" s="4">
        <f t="shared" si="125"/>
        <v>-2.3872508374433654E-15</v>
      </c>
      <c r="P335" s="4">
        <f t="shared" si="126"/>
        <v>0</v>
      </c>
      <c r="Q335" s="4">
        <f t="shared" si="126"/>
        <v>0</v>
      </c>
      <c r="S335" s="2"/>
      <c r="T335" s="2"/>
      <c r="V335" s="2">
        <f t="shared" si="112"/>
        <v>5.5950218144520036</v>
      </c>
      <c r="W335" s="2">
        <f t="shared" si="113"/>
        <v>99.435022882607399</v>
      </c>
      <c r="X335" s="2">
        <f t="shared" si="114"/>
        <v>1</v>
      </c>
      <c r="Y335" s="2">
        <f t="shared" si="127"/>
        <v>3E-10</v>
      </c>
      <c r="Z335" s="2"/>
      <c r="AA335" s="2">
        <f t="shared" si="115"/>
        <v>3.9176324440855286</v>
      </c>
      <c r="AB335" s="2">
        <f t="shared" si="128"/>
        <v>23.003854166666137</v>
      </c>
      <c r="AC335" s="2">
        <f t="shared" si="129"/>
        <v>3.1520646449644003</v>
      </c>
      <c r="AD335" s="2">
        <f t="shared" si="116"/>
        <v>4.4242379356720329</v>
      </c>
      <c r="AE335" s="2">
        <f t="shared" si="130"/>
        <v>0.69650283916940503</v>
      </c>
      <c r="AF335" s="2">
        <f t="shared" si="131"/>
        <v>5.8436385207188801E-2</v>
      </c>
      <c r="AG335" s="2">
        <f t="shared" si="117"/>
        <v>5.4880531167331353E-2</v>
      </c>
      <c r="AH335" s="2">
        <f t="shared" si="118"/>
        <v>0.16272755736521385</v>
      </c>
      <c r="AI335" s="2">
        <f t="shared" si="119"/>
        <v>0.42711490780115552</v>
      </c>
      <c r="AJ335" s="2">
        <f t="shared" si="120"/>
        <v>0.77967944009919199</v>
      </c>
      <c r="AK335" s="2">
        <f t="shared" si="121"/>
        <v>1.3695309628466245E-2</v>
      </c>
      <c r="AL335" s="2">
        <f t="shared" si="122"/>
        <v>5.2647530114502045E-2</v>
      </c>
    </row>
    <row r="336" spans="1:38" x14ac:dyDescent="0.2">
      <c r="A336">
        <v>354</v>
      </c>
      <c r="B336" s="1">
        <v>1.6694889823866E-7</v>
      </c>
      <c r="C336">
        <v>249.59093830581</v>
      </c>
      <c r="D336">
        <v>1</v>
      </c>
      <c r="E336">
        <v>354</v>
      </c>
      <c r="F336">
        <v>2700000</v>
      </c>
      <c r="G336">
        <v>1.2787500000000001</v>
      </c>
      <c r="I336" s="1">
        <f t="shared" si="110"/>
        <v>1.6694889823866201E-7</v>
      </c>
      <c r="J336" s="2">
        <f t="shared" si="111"/>
        <v>249.59093830581051</v>
      </c>
      <c r="K336">
        <f t="shared" si="123"/>
        <v>2700000</v>
      </c>
      <c r="L336">
        <f t="shared" si="124"/>
        <v>1.2787500000000001</v>
      </c>
      <c r="N336" s="4">
        <f t="shared" si="125"/>
        <v>1.2049814469893239E-14</v>
      </c>
      <c r="O336" s="4">
        <f t="shared" si="125"/>
        <v>2.0497169216954789E-15</v>
      </c>
      <c r="P336" s="4">
        <f t="shared" si="126"/>
        <v>0</v>
      </c>
      <c r="Q336" s="4">
        <f t="shared" si="126"/>
        <v>0</v>
      </c>
      <c r="S336" s="2"/>
      <c r="T336" s="2"/>
      <c r="V336" s="2">
        <f t="shared" si="112"/>
        <v>5.5950218144520036</v>
      </c>
      <c r="W336" s="2">
        <f t="shared" si="113"/>
        <v>99.462762776861837</v>
      </c>
      <c r="X336" s="2">
        <f t="shared" si="114"/>
        <v>1</v>
      </c>
      <c r="Y336" s="2">
        <f t="shared" si="127"/>
        <v>3E-10</v>
      </c>
      <c r="Z336" s="2"/>
      <c r="AA336" s="2">
        <f t="shared" si="115"/>
        <v>3.9091119008581221</v>
      </c>
      <c r="AB336" s="2">
        <f t="shared" si="128"/>
        <v>23.00386574074021</v>
      </c>
      <c r="AC336" s="2">
        <f t="shared" si="129"/>
        <v>3.1520643168871727</v>
      </c>
      <c r="AD336" s="2">
        <f t="shared" si="116"/>
        <v>4.4242374751828359</v>
      </c>
      <c r="AE336" s="2">
        <f t="shared" si="130"/>
        <v>0.69627590582942789</v>
      </c>
      <c r="AF336" s="2">
        <f t="shared" si="131"/>
        <v>5.8436390018988135E-2</v>
      </c>
      <c r="AG336" s="2">
        <f t="shared" si="117"/>
        <v>5.48805356863327E-2</v>
      </c>
      <c r="AH336" s="2">
        <f t="shared" si="118"/>
        <v>0.16255301065052363</v>
      </c>
      <c r="AI336" s="2">
        <f t="shared" si="119"/>
        <v>0.42637344046121312</v>
      </c>
      <c r="AJ336" s="2">
        <f t="shared" si="120"/>
        <v>0.77951472318559278</v>
      </c>
      <c r="AK336" s="2">
        <f t="shared" si="121"/>
        <v>1.3682187195133163E-2</v>
      </c>
      <c r="AL336" s="2">
        <f t="shared" si="122"/>
        <v>5.255979775308528E-2</v>
      </c>
    </row>
    <row r="337" spans="1:38" x14ac:dyDescent="0.2">
      <c r="A337">
        <v>355</v>
      </c>
      <c r="B337" s="1">
        <v>1.6699512009171999E-7</v>
      </c>
      <c r="C337">
        <v>249.16456777501</v>
      </c>
      <c r="D337">
        <v>1</v>
      </c>
      <c r="E337">
        <v>355</v>
      </c>
      <c r="F337">
        <v>2700000</v>
      </c>
      <c r="G337">
        <v>1.278125</v>
      </c>
      <c r="I337" s="1">
        <f t="shared" si="110"/>
        <v>1.6699512009172499E-7</v>
      </c>
      <c r="J337" s="2">
        <f t="shared" si="111"/>
        <v>249.16456777500977</v>
      </c>
      <c r="K337">
        <f t="shared" si="123"/>
        <v>2700000</v>
      </c>
      <c r="L337">
        <f t="shared" si="124"/>
        <v>1.278125</v>
      </c>
      <c r="N337" s="4">
        <f t="shared" si="125"/>
        <v>2.9957691829395026E-14</v>
      </c>
      <c r="O337" s="4">
        <f t="shared" si="125"/>
        <v>-9.1254417702177287E-16</v>
      </c>
      <c r="P337" s="4">
        <f t="shared" si="126"/>
        <v>0</v>
      </c>
      <c r="Q337" s="4">
        <f t="shared" si="126"/>
        <v>0</v>
      </c>
      <c r="S337" s="2"/>
      <c r="T337" s="2"/>
      <c r="V337" s="2">
        <f t="shared" si="112"/>
        <v>5.5950218144520036</v>
      </c>
      <c r="W337" s="2">
        <f t="shared" si="113"/>
        <v>99.490300264409299</v>
      </c>
      <c r="X337" s="2">
        <f t="shared" si="114"/>
        <v>1</v>
      </c>
      <c r="Y337" s="2">
        <f t="shared" si="127"/>
        <v>3E-10</v>
      </c>
      <c r="Z337" s="2"/>
      <c r="AA337" s="2">
        <f t="shared" si="115"/>
        <v>3.9006369297832557</v>
      </c>
      <c r="AB337" s="2">
        <f t="shared" si="128"/>
        <v>23.003877314814282</v>
      </c>
      <c r="AC337" s="2">
        <f t="shared" si="129"/>
        <v>3.1520639888102751</v>
      </c>
      <c r="AD337" s="2">
        <f t="shared" si="116"/>
        <v>4.4242370146941026</v>
      </c>
      <c r="AE337" s="2">
        <f t="shared" si="130"/>
        <v>0.69604886366689656</v>
      </c>
      <c r="AF337" s="2">
        <f t="shared" si="131"/>
        <v>5.843639483078264E-2</v>
      </c>
      <c r="AG337" s="2">
        <f t="shared" si="117"/>
        <v>5.4880540205329516E-2</v>
      </c>
      <c r="AH337" s="2">
        <f t="shared" si="118"/>
        <v>0.1623786410383678</v>
      </c>
      <c r="AI337" s="2">
        <f t="shared" si="119"/>
        <v>0.42563333304098699</v>
      </c>
      <c r="AJ337" s="2">
        <f t="shared" si="120"/>
        <v>0.77934992730769559</v>
      </c>
      <c r="AK337" s="2">
        <f t="shared" si="121"/>
        <v>1.3669078077062476E-2</v>
      </c>
      <c r="AL337" s="2">
        <f t="shared" si="122"/>
        <v>5.2472225827650695E-2</v>
      </c>
    </row>
    <row r="338" spans="1:38" x14ac:dyDescent="0.2">
      <c r="A338">
        <v>356</v>
      </c>
      <c r="B338" s="1">
        <v>1.6704100590696001E-7</v>
      </c>
      <c r="C338">
        <v>248.73897907419001</v>
      </c>
      <c r="D338">
        <v>1</v>
      </c>
      <c r="E338">
        <v>356</v>
      </c>
      <c r="F338">
        <v>2700000</v>
      </c>
      <c r="G338">
        <v>1.2775000000000001</v>
      </c>
      <c r="I338" s="1">
        <f t="shared" si="110"/>
        <v>1.6704100590696477E-7</v>
      </c>
      <c r="J338" s="2">
        <f t="shared" si="111"/>
        <v>248.73897907419072</v>
      </c>
      <c r="K338">
        <f t="shared" si="123"/>
        <v>2700000</v>
      </c>
      <c r="L338">
        <f t="shared" si="124"/>
        <v>1.2775000000000001</v>
      </c>
      <c r="N338" s="4">
        <f t="shared" si="125"/>
        <v>2.8523297632433506E-14</v>
      </c>
      <c r="O338" s="4">
        <f t="shared" si="125"/>
        <v>2.8565797705078162E-15</v>
      </c>
      <c r="P338" s="4">
        <f t="shared" si="126"/>
        <v>0</v>
      </c>
      <c r="Q338" s="4">
        <f t="shared" si="126"/>
        <v>0</v>
      </c>
      <c r="S338" s="2"/>
      <c r="T338" s="2"/>
      <c r="V338" s="2">
        <f t="shared" si="112"/>
        <v>5.5950218144520036</v>
      </c>
      <c r="W338" s="2">
        <f t="shared" si="113"/>
        <v>99.51763755147239</v>
      </c>
      <c r="X338" s="2">
        <f t="shared" si="114"/>
        <v>1</v>
      </c>
      <c r="Y338" s="2">
        <f t="shared" si="127"/>
        <v>3E-10</v>
      </c>
      <c r="Z338" s="2"/>
      <c r="AA338" s="2">
        <f t="shared" si="115"/>
        <v>3.8922071860229717</v>
      </c>
      <c r="AB338" s="2">
        <f t="shared" si="128"/>
        <v>23.003888888888355</v>
      </c>
      <c r="AC338" s="2">
        <f t="shared" si="129"/>
        <v>3.1520636607337074</v>
      </c>
      <c r="AD338" s="2">
        <f t="shared" si="116"/>
        <v>4.424236554205832</v>
      </c>
      <c r="AE338" s="2">
        <f t="shared" si="130"/>
        <v>0.69582171313858654</v>
      </c>
      <c r="AF338" s="2">
        <f t="shared" si="131"/>
        <v>5.8436399642572294E-2</v>
      </c>
      <c r="AG338" s="2">
        <f t="shared" si="117"/>
        <v>5.4880544724321759E-2</v>
      </c>
      <c r="AH338" s="2">
        <f t="shared" si="118"/>
        <v>0.16220444866936801</v>
      </c>
      <c r="AI338" s="2">
        <f t="shared" si="119"/>
        <v>0.42489458428600352</v>
      </c>
      <c r="AJ338" s="2">
        <f t="shared" si="120"/>
        <v>0.7791850527971167</v>
      </c>
      <c r="AK338" s="2">
        <f t="shared" si="121"/>
        <v>1.3655982284826184E-2</v>
      </c>
      <c r="AL338" s="2">
        <f t="shared" si="122"/>
        <v>5.2384814191233593E-2</v>
      </c>
    </row>
    <row r="339" spans="1:38" x14ac:dyDescent="0.2">
      <c r="A339">
        <v>357</v>
      </c>
      <c r="B339" s="1">
        <v>1.6708655933393999E-7</v>
      </c>
      <c r="C339">
        <v>248.3141714743</v>
      </c>
      <c r="D339">
        <v>1</v>
      </c>
      <c r="E339">
        <v>357</v>
      </c>
      <c r="F339">
        <v>2700000</v>
      </c>
      <c r="G339">
        <v>1.276875</v>
      </c>
      <c r="I339" s="1">
        <f t="shared" si="110"/>
        <v>1.670865593339419E-7</v>
      </c>
      <c r="J339" s="2">
        <f t="shared" si="111"/>
        <v>248.31417147429693</v>
      </c>
      <c r="K339">
        <f t="shared" si="123"/>
        <v>2700000</v>
      </c>
      <c r="L339">
        <f t="shared" si="124"/>
        <v>1.276875</v>
      </c>
      <c r="N339" s="4">
        <f t="shared" si="125"/>
        <v>1.1406208488099661E-14</v>
      </c>
      <c r="O339" s="4">
        <f t="shared" si="125"/>
        <v>-1.2361536195292673E-14</v>
      </c>
      <c r="P339" s="4">
        <f t="shared" si="126"/>
        <v>0</v>
      </c>
      <c r="Q339" s="4">
        <f t="shared" si="126"/>
        <v>0</v>
      </c>
      <c r="S339" s="2"/>
      <c r="T339" s="2"/>
      <c r="V339" s="2">
        <f t="shared" si="112"/>
        <v>5.5950218144520036</v>
      </c>
      <c r="W339" s="2">
        <f t="shared" si="113"/>
        <v>99.544776812341439</v>
      </c>
      <c r="X339" s="2">
        <f t="shared" si="114"/>
        <v>1</v>
      </c>
      <c r="Y339" s="2">
        <f t="shared" si="127"/>
        <v>3E-10</v>
      </c>
      <c r="Z339" s="2"/>
      <c r="AA339" s="2">
        <f t="shared" si="115"/>
        <v>3.8838223280730908</v>
      </c>
      <c r="AB339" s="2">
        <f t="shared" si="128"/>
        <v>23.003900462962427</v>
      </c>
      <c r="AC339" s="2">
        <f t="shared" si="129"/>
        <v>3.1520633326574701</v>
      </c>
      <c r="AD339" s="2">
        <f t="shared" si="116"/>
        <v>4.4242360937180258</v>
      </c>
      <c r="AE339" s="2">
        <f t="shared" si="130"/>
        <v>0.69559445469882242</v>
      </c>
      <c r="AF339" s="2">
        <f t="shared" si="131"/>
        <v>5.8436404454357112E-2</v>
      </c>
      <c r="AG339" s="2">
        <f t="shared" si="117"/>
        <v>5.4880549243309477E-2</v>
      </c>
      <c r="AH339" s="2">
        <f t="shared" si="118"/>
        <v>0.16203043368042649</v>
      </c>
      <c r="AI339" s="2">
        <f t="shared" si="119"/>
        <v>0.42415719292596077</v>
      </c>
      <c r="AJ339" s="2">
        <f t="shared" si="120"/>
        <v>0.77902009998369237</v>
      </c>
      <c r="AK339" s="2">
        <f t="shared" si="121"/>
        <v>1.3642899828716585E-2</v>
      </c>
      <c r="AL339" s="2">
        <f t="shared" si="122"/>
        <v>5.2297562694995643E-2</v>
      </c>
    </row>
    <row r="340" spans="1:38" x14ac:dyDescent="0.2">
      <c r="A340">
        <v>358</v>
      </c>
      <c r="B340" s="1">
        <v>1.6713178396959001E-7</v>
      </c>
      <c r="C340">
        <v>247.89014423728</v>
      </c>
      <c r="D340">
        <v>1</v>
      </c>
      <c r="E340">
        <v>358</v>
      </c>
      <c r="F340">
        <v>2700000</v>
      </c>
      <c r="G340">
        <v>1.2762500000000001</v>
      </c>
      <c r="I340" s="1">
        <f t="shared" si="110"/>
        <v>1.6713178396958517E-7</v>
      </c>
      <c r="J340" s="2">
        <f t="shared" si="111"/>
        <v>247.89014423727511</v>
      </c>
      <c r="K340">
        <f t="shared" si="123"/>
        <v>2700000</v>
      </c>
      <c r="L340">
        <f t="shared" si="124"/>
        <v>1.2762500000000001</v>
      </c>
      <c r="N340" s="4">
        <f t="shared" si="125"/>
        <v>-2.8982935214716795E-14</v>
      </c>
      <c r="O340" s="4">
        <f t="shared" si="125"/>
        <v>-1.9720566289841235E-14</v>
      </c>
      <c r="P340" s="4">
        <f t="shared" si="126"/>
        <v>0</v>
      </c>
      <c r="Q340" s="4">
        <f t="shared" si="126"/>
        <v>0</v>
      </c>
      <c r="S340" s="2"/>
      <c r="T340" s="2"/>
      <c r="V340" s="2">
        <f t="shared" si="112"/>
        <v>5.5950218144520036</v>
      </c>
      <c r="W340" s="2">
        <f t="shared" si="113"/>
        <v>99.571720189950469</v>
      </c>
      <c r="X340" s="2">
        <f t="shared" si="114"/>
        <v>1</v>
      </c>
      <c r="Y340" s="2">
        <f t="shared" si="127"/>
        <v>3E-10</v>
      </c>
      <c r="Z340" s="2"/>
      <c r="AA340" s="2">
        <f t="shared" si="115"/>
        <v>3.8754820177242326</v>
      </c>
      <c r="AB340" s="2">
        <f t="shared" si="128"/>
        <v>23.0039120370365</v>
      </c>
      <c r="AC340" s="2">
        <f t="shared" si="129"/>
        <v>3.1520630045815627</v>
      </c>
      <c r="AD340" s="2">
        <f t="shared" si="116"/>
        <v>4.4242356332306816</v>
      </c>
      <c r="AE340" s="2">
        <f t="shared" si="130"/>
        <v>0.69536708879949216</v>
      </c>
      <c r="AF340" s="2">
        <f t="shared" si="131"/>
        <v>5.8436409266137079E-2</v>
      </c>
      <c r="AG340" s="2">
        <f t="shared" si="117"/>
        <v>5.488055376229263E-2</v>
      </c>
      <c r="AH340" s="2">
        <f t="shared" si="118"/>
        <v>0.16185659620475951</v>
      </c>
      <c r="AI340" s="2">
        <f t="shared" si="119"/>
        <v>0.42342115767493937</v>
      </c>
      <c r="AJ340" s="2">
        <f t="shared" si="120"/>
        <v>0.77885506919549041</v>
      </c>
      <c r="AK340" s="2">
        <f t="shared" si="121"/>
        <v>1.3629830718748896E-2</v>
      </c>
      <c r="AL340" s="2">
        <f t="shared" si="122"/>
        <v>5.2210471188250694E-2</v>
      </c>
    </row>
    <row r="341" spans="1:38" x14ac:dyDescent="0.2">
      <c r="A341">
        <v>359</v>
      </c>
      <c r="B341" s="1">
        <v>1.6717668335913999E-7</v>
      </c>
      <c r="C341">
        <v>247.46689661619999</v>
      </c>
      <c r="D341">
        <v>1</v>
      </c>
      <c r="E341">
        <v>359</v>
      </c>
      <c r="F341">
        <v>2700000</v>
      </c>
      <c r="G341">
        <v>1.275625</v>
      </c>
      <c r="I341" s="1">
        <f t="shared" si="110"/>
        <v>1.6717668335913586E-7</v>
      </c>
      <c r="J341" s="2">
        <f t="shared" si="111"/>
        <v>247.46689661620286</v>
      </c>
      <c r="K341">
        <f t="shared" si="123"/>
        <v>2700000</v>
      </c>
      <c r="L341">
        <f t="shared" si="124"/>
        <v>1.275625</v>
      </c>
      <c r="N341" s="4">
        <f t="shared" si="125"/>
        <v>-2.4700128839103788E-14</v>
      </c>
      <c r="O341" s="4">
        <f t="shared" si="125"/>
        <v>1.1599905650907383E-14</v>
      </c>
      <c r="P341" s="4">
        <f t="shared" si="126"/>
        <v>0</v>
      </c>
      <c r="Q341" s="4">
        <f t="shared" si="126"/>
        <v>0</v>
      </c>
      <c r="S341" s="2"/>
      <c r="T341" s="2"/>
      <c r="V341" s="2">
        <f t="shared" si="112"/>
        <v>5.5950218144520036</v>
      </c>
      <c r="W341" s="2">
        <f t="shared" si="113"/>
        <v>99.598469796439772</v>
      </c>
      <c r="X341" s="2">
        <f t="shared" si="114"/>
        <v>1</v>
      </c>
      <c r="Y341" s="2">
        <f t="shared" si="127"/>
        <v>3E-10</v>
      </c>
      <c r="Z341" s="2"/>
      <c r="AA341" s="2">
        <f t="shared" si="115"/>
        <v>3.8671859200233749</v>
      </c>
      <c r="AB341" s="2">
        <f t="shared" si="128"/>
        <v>23.003923611110572</v>
      </c>
      <c r="AC341" s="2">
        <f t="shared" si="129"/>
        <v>3.1520626765059858</v>
      </c>
      <c r="AD341" s="2">
        <f t="shared" si="116"/>
        <v>4.4242351727438018</v>
      </c>
      <c r="AE341" s="2">
        <f t="shared" si="130"/>
        <v>0.69513961589006512</v>
      </c>
      <c r="AF341" s="2">
        <f t="shared" si="131"/>
        <v>5.843641407791221E-2</v>
      </c>
      <c r="AG341" s="2">
        <f t="shared" si="117"/>
        <v>5.4880558281271252E-2</v>
      </c>
      <c r="AH341" s="2">
        <f t="shared" si="118"/>
        <v>0.16168293637193407</v>
      </c>
      <c r="AI341" s="2">
        <f t="shared" si="119"/>
        <v>0.42268647723162772</v>
      </c>
      <c r="AJ341" s="2">
        <f t="shared" si="120"/>
        <v>0.77868996075882191</v>
      </c>
      <c r="AK341" s="2">
        <f t="shared" si="121"/>
        <v>1.3616774964663928E-2</v>
      </c>
      <c r="AL341" s="2">
        <f t="shared" si="122"/>
        <v>5.212353951849049E-2</v>
      </c>
    </row>
    <row r="342" spans="1:38" x14ac:dyDescent="0.2">
      <c r="A342">
        <v>360</v>
      </c>
      <c r="B342" s="1">
        <v>1.6722126099707001E-7</v>
      </c>
      <c r="C342">
        <v>247.04442785540999</v>
      </c>
      <c r="D342">
        <v>1</v>
      </c>
      <c r="E342">
        <v>360</v>
      </c>
      <c r="F342">
        <v>2700000</v>
      </c>
      <c r="G342">
        <v>1.2749999999999999</v>
      </c>
      <c r="I342" s="1">
        <f t="shared" si="110"/>
        <v>1.6722126099707229E-7</v>
      </c>
      <c r="J342" s="2">
        <f t="shared" si="111"/>
        <v>247.04442785540789</v>
      </c>
      <c r="K342">
        <f t="shared" si="123"/>
        <v>2700000</v>
      </c>
      <c r="L342">
        <f t="shared" si="124"/>
        <v>1.2749999999999999</v>
      </c>
      <c r="N342" s="4">
        <f t="shared" si="125"/>
        <v>1.3613107760177622E-14</v>
      </c>
      <c r="O342" s="4">
        <f t="shared" si="125"/>
        <v>-8.5134747466592441E-15</v>
      </c>
      <c r="P342" s="4">
        <f t="shared" si="126"/>
        <v>0</v>
      </c>
      <c r="Q342" s="4">
        <f t="shared" si="126"/>
        <v>0</v>
      </c>
      <c r="S342" s="2"/>
      <c r="T342" s="2"/>
      <c r="V342" s="2">
        <f t="shared" si="112"/>
        <v>5.5950218144520036</v>
      </c>
      <c r="W342" s="2">
        <f t="shared" si="113"/>
        <v>99.625027713706686</v>
      </c>
      <c r="X342" s="2">
        <f t="shared" si="114"/>
        <v>1</v>
      </c>
      <c r="Y342" s="2">
        <f t="shared" si="127"/>
        <v>3E-10</v>
      </c>
      <c r="Z342" s="2"/>
      <c r="AA342" s="2">
        <f t="shared" si="115"/>
        <v>3.8589337032359303</v>
      </c>
      <c r="AB342" s="2">
        <f t="shared" si="128"/>
        <v>23.003935185184645</v>
      </c>
      <c r="AC342" s="2">
        <f t="shared" si="129"/>
        <v>3.1520623484307388</v>
      </c>
      <c r="AD342" s="2">
        <f t="shared" si="116"/>
        <v>4.4242347122573857</v>
      </c>
      <c r="AE342" s="2">
        <f t="shared" si="130"/>
        <v>0.69491203641760446</v>
      </c>
      <c r="AF342" s="2">
        <f t="shared" si="131"/>
        <v>5.8436418889682505E-2</v>
      </c>
      <c r="AG342" s="2">
        <f t="shared" si="117"/>
        <v>5.4880562800245322E-2</v>
      </c>
      <c r="AH342" s="2">
        <f t="shared" si="118"/>
        <v>0.16150945430790026</v>
      </c>
      <c r="AI342" s="2">
        <f t="shared" si="119"/>
        <v>0.42195315027952413</v>
      </c>
      <c r="AJ342" s="2">
        <f t="shared" si="120"/>
        <v>0.77852477499825234</v>
      </c>
      <c r="AK342" s="2">
        <f t="shared" si="121"/>
        <v>1.3603732575930646E-2</v>
      </c>
      <c r="AL342" s="2">
        <f t="shared" si="122"/>
        <v>5.2036767531409886E-2</v>
      </c>
    </row>
    <row r="343" spans="1:38" x14ac:dyDescent="0.2">
      <c r="A343">
        <v>361</v>
      </c>
      <c r="B343" s="1">
        <v>1.6726552032802001E-7</v>
      </c>
      <c r="C343">
        <v>246.62273719058999</v>
      </c>
      <c r="D343">
        <v>1</v>
      </c>
      <c r="E343">
        <v>361</v>
      </c>
      <c r="F343">
        <v>2700000</v>
      </c>
      <c r="G343">
        <v>1.274375</v>
      </c>
      <c r="I343" s="1">
        <f t="shared" si="110"/>
        <v>1.6726552032801543E-7</v>
      </c>
      <c r="J343" s="2">
        <f t="shared" si="111"/>
        <v>246.62273719059141</v>
      </c>
      <c r="K343">
        <f t="shared" si="123"/>
        <v>2700000</v>
      </c>
      <c r="L343">
        <f t="shared" si="124"/>
        <v>1.274375</v>
      </c>
      <c r="N343" s="4">
        <f t="shared" si="125"/>
        <v>-2.7377261387244646E-14</v>
      </c>
      <c r="O343" s="4">
        <f t="shared" si="125"/>
        <v>5.7621835184724989E-15</v>
      </c>
      <c r="P343" s="4">
        <f t="shared" si="126"/>
        <v>0</v>
      </c>
      <c r="Q343" s="4">
        <f t="shared" si="126"/>
        <v>0</v>
      </c>
      <c r="S343" s="2"/>
      <c r="T343" s="2"/>
      <c r="V343" s="2">
        <f t="shared" si="112"/>
        <v>5.5950218144520036</v>
      </c>
      <c r="W343" s="2">
        <f t="shared" si="113"/>
        <v>99.651395993945144</v>
      </c>
      <c r="X343" s="2">
        <f t="shared" si="114"/>
        <v>1</v>
      </c>
      <c r="Y343" s="2">
        <f t="shared" si="127"/>
        <v>3E-10</v>
      </c>
      <c r="Z343" s="2"/>
      <c r="AA343" s="2">
        <f t="shared" si="115"/>
        <v>3.8507250388083412</v>
      </c>
      <c r="AB343" s="2">
        <f t="shared" si="128"/>
        <v>23.003946759258717</v>
      </c>
      <c r="AC343" s="2">
        <f t="shared" si="129"/>
        <v>3.1520620203558218</v>
      </c>
      <c r="AD343" s="2">
        <f t="shared" si="116"/>
        <v>4.4242342517714315</v>
      </c>
      <c r="AE343" s="2">
        <f t="shared" si="130"/>
        <v>0.6946843508267847</v>
      </c>
      <c r="AF343" s="2">
        <f t="shared" si="131"/>
        <v>5.843642370144795E-2</v>
      </c>
      <c r="AG343" s="2">
        <f t="shared" si="117"/>
        <v>5.488056731921484E-2</v>
      </c>
      <c r="AH343" s="2">
        <f t="shared" si="118"/>
        <v>0.16133615013502686</v>
      </c>
      <c r="AI343" s="2">
        <f t="shared" si="119"/>
        <v>0.42122117548715698</v>
      </c>
      <c r="AJ343" s="2">
        <f t="shared" si="120"/>
        <v>0.77835951223661182</v>
      </c>
      <c r="AK343" s="2">
        <f t="shared" si="121"/>
        <v>1.3590703561748662E-2</v>
      </c>
      <c r="AL343" s="2">
        <f t="shared" si="122"/>
        <v>5.1950155070931169E-2</v>
      </c>
    </row>
    <row r="344" spans="1:38" x14ac:dyDescent="0.2">
      <c r="A344">
        <v>362</v>
      </c>
      <c r="B344" s="1">
        <v>1.6730946474760999E-7</v>
      </c>
      <c r="C344">
        <v>246.20182384895</v>
      </c>
      <c r="D344">
        <v>1</v>
      </c>
      <c r="E344">
        <v>362</v>
      </c>
      <c r="F344">
        <v>2700000</v>
      </c>
      <c r="G344">
        <v>1.2737499999999999</v>
      </c>
      <c r="I344" s="1">
        <f t="shared" si="110"/>
        <v>1.673094647476134E-7</v>
      </c>
      <c r="J344" s="2">
        <f t="shared" si="111"/>
        <v>246.20182384894787</v>
      </c>
      <c r="K344">
        <f t="shared" si="123"/>
        <v>2700000</v>
      </c>
      <c r="L344">
        <f t="shared" si="124"/>
        <v>1.2737499999999999</v>
      </c>
      <c r="N344" s="4">
        <f t="shared" si="125"/>
        <v>2.0408896614246123E-14</v>
      </c>
      <c r="O344" s="4">
        <f t="shared" si="125"/>
        <v>-8.6580520564629039E-15</v>
      </c>
      <c r="P344" s="4">
        <f t="shared" si="126"/>
        <v>0</v>
      </c>
      <c r="Q344" s="4">
        <f t="shared" si="126"/>
        <v>0</v>
      </c>
      <c r="S344" s="2"/>
      <c r="T344" s="2"/>
      <c r="V344" s="2">
        <f t="shared" si="112"/>
        <v>5.5950218144520036</v>
      </c>
      <c r="W344" s="2">
        <f t="shared" si="113"/>
        <v>99.677576660172676</v>
      </c>
      <c r="X344" s="2">
        <f t="shared" si="114"/>
        <v>1</v>
      </c>
      <c r="Y344" s="2">
        <f t="shared" si="127"/>
        <v>3E-10</v>
      </c>
      <c r="Z344" s="2"/>
      <c r="AA344" s="2">
        <f t="shared" si="115"/>
        <v>3.8425596013311876</v>
      </c>
      <c r="AB344" s="2">
        <f t="shared" si="128"/>
        <v>23.00395833333279</v>
      </c>
      <c r="AC344" s="2">
        <f t="shared" si="129"/>
        <v>3.1520616922812352</v>
      </c>
      <c r="AD344" s="2">
        <f t="shared" si="116"/>
        <v>4.4242337912859426</v>
      </c>
      <c r="AE344" s="2">
        <f t="shared" si="130"/>
        <v>0.69445655955990582</v>
      </c>
      <c r="AF344" s="2">
        <f t="shared" si="131"/>
        <v>5.8436428513208558E-2</v>
      </c>
      <c r="AG344" s="2">
        <f t="shared" si="117"/>
        <v>5.4880571838179806E-2</v>
      </c>
      <c r="AH344" s="2">
        <f t="shared" si="118"/>
        <v>0.16116302397213433</v>
      </c>
      <c r="AI344" s="2">
        <f t="shared" si="119"/>
        <v>0.42049055150828857</v>
      </c>
      <c r="AJ344" s="2">
        <f t="shared" si="120"/>
        <v>0.77819417279500724</v>
      </c>
      <c r="AK344" s="2">
        <f t="shared" si="121"/>
        <v>1.3577687931050892E-2</v>
      </c>
      <c r="AL344" s="2">
        <f t="shared" si="122"/>
        <v>5.1863701979229453E-2</v>
      </c>
    </row>
    <row r="345" spans="1:38" x14ac:dyDescent="0.2">
      <c r="A345">
        <v>363</v>
      </c>
      <c r="B345" s="1">
        <v>1.6735309760341E-7</v>
      </c>
      <c r="C345">
        <v>245.78168704928001</v>
      </c>
      <c r="D345">
        <v>1</v>
      </c>
      <c r="E345">
        <v>363</v>
      </c>
      <c r="F345">
        <v>2700000</v>
      </c>
      <c r="G345">
        <v>1.2731250000000001</v>
      </c>
      <c r="I345" s="1">
        <f t="shared" si="110"/>
        <v>1.6735309760340939E-7</v>
      </c>
      <c r="J345" s="2">
        <f t="shared" si="111"/>
        <v>245.78168704928368</v>
      </c>
      <c r="K345">
        <f t="shared" si="123"/>
        <v>2700000</v>
      </c>
      <c r="L345">
        <f t="shared" si="124"/>
        <v>1.2731250000000001</v>
      </c>
      <c r="N345" s="4">
        <f t="shared" si="125"/>
        <v>-3.6378468015080562E-15</v>
      </c>
      <c r="O345" s="4">
        <f t="shared" si="125"/>
        <v>1.4917305518319342E-14</v>
      </c>
      <c r="P345" s="4">
        <f t="shared" si="126"/>
        <v>0</v>
      </c>
      <c r="Q345" s="4">
        <f t="shared" si="126"/>
        <v>0</v>
      </c>
      <c r="S345" s="2"/>
      <c r="T345" s="2"/>
      <c r="V345" s="2">
        <f t="shared" si="112"/>
        <v>5.5950218144520036</v>
      </c>
      <c r="W345" s="2">
        <f t="shared" si="113"/>
        <v>99.703571706747397</v>
      </c>
      <c r="X345" s="2">
        <f t="shared" si="114"/>
        <v>1</v>
      </c>
      <c r="Y345" s="2">
        <f t="shared" si="127"/>
        <v>3E-10</v>
      </c>
      <c r="Z345" s="2"/>
      <c r="AA345" s="2">
        <f t="shared" si="115"/>
        <v>3.834437068502786</v>
      </c>
      <c r="AB345" s="2">
        <f t="shared" si="128"/>
        <v>23.003969907406862</v>
      </c>
      <c r="AC345" s="2">
        <f t="shared" si="129"/>
        <v>3.1520613642069786</v>
      </c>
      <c r="AD345" s="2">
        <f t="shared" si="116"/>
        <v>4.4242333308009156</v>
      </c>
      <c r="AE345" s="2">
        <f t="shared" si="130"/>
        <v>0.69422866305690822</v>
      </c>
      <c r="AF345" s="2">
        <f t="shared" si="131"/>
        <v>5.8436433324964322E-2</v>
      </c>
      <c r="AG345" s="2">
        <f t="shared" si="117"/>
        <v>5.4880576357140241E-2</v>
      </c>
      <c r="AH345" s="2">
        <f t="shared" si="118"/>
        <v>0.16099007593452852</v>
      </c>
      <c r="AI345" s="2">
        <f t="shared" si="119"/>
        <v>0.41976127698212307</v>
      </c>
      <c r="AJ345" s="2">
        <f t="shared" si="120"/>
        <v>0.77802875699283225</v>
      </c>
      <c r="AK345" s="2">
        <f t="shared" si="121"/>
        <v>1.3564685692505971E-2</v>
      </c>
      <c r="AL345" s="2">
        <f t="shared" si="122"/>
        <v>5.1777408096756579E-2</v>
      </c>
    </row>
    <row r="346" spans="1:38" x14ac:dyDescent="0.2">
      <c r="A346">
        <v>364</v>
      </c>
      <c r="B346" s="1">
        <v>1.6739642219568999E-7</v>
      </c>
      <c r="C346">
        <v>245.36232600214001</v>
      </c>
      <c r="D346">
        <v>1</v>
      </c>
      <c r="E346">
        <v>364</v>
      </c>
      <c r="F346">
        <v>2700000</v>
      </c>
      <c r="G346">
        <v>1.2725</v>
      </c>
      <c r="I346" s="1">
        <f t="shared" si="110"/>
        <v>1.6739642219568904E-7</v>
      </c>
      <c r="J346" s="2">
        <f t="shared" si="111"/>
        <v>245.362326002136</v>
      </c>
      <c r="K346">
        <f t="shared" si="123"/>
        <v>2700000</v>
      </c>
      <c r="L346">
        <f t="shared" si="124"/>
        <v>1.2725</v>
      </c>
      <c r="N346" s="4">
        <f t="shared" si="125"/>
        <v>-5.692547386389888E-15</v>
      </c>
      <c r="O346" s="4">
        <f t="shared" si="125"/>
        <v>-1.6332829472981432E-14</v>
      </c>
      <c r="P346" s="4">
        <f t="shared" si="126"/>
        <v>0</v>
      </c>
      <c r="Q346" s="4">
        <f t="shared" si="126"/>
        <v>0</v>
      </c>
      <c r="S346" s="2"/>
      <c r="T346" s="2"/>
      <c r="V346" s="2">
        <f t="shared" si="112"/>
        <v>5.5950218144520036</v>
      </c>
      <c r="W346" s="2">
        <f t="shared" si="113"/>
        <v>99.729383099872948</v>
      </c>
      <c r="X346" s="2">
        <f t="shared" si="114"/>
        <v>1</v>
      </c>
      <c r="Y346" s="2">
        <f t="shared" si="127"/>
        <v>3E-10</v>
      </c>
      <c r="Z346" s="2"/>
      <c r="AA346" s="2">
        <f t="shared" si="115"/>
        <v>3.8263571210932859</v>
      </c>
      <c r="AB346" s="2">
        <f t="shared" si="128"/>
        <v>23.003981481480935</v>
      </c>
      <c r="AC346" s="2">
        <f t="shared" si="129"/>
        <v>3.1520610361330519</v>
      </c>
      <c r="AD346" s="2">
        <f t="shared" si="116"/>
        <v>4.4242328703163523</v>
      </c>
      <c r="AE346" s="2">
        <f t="shared" si="130"/>
        <v>0.69400066175538833</v>
      </c>
      <c r="AF346" s="2">
        <f t="shared" si="131"/>
        <v>5.8436438136715244E-2</v>
      </c>
      <c r="AG346" s="2">
        <f t="shared" si="117"/>
        <v>5.4880580876096118E-2</v>
      </c>
      <c r="AH346" s="2">
        <f t="shared" si="118"/>
        <v>0.16081730613403386</v>
      </c>
      <c r="AI346" s="2">
        <f t="shared" si="119"/>
        <v>0.41903335053351237</v>
      </c>
      <c r="AJ346" s="2">
        <f t="shared" si="120"/>
        <v>0.77786326514777882</v>
      </c>
      <c r="AK346" s="2">
        <f t="shared" si="121"/>
        <v>1.3551696854520812E-2</v>
      </c>
      <c r="AL346" s="2">
        <f t="shared" si="122"/>
        <v>5.1691273262265643E-2</v>
      </c>
    </row>
    <row r="347" spans="1:38" x14ac:dyDescent="0.2">
      <c r="A347">
        <v>365</v>
      </c>
      <c r="B347" s="1">
        <v>1.6743944177830999E-7</v>
      </c>
      <c r="C347">
        <v>244.94373990989001</v>
      </c>
      <c r="D347">
        <v>1</v>
      </c>
      <c r="E347">
        <v>365</v>
      </c>
      <c r="F347">
        <v>2700000</v>
      </c>
      <c r="G347">
        <v>1.2718750000000001</v>
      </c>
      <c r="I347" s="1">
        <f t="shared" si="110"/>
        <v>1.6743944177831216E-7</v>
      </c>
      <c r="J347" s="2">
        <f t="shared" si="111"/>
        <v>244.94373990988854</v>
      </c>
      <c r="K347">
        <f t="shared" si="123"/>
        <v>2700000</v>
      </c>
      <c r="L347">
        <f t="shared" si="124"/>
        <v>1.2718750000000001</v>
      </c>
      <c r="N347" s="4">
        <f t="shared" si="125"/>
        <v>1.2963026538352235E-14</v>
      </c>
      <c r="O347" s="4">
        <f t="shared" si="125"/>
        <v>-6.0337483657460212E-15</v>
      </c>
      <c r="P347" s="4">
        <f t="shared" si="126"/>
        <v>0</v>
      </c>
      <c r="Q347" s="4">
        <f t="shared" si="126"/>
        <v>0</v>
      </c>
      <c r="S347" s="2"/>
      <c r="T347" s="2"/>
      <c r="V347" s="2">
        <f t="shared" si="112"/>
        <v>5.5950218144520036</v>
      </c>
      <c r="W347" s="2">
        <f t="shared" si="113"/>
        <v>99.755012778093928</v>
      </c>
      <c r="X347" s="2">
        <f t="shared" si="114"/>
        <v>1</v>
      </c>
      <c r="Y347" s="2">
        <f t="shared" si="127"/>
        <v>3E-10</v>
      </c>
      <c r="Z347" s="2"/>
      <c r="AA347" s="2">
        <f t="shared" si="115"/>
        <v>3.8183194429092548</v>
      </c>
      <c r="AB347" s="2">
        <f t="shared" si="128"/>
        <v>23.003993055555007</v>
      </c>
      <c r="AC347" s="2">
        <f t="shared" si="129"/>
        <v>3.1520607080594556</v>
      </c>
      <c r="AD347" s="2">
        <f t="shared" si="116"/>
        <v>4.4242324098322525</v>
      </c>
      <c r="AE347" s="2">
        <f t="shared" si="130"/>
        <v>0.69377255609061272</v>
      </c>
      <c r="AF347" s="2">
        <f t="shared" si="131"/>
        <v>5.8436442948461322E-2</v>
      </c>
      <c r="AG347" s="2">
        <f t="shared" si="117"/>
        <v>5.4880585395047442E-2</v>
      </c>
      <c r="AH347" s="2">
        <f t="shared" si="118"/>
        <v>0.16064471467902652</v>
      </c>
      <c r="AI347" s="2">
        <f t="shared" si="119"/>
        <v>0.41830677077315753</v>
      </c>
      <c r="AJ347" s="2">
        <f t="shared" si="120"/>
        <v>0.77769769757584739</v>
      </c>
      <c r="AK347" s="2">
        <f t="shared" si="121"/>
        <v>1.3538721425243072E-2</v>
      </c>
      <c r="AL347" s="2">
        <f t="shared" si="122"/>
        <v>5.1605297312834725E-2</v>
      </c>
    </row>
    <row r="348" spans="1:38" x14ac:dyDescent="0.2">
      <c r="A348">
        <v>366</v>
      </c>
      <c r="B348" s="1">
        <v>1.6748215955952001E-7</v>
      </c>
      <c r="C348">
        <v>244.52592796689001</v>
      </c>
      <c r="D348">
        <v>1</v>
      </c>
      <c r="E348">
        <v>366</v>
      </c>
      <c r="F348">
        <v>2700000</v>
      </c>
      <c r="G348">
        <v>1.27125</v>
      </c>
      <c r="I348" s="1">
        <f t="shared" si="110"/>
        <v>1.6748215955952499E-7</v>
      </c>
      <c r="J348" s="2">
        <f t="shared" si="111"/>
        <v>244.52592796688828</v>
      </c>
      <c r="K348">
        <f t="shared" si="123"/>
        <v>2700000</v>
      </c>
      <c r="L348">
        <f t="shared" si="124"/>
        <v>1.27125</v>
      </c>
      <c r="N348" s="4">
        <f t="shared" si="125"/>
        <v>2.9712529252110441E-14</v>
      </c>
      <c r="O348" s="4">
        <f t="shared" si="125"/>
        <v>-7.0901449579179653E-15</v>
      </c>
      <c r="P348" s="4">
        <f t="shared" si="126"/>
        <v>0</v>
      </c>
      <c r="Q348" s="4">
        <f t="shared" si="126"/>
        <v>0</v>
      </c>
      <c r="S348" s="2"/>
      <c r="T348" s="2"/>
      <c r="V348" s="2">
        <f t="shared" si="112"/>
        <v>5.5950218144520036</v>
      </c>
      <c r="W348" s="2">
        <f t="shared" si="113"/>
        <v>99.780462652779832</v>
      </c>
      <c r="X348" s="2">
        <f t="shared" si="114"/>
        <v>1</v>
      </c>
      <c r="Y348" s="2">
        <f t="shared" si="127"/>
        <v>3E-10</v>
      </c>
      <c r="Z348" s="2"/>
      <c r="AA348" s="2">
        <f t="shared" si="115"/>
        <v>3.8103237207587308</v>
      </c>
      <c r="AB348" s="2">
        <f t="shared" si="128"/>
        <v>23.00400462962908</v>
      </c>
      <c r="AC348" s="2">
        <f t="shared" si="129"/>
        <v>3.1520603799861897</v>
      </c>
      <c r="AD348" s="2">
        <f t="shared" si="116"/>
        <v>4.4242319493486164</v>
      </c>
      <c r="AE348" s="2">
        <f t="shared" si="130"/>
        <v>0.69354434649553387</v>
      </c>
      <c r="AF348" s="2">
        <f t="shared" si="131"/>
        <v>5.8436447760202556E-2</v>
      </c>
      <c r="AG348" s="2">
        <f t="shared" si="117"/>
        <v>5.4880589913994221E-2</v>
      </c>
      <c r="AH348" s="2">
        <f t="shared" si="118"/>
        <v>0.16047230167446713</v>
      </c>
      <c r="AI348" s="2">
        <f t="shared" si="119"/>
        <v>0.41758153629781181</v>
      </c>
      <c r="AJ348" s="2">
        <f t="shared" si="120"/>
        <v>0.77753205459135799</v>
      </c>
      <c r="AK348" s="2">
        <f t="shared" si="121"/>
        <v>1.3525759412563588E-2</v>
      </c>
      <c r="AL348" s="2">
        <f t="shared" si="122"/>
        <v>5.1519480083890713E-2</v>
      </c>
    </row>
    <row r="349" spans="1:38" x14ac:dyDescent="0.2">
      <c r="A349">
        <v>367</v>
      </c>
      <c r="B349" s="1">
        <v>1.6752457870276001E-7</v>
      </c>
      <c r="C349">
        <v>244.10888935956001</v>
      </c>
      <c r="D349">
        <v>1</v>
      </c>
      <c r="E349">
        <v>367</v>
      </c>
      <c r="F349">
        <v>2700000</v>
      </c>
      <c r="G349">
        <v>1.2706249999999999</v>
      </c>
      <c r="I349" s="1">
        <f t="shared" si="110"/>
        <v>1.675245787027566E-7</v>
      </c>
      <c r="J349" s="2">
        <f t="shared" si="111"/>
        <v>244.10888935955742</v>
      </c>
      <c r="K349">
        <f t="shared" si="123"/>
        <v>2700000</v>
      </c>
      <c r="L349">
        <f t="shared" si="124"/>
        <v>1.2706249999999999</v>
      </c>
      <c r="N349" s="4">
        <f t="shared" si="125"/>
        <v>-2.0382690080824012E-14</v>
      </c>
      <c r="O349" s="4">
        <f t="shared" si="125"/>
        <v>-1.0595171543946488E-14</v>
      </c>
      <c r="P349" s="4">
        <f t="shared" si="126"/>
        <v>0</v>
      </c>
      <c r="Q349" s="4">
        <f t="shared" si="126"/>
        <v>0</v>
      </c>
      <c r="S349" s="2"/>
      <c r="T349" s="2"/>
      <c r="V349" s="2">
        <f t="shared" si="112"/>
        <v>5.5950218144520036</v>
      </c>
      <c r="W349" s="2">
        <f t="shared" si="113"/>
        <v>99.805734608599579</v>
      </c>
      <c r="X349" s="2">
        <f t="shared" si="114"/>
        <v>1</v>
      </c>
      <c r="Y349" s="2">
        <f t="shared" si="127"/>
        <v>3E-10</v>
      </c>
      <c r="Z349" s="2"/>
      <c r="AA349" s="2">
        <f t="shared" si="115"/>
        <v>3.8023696444167547</v>
      </c>
      <c r="AB349" s="2">
        <f t="shared" si="128"/>
        <v>23.004016203703152</v>
      </c>
      <c r="AC349" s="2">
        <f t="shared" si="129"/>
        <v>3.1520600519132533</v>
      </c>
      <c r="AD349" s="2">
        <f t="shared" si="116"/>
        <v>4.424231488865443</v>
      </c>
      <c r="AE349" s="2">
        <f t="shared" si="130"/>
        <v>0.6933160334008025</v>
      </c>
      <c r="AF349" s="2">
        <f t="shared" si="131"/>
        <v>5.8436452571938954E-2</v>
      </c>
      <c r="AG349" s="2">
        <f t="shared" si="117"/>
        <v>5.4880594432936462E-2</v>
      </c>
      <c r="AH349" s="2">
        <f t="shared" si="118"/>
        <v>0.16030006722193207</v>
      </c>
      <c r="AI349" s="2">
        <f t="shared" si="119"/>
        <v>0.41685764569047323</v>
      </c>
      <c r="AJ349" s="2">
        <f t="shared" si="120"/>
        <v>0.77736633650696096</v>
      </c>
      <c r="AK349" s="2">
        <f t="shared" si="121"/>
        <v>1.3512810824118846E-2</v>
      </c>
      <c r="AL349" s="2">
        <f t="shared" si="122"/>
        <v>5.143382140923277E-2</v>
      </c>
    </row>
    <row r="350" spans="1:38" x14ac:dyDescent="0.2">
      <c r="A350">
        <v>368</v>
      </c>
      <c r="B350" s="1">
        <v>1.675667023274E-7</v>
      </c>
      <c r="C350">
        <v>243.69262326651</v>
      </c>
      <c r="D350">
        <v>1</v>
      </c>
      <c r="E350">
        <v>368</v>
      </c>
      <c r="F350">
        <v>2700000</v>
      </c>
      <c r="G350">
        <v>1.27</v>
      </c>
      <c r="I350" s="1">
        <f t="shared" si="110"/>
        <v>1.6756670232739834E-7</v>
      </c>
      <c r="J350" s="2">
        <f t="shared" si="111"/>
        <v>243.69262326651045</v>
      </c>
      <c r="K350">
        <f t="shared" si="123"/>
        <v>2700000</v>
      </c>
      <c r="L350">
        <f t="shared" si="124"/>
        <v>1.27</v>
      </c>
      <c r="N350" s="4">
        <f t="shared" si="125"/>
        <v>-9.9518346529771159E-15</v>
      </c>
      <c r="O350" s="4">
        <f t="shared" si="125"/>
        <v>1.8660694147854327E-15</v>
      </c>
      <c r="P350" s="4">
        <f t="shared" si="126"/>
        <v>0</v>
      </c>
      <c r="Q350" s="4">
        <f t="shared" si="126"/>
        <v>0</v>
      </c>
      <c r="S350" s="2"/>
      <c r="T350" s="2"/>
      <c r="V350" s="2">
        <f t="shared" si="112"/>
        <v>5.5950218144520036</v>
      </c>
      <c r="W350" s="2">
        <f t="shared" si="113"/>
        <v>99.830830503985808</v>
      </c>
      <c r="X350" s="2">
        <f t="shared" si="114"/>
        <v>1</v>
      </c>
      <c r="Y350" s="2">
        <f t="shared" si="127"/>
        <v>3E-10</v>
      </c>
      <c r="Z350" s="2"/>
      <c r="AA350" s="2">
        <f t="shared" si="115"/>
        <v>3.794456906591356</v>
      </c>
      <c r="AB350" s="2">
        <f t="shared" si="128"/>
        <v>23.004027777777225</v>
      </c>
      <c r="AC350" s="2">
        <f t="shared" si="129"/>
        <v>3.1520597238406474</v>
      </c>
      <c r="AD350" s="2">
        <f t="shared" si="116"/>
        <v>4.4242310283827333</v>
      </c>
      <c r="AE350" s="2">
        <f t="shared" si="130"/>
        <v>0.6930876172347854</v>
      </c>
      <c r="AF350" s="2">
        <f t="shared" si="131"/>
        <v>5.8436457383670509E-2</v>
      </c>
      <c r="AG350" s="2">
        <f t="shared" si="117"/>
        <v>5.4880598951874152E-2</v>
      </c>
      <c r="AH350" s="2">
        <f t="shared" si="118"/>
        <v>0.16012801141964761</v>
      </c>
      <c r="AI350" s="2">
        <f t="shared" si="119"/>
        <v>0.41613509752059108</v>
      </c>
      <c r="AJ350" s="2">
        <f t="shared" si="120"/>
        <v>0.77720054363364688</v>
      </c>
      <c r="AK350" s="2">
        <f t="shared" si="121"/>
        <v>1.3499875667293373E-2</v>
      </c>
      <c r="AL350" s="2">
        <f t="shared" si="122"/>
        <v>5.1348321121055501E-2</v>
      </c>
    </row>
    <row r="351" spans="1:38" x14ac:dyDescent="0.2">
      <c r="A351">
        <v>369</v>
      </c>
      <c r="B351" s="1">
        <v>1.6760853350956999E-7</v>
      </c>
      <c r="C351">
        <v>243.27712885866001</v>
      </c>
      <c r="D351">
        <v>1</v>
      </c>
      <c r="E351">
        <v>369</v>
      </c>
      <c r="F351">
        <v>2700000</v>
      </c>
      <c r="G351">
        <v>1.2693749999999999</v>
      </c>
      <c r="I351" s="1">
        <f t="shared" si="110"/>
        <v>1.6760853350956721E-7</v>
      </c>
      <c r="J351" s="2">
        <f t="shared" si="111"/>
        <v>243.27712885866259</v>
      </c>
      <c r="K351">
        <f t="shared" si="123"/>
        <v>2700000</v>
      </c>
      <c r="L351">
        <f t="shared" si="124"/>
        <v>1.2693749999999999</v>
      </c>
      <c r="N351" s="4">
        <f t="shared" si="125"/>
        <v>-1.6582251511791475E-14</v>
      </c>
      <c r="O351" s="4">
        <f t="shared" si="125"/>
        <v>1.063139626113139E-14</v>
      </c>
      <c r="P351" s="4">
        <f t="shared" si="126"/>
        <v>0</v>
      </c>
      <c r="Q351" s="4">
        <f t="shared" si="126"/>
        <v>0</v>
      </c>
      <c r="S351" s="2"/>
      <c r="T351" s="2"/>
      <c r="V351" s="2">
        <f t="shared" si="112"/>
        <v>5.5950218144520036</v>
      </c>
      <c r="W351" s="2">
        <f t="shared" si="113"/>
        <v>99.8557521715897</v>
      </c>
      <c r="X351" s="2">
        <f t="shared" si="114"/>
        <v>1</v>
      </c>
      <c r="Y351" s="2">
        <f t="shared" si="127"/>
        <v>3E-10</v>
      </c>
      <c r="Z351" s="2"/>
      <c r="AA351" s="2">
        <f t="shared" si="115"/>
        <v>3.7865852028900058</v>
      </c>
      <c r="AB351" s="2">
        <f t="shared" si="128"/>
        <v>23.004039351851297</v>
      </c>
      <c r="AC351" s="2">
        <f t="shared" si="129"/>
        <v>3.1520593957683714</v>
      </c>
      <c r="AD351" s="2">
        <f t="shared" si="116"/>
        <v>4.4242305679004863</v>
      </c>
      <c r="AE351" s="2">
        <f t="shared" si="130"/>
        <v>0.69285909842357729</v>
      </c>
      <c r="AF351" s="2">
        <f t="shared" si="131"/>
        <v>5.8436462195397221E-2</v>
      </c>
      <c r="AG351" s="2">
        <f t="shared" si="117"/>
        <v>5.4880603470807296E-2</v>
      </c>
      <c r="AH351" s="2">
        <f t="shared" si="118"/>
        <v>0.15995613436252018</v>
      </c>
      <c r="AI351" s="2">
        <f t="shared" si="119"/>
        <v>0.41541389034425252</v>
      </c>
      <c r="AJ351" s="2">
        <f t="shared" si="120"/>
        <v>0.77703467628075751</v>
      </c>
      <c r="AK351" s="2">
        <f t="shared" si="121"/>
        <v>1.348695394922212E-2</v>
      </c>
      <c r="AL351" s="2">
        <f t="shared" si="122"/>
        <v>5.1262979049971881E-2</v>
      </c>
    </row>
    <row r="352" spans="1:38" x14ac:dyDescent="0.2">
      <c r="A352">
        <v>370</v>
      </c>
      <c r="B352" s="1">
        <v>1.6765007528285001E-7</v>
      </c>
      <c r="C352">
        <v>242.86240529934</v>
      </c>
      <c r="D352">
        <v>1</v>
      </c>
      <c r="E352">
        <v>370</v>
      </c>
      <c r="F352">
        <v>2700000</v>
      </c>
      <c r="G352">
        <v>1.26875</v>
      </c>
      <c r="I352" s="1">
        <f t="shared" si="110"/>
        <v>1.6765007528285318E-7</v>
      </c>
      <c r="J352" s="2">
        <f t="shared" si="111"/>
        <v>242.86240529934349</v>
      </c>
      <c r="K352">
        <f t="shared" si="123"/>
        <v>2700000</v>
      </c>
      <c r="L352">
        <f t="shared" si="124"/>
        <v>1.26875</v>
      </c>
      <c r="N352" s="4">
        <f t="shared" si="125"/>
        <v>1.8946448707789502E-14</v>
      </c>
      <c r="O352" s="4">
        <f t="shared" si="125"/>
        <v>1.4394447982308371E-14</v>
      </c>
      <c r="P352" s="4">
        <f t="shared" si="126"/>
        <v>0</v>
      </c>
      <c r="Q352" s="4">
        <f t="shared" si="126"/>
        <v>0</v>
      </c>
      <c r="S352" s="2"/>
      <c r="T352" s="2"/>
      <c r="V352" s="2">
        <f t="shared" si="112"/>
        <v>5.5950218144520036</v>
      </c>
      <c r="W352" s="2">
        <f t="shared" si="113"/>
        <v>99.880501418726183</v>
      </c>
      <c r="X352" s="2">
        <f t="shared" si="114"/>
        <v>1</v>
      </c>
      <c r="Y352" s="2">
        <f t="shared" si="127"/>
        <v>3E-10</v>
      </c>
      <c r="Z352" s="2"/>
      <c r="AA352" s="2">
        <f t="shared" si="115"/>
        <v>3.7787542317865039</v>
      </c>
      <c r="AB352" s="2">
        <f t="shared" si="128"/>
        <v>23.00405092592537</v>
      </c>
      <c r="AC352" s="2">
        <f t="shared" si="129"/>
        <v>3.1520590676964257</v>
      </c>
      <c r="AD352" s="2">
        <f t="shared" si="116"/>
        <v>4.4242301074187029</v>
      </c>
      <c r="AE352" s="2">
        <f t="shared" si="130"/>
        <v>0.69263047739101613</v>
      </c>
      <c r="AF352" s="2">
        <f t="shared" si="131"/>
        <v>5.8436467007119089E-2</v>
      </c>
      <c r="AG352" s="2">
        <f t="shared" si="117"/>
        <v>5.4880607989735888E-2</v>
      </c>
      <c r="AH352" s="2">
        <f t="shared" si="118"/>
        <v>0.1597844361421685</v>
      </c>
      <c r="AI352" s="2">
        <f t="shared" si="119"/>
        <v>0.41469402270437922</v>
      </c>
      <c r="AJ352" s="2">
        <f t="shared" si="120"/>
        <v>0.77686873475599638</v>
      </c>
      <c r="AK352" s="2">
        <f t="shared" si="121"/>
        <v>1.3474045676792896E-2</v>
      </c>
      <c r="AL352" s="2">
        <f t="shared" si="122"/>
        <v>5.1177795025036374E-2</v>
      </c>
    </row>
    <row r="353" spans="1:38" x14ac:dyDescent="0.2">
      <c r="A353">
        <v>371</v>
      </c>
      <c r="B353" s="1">
        <v>1.6769133063905001E-7</v>
      </c>
      <c r="C353">
        <v>242.44845174440999</v>
      </c>
      <c r="D353">
        <v>1</v>
      </c>
      <c r="E353">
        <v>371</v>
      </c>
      <c r="F353">
        <v>2700000</v>
      </c>
      <c r="G353">
        <v>1.2681249999999999</v>
      </c>
      <c r="I353" s="1">
        <f t="shared" si="110"/>
        <v>1.6769133063905176E-7</v>
      </c>
      <c r="J353" s="2">
        <f t="shared" si="111"/>
        <v>242.44845174440536</v>
      </c>
      <c r="K353">
        <f t="shared" si="123"/>
        <v>2700000</v>
      </c>
      <c r="L353">
        <f t="shared" si="124"/>
        <v>1.2681249999999999</v>
      </c>
      <c r="N353" s="4">
        <f t="shared" si="125"/>
        <v>1.0417983130400146E-14</v>
      </c>
      <c r="O353" s="4">
        <f t="shared" si="125"/>
        <v>-1.9108138673699558E-14</v>
      </c>
      <c r="P353" s="4">
        <f t="shared" si="126"/>
        <v>0</v>
      </c>
      <c r="Q353" s="4">
        <f t="shared" si="126"/>
        <v>0</v>
      </c>
      <c r="S353" s="2"/>
      <c r="T353" s="2"/>
      <c r="V353" s="2">
        <f t="shared" si="112"/>
        <v>5.5950218144520036</v>
      </c>
      <c r="W353" s="2">
        <f t="shared" si="113"/>
        <v>99.905080027810428</v>
      </c>
      <c r="X353" s="2">
        <f t="shared" si="114"/>
        <v>1</v>
      </c>
      <c r="Y353" s="2">
        <f t="shared" si="127"/>
        <v>3E-10</v>
      </c>
      <c r="Z353" s="2"/>
      <c r="AA353" s="2">
        <f t="shared" si="115"/>
        <v>3.7709636945883247</v>
      </c>
      <c r="AB353" s="2">
        <f t="shared" si="128"/>
        <v>23.004062499999442</v>
      </c>
      <c r="AC353" s="2">
        <f t="shared" si="129"/>
        <v>3.1520587396248105</v>
      </c>
      <c r="AD353" s="2">
        <f t="shared" si="116"/>
        <v>4.4242296469373841</v>
      </c>
      <c r="AE353" s="2">
        <f t="shared" si="130"/>
        <v>0.69240175455869712</v>
      </c>
      <c r="AF353" s="2">
        <f t="shared" si="131"/>
        <v>5.8436471818836121E-2</v>
      </c>
      <c r="AG353" s="2">
        <f t="shared" si="117"/>
        <v>5.4880612508659936E-2</v>
      </c>
      <c r="AH353" s="2">
        <f t="shared" si="118"/>
        <v>0.15961291684695489</v>
      </c>
      <c r="AI353" s="2">
        <f t="shared" si="119"/>
        <v>0.41397549313091636</v>
      </c>
      <c r="AJ353" s="2">
        <f t="shared" si="120"/>
        <v>0.77670271936543878</v>
      </c>
      <c r="AK353" s="2">
        <f t="shared" si="121"/>
        <v>1.3461150856648667E-2</v>
      </c>
      <c r="AL353" s="2">
        <f t="shared" si="122"/>
        <v>5.1092768873767146E-2</v>
      </c>
    </row>
    <row r="354" spans="1:38" x14ac:dyDescent="0.2">
      <c r="A354">
        <v>372</v>
      </c>
      <c r="B354" s="1">
        <v>1.6773230252888001E-7</v>
      </c>
      <c r="C354">
        <v>242.03526734233</v>
      </c>
      <c r="D354">
        <v>1</v>
      </c>
      <c r="E354">
        <v>372</v>
      </c>
      <c r="F354">
        <v>2700000</v>
      </c>
      <c r="G354">
        <v>1.2675000000000001</v>
      </c>
      <c r="I354" s="1">
        <f t="shared" si="110"/>
        <v>1.6773230252888027E-7</v>
      </c>
      <c r="J354" s="2">
        <f t="shared" si="111"/>
        <v>242.03526734233247</v>
      </c>
      <c r="K354">
        <f t="shared" si="123"/>
        <v>2700000</v>
      </c>
      <c r="L354">
        <f t="shared" si="124"/>
        <v>1.2675000000000001</v>
      </c>
      <c r="N354" s="4">
        <f t="shared" si="125"/>
        <v>1.5780967173654161E-15</v>
      </c>
      <c r="O354" s="4">
        <f t="shared" si="125"/>
        <v>1.0216233144849094E-14</v>
      </c>
      <c r="P354" s="4">
        <f t="shared" si="126"/>
        <v>0</v>
      </c>
      <c r="Q354" s="4">
        <f t="shared" si="126"/>
        <v>0</v>
      </c>
      <c r="S354" s="2"/>
      <c r="T354" s="2"/>
      <c r="V354" s="2">
        <f t="shared" si="112"/>
        <v>5.5950218144520036</v>
      </c>
      <c r="W354" s="2">
        <f t="shared" si="113"/>
        <v>99.929489756784534</v>
      </c>
      <c r="X354" s="2">
        <f t="shared" si="114"/>
        <v>1</v>
      </c>
      <c r="Y354" s="2">
        <f t="shared" si="127"/>
        <v>3E-10</v>
      </c>
      <c r="Z354" s="2"/>
      <c r="AA354" s="2">
        <f t="shared" si="115"/>
        <v>3.7632132954043782</v>
      </c>
      <c r="AB354" s="2">
        <f t="shared" si="128"/>
        <v>23.004074074073515</v>
      </c>
      <c r="AC354" s="2">
        <f t="shared" si="129"/>
        <v>3.1520584115535248</v>
      </c>
      <c r="AD354" s="2">
        <f t="shared" si="116"/>
        <v>4.424229186456528</v>
      </c>
      <c r="AE354" s="2">
        <f t="shared" si="130"/>
        <v>0.69217293034598704</v>
      </c>
      <c r="AF354" s="2">
        <f t="shared" si="131"/>
        <v>5.8436476630548309E-2</v>
      </c>
      <c r="AG354" s="2">
        <f t="shared" si="117"/>
        <v>5.4880617027579438E-2</v>
      </c>
      <c r="AH354" s="2">
        <f t="shared" si="118"/>
        <v>0.15944157656201643</v>
      </c>
      <c r="AI354" s="2">
        <f t="shared" si="119"/>
        <v>0.41325830014102405</v>
      </c>
      <c r="AJ354" s="2">
        <f t="shared" si="120"/>
        <v>0.7765366304135416</v>
      </c>
      <c r="AK354" s="2">
        <f t="shared" si="121"/>
        <v>1.3448269495189884E-2</v>
      </c>
      <c r="AL354" s="2">
        <f t="shared" si="122"/>
        <v>5.100790042216833E-2</v>
      </c>
    </row>
    <row r="355" spans="1:38" x14ac:dyDescent="0.2">
      <c r="A355">
        <v>373</v>
      </c>
      <c r="B355" s="1">
        <v>1.6777299386268001E-7</v>
      </c>
      <c r="C355">
        <v>241.62285123435001</v>
      </c>
      <c r="D355">
        <v>1</v>
      </c>
      <c r="E355">
        <v>373</v>
      </c>
      <c r="F355">
        <v>2700000</v>
      </c>
      <c r="G355">
        <v>1.266875</v>
      </c>
      <c r="I355" s="1">
        <f t="shared" si="110"/>
        <v>1.6777299386268027E-7</v>
      </c>
      <c r="J355" s="2">
        <f t="shared" si="111"/>
        <v>241.62285123434876</v>
      </c>
      <c r="K355">
        <f t="shared" si="123"/>
        <v>2700000</v>
      </c>
      <c r="L355">
        <f t="shared" si="124"/>
        <v>1.266875</v>
      </c>
      <c r="N355" s="4">
        <f t="shared" si="125"/>
        <v>1.5777139688740378E-15</v>
      </c>
      <c r="O355" s="4">
        <f t="shared" si="125"/>
        <v>-5.175649606604755E-15</v>
      </c>
      <c r="P355" s="4">
        <f t="shared" si="126"/>
        <v>0</v>
      </c>
      <c r="Q355" s="4">
        <f t="shared" si="126"/>
        <v>0</v>
      </c>
      <c r="S355" s="2"/>
      <c r="T355" s="2"/>
      <c r="V355" s="2">
        <f t="shared" si="112"/>
        <v>5.5950218144520036</v>
      </c>
      <c r="W355" s="2">
        <f t="shared" si="113"/>
        <v>99.953732339536046</v>
      </c>
      <c r="X355" s="2">
        <f t="shared" si="114"/>
        <v>1</v>
      </c>
      <c r="Y355" s="2">
        <f t="shared" si="127"/>
        <v>3E-10</v>
      </c>
      <c r="Z355" s="2"/>
      <c r="AA355" s="2">
        <f t="shared" si="115"/>
        <v>3.7555027411132209</v>
      </c>
      <c r="AB355" s="2">
        <f t="shared" si="128"/>
        <v>23.004085648147587</v>
      </c>
      <c r="AC355" s="2">
        <f t="shared" si="129"/>
        <v>3.1520580834825696</v>
      </c>
      <c r="AD355" s="2">
        <f t="shared" si="116"/>
        <v>4.4242287259761355</v>
      </c>
      <c r="AE355" s="2">
        <f t="shared" si="130"/>
        <v>0.69194400517003773</v>
      </c>
      <c r="AF355" s="2">
        <f t="shared" si="131"/>
        <v>5.8436481442255647E-2</v>
      </c>
      <c r="AG355" s="2">
        <f t="shared" si="117"/>
        <v>5.4880621546494382E-2</v>
      </c>
      <c r="AH355" s="2">
        <f t="shared" si="118"/>
        <v>0.15927041536929543</v>
      </c>
      <c r="AI355" s="2">
        <f t="shared" si="119"/>
        <v>0.41254244223926095</v>
      </c>
      <c r="AJ355" s="2">
        <f t="shared" si="120"/>
        <v>0.77637046820315447</v>
      </c>
      <c r="AK355" s="2">
        <f t="shared" si="121"/>
        <v>1.3435401598576863E-2</v>
      </c>
      <c r="AL355" s="2">
        <f t="shared" si="122"/>
        <v>5.0923189494752455E-2</v>
      </c>
    </row>
    <row r="356" spans="1:38" x14ac:dyDescent="0.2">
      <c r="A356">
        <v>374</v>
      </c>
      <c r="B356" s="1">
        <v>1.6781340751110999E-7</v>
      </c>
      <c r="C356">
        <v>241.21120255452001</v>
      </c>
      <c r="D356">
        <v>1</v>
      </c>
      <c r="E356">
        <v>374</v>
      </c>
      <c r="F356">
        <v>2700000</v>
      </c>
      <c r="G356">
        <v>1.2662500000000001</v>
      </c>
      <c r="I356" s="1">
        <f t="shared" si="110"/>
        <v>1.6781340751110589E-7</v>
      </c>
      <c r="J356" s="2">
        <f t="shared" si="111"/>
        <v>241.2112025545247</v>
      </c>
      <c r="K356">
        <f t="shared" si="123"/>
        <v>2700000</v>
      </c>
      <c r="L356">
        <f t="shared" si="124"/>
        <v>1.2662499999999999</v>
      </c>
      <c r="N356" s="4">
        <f t="shared" si="125"/>
        <v>-2.444867724881573E-14</v>
      </c>
      <c r="O356" s="4">
        <f t="shared" si="125"/>
        <v>1.944180869856823E-14</v>
      </c>
      <c r="P356" s="4">
        <f t="shared" si="126"/>
        <v>0</v>
      </c>
      <c r="Q356" s="4">
        <f t="shared" si="126"/>
        <v>-1.7535605522213729E-16</v>
      </c>
      <c r="S356" s="2"/>
      <c r="T356" s="2"/>
      <c r="V356" s="2">
        <f t="shared" si="112"/>
        <v>5.5950218144520036</v>
      </c>
      <c r="W356" s="2">
        <f t="shared" si="113"/>
        <v>99.977809486307976</v>
      </c>
      <c r="X356" s="2">
        <f t="shared" si="114"/>
        <v>1</v>
      </c>
      <c r="Y356" s="2">
        <f t="shared" si="127"/>
        <v>3E-10</v>
      </c>
      <c r="Z356" s="2"/>
      <c r="AA356" s="2">
        <f t="shared" si="115"/>
        <v>3.7478317413316709</v>
      </c>
      <c r="AB356" s="2">
        <f t="shared" si="128"/>
        <v>23.00409722222166</v>
      </c>
      <c r="AC356" s="2">
        <f t="shared" si="129"/>
        <v>3.1520577554119442</v>
      </c>
      <c r="AD356" s="2">
        <f t="shared" si="116"/>
        <v>4.4242282654962048</v>
      </c>
      <c r="AE356" s="2">
        <f t="shared" si="130"/>
        <v>0.69171497944580074</v>
      </c>
      <c r="AF356" s="2">
        <f t="shared" si="131"/>
        <v>5.8436486253958156E-2</v>
      </c>
      <c r="AG356" s="2">
        <f t="shared" si="117"/>
        <v>5.4880626065404794E-2</v>
      </c>
      <c r="AH356" s="2">
        <f t="shared" si="118"/>
        <v>0.15909943334757035</v>
      </c>
      <c r="AI356" s="2">
        <f t="shared" si="119"/>
        <v>0.41182791791777268</v>
      </c>
      <c r="AJ356" s="2">
        <f t="shared" si="120"/>
        <v>0.77620423303552943</v>
      </c>
      <c r="AK356" s="2">
        <f t="shared" si="121"/>
        <v>1.3422547172732035E-2</v>
      </c>
      <c r="AL356" s="2">
        <f t="shared" si="122"/>
        <v>5.0838635914562169E-2</v>
      </c>
    </row>
    <row r="357" spans="1:38" x14ac:dyDescent="0.2">
      <c r="A357">
        <v>375</v>
      </c>
      <c r="B357" s="1">
        <v>1.678535463058E-7</v>
      </c>
      <c r="C357">
        <v>240.80032042988</v>
      </c>
      <c r="D357">
        <v>1</v>
      </c>
      <c r="E357">
        <v>375</v>
      </c>
      <c r="F357">
        <v>2700000</v>
      </c>
      <c r="G357">
        <v>1.265625</v>
      </c>
      <c r="I357" s="1">
        <f t="shared" si="110"/>
        <v>1.6785354630579751E-7</v>
      </c>
      <c r="J357" s="2">
        <f t="shared" si="111"/>
        <v>240.80032042988233</v>
      </c>
      <c r="K357">
        <f t="shared" si="123"/>
        <v>2700000</v>
      </c>
      <c r="L357">
        <f t="shared" si="124"/>
        <v>1.265625</v>
      </c>
      <c r="N357" s="4">
        <f t="shared" si="125"/>
        <v>-1.4823394186897609E-14</v>
      </c>
      <c r="O357" s="4">
        <f t="shared" si="125"/>
        <v>9.6784762127081999E-15</v>
      </c>
      <c r="P357" s="4">
        <f t="shared" si="126"/>
        <v>0</v>
      </c>
      <c r="Q357" s="4">
        <f t="shared" si="126"/>
        <v>0</v>
      </c>
      <c r="S357" s="2"/>
      <c r="T357" s="2"/>
      <c r="V357" s="2">
        <f t="shared" si="112"/>
        <v>5.5950218144520036</v>
      </c>
      <c r="W357" s="2">
        <f t="shared" si="113"/>
        <v>100.00172288410025</v>
      </c>
      <c r="X357" s="2">
        <f t="shared" si="114"/>
        <v>1</v>
      </c>
      <c r="Y357" s="2">
        <f t="shared" si="127"/>
        <v>3E-10</v>
      </c>
      <c r="Z357" s="2"/>
      <c r="AA357" s="2">
        <f t="shared" si="115"/>
        <v>3.7402000083838502</v>
      </c>
      <c r="AB357" s="2">
        <f t="shared" si="128"/>
        <v>23.004108796295732</v>
      </c>
      <c r="AC357" s="2">
        <f t="shared" si="129"/>
        <v>3.1520574273416493</v>
      </c>
      <c r="AD357" s="2">
        <f t="shared" si="116"/>
        <v>4.4242278050167387</v>
      </c>
      <c r="AE357" s="2">
        <f t="shared" si="130"/>
        <v>0.69148585358604076</v>
      </c>
      <c r="AF357" s="2">
        <f t="shared" si="131"/>
        <v>5.8436491065655814E-2</v>
      </c>
      <c r="AG357" s="2">
        <f t="shared" si="117"/>
        <v>5.4880630584310648E-2</v>
      </c>
      <c r="AH357" s="2">
        <f t="shared" si="118"/>
        <v>0.15892863057248607</v>
      </c>
      <c r="AI357" s="2">
        <f t="shared" si="119"/>
        <v>0.41111472565647422</v>
      </c>
      <c r="AJ357" s="2">
        <f t="shared" si="120"/>
        <v>0.77603792521033022</v>
      </c>
      <c r="AK357" s="2">
        <f t="shared" si="121"/>
        <v>1.3409706223342198E-2</v>
      </c>
      <c r="AL357" s="2">
        <f t="shared" si="122"/>
        <v>5.0754239503191495E-2</v>
      </c>
    </row>
    <row r="358" spans="1:38" x14ac:dyDescent="0.2">
      <c r="A358">
        <v>376</v>
      </c>
      <c r="B358" s="1">
        <v>1.6789341304004001E-7</v>
      </c>
      <c r="C358">
        <v>240.39020398049999</v>
      </c>
      <c r="D358">
        <v>1</v>
      </c>
      <c r="E358">
        <v>376</v>
      </c>
      <c r="F358">
        <v>2700000</v>
      </c>
      <c r="G358">
        <v>1.2649999999999999</v>
      </c>
      <c r="I358" s="1">
        <f t="shared" si="110"/>
        <v>1.6789341304004223E-7</v>
      </c>
      <c r="J358" s="2">
        <f t="shared" si="111"/>
        <v>240.39020398050002</v>
      </c>
      <c r="K358">
        <f t="shared" si="123"/>
        <v>2700000</v>
      </c>
      <c r="L358">
        <f t="shared" si="124"/>
        <v>1.2649999999999999</v>
      </c>
      <c r="N358" s="4">
        <f t="shared" si="125"/>
        <v>1.3243291956976581E-14</v>
      </c>
      <c r="O358" s="4">
        <f t="shared" si="125"/>
        <v>1.1823156251703801E-16</v>
      </c>
      <c r="P358" s="4">
        <f t="shared" si="126"/>
        <v>0</v>
      </c>
      <c r="Q358" s="4">
        <f t="shared" si="126"/>
        <v>0</v>
      </c>
      <c r="S358" s="2"/>
      <c r="T358" s="2"/>
      <c r="V358" s="2">
        <f t="shared" si="112"/>
        <v>5.5950218144520036</v>
      </c>
      <c r="W358" s="2">
        <f t="shared" si="113"/>
        <v>100.0254741970631</v>
      </c>
      <c r="X358" s="2">
        <f t="shared" si="114"/>
        <v>1</v>
      </c>
      <c r="Y358" s="2">
        <f t="shared" si="127"/>
        <v>3E-10</v>
      </c>
      <c r="Z358" s="2"/>
      <c r="AA358" s="2">
        <f t="shared" si="115"/>
        <v>3.7326072572706281</v>
      </c>
      <c r="AB358" s="2">
        <f t="shared" si="128"/>
        <v>23.004120370369805</v>
      </c>
      <c r="AC358" s="2">
        <f t="shared" si="129"/>
        <v>3.1520570992716843</v>
      </c>
      <c r="AD358" s="2">
        <f t="shared" si="116"/>
        <v>4.4242273445377363</v>
      </c>
      <c r="AE358" s="2">
        <f t="shared" si="130"/>
        <v>0.69125662800134935</v>
      </c>
      <c r="AF358" s="2">
        <f t="shared" si="131"/>
        <v>5.8436495877348636E-2</v>
      </c>
      <c r="AG358" s="2">
        <f t="shared" si="117"/>
        <v>5.4880635103211964E-2</v>
      </c>
      <c r="AH358" s="2">
        <f t="shared" si="118"/>
        <v>0.15875800711658378</v>
      </c>
      <c r="AI358" s="2">
        <f t="shared" si="119"/>
        <v>0.41040286392323044</v>
      </c>
      <c r="AJ358" s="2">
        <f t="shared" si="120"/>
        <v>0.77587154502564348</v>
      </c>
      <c r="AK358" s="2">
        <f t="shared" si="121"/>
        <v>1.3396878755860835E-2</v>
      </c>
      <c r="AL358" s="2">
        <f t="shared" si="122"/>
        <v>5.0670000080807923E-2</v>
      </c>
    </row>
    <row r="359" spans="1:38" x14ac:dyDescent="0.2">
      <c r="A359">
        <v>377</v>
      </c>
      <c r="B359" s="1">
        <v>1.6793301046942E-7</v>
      </c>
      <c r="C359">
        <v>239.98085231962</v>
      </c>
      <c r="D359">
        <v>1</v>
      </c>
      <c r="E359">
        <v>377</v>
      </c>
      <c r="F359">
        <v>2700000</v>
      </c>
      <c r="G359">
        <v>1.264375</v>
      </c>
      <c r="I359" s="1">
        <f t="shared" si="110"/>
        <v>1.679330104694199E-7</v>
      </c>
      <c r="J359" s="2">
        <f t="shared" si="111"/>
        <v>239.98085231961582</v>
      </c>
      <c r="K359">
        <f t="shared" si="123"/>
        <v>2700000</v>
      </c>
      <c r="L359">
        <f t="shared" si="124"/>
        <v>1.264375</v>
      </c>
      <c r="N359" s="4">
        <f t="shared" si="125"/>
        <v>-6.3048425149305481E-16</v>
      </c>
      <c r="O359" s="4">
        <f t="shared" si="125"/>
        <v>-1.740968600571923E-14</v>
      </c>
      <c r="P359" s="4">
        <f t="shared" si="126"/>
        <v>0</v>
      </c>
      <c r="Q359" s="4">
        <f t="shared" si="126"/>
        <v>0</v>
      </c>
      <c r="S359" s="2"/>
      <c r="T359" s="2"/>
      <c r="V359" s="2">
        <f t="shared" si="112"/>
        <v>5.5950218144520036</v>
      </c>
      <c r="W359" s="2">
        <f t="shared" si="113"/>
        <v>100.04906506688205</v>
      </c>
      <c r="X359" s="2">
        <f t="shared" si="114"/>
        <v>1</v>
      </c>
      <c r="Y359" s="2">
        <f t="shared" si="127"/>
        <v>3E-10</v>
      </c>
      <c r="Z359" s="2"/>
      <c r="AA359" s="2">
        <f t="shared" si="115"/>
        <v>3.7250532056394761</v>
      </c>
      <c r="AB359" s="2">
        <f t="shared" si="128"/>
        <v>23.004131944443877</v>
      </c>
      <c r="AC359" s="2">
        <f t="shared" si="129"/>
        <v>3.1520567712020497</v>
      </c>
      <c r="AD359" s="2">
        <f t="shared" si="116"/>
        <v>4.4242268840591974</v>
      </c>
      <c r="AE359" s="2">
        <f t="shared" si="130"/>
        <v>0.69102730310015836</v>
      </c>
      <c r="AF359" s="2">
        <f t="shared" si="131"/>
        <v>5.8436500689036608E-2</v>
      </c>
      <c r="AG359" s="2">
        <f t="shared" si="117"/>
        <v>5.4880639622108721E-2</v>
      </c>
      <c r="AH359" s="2">
        <f t="shared" si="118"/>
        <v>0.15858756304933044</v>
      </c>
      <c r="AI359" s="2">
        <f t="shared" si="119"/>
        <v>0.40969233117403564</v>
      </c>
      <c r="AJ359" s="2">
        <f t="shared" si="120"/>
        <v>0.77570509277798794</v>
      </c>
      <c r="AK359" s="2">
        <f t="shared" si="121"/>
        <v>1.3384064775510331E-2</v>
      </c>
      <c r="AL359" s="2">
        <f t="shared" si="122"/>
        <v>5.0585917466173254E-2</v>
      </c>
    </row>
    <row r="360" spans="1:38" x14ac:dyDescent="0.2">
      <c r="A360">
        <v>378</v>
      </c>
      <c r="B360" s="1">
        <v>1.6797234131244E-7</v>
      </c>
      <c r="C360">
        <v>239.57226455373001</v>
      </c>
      <c r="D360">
        <v>1</v>
      </c>
      <c r="E360">
        <v>378</v>
      </c>
      <c r="F360">
        <v>2700000</v>
      </c>
      <c r="G360">
        <v>1.2637499999999999</v>
      </c>
      <c r="I360" s="1">
        <f t="shared" si="110"/>
        <v>1.6797234131243801E-7</v>
      </c>
      <c r="J360" s="2">
        <f t="shared" si="111"/>
        <v>239.57226455373012</v>
      </c>
      <c r="K360">
        <f t="shared" si="123"/>
        <v>2700000</v>
      </c>
      <c r="L360">
        <f t="shared" si="124"/>
        <v>1.2637499999999999</v>
      </c>
      <c r="N360" s="4">
        <f t="shared" si="125"/>
        <v>-1.1818811684208297E-14</v>
      </c>
      <c r="O360" s="4">
        <f t="shared" si="125"/>
        <v>4.7454089868620369E-16</v>
      </c>
      <c r="P360" s="4">
        <f t="shared" si="126"/>
        <v>0</v>
      </c>
      <c r="Q360" s="4">
        <f t="shared" si="126"/>
        <v>0</v>
      </c>
      <c r="S360" s="2"/>
      <c r="T360" s="2"/>
      <c r="V360" s="2">
        <f t="shared" si="112"/>
        <v>5.5950218144520036</v>
      </c>
      <c r="W360" s="2">
        <f t="shared" si="113"/>
        <v>100.07249711315606</v>
      </c>
      <c r="X360" s="2">
        <f t="shared" si="114"/>
        <v>1</v>
      </c>
      <c r="Y360" s="2">
        <f t="shared" si="127"/>
        <v>3E-10</v>
      </c>
      <c r="Z360" s="2"/>
      <c r="AA360" s="2">
        <f t="shared" si="115"/>
        <v>3.7175375737547101</v>
      </c>
      <c r="AB360" s="2">
        <f t="shared" si="128"/>
        <v>23.004143518517949</v>
      </c>
      <c r="AC360" s="2">
        <f t="shared" si="129"/>
        <v>3.1520564431327447</v>
      </c>
      <c r="AD360" s="2">
        <f t="shared" si="116"/>
        <v>4.4242264235811213</v>
      </c>
      <c r="AE360" s="2">
        <f t="shared" si="130"/>
        <v>0.69079787928875402</v>
      </c>
      <c r="AF360" s="2">
        <f t="shared" si="131"/>
        <v>5.8436505500719743E-2</v>
      </c>
      <c r="AG360" s="2">
        <f t="shared" si="117"/>
        <v>5.4880644141000939E-2</v>
      </c>
      <c r="AH360" s="2">
        <f t="shared" si="118"/>
        <v>0.15841729843714911</v>
      </c>
      <c r="AI360" s="2">
        <f t="shared" si="119"/>
        <v>0.40898312585319319</v>
      </c>
      <c r="AJ360" s="2">
        <f t="shared" si="120"/>
        <v>0.77553856876232463</v>
      </c>
      <c r="AK360" s="2">
        <f t="shared" si="121"/>
        <v>1.3371264287284189E-2</v>
      </c>
      <c r="AL360" s="2">
        <f t="shared" si="122"/>
        <v>5.0501991476664752E-2</v>
      </c>
    </row>
    <row r="361" spans="1:38" x14ac:dyDescent="0.2">
      <c r="A361">
        <v>379</v>
      </c>
      <c r="B361" s="1">
        <v>1.6801140825115001E-7</v>
      </c>
      <c r="C361">
        <v>239.16443978270999</v>
      </c>
      <c r="D361">
        <v>1</v>
      </c>
      <c r="E361">
        <v>379</v>
      </c>
      <c r="F361">
        <v>2700000</v>
      </c>
      <c r="G361">
        <v>1.2631250000000001</v>
      </c>
      <c r="I361" s="1">
        <f t="shared" si="110"/>
        <v>1.6801140825115245E-7</v>
      </c>
      <c r="J361" s="2">
        <f t="shared" si="111"/>
        <v>239.16443978270604</v>
      </c>
      <c r="K361">
        <f t="shared" si="123"/>
        <v>2700000</v>
      </c>
      <c r="L361">
        <f t="shared" si="124"/>
        <v>1.2631250000000001</v>
      </c>
      <c r="N361" s="4">
        <f t="shared" si="125"/>
        <v>1.4494371237671054E-14</v>
      </c>
      <c r="O361" s="4">
        <f t="shared" si="125"/>
        <v>-1.6518415590609996E-14</v>
      </c>
      <c r="P361" s="4">
        <f t="shared" si="126"/>
        <v>0</v>
      </c>
      <c r="Q361" s="4">
        <f t="shared" si="126"/>
        <v>0</v>
      </c>
      <c r="S361" s="2"/>
      <c r="T361" s="2"/>
      <c r="V361" s="2">
        <f t="shared" si="112"/>
        <v>5.5950218144520036</v>
      </c>
      <c r="W361" s="2">
        <f t="shared" si="113"/>
        <v>100.09577193376745</v>
      </c>
      <c r="X361" s="2">
        <f t="shared" si="114"/>
        <v>1</v>
      </c>
      <c r="Y361" s="2">
        <f t="shared" si="127"/>
        <v>3E-10</v>
      </c>
      <c r="Z361" s="2"/>
      <c r="AA361" s="2">
        <f t="shared" si="115"/>
        <v>3.7100600844681342</v>
      </c>
      <c r="AB361" s="2">
        <f t="shared" si="128"/>
        <v>23.004155092592022</v>
      </c>
      <c r="AC361" s="2">
        <f t="shared" si="129"/>
        <v>3.15205611506377</v>
      </c>
      <c r="AD361" s="2">
        <f t="shared" si="116"/>
        <v>4.4242259631035079</v>
      </c>
      <c r="AE361" s="2">
        <f t="shared" si="130"/>
        <v>0.69056835697128971</v>
      </c>
      <c r="AF361" s="2">
        <f t="shared" si="131"/>
        <v>5.8436510312398042E-2</v>
      </c>
      <c r="AG361" s="2">
        <f t="shared" si="117"/>
        <v>5.4880648659888613E-2</v>
      </c>
      <c r="AH361" s="2">
        <f t="shared" si="118"/>
        <v>0.15824721334344752</v>
      </c>
      <c r="AI361" s="2">
        <f t="shared" si="119"/>
        <v>0.40827524639348961</v>
      </c>
      <c r="AJ361" s="2">
        <f t="shared" si="120"/>
        <v>0.77537197327206575</v>
      </c>
      <c r="AK361" s="2">
        <f t="shared" si="121"/>
        <v>1.3358477295949201E-2</v>
      </c>
      <c r="AL361" s="2">
        <f t="shared" si="122"/>
        <v>5.041822192829553E-2</v>
      </c>
    </row>
    <row r="362" spans="1:38" x14ac:dyDescent="0.2">
      <c r="A362">
        <v>380</v>
      </c>
      <c r="B362" s="1">
        <v>1.6805021393178E-7</v>
      </c>
      <c r="C362">
        <v>238.75737709987001</v>
      </c>
      <c r="D362">
        <v>1</v>
      </c>
      <c r="E362">
        <v>380</v>
      </c>
      <c r="F362">
        <v>2700000</v>
      </c>
      <c r="G362">
        <v>1.2625</v>
      </c>
      <c r="I362" s="1">
        <f t="shared" si="110"/>
        <v>1.6805021393177598E-7</v>
      </c>
      <c r="J362" s="2">
        <f t="shared" si="111"/>
        <v>238.75737709987069</v>
      </c>
      <c r="K362">
        <f t="shared" si="123"/>
        <v>2700000</v>
      </c>
      <c r="L362">
        <f t="shared" si="124"/>
        <v>1.2625</v>
      </c>
      <c r="N362" s="4">
        <f t="shared" si="125"/>
        <v>-2.3941692219989229E-14</v>
      </c>
      <c r="O362" s="4">
        <f t="shared" si="125"/>
        <v>2.8569631423131662E-15</v>
      </c>
      <c r="P362" s="4">
        <f t="shared" si="126"/>
        <v>0</v>
      </c>
      <c r="Q362" s="4">
        <f t="shared" si="126"/>
        <v>0</v>
      </c>
      <c r="S362" s="2"/>
      <c r="T362" s="2"/>
      <c r="V362" s="2">
        <f t="shared" si="112"/>
        <v>5.5950218144520036</v>
      </c>
      <c r="W362" s="2">
        <f t="shared" si="113"/>
        <v>100.1188911052443</v>
      </c>
      <c r="X362" s="2">
        <f t="shared" si="114"/>
        <v>1</v>
      </c>
      <c r="Y362" s="2">
        <f t="shared" si="127"/>
        <v>3E-10</v>
      </c>
      <c r="Z362" s="2"/>
      <c r="AA362" s="2">
        <f t="shared" si="115"/>
        <v>3.7026204631900597</v>
      </c>
      <c r="AB362" s="2">
        <f t="shared" si="128"/>
        <v>23.004166666666094</v>
      </c>
      <c r="AC362" s="2">
        <f t="shared" si="129"/>
        <v>3.1520557869951258</v>
      </c>
      <c r="AD362" s="2">
        <f t="shared" si="116"/>
        <v>4.4242255026263591</v>
      </c>
      <c r="AE362" s="2">
        <f t="shared" si="130"/>
        <v>0.69033873654979994</v>
      </c>
      <c r="AF362" s="2">
        <f t="shared" si="131"/>
        <v>5.8436515124071491E-2</v>
      </c>
      <c r="AG362" s="2">
        <f t="shared" si="117"/>
        <v>5.4880653178771735E-2</v>
      </c>
      <c r="AH362" s="2">
        <f t="shared" si="118"/>
        <v>0.15807730782864743</v>
      </c>
      <c r="AI362" s="2">
        <f t="shared" si="119"/>
        <v>0.40756869121636968</v>
      </c>
      <c r="AJ362" s="2">
        <f t="shared" si="120"/>
        <v>0.77520530659908538</v>
      </c>
      <c r="AK362" s="2">
        <f t="shared" si="121"/>
        <v>1.3345703806047686E-2</v>
      </c>
      <c r="AL362" s="2">
        <f t="shared" si="122"/>
        <v>5.0334608635735661E-2</v>
      </c>
    </row>
    <row r="363" spans="1:38" x14ac:dyDescent="0.2">
      <c r="A363">
        <v>381</v>
      </c>
      <c r="B363" s="1">
        <v>1.6808876096527001E-7</v>
      </c>
      <c r="C363">
        <v>238.35107559210999</v>
      </c>
      <c r="D363">
        <v>1</v>
      </c>
      <c r="E363">
        <v>381</v>
      </c>
      <c r="F363">
        <v>2700000</v>
      </c>
      <c r="G363">
        <v>1.2618750000000001</v>
      </c>
      <c r="I363" s="1">
        <f t="shared" si="110"/>
        <v>1.6808876096527451E-7</v>
      </c>
      <c r="J363" s="2">
        <f t="shared" si="111"/>
        <v>238.35107559211431</v>
      </c>
      <c r="K363">
        <f t="shared" si="123"/>
        <v>2700000</v>
      </c>
      <c r="L363">
        <f t="shared" si="124"/>
        <v>1.2618750000000001</v>
      </c>
      <c r="N363" s="4">
        <f t="shared" si="125"/>
        <v>2.6770751991075108E-14</v>
      </c>
      <c r="O363" s="4">
        <f t="shared" si="125"/>
        <v>1.8124943731381829E-14</v>
      </c>
      <c r="P363" s="4">
        <f t="shared" si="126"/>
        <v>0</v>
      </c>
      <c r="Q363" s="4">
        <f t="shared" si="126"/>
        <v>0</v>
      </c>
      <c r="S363" s="2"/>
      <c r="T363" s="2"/>
      <c r="V363" s="2">
        <f t="shared" si="112"/>
        <v>5.5950218144520036</v>
      </c>
      <c r="W363" s="2">
        <f t="shared" si="113"/>
        <v>100.14185618311583</v>
      </c>
      <c r="X363" s="2">
        <f t="shared" si="114"/>
        <v>1</v>
      </c>
      <c r="Y363" s="2">
        <f t="shared" si="127"/>
        <v>3E-10</v>
      </c>
      <c r="Z363" s="2"/>
      <c r="AA363" s="2">
        <f t="shared" si="115"/>
        <v>3.6952184378607109</v>
      </c>
      <c r="AB363" s="2">
        <f t="shared" si="128"/>
        <v>23.004178240740167</v>
      </c>
      <c r="AC363" s="2">
        <f t="shared" si="129"/>
        <v>3.1520554589268115</v>
      </c>
      <c r="AD363" s="2">
        <f t="shared" si="116"/>
        <v>4.4242250421496729</v>
      </c>
      <c r="AE363" s="2">
        <f t="shared" si="130"/>
        <v>0.69010901842421302</v>
      </c>
      <c r="AF363" s="2">
        <f t="shared" si="131"/>
        <v>5.8436519935740103E-2</v>
      </c>
      <c r="AG363" s="2">
        <f t="shared" si="117"/>
        <v>5.4880657697650312E-2</v>
      </c>
      <c r="AH363" s="2">
        <f t="shared" si="118"/>
        <v>0.15790758195021334</v>
      </c>
      <c r="AI363" s="2">
        <f t="shared" si="119"/>
        <v>0.40686345873210883</v>
      </c>
      <c r="AJ363" s="2">
        <f t="shared" si="120"/>
        <v>0.77503856903372881</v>
      </c>
      <c r="AK363" s="2">
        <f t="shared" si="121"/>
        <v>1.3332943821899633E-2</v>
      </c>
      <c r="AL363" s="2">
        <f t="shared" si="122"/>
        <v>5.0251151412332336E-2</v>
      </c>
    </row>
    <row r="364" spans="1:38" x14ac:dyDescent="0.2">
      <c r="A364">
        <v>382</v>
      </c>
      <c r="B364" s="1">
        <v>1.6812705192795001E-7</v>
      </c>
      <c r="C364">
        <v>237.94553433998999</v>
      </c>
      <c r="D364">
        <v>1</v>
      </c>
      <c r="E364">
        <v>382</v>
      </c>
      <c r="F364">
        <v>2700000</v>
      </c>
      <c r="G364">
        <v>1.26125</v>
      </c>
      <c r="I364" s="1">
        <f t="shared" si="110"/>
        <v>1.6812705192795271E-7</v>
      </c>
      <c r="J364" s="2">
        <f t="shared" si="111"/>
        <v>237.94553433998826</v>
      </c>
      <c r="K364">
        <f t="shared" si="123"/>
        <v>2700000</v>
      </c>
      <c r="L364">
        <f t="shared" si="124"/>
        <v>1.26125</v>
      </c>
      <c r="N364" s="4">
        <f t="shared" si="125"/>
        <v>1.6058792968844033E-14</v>
      </c>
      <c r="O364" s="4">
        <f t="shared" si="125"/>
        <v>-7.2862232109698442E-15</v>
      </c>
      <c r="P364" s="4">
        <f t="shared" si="126"/>
        <v>0</v>
      </c>
      <c r="Q364" s="4">
        <f t="shared" si="126"/>
        <v>0</v>
      </c>
      <c r="S364" s="2"/>
      <c r="T364" s="2"/>
      <c r="V364" s="2">
        <f t="shared" si="112"/>
        <v>5.5950218144520036</v>
      </c>
      <c r="W364" s="2">
        <f t="shared" si="113"/>
        <v>100.16466870226115</v>
      </c>
      <c r="X364" s="2">
        <f t="shared" si="114"/>
        <v>1</v>
      </c>
      <c r="Y364" s="2">
        <f t="shared" si="127"/>
        <v>3E-10</v>
      </c>
      <c r="Z364" s="2"/>
      <c r="AA364" s="2">
        <f t="shared" si="115"/>
        <v>3.6878537389220036</v>
      </c>
      <c r="AB364" s="2">
        <f t="shared" si="128"/>
        <v>23.004189814814239</v>
      </c>
      <c r="AC364" s="2">
        <f t="shared" si="129"/>
        <v>3.1520551308588272</v>
      </c>
      <c r="AD364" s="2">
        <f t="shared" si="116"/>
        <v>4.4242245816734505</v>
      </c>
      <c r="AE364" s="2">
        <f t="shared" si="130"/>
        <v>0.6898792029923646</v>
      </c>
      <c r="AF364" s="2">
        <f t="shared" si="131"/>
        <v>5.8436524747403872E-2</v>
      </c>
      <c r="AG364" s="2">
        <f t="shared" si="117"/>
        <v>5.4880662216524344E-2</v>
      </c>
      <c r="AH364" s="2">
        <f t="shared" si="118"/>
        <v>0.15773803576268111</v>
      </c>
      <c r="AI364" s="2">
        <f t="shared" si="119"/>
        <v>0.40615954733998372</v>
      </c>
      <c r="AJ364" s="2">
        <f t="shared" si="120"/>
        <v>0.7748717608648219</v>
      </c>
      <c r="AK364" s="2">
        <f t="shared" si="121"/>
        <v>1.3320197347604841E-2</v>
      </c>
      <c r="AL364" s="2">
        <f t="shared" si="122"/>
        <v>5.0167850070130006E-2</v>
      </c>
    </row>
    <row r="365" spans="1:38" x14ac:dyDescent="0.2">
      <c r="A365">
        <v>383</v>
      </c>
      <c r="B365" s="1">
        <v>1.6816508936203001E-7</v>
      </c>
      <c r="C365">
        <v>237.54075241780001</v>
      </c>
      <c r="D365">
        <v>1</v>
      </c>
      <c r="E365">
        <v>383</v>
      </c>
      <c r="F365">
        <v>2700000</v>
      </c>
      <c r="G365">
        <v>1.2606250000000001</v>
      </c>
      <c r="I365" s="1">
        <f t="shared" si="110"/>
        <v>1.6816508936202593E-7</v>
      </c>
      <c r="J365" s="2">
        <f t="shared" si="111"/>
        <v>237.54075241780217</v>
      </c>
      <c r="K365">
        <f t="shared" si="123"/>
        <v>2700000</v>
      </c>
      <c r="L365">
        <f t="shared" si="124"/>
        <v>1.2606250000000001</v>
      </c>
      <c r="N365" s="4">
        <f t="shared" si="125"/>
        <v>-2.4240144456414254E-14</v>
      </c>
      <c r="O365" s="4">
        <f t="shared" si="125"/>
        <v>9.0933866914400765E-15</v>
      </c>
      <c r="P365" s="4">
        <f t="shared" si="126"/>
        <v>0</v>
      </c>
      <c r="Q365" s="4">
        <f t="shared" si="126"/>
        <v>0</v>
      </c>
      <c r="S365" s="2"/>
      <c r="T365" s="2"/>
      <c r="V365" s="2">
        <f t="shared" si="112"/>
        <v>5.5950218144520036</v>
      </c>
      <c r="W365" s="2">
        <f t="shared" si="113"/>
        <v>100.18733017725009</v>
      </c>
      <c r="X365" s="2">
        <f t="shared" si="114"/>
        <v>1</v>
      </c>
      <c r="Y365" s="2">
        <f t="shared" si="127"/>
        <v>3E-10</v>
      </c>
      <c r="Z365" s="2"/>
      <c r="AA365" s="2">
        <f t="shared" si="115"/>
        <v>3.6805260992896862</v>
      </c>
      <c r="AB365" s="2">
        <f t="shared" si="128"/>
        <v>23.004201388888312</v>
      </c>
      <c r="AC365" s="2">
        <f t="shared" si="129"/>
        <v>3.1520548027911732</v>
      </c>
      <c r="AD365" s="2">
        <f t="shared" si="116"/>
        <v>4.4242241211976907</v>
      </c>
      <c r="AE365" s="2">
        <f t="shared" si="130"/>
        <v>0.68964929065001046</v>
      </c>
      <c r="AF365" s="2">
        <f t="shared" si="131"/>
        <v>5.8436529559062797E-2</v>
      </c>
      <c r="AG365" s="2">
        <f t="shared" si="117"/>
        <v>5.4880666735393817E-2</v>
      </c>
      <c r="AH365" s="2">
        <f t="shared" si="118"/>
        <v>0.15756866931768604</v>
      </c>
      <c r="AI365" s="2">
        <f t="shared" si="119"/>
        <v>0.4054569554284409</v>
      </c>
      <c r="AJ365" s="2">
        <f t="shared" si="120"/>
        <v>0.7747048823796806</v>
      </c>
      <c r="AK365" s="2">
        <f t="shared" si="121"/>
        <v>1.3307464387045047E-2</v>
      </c>
      <c r="AL365" s="2">
        <f t="shared" si="122"/>
        <v>5.0084704419890297E-2</v>
      </c>
    </row>
    <row r="366" spans="1:38" x14ac:dyDescent="0.2">
      <c r="A366">
        <v>384</v>
      </c>
      <c r="B366" s="1">
        <v>1.6820287577618E-7</v>
      </c>
      <c r="C366">
        <v>237.13672889372</v>
      </c>
      <c r="D366">
        <v>1</v>
      </c>
      <c r="E366">
        <v>384</v>
      </c>
      <c r="F366">
        <v>2700000</v>
      </c>
      <c r="G366">
        <v>1.26</v>
      </c>
      <c r="I366" s="1">
        <f t="shared" si="110"/>
        <v>1.6820287577618283E-7</v>
      </c>
      <c r="J366" s="2">
        <f t="shared" si="111"/>
        <v>237.13672889372089</v>
      </c>
      <c r="K366">
        <f t="shared" si="123"/>
        <v>2700000</v>
      </c>
      <c r="L366">
        <f t="shared" si="124"/>
        <v>1.26</v>
      </c>
      <c r="N366" s="4">
        <f t="shared" si="125"/>
        <v>1.6838394732027582E-14</v>
      </c>
      <c r="O366" s="4">
        <f t="shared" si="125"/>
        <v>3.7154640550743216E-15</v>
      </c>
      <c r="P366" s="4">
        <f t="shared" si="126"/>
        <v>0</v>
      </c>
      <c r="Q366" s="4">
        <f t="shared" si="126"/>
        <v>0</v>
      </c>
      <c r="S366" s="2"/>
      <c r="T366" s="2"/>
      <c r="V366" s="2">
        <f t="shared" si="112"/>
        <v>5.5950218144520036</v>
      </c>
      <c r="W366" s="2">
        <f t="shared" si="113"/>
        <v>100.20984210267834</v>
      </c>
      <c r="X366" s="2">
        <f t="shared" si="114"/>
        <v>1</v>
      </c>
      <c r="Y366" s="2">
        <f t="shared" si="127"/>
        <v>3E-10</v>
      </c>
      <c r="Z366" s="2"/>
      <c r="AA366" s="2">
        <f t="shared" si="115"/>
        <v>3.6732352543258489</v>
      </c>
      <c r="AB366" s="2">
        <f t="shared" si="128"/>
        <v>23.004212962962384</v>
      </c>
      <c r="AC366" s="2">
        <f t="shared" si="129"/>
        <v>3.1520544747238493</v>
      </c>
      <c r="AD366" s="2">
        <f t="shared" si="116"/>
        <v>4.4242236607223955</v>
      </c>
      <c r="AE366" s="2">
        <f t="shared" si="130"/>
        <v>0.68941928179084011</v>
      </c>
      <c r="AF366" s="2">
        <f t="shared" si="131"/>
        <v>5.8436534370716886E-2</v>
      </c>
      <c r="AG366" s="2">
        <f t="shared" si="117"/>
        <v>5.4880671254258759E-2</v>
      </c>
      <c r="AH366" s="2">
        <f t="shared" si="118"/>
        <v>0.15739948266399151</v>
      </c>
      <c r="AI366" s="2">
        <f t="shared" si="119"/>
        <v>0.40475568137526602</v>
      </c>
      <c r="AJ366" s="2">
        <f t="shared" si="120"/>
        <v>0.77453793386412018</v>
      </c>
      <c r="AK366" s="2">
        <f t="shared" si="121"/>
        <v>1.329474494388602E-2</v>
      </c>
      <c r="AL366" s="2">
        <f t="shared" si="122"/>
        <v>5.0001714271111705E-2</v>
      </c>
    </row>
    <row r="367" spans="1:38" x14ac:dyDescent="0.2">
      <c r="A367">
        <v>385</v>
      </c>
      <c r="B367" s="1">
        <v>1.6824041364613999E-7</v>
      </c>
      <c r="C367">
        <v>236.73346282986</v>
      </c>
      <c r="D367">
        <v>1</v>
      </c>
      <c r="E367">
        <v>385</v>
      </c>
      <c r="F367">
        <v>2700000</v>
      </c>
      <c r="G367">
        <v>1.2593749999999999</v>
      </c>
      <c r="I367" s="1">
        <f t="shared" si="110"/>
        <v>1.6824041364613515E-7</v>
      </c>
      <c r="J367" s="2">
        <f t="shared" si="111"/>
        <v>236.73346282985841</v>
      </c>
      <c r="K367">
        <f t="shared" si="123"/>
        <v>2700000</v>
      </c>
      <c r="L367">
        <f t="shared" si="124"/>
        <v>1.2593749999999999</v>
      </c>
      <c r="N367" s="4">
        <f t="shared" si="125"/>
        <v>-2.879195053157079E-14</v>
      </c>
      <c r="O367" s="4">
        <f t="shared" si="125"/>
        <v>-6.7232393303287547E-15</v>
      </c>
      <c r="P367" s="4">
        <f t="shared" si="126"/>
        <v>0</v>
      </c>
      <c r="Q367" s="4">
        <f t="shared" si="126"/>
        <v>0</v>
      </c>
      <c r="S367" s="2"/>
      <c r="T367" s="2"/>
      <c r="V367" s="2">
        <f t="shared" si="112"/>
        <v>5.5950218144520036</v>
      </c>
      <c r="W367" s="2">
        <f t="shared" si="113"/>
        <v>100.232205953495</v>
      </c>
      <c r="X367" s="2">
        <f t="shared" si="114"/>
        <v>1</v>
      </c>
      <c r="Y367" s="2">
        <f t="shared" si="127"/>
        <v>3E-10</v>
      </c>
      <c r="Z367" s="2"/>
      <c r="AA367" s="2">
        <f t="shared" si="115"/>
        <v>3.6659809418117906</v>
      </c>
      <c r="AB367" s="2">
        <f t="shared" si="128"/>
        <v>23.004224537036457</v>
      </c>
      <c r="AC367" s="2">
        <f t="shared" si="129"/>
        <v>3.1520541466568552</v>
      </c>
      <c r="AD367" s="2">
        <f t="shared" si="116"/>
        <v>4.424223200247563</v>
      </c>
      <c r="AE367" s="2">
        <f t="shared" si="130"/>
        <v>0.68918917680648828</v>
      </c>
      <c r="AF367" s="2">
        <f t="shared" si="131"/>
        <v>5.8436539182366125E-2</v>
      </c>
      <c r="AG367" s="2">
        <f t="shared" si="117"/>
        <v>5.4880675773119135E-2</v>
      </c>
      <c r="AH367" s="2">
        <f t="shared" si="118"/>
        <v>0.15723047584751576</v>
      </c>
      <c r="AI367" s="2">
        <f t="shared" si="119"/>
        <v>0.40405572354774472</v>
      </c>
      <c r="AJ367" s="2">
        <f t="shared" si="120"/>
        <v>0.77437091560246507</v>
      </c>
      <c r="AK367" s="2">
        <f t="shared" si="121"/>
        <v>1.3282039021579701E-2</v>
      </c>
      <c r="AL367" s="2">
        <f t="shared" si="122"/>
        <v>4.9918879432049423E-2</v>
      </c>
    </row>
    <row r="368" spans="1:38" x14ac:dyDescent="0.2">
      <c r="A368">
        <v>386</v>
      </c>
      <c r="B368" s="1">
        <v>1.6827770541516E-7</v>
      </c>
      <c r="C368">
        <v>236.33095328236999</v>
      </c>
      <c r="D368">
        <v>1</v>
      </c>
      <c r="E368">
        <v>386</v>
      </c>
      <c r="F368">
        <v>2700000</v>
      </c>
      <c r="G368">
        <v>1.25875</v>
      </c>
      <c r="I368" s="1">
        <f t="shared" si="110"/>
        <v>1.6827770541515852E-7</v>
      </c>
      <c r="J368" s="2">
        <f t="shared" si="111"/>
        <v>236.33095328237414</v>
      </c>
      <c r="K368">
        <f t="shared" si="123"/>
        <v>2700000</v>
      </c>
      <c r="L368">
        <f t="shared" si="124"/>
        <v>1.25875</v>
      </c>
      <c r="N368" s="4">
        <f t="shared" si="125"/>
        <v>-8.8086990135622496E-15</v>
      </c>
      <c r="O368" s="4">
        <f t="shared" si="125"/>
        <v>1.7558299152972041E-14</v>
      </c>
      <c r="P368" s="4">
        <f t="shared" si="126"/>
        <v>0</v>
      </c>
      <c r="Q368" s="4">
        <f t="shared" si="126"/>
        <v>0</v>
      </c>
      <c r="S368" s="2"/>
      <c r="T368" s="2"/>
      <c r="V368" s="2">
        <f t="shared" si="112"/>
        <v>5.5950218144520036</v>
      </c>
      <c r="W368" s="2">
        <f t="shared" si="113"/>
        <v>100.25442318532481</v>
      </c>
      <c r="X368" s="2">
        <f t="shared" si="114"/>
        <v>1</v>
      </c>
      <c r="Y368" s="2">
        <f t="shared" si="127"/>
        <v>3E-10</v>
      </c>
      <c r="Z368" s="2"/>
      <c r="AA368" s="2">
        <f t="shared" si="115"/>
        <v>3.6587629019212353</v>
      </c>
      <c r="AB368" s="2">
        <f t="shared" si="128"/>
        <v>23.004236111110529</v>
      </c>
      <c r="AC368" s="2">
        <f t="shared" si="129"/>
        <v>3.1520538185901916</v>
      </c>
      <c r="AD368" s="2">
        <f t="shared" si="116"/>
        <v>4.4242227397731932</v>
      </c>
      <c r="AE368" s="2">
        <f t="shared" si="130"/>
        <v>0.68895897608654955</v>
      </c>
      <c r="AF368" s="2">
        <f t="shared" si="131"/>
        <v>5.8436543994010527E-2</v>
      </c>
      <c r="AG368" s="2">
        <f t="shared" si="117"/>
        <v>5.4880680291974987E-2</v>
      </c>
      <c r="AH368" s="2">
        <f t="shared" si="118"/>
        <v>0.15706164891136085</v>
      </c>
      <c r="AI368" s="2">
        <f t="shared" si="119"/>
        <v>0.40335708030283279</v>
      </c>
      <c r="AJ368" s="2">
        <f t="shared" si="120"/>
        <v>0.77420382787755759</v>
      </c>
      <c r="AK368" s="2">
        <f t="shared" si="121"/>
        <v>1.3269346623366221E-2</v>
      </c>
      <c r="AL368" s="2">
        <f t="shared" si="122"/>
        <v>4.9836199709734325E-2</v>
      </c>
    </row>
    <row r="369" spans="1:38" x14ac:dyDescent="0.2">
      <c r="A369">
        <v>387</v>
      </c>
      <c r="B369" s="1">
        <v>1.6831475349462001E-7</v>
      </c>
      <c r="C369">
        <v>235.92919930156</v>
      </c>
      <c r="D369">
        <v>1</v>
      </c>
      <c r="E369">
        <v>387</v>
      </c>
      <c r="F369">
        <v>2700000</v>
      </c>
      <c r="G369">
        <v>1.2581249999999999</v>
      </c>
      <c r="I369" s="1">
        <f t="shared" si="110"/>
        <v>1.6831475349462112E-7</v>
      </c>
      <c r="J369" s="2">
        <f t="shared" si="111"/>
        <v>235.92919930156467</v>
      </c>
      <c r="K369">
        <f t="shared" si="123"/>
        <v>2700000</v>
      </c>
      <c r="L369">
        <f t="shared" si="124"/>
        <v>1.2581249999999999</v>
      </c>
      <c r="N369" s="4">
        <f t="shared" si="125"/>
        <v>6.6050700855929251E-15</v>
      </c>
      <c r="O369" s="4">
        <f t="shared" si="125"/>
        <v>1.9756606475099181E-14</v>
      </c>
      <c r="P369" s="4">
        <f t="shared" si="126"/>
        <v>0</v>
      </c>
      <c r="Q369" s="4">
        <f t="shared" si="126"/>
        <v>0</v>
      </c>
      <c r="S369" s="2"/>
      <c r="T369" s="2"/>
      <c r="V369" s="2">
        <f t="shared" si="112"/>
        <v>5.5950218144520036</v>
      </c>
      <c r="W369" s="2">
        <f t="shared" si="113"/>
        <v>100.27649523478307</v>
      </c>
      <c r="X369" s="2">
        <f t="shared" si="114"/>
        <v>1</v>
      </c>
      <c r="Y369" s="2">
        <f t="shared" si="127"/>
        <v>3E-10</v>
      </c>
      <c r="Z369" s="2"/>
      <c r="AA369" s="2">
        <f t="shared" si="115"/>
        <v>3.6515808771938945</v>
      </c>
      <c r="AB369" s="2">
        <f t="shared" si="128"/>
        <v>23.004247685184602</v>
      </c>
      <c r="AC369" s="2">
        <f t="shared" si="129"/>
        <v>3.152053490523858</v>
      </c>
      <c r="AD369" s="2">
        <f t="shared" si="116"/>
        <v>4.424222279299288</v>
      </c>
      <c r="AE369" s="2">
        <f t="shared" si="130"/>
        <v>0.68872868001858933</v>
      </c>
      <c r="AF369" s="2">
        <f t="shared" si="131"/>
        <v>5.8436548805650086E-2</v>
      </c>
      <c r="AG369" s="2">
        <f t="shared" si="117"/>
        <v>5.4880684810826273E-2</v>
      </c>
      <c r="AH369" s="2">
        <f t="shared" si="118"/>
        <v>0.15689300189583866</v>
      </c>
      <c r="AI369" s="2">
        <f t="shared" si="119"/>
        <v>0.40265974998731235</v>
      </c>
      <c r="AJ369" s="2">
        <f t="shared" si="120"/>
        <v>0.774036670970768</v>
      </c>
      <c r="AK369" s="2">
        <f t="shared" si="121"/>
        <v>1.3256667752276031E-2</v>
      </c>
      <c r="AL369" s="2">
        <f t="shared" si="122"/>
        <v>4.97536749099926E-2</v>
      </c>
    </row>
    <row r="370" spans="1:38" x14ac:dyDescent="0.2">
      <c r="A370">
        <v>388</v>
      </c>
      <c r="B370" s="1">
        <v>1.683515602645E-7</v>
      </c>
      <c r="C370">
        <v>235.52819993195999</v>
      </c>
      <c r="D370">
        <v>1</v>
      </c>
      <c r="E370">
        <v>388</v>
      </c>
      <c r="F370">
        <v>2700000</v>
      </c>
      <c r="G370">
        <v>1.2575000000000001</v>
      </c>
      <c r="I370" s="1">
        <f t="shared" si="110"/>
        <v>1.683515602645026E-7</v>
      </c>
      <c r="J370" s="2">
        <f t="shared" si="111"/>
        <v>235.52819993195718</v>
      </c>
      <c r="K370">
        <f t="shared" si="123"/>
        <v>2700000</v>
      </c>
      <c r="L370">
        <f t="shared" si="124"/>
        <v>1.2575000000000001</v>
      </c>
      <c r="N370" s="4">
        <f t="shared" si="125"/>
        <v>1.5408460705031286E-14</v>
      </c>
      <c r="O370" s="4">
        <f t="shared" si="125"/>
        <v>-1.1946549221803901E-14</v>
      </c>
      <c r="P370" s="4">
        <f t="shared" si="126"/>
        <v>0</v>
      </c>
      <c r="Q370" s="4">
        <f t="shared" si="126"/>
        <v>0</v>
      </c>
      <c r="S370" s="2"/>
      <c r="T370" s="2"/>
      <c r="V370" s="2">
        <f t="shared" si="112"/>
        <v>5.5950218144520036</v>
      </c>
      <c r="W370" s="2">
        <f t="shared" si="113"/>
        <v>100.29842351978482</v>
      </c>
      <c r="X370" s="2">
        <f t="shared" si="114"/>
        <v>1</v>
      </c>
      <c r="Y370" s="2">
        <f t="shared" si="127"/>
        <v>3E-10</v>
      </c>
      <c r="Z370" s="2"/>
      <c r="AA370" s="2">
        <f t="shared" si="115"/>
        <v>3.6444346125093747</v>
      </c>
      <c r="AB370" s="2">
        <f t="shared" si="128"/>
        <v>23.004259259258674</v>
      </c>
      <c r="AC370" s="2">
        <f t="shared" si="129"/>
        <v>3.1520531624578547</v>
      </c>
      <c r="AD370" s="2">
        <f t="shared" si="116"/>
        <v>4.4242218188258455</v>
      </c>
      <c r="AE370" s="2">
        <f t="shared" si="130"/>
        <v>0.68849828898815779</v>
      </c>
      <c r="AF370" s="2">
        <f t="shared" si="131"/>
        <v>5.8436553617284809E-2</v>
      </c>
      <c r="AG370" s="2">
        <f t="shared" si="117"/>
        <v>5.4880689329673021E-2</v>
      </c>
      <c r="AH370" s="2">
        <f t="shared" si="118"/>
        <v>0.15672453483849924</v>
      </c>
      <c r="AI370" s="2">
        <f t="shared" si="119"/>
        <v>0.40196373093795718</v>
      </c>
      <c r="AJ370" s="2">
        <f t="shared" si="120"/>
        <v>0.77386944516200262</v>
      </c>
      <c r="AK370" s="2">
        <f t="shared" si="121"/>
        <v>1.3244002411131857E-2</v>
      </c>
      <c r="AL370" s="2">
        <f t="shared" si="122"/>
        <v>4.9671304837464209E-2</v>
      </c>
    </row>
    <row r="371" spans="1:38" x14ac:dyDescent="0.2">
      <c r="A371">
        <v>389</v>
      </c>
      <c r="B371" s="1">
        <v>1.683881280739E-7</v>
      </c>
      <c r="C371">
        <v>235.1279542124</v>
      </c>
      <c r="D371">
        <v>1</v>
      </c>
      <c r="E371">
        <v>389</v>
      </c>
      <c r="F371">
        <v>2700000</v>
      </c>
      <c r="G371">
        <v>1.256875</v>
      </c>
      <c r="I371" s="1">
        <f t="shared" si="110"/>
        <v>1.6838812807390339E-7</v>
      </c>
      <c r="J371" s="2">
        <f t="shared" si="111"/>
        <v>235.12795421240003</v>
      </c>
      <c r="K371">
        <f t="shared" si="123"/>
        <v>2700000</v>
      </c>
      <c r="L371">
        <f t="shared" si="124"/>
        <v>1.256875</v>
      </c>
      <c r="N371" s="4">
        <f t="shared" si="125"/>
        <v>2.0120965936091371E-14</v>
      </c>
      <c r="O371" s="4">
        <f t="shared" si="125"/>
        <v>1.2087762820719138E-16</v>
      </c>
      <c r="P371" s="4">
        <f t="shared" si="126"/>
        <v>0</v>
      </c>
      <c r="Q371" s="4">
        <f t="shared" si="126"/>
        <v>0</v>
      </c>
      <c r="S371" s="2"/>
      <c r="T371" s="2"/>
      <c r="V371" s="2">
        <f t="shared" si="112"/>
        <v>5.5950218144520036</v>
      </c>
      <c r="W371" s="2">
        <f t="shared" si="113"/>
        <v>100.32020943984821</v>
      </c>
      <c r="X371" s="2">
        <f t="shared" si="114"/>
        <v>1</v>
      </c>
      <c r="Y371" s="2">
        <f t="shared" si="127"/>
        <v>3E-10</v>
      </c>
      <c r="Z371" s="2"/>
      <c r="AA371" s="2">
        <f t="shared" si="115"/>
        <v>3.6373238550614193</v>
      </c>
      <c r="AB371" s="2">
        <f t="shared" si="128"/>
        <v>23.004270833332747</v>
      </c>
      <c r="AC371" s="2">
        <f t="shared" si="129"/>
        <v>3.152052834392181</v>
      </c>
      <c r="AD371" s="2">
        <f t="shared" si="116"/>
        <v>4.4242213583528658</v>
      </c>
      <c r="AE371" s="2">
        <f t="shared" si="130"/>
        <v>0.68826780337880145</v>
      </c>
      <c r="AF371" s="2">
        <f t="shared" si="131"/>
        <v>5.8436558428914681E-2</v>
      </c>
      <c r="AG371" s="2">
        <f t="shared" si="117"/>
        <v>5.4880693848515218E-2</v>
      </c>
      <c r="AH371" s="2">
        <f t="shared" si="118"/>
        <v>0.15655624777415664</v>
      </c>
      <c r="AI371" s="2">
        <f t="shared" si="119"/>
        <v>0.40126902148168797</v>
      </c>
      <c r="AJ371" s="2">
        <f t="shared" si="120"/>
        <v>0.7737021507297136</v>
      </c>
      <c r="AK371" s="2">
        <f t="shared" si="121"/>
        <v>1.3231350602550779E-2</v>
      </c>
      <c r="AL371" s="2">
        <f t="shared" si="122"/>
        <v>4.9589089295621981E-2</v>
      </c>
    </row>
    <row r="372" spans="1:38" x14ac:dyDescent="0.2">
      <c r="A372">
        <v>390</v>
      </c>
      <c r="B372" s="1">
        <v>1.6842445924153999E-7</v>
      </c>
      <c r="C372">
        <v>234.72846117615001</v>
      </c>
      <c r="D372">
        <v>1</v>
      </c>
      <c r="E372">
        <v>390</v>
      </c>
      <c r="F372">
        <v>2700000</v>
      </c>
      <c r="G372">
        <v>1.2562500000000001</v>
      </c>
      <c r="I372" s="1">
        <f t="shared" si="110"/>
        <v>1.6842445924154312E-7</v>
      </c>
      <c r="J372" s="2">
        <f t="shared" si="111"/>
        <v>234.72846117615393</v>
      </c>
      <c r="K372">
        <f t="shared" si="123"/>
        <v>2700000</v>
      </c>
      <c r="L372">
        <f t="shared" si="124"/>
        <v>1.2562500000000001</v>
      </c>
      <c r="N372" s="4">
        <f t="shared" si="125"/>
        <v>1.854501422813424E-14</v>
      </c>
      <c r="O372" s="4">
        <f t="shared" si="125"/>
        <v>1.6709502894292434E-14</v>
      </c>
      <c r="P372" s="4">
        <f t="shared" si="126"/>
        <v>0</v>
      </c>
      <c r="Q372" s="4">
        <f t="shared" si="126"/>
        <v>0</v>
      </c>
      <c r="S372" s="2"/>
      <c r="T372" s="2"/>
      <c r="V372" s="2">
        <f t="shared" si="112"/>
        <v>5.5950218144520036</v>
      </c>
      <c r="W372" s="2">
        <f t="shared" si="113"/>
        <v>100.34185437639157</v>
      </c>
      <c r="X372" s="2">
        <f t="shared" si="114"/>
        <v>1</v>
      </c>
      <c r="Y372" s="2">
        <f t="shared" si="127"/>
        <v>3E-10</v>
      </c>
      <c r="Z372" s="2"/>
      <c r="AA372" s="2">
        <f t="shared" si="115"/>
        <v>3.6302483543324824</v>
      </c>
      <c r="AB372" s="2">
        <f t="shared" si="128"/>
        <v>23.004282407406819</v>
      </c>
      <c r="AC372" s="2">
        <f t="shared" si="129"/>
        <v>3.1520525063268376</v>
      </c>
      <c r="AD372" s="2">
        <f t="shared" si="116"/>
        <v>4.4242208978803497</v>
      </c>
      <c r="AE372" s="2">
        <f t="shared" si="130"/>
        <v>0.68803722357207642</v>
      </c>
      <c r="AF372" s="2">
        <f t="shared" si="131"/>
        <v>5.8436563240539717E-2</v>
      </c>
      <c r="AG372" s="2">
        <f t="shared" si="117"/>
        <v>5.4880698367352869E-2</v>
      </c>
      <c r="AH372" s="2">
        <f t="shared" si="118"/>
        <v>0.15638814073491664</v>
      </c>
      <c r="AI372" s="2">
        <f t="shared" si="119"/>
        <v>0.40057561993573265</v>
      </c>
      <c r="AJ372" s="2">
        <f t="shared" si="120"/>
        <v>0.77353478795090735</v>
      </c>
      <c r="AK372" s="2">
        <f t="shared" si="121"/>
        <v>1.3218712328946206E-2</v>
      </c>
      <c r="AL372" s="2">
        <f t="shared" si="122"/>
        <v>4.9507028086789855E-2</v>
      </c>
    </row>
    <row r="373" spans="1:38" x14ac:dyDescent="0.2">
      <c r="A373">
        <v>391</v>
      </c>
      <c r="B373" s="1">
        <v>1.6846055605625E-7</v>
      </c>
      <c r="C373">
        <v>234.32971985098001</v>
      </c>
      <c r="D373">
        <v>1</v>
      </c>
      <c r="E373">
        <v>391</v>
      </c>
      <c r="F373">
        <v>2700000</v>
      </c>
      <c r="G373">
        <v>1.255625</v>
      </c>
      <c r="I373" s="1">
        <f t="shared" si="110"/>
        <v>1.684605560562506E-7</v>
      </c>
      <c r="J373" s="2">
        <f t="shared" si="111"/>
        <v>234.32971985098095</v>
      </c>
      <c r="K373">
        <f t="shared" si="123"/>
        <v>2700000</v>
      </c>
      <c r="L373">
        <f t="shared" si="124"/>
        <v>1.255625</v>
      </c>
      <c r="N373" s="4">
        <f t="shared" si="125"/>
        <v>3.6139316234700221E-15</v>
      </c>
      <c r="O373" s="4">
        <f t="shared" si="125"/>
        <v>4.0025499616514223E-15</v>
      </c>
      <c r="P373" s="4">
        <f t="shared" si="126"/>
        <v>0</v>
      </c>
      <c r="Q373" s="4">
        <f t="shared" si="126"/>
        <v>0</v>
      </c>
      <c r="S373" s="2"/>
      <c r="T373" s="2"/>
      <c r="V373" s="2">
        <f t="shared" si="112"/>
        <v>5.5950218144520036</v>
      </c>
      <c r="W373" s="2">
        <f t="shared" si="113"/>
        <v>100.36335969302515</v>
      </c>
      <c r="X373" s="2">
        <f t="shared" si="114"/>
        <v>1</v>
      </c>
      <c r="Y373" s="2">
        <f t="shared" si="127"/>
        <v>3E-10</v>
      </c>
      <c r="Z373" s="2"/>
      <c r="AA373" s="2">
        <f t="shared" si="115"/>
        <v>3.6232078620686274</v>
      </c>
      <c r="AB373" s="2">
        <f t="shared" si="128"/>
        <v>23.004293981480892</v>
      </c>
      <c r="AC373" s="2">
        <f t="shared" si="129"/>
        <v>3.1520521782618247</v>
      </c>
      <c r="AD373" s="2">
        <f t="shared" si="116"/>
        <v>4.4242204374082972</v>
      </c>
      <c r="AE373" s="2">
        <f t="shared" si="130"/>
        <v>0.68780654994755941</v>
      </c>
      <c r="AF373" s="2">
        <f t="shared" si="131"/>
        <v>5.843656805215991E-2</v>
      </c>
      <c r="AG373" s="2">
        <f t="shared" si="117"/>
        <v>5.4880702886185975E-2</v>
      </c>
      <c r="AH373" s="2">
        <f t="shared" si="118"/>
        <v>0.15622021375020181</v>
      </c>
      <c r="AI373" s="2">
        <f t="shared" si="119"/>
        <v>0.39988352460777771</v>
      </c>
      <c r="AJ373" s="2">
        <f t="shared" si="120"/>
        <v>0.77336735710115456</v>
      </c>
      <c r="AK373" s="2">
        <f t="shared" si="121"/>
        <v>1.3206087592529895E-2</v>
      </c>
      <c r="AL373" s="2">
        <f t="shared" si="122"/>
        <v>4.9425121012161767E-2</v>
      </c>
    </row>
    <row r="374" spans="1:38" x14ac:dyDescent="0.2">
      <c r="A374">
        <v>392</v>
      </c>
      <c r="B374" s="1">
        <v>1.6849642077744E-7</v>
      </c>
      <c r="C374">
        <v>233.93172925923</v>
      </c>
      <c r="D374">
        <v>1</v>
      </c>
      <c r="E374">
        <v>392</v>
      </c>
      <c r="F374">
        <v>2700000</v>
      </c>
      <c r="G374">
        <v>1.2549999999999999</v>
      </c>
      <c r="I374" s="1">
        <f t="shared" si="110"/>
        <v>1.6849642077744325E-7</v>
      </c>
      <c r="J374" s="2">
        <f t="shared" si="111"/>
        <v>233.93172925923486</v>
      </c>
      <c r="K374">
        <f t="shared" si="123"/>
        <v>2700000</v>
      </c>
      <c r="L374">
        <f t="shared" si="124"/>
        <v>1.2549999999999999</v>
      </c>
      <c r="N374" s="4">
        <f t="shared" si="125"/>
        <v>1.9322564099501461E-14</v>
      </c>
      <c r="O374" s="4">
        <f t="shared" si="125"/>
        <v>2.0775772179298007E-14</v>
      </c>
      <c r="P374" s="4">
        <f t="shared" si="126"/>
        <v>0</v>
      </c>
      <c r="Q374" s="4">
        <f t="shared" si="126"/>
        <v>0</v>
      </c>
      <c r="S374" s="2"/>
      <c r="T374" s="2"/>
      <c r="V374" s="2">
        <f t="shared" si="112"/>
        <v>5.5950218144520036</v>
      </c>
      <c r="W374" s="2">
        <f t="shared" si="113"/>
        <v>100.38472673583692</v>
      </c>
      <c r="X374" s="2">
        <f t="shared" si="114"/>
        <v>1</v>
      </c>
      <c r="Y374" s="2">
        <f t="shared" si="127"/>
        <v>3E-10</v>
      </c>
      <c r="Z374" s="2"/>
      <c r="AA374" s="2">
        <f t="shared" si="115"/>
        <v>3.6162021322547546</v>
      </c>
      <c r="AB374" s="2">
        <f t="shared" si="128"/>
        <v>23.004305555554964</v>
      </c>
      <c r="AC374" s="2">
        <f t="shared" si="129"/>
        <v>3.1520518501971417</v>
      </c>
      <c r="AD374" s="2">
        <f t="shared" si="116"/>
        <v>4.4242199769367083</v>
      </c>
      <c r="AE374" s="2">
        <f t="shared" si="130"/>
        <v>0.68757578288286214</v>
      </c>
      <c r="AF374" s="2">
        <f t="shared" si="131"/>
        <v>5.8436572863775259E-2</v>
      </c>
      <c r="AG374" s="2">
        <f t="shared" si="117"/>
        <v>5.488070740501453E-2</v>
      </c>
      <c r="AH374" s="2">
        <f t="shared" si="118"/>
        <v>0.15605246684677959</v>
      </c>
      <c r="AI374" s="2">
        <f t="shared" si="119"/>
        <v>0.39919273379612874</v>
      </c>
      <c r="AJ374" s="2">
        <f t="shared" si="120"/>
        <v>0.77319985845459815</v>
      </c>
      <c r="AK374" s="2">
        <f t="shared" si="121"/>
        <v>1.3193476395313921E-2</v>
      </c>
      <c r="AL374" s="2">
        <f t="shared" si="122"/>
        <v>4.9343367871819546E-2</v>
      </c>
    </row>
    <row r="375" spans="1:38" x14ac:dyDescent="0.2">
      <c r="A375">
        <v>393</v>
      </c>
      <c r="B375" s="1">
        <v>1.685320556356E-7</v>
      </c>
      <c r="C375">
        <v>233.53448841795</v>
      </c>
      <c r="D375">
        <v>1</v>
      </c>
      <c r="E375">
        <v>393</v>
      </c>
      <c r="F375">
        <v>2700000</v>
      </c>
      <c r="G375">
        <v>1.254375</v>
      </c>
      <c r="I375" s="1">
        <f t="shared" si="110"/>
        <v>1.685320556355981E-7</v>
      </c>
      <c r="J375" s="2">
        <f t="shared" si="111"/>
        <v>233.53448841794565</v>
      </c>
      <c r="K375">
        <f t="shared" si="123"/>
        <v>2700000</v>
      </c>
      <c r="L375">
        <f t="shared" si="124"/>
        <v>1.254375</v>
      </c>
      <c r="N375" s="4">
        <f t="shared" si="125"/>
        <v>-1.1308377650379879E-14</v>
      </c>
      <c r="O375" s="4">
        <f t="shared" si="125"/>
        <v>-1.8620468318450117E-14</v>
      </c>
      <c r="P375" s="4">
        <f t="shared" si="126"/>
        <v>0</v>
      </c>
      <c r="Q375" s="4">
        <f t="shared" si="126"/>
        <v>0</v>
      </c>
      <c r="S375" s="2"/>
      <c r="T375" s="2"/>
      <c r="V375" s="2">
        <f t="shared" si="112"/>
        <v>5.5950218144520036</v>
      </c>
      <c r="W375" s="2">
        <f t="shared" si="113"/>
        <v>100.40595683367306</v>
      </c>
      <c r="X375" s="2">
        <f t="shared" si="114"/>
        <v>1</v>
      </c>
      <c r="Y375" s="2">
        <f t="shared" si="127"/>
        <v>3E-10</v>
      </c>
      <c r="Z375" s="2"/>
      <c r="AA375" s="2">
        <f t="shared" si="115"/>
        <v>3.6092309210901363</v>
      </c>
      <c r="AB375" s="2">
        <f t="shared" si="128"/>
        <v>23.004317129629037</v>
      </c>
      <c r="AC375" s="2">
        <f t="shared" si="129"/>
        <v>3.1520515221327887</v>
      </c>
      <c r="AD375" s="2">
        <f t="shared" si="116"/>
        <v>4.4242195164655822</v>
      </c>
      <c r="AE375" s="2">
        <f t="shared" si="130"/>
        <v>0.68734492275364112</v>
      </c>
      <c r="AF375" s="2">
        <f t="shared" si="131"/>
        <v>5.8436577675385772E-2</v>
      </c>
      <c r="AG375" s="2">
        <f t="shared" si="117"/>
        <v>5.4880711923838546E-2</v>
      </c>
      <c r="AH375" s="2">
        <f t="shared" si="118"/>
        <v>0.15588490004878638</v>
      </c>
      <c r="AI375" s="2">
        <f t="shared" si="119"/>
        <v>0.39850324578985574</v>
      </c>
      <c r="AJ375" s="2">
        <f t="shared" si="120"/>
        <v>0.77303229228396186</v>
      </c>
      <c r="AK375" s="2">
        <f t="shared" si="121"/>
        <v>1.3180878739112556E-2</v>
      </c>
      <c r="AL375" s="2">
        <f t="shared" si="122"/>
        <v>4.926176846475052E-2</v>
      </c>
    </row>
    <row r="376" spans="1:38" x14ac:dyDescent="0.2">
      <c r="A376">
        <v>394</v>
      </c>
      <c r="B376" s="1">
        <v>1.6856746283271E-7</v>
      </c>
      <c r="C376">
        <v>233.13799633891</v>
      </c>
      <c r="D376">
        <v>1</v>
      </c>
      <c r="E376">
        <v>394</v>
      </c>
      <c r="F376">
        <v>2700000</v>
      </c>
      <c r="G376">
        <v>1.2537499999999999</v>
      </c>
      <c r="I376" s="1">
        <f t="shared" si="110"/>
        <v>1.6856746283271339E-7</v>
      </c>
      <c r="J376" s="2">
        <f t="shared" si="111"/>
        <v>233.13799633891006</v>
      </c>
      <c r="K376">
        <f t="shared" si="123"/>
        <v>2700000</v>
      </c>
      <c r="L376">
        <f t="shared" si="124"/>
        <v>1.2537499999999999</v>
      </c>
      <c r="N376" s="4">
        <f t="shared" si="125"/>
        <v>2.0099559737572777E-14</v>
      </c>
      <c r="O376" s="4">
        <f t="shared" si="125"/>
        <v>2.4381876722563655E-16</v>
      </c>
      <c r="P376" s="4">
        <f t="shared" si="126"/>
        <v>0</v>
      </c>
      <c r="Q376" s="4">
        <f t="shared" si="126"/>
        <v>0</v>
      </c>
      <c r="S376" s="2"/>
      <c r="T376" s="2"/>
      <c r="V376" s="2">
        <f t="shared" si="112"/>
        <v>5.5950218144520036</v>
      </c>
      <c r="W376" s="2">
        <f t="shared" si="113"/>
        <v>100.42705129841302</v>
      </c>
      <c r="X376" s="2">
        <f t="shared" si="114"/>
        <v>1</v>
      </c>
      <c r="Y376" s="2">
        <f t="shared" si="127"/>
        <v>3E-10</v>
      </c>
      <c r="Z376" s="2"/>
      <c r="AA376" s="2">
        <f t="shared" si="115"/>
        <v>3.6022939869642721</v>
      </c>
      <c r="AB376" s="2">
        <f t="shared" si="128"/>
        <v>23.004328703703109</v>
      </c>
      <c r="AC376" s="2">
        <f t="shared" si="129"/>
        <v>3.1520511940687661</v>
      </c>
      <c r="AD376" s="2">
        <f t="shared" si="116"/>
        <v>4.4242190559949206</v>
      </c>
      <c r="AE376" s="2">
        <f t="shared" si="130"/>
        <v>0.68711396993361162</v>
      </c>
      <c r="AF376" s="2">
        <f t="shared" si="131"/>
        <v>5.8436582486991434E-2</v>
      </c>
      <c r="AG376" s="2">
        <f t="shared" si="117"/>
        <v>5.4880716442657997E-2</v>
      </c>
      <c r="AH376" s="2">
        <f t="shared" si="118"/>
        <v>0.15571751337775477</v>
      </c>
      <c r="AI376" s="2">
        <f t="shared" si="119"/>
        <v>0.39781505886894936</v>
      </c>
      <c r="AJ376" s="2">
        <f t="shared" si="120"/>
        <v>0.77286465886056044</v>
      </c>
      <c r="AK376" s="2">
        <f t="shared" si="121"/>
        <v>1.3168294625544339E-2</v>
      </c>
      <c r="AL376" s="2">
        <f t="shared" si="122"/>
        <v>4.9180322588866253E-2</v>
      </c>
    </row>
    <row r="377" spans="1:38" x14ac:dyDescent="0.2">
      <c r="A377">
        <v>395</v>
      </c>
      <c r="B377" s="1">
        <v>1.6860264454276E-7</v>
      </c>
      <c r="C377">
        <v>232.74225202877</v>
      </c>
      <c r="D377">
        <v>1</v>
      </c>
      <c r="E377">
        <v>395</v>
      </c>
      <c r="F377">
        <v>2700000</v>
      </c>
      <c r="G377">
        <v>1.253125</v>
      </c>
      <c r="I377" s="1">
        <f t="shared" si="110"/>
        <v>1.6860264454276111E-7</v>
      </c>
      <c r="J377" s="2">
        <f t="shared" si="111"/>
        <v>232.74225202877437</v>
      </c>
      <c r="K377">
        <f t="shared" si="123"/>
        <v>2700000</v>
      </c>
      <c r="L377">
        <f t="shared" si="124"/>
        <v>1.253125</v>
      </c>
      <c r="N377" s="4">
        <f t="shared" si="125"/>
        <v>6.5937918487945865E-15</v>
      </c>
      <c r="O377" s="4">
        <f t="shared" si="125"/>
        <v>1.8805967606350596E-14</v>
      </c>
      <c r="P377" s="4">
        <f t="shared" si="126"/>
        <v>0</v>
      </c>
      <c r="Q377" s="4">
        <f t="shared" si="126"/>
        <v>0</v>
      </c>
      <c r="S377" s="2"/>
      <c r="T377" s="2"/>
      <c r="V377" s="2">
        <f t="shared" si="112"/>
        <v>5.5950218144520036</v>
      </c>
      <c r="W377" s="2">
        <f t="shared" si="113"/>
        <v>100.44801142523913</v>
      </c>
      <c r="X377" s="2">
        <f t="shared" si="114"/>
        <v>1</v>
      </c>
      <c r="Y377" s="2">
        <f t="shared" si="127"/>
        <v>3E-10</v>
      </c>
      <c r="Z377" s="2"/>
      <c r="AA377" s="2">
        <f t="shared" si="115"/>
        <v>3.5953910904330488</v>
      </c>
      <c r="AB377" s="2">
        <f t="shared" si="128"/>
        <v>23.004340277777182</v>
      </c>
      <c r="AC377" s="2">
        <f t="shared" si="129"/>
        <v>3.1520508660050734</v>
      </c>
      <c r="AD377" s="2">
        <f t="shared" si="116"/>
        <v>4.4242185955247217</v>
      </c>
      <c r="AE377" s="2">
        <f t="shared" si="130"/>
        <v>0.68688292479455826</v>
      </c>
      <c r="AF377" s="2">
        <f t="shared" si="131"/>
        <v>5.843658729859226E-2</v>
      </c>
      <c r="AG377" s="2">
        <f t="shared" si="117"/>
        <v>5.4880720961472916E-2</v>
      </c>
      <c r="AH377" s="2">
        <f t="shared" si="118"/>
        <v>0.15555030685263815</v>
      </c>
      <c r="AI377" s="2">
        <f t="shared" si="119"/>
        <v>0.39712817130446643</v>
      </c>
      <c r="AJ377" s="2">
        <f t="shared" si="120"/>
        <v>0.77269695845430664</v>
      </c>
      <c r="AK377" s="2">
        <f t="shared" si="121"/>
        <v>1.3155724056033873E-2</v>
      </c>
      <c r="AL377" s="2">
        <f t="shared" si="122"/>
        <v>4.9099030041019315E-2</v>
      </c>
    </row>
    <row r="378" spans="1:38" x14ac:dyDescent="0.2">
      <c r="A378">
        <v>396</v>
      </c>
      <c r="B378" s="1">
        <v>1.6863760291212999E-7</v>
      </c>
      <c r="C378">
        <v>232.34725448911999</v>
      </c>
      <c r="D378">
        <v>1</v>
      </c>
      <c r="E378">
        <v>396</v>
      </c>
      <c r="F378">
        <v>2700000</v>
      </c>
      <c r="G378">
        <v>1.2524999999999999</v>
      </c>
      <c r="I378" s="1">
        <f t="shared" si="110"/>
        <v>1.686376029121325E-7</v>
      </c>
      <c r="J378" s="2">
        <f t="shared" si="111"/>
        <v>232.34725448912232</v>
      </c>
      <c r="K378">
        <f t="shared" si="123"/>
        <v>2700000</v>
      </c>
      <c r="L378">
        <f t="shared" si="124"/>
        <v>1.2524999999999999</v>
      </c>
      <c r="N378" s="4">
        <f t="shared" si="125"/>
        <v>1.4911437418091354E-14</v>
      </c>
      <c r="O378" s="4">
        <f t="shared" si="125"/>
        <v>1.0030590541805771E-14</v>
      </c>
      <c r="P378" s="4">
        <f t="shared" si="126"/>
        <v>0</v>
      </c>
      <c r="Q378" s="4">
        <f t="shared" si="126"/>
        <v>0</v>
      </c>
      <c r="S378" s="2"/>
      <c r="T378" s="2"/>
      <c r="V378" s="2">
        <f t="shared" si="112"/>
        <v>5.5950218144520036</v>
      </c>
      <c r="W378" s="2">
        <f t="shared" si="113"/>
        <v>100.46883849290197</v>
      </c>
      <c r="X378" s="2">
        <f t="shared" si="114"/>
        <v>1</v>
      </c>
      <c r="Y378" s="2">
        <f t="shared" si="127"/>
        <v>3E-10</v>
      </c>
      <c r="Z378" s="2"/>
      <c r="AA378" s="2">
        <f t="shared" si="115"/>
        <v>3.5885219941952049</v>
      </c>
      <c r="AB378" s="2">
        <f t="shared" si="128"/>
        <v>23.004351851851254</v>
      </c>
      <c r="AC378" s="2">
        <f t="shared" si="129"/>
        <v>3.1520505379417108</v>
      </c>
      <c r="AD378" s="2">
        <f t="shared" si="116"/>
        <v>4.4242181350549856</v>
      </c>
      <c r="AE378" s="2">
        <f t="shared" si="130"/>
        <v>0.68665178770634816</v>
      </c>
      <c r="AF378" s="2">
        <f t="shared" si="131"/>
        <v>5.8436592110188243E-2</v>
      </c>
      <c r="AG378" s="2">
        <f t="shared" si="117"/>
        <v>5.4880725480283284E-2</v>
      </c>
      <c r="AH378" s="2">
        <f t="shared" si="118"/>
        <v>0.15538328048983668</v>
      </c>
      <c r="AI378" s="2">
        <f t="shared" si="119"/>
        <v>0.39644258135868116</v>
      </c>
      <c r="AJ378" s="2">
        <f t="shared" si="120"/>
        <v>0.77252919133372155</v>
      </c>
      <c r="AK378" s="2">
        <f t="shared" si="121"/>
        <v>1.3143167031813832E-2</v>
      </c>
      <c r="AL378" s="2">
        <f t="shared" si="122"/>
        <v>4.9017890617021422E-2</v>
      </c>
    </row>
    <row r="379" spans="1:38" x14ac:dyDescent="0.2">
      <c r="A379">
        <v>397</v>
      </c>
      <c r="B379" s="1">
        <v>1.6867234006006999E-7</v>
      </c>
      <c r="C379">
        <v>231.95300271656001</v>
      </c>
      <c r="D379">
        <v>1</v>
      </c>
      <c r="E379">
        <v>397</v>
      </c>
      <c r="F379">
        <v>2700000</v>
      </c>
      <c r="G379">
        <v>1.2518750000000001</v>
      </c>
      <c r="I379" s="1">
        <f t="shared" si="110"/>
        <v>1.6867234006007248E-7</v>
      </c>
      <c r="J379" s="2">
        <f t="shared" si="111"/>
        <v>231.95300271655717</v>
      </c>
      <c r="K379">
        <f t="shared" si="123"/>
        <v>2700000</v>
      </c>
      <c r="L379">
        <f t="shared" si="124"/>
        <v>1.2518750000000001</v>
      </c>
      <c r="N379" s="4">
        <f t="shared" si="125"/>
        <v>1.4751436315363575E-14</v>
      </c>
      <c r="O379" s="4">
        <f t="shared" si="125"/>
        <v>-1.2253219013135553E-14</v>
      </c>
      <c r="P379" s="4">
        <f t="shared" si="126"/>
        <v>0</v>
      </c>
      <c r="Q379" s="4">
        <f t="shared" si="126"/>
        <v>0</v>
      </c>
      <c r="S379" s="2"/>
      <c r="T379" s="2"/>
      <c r="V379" s="2">
        <f t="shared" si="112"/>
        <v>5.5950218144520036</v>
      </c>
      <c r="W379" s="2">
        <f t="shared" si="113"/>
        <v>100.48953376397922</v>
      </c>
      <c r="X379" s="2">
        <f t="shared" si="114"/>
        <v>1</v>
      </c>
      <c r="Y379" s="2">
        <f t="shared" si="127"/>
        <v>3E-10</v>
      </c>
      <c r="Z379" s="2"/>
      <c r="AA379" s="2">
        <f t="shared" si="115"/>
        <v>3.5816864630690946</v>
      </c>
      <c r="AB379" s="2">
        <f t="shared" si="128"/>
        <v>23.004363425925327</v>
      </c>
      <c r="AC379" s="2">
        <f t="shared" si="129"/>
        <v>3.1520502098786785</v>
      </c>
      <c r="AD379" s="2">
        <f t="shared" si="116"/>
        <v>4.4242176745857131</v>
      </c>
      <c r="AE379" s="2">
        <f t="shared" si="130"/>
        <v>0.68642055903694188</v>
      </c>
      <c r="AF379" s="2">
        <f t="shared" si="131"/>
        <v>5.8436596921779389E-2</v>
      </c>
      <c r="AG379" s="2">
        <f t="shared" si="117"/>
        <v>5.4880729999089106E-2</v>
      </c>
      <c r="AH379" s="2">
        <f t="shared" si="118"/>
        <v>0.15521643430322218</v>
      </c>
      <c r="AI379" s="2">
        <f t="shared" si="119"/>
        <v>0.39575828728522894</v>
      </c>
      <c r="AJ379" s="2">
        <f t="shared" si="120"/>
        <v>0.77236135776594173</v>
      </c>
      <c r="AK379" s="2">
        <f t="shared" si="121"/>
        <v>1.3130623553926773E-2</v>
      </c>
      <c r="AL379" s="2">
        <f t="shared" si="122"/>
        <v>4.893690411166015E-2</v>
      </c>
    </row>
    <row r="380" spans="1:38" x14ac:dyDescent="0.2">
      <c r="A380">
        <v>398</v>
      </c>
      <c r="B380" s="1">
        <v>1.6870685807911001E-7</v>
      </c>
      <c r="C380">
        <v>231.55949570279</v>
      </c>
      <c r="D380">
        <v>1</v>
      </c>
      <c r="E380">
        <v>398</v>
      </c>
      <c r="F380">
        <v>2700000</v>
      </c>
      <c r="G380">
        <v>1.25125</v>
      </c>
      <c r="I380" s="1">
        <f t="shared" si="110"/>
        <v>1.6870685807910789E-7</v>
      </c>
      <c r="J380" s="2">
        <f t="shared" si="111"/>
        <v>231.5594957027856</v>
      </c>
      <c r="K380">
        <f t="shared" si="123"/>
        <v>2700000</v>
      </c>
      <c r="L380">
        <f t="shared" si="124"/>
        <v>1.25125</v>
      </c>
      <c r="N380" s="4">
        <f t="shared" si="125"/>
        <v>-1.2551845207992675E-14</v>
      </c>
      <c r="O380" s="4">
        <f t="shared" si="125"/>
        <v>-1.9024764881018118E-14</v>
      </c>
      <c r="P380" s="4">
        <f t="shared" si="126"/>
        <v>0</v>
      </c>
      <c r="Q380" s="4">
        <f t="shared" si="126"/>
        <v>0</v>
      </c>
      <c r="S380" s="2"/>
      <c r="T380" s="2"/>
      <c r="V380" s="2">
        <f t="shared" si="112"/>
        <v>5.5950218144520036</v>
      </c>
      <c r="W380" s="2">
        <f t="shared" si="113"/>
        <v>100.51009848513084</v>
      </c>
      <c r="X380" s="2">
        <f t="shared" si="114"/>
        <v>1</v>
      </c>
      <c r="Y380" s="2">
        <f t="shared" si="127"/>
        <v>3E-10</v>
      </c>
      <c r="Z380" s="2"/>
      <c r="AA380" s="2">
        <f t="shared" si="115"/>
        <v>3.5748842639697447</v>
      </c>
      <c r="AB380" s="2">
        <f t="shared" si="128"/>
        <v>23.004374999999399</v>
      </c>
      <c r="AC380" s="2">
        <f t="shared" si="129"/>
        <v>3.1520498818159757</v>
      </c>
      <c r="AD380" s="2">
        <f t="shared" si="116"/>
        <v>4.4242172141169043</v>
      </c>
      <c r="AE380" s="2">
        <f t="shared" si="130"/>
        <v>0.68618923915240571</v>
      </c>
      <c r="AF380" s="2">
        <f t="shared" si="131"/>
        <v>5.8436601733365692E-2</v>
      </c>
      <c r="AG380" s="2">
        <f t="shared" si="117"/>
        <v>5.4880734517890384E-2</v>
      </c>
      <c r="AH380" s="2">
        <f t="shared" si="118"/>
        <v>0.15504976830416298</v>
      </c>
      <c r="AI380" s="2">
        <f t="shared" si="119"/>
        <v>0.39507528732925218</v>
      </c>
      <c r="AJ380" s="2">
        <f t="shared" si="120"/>
        <v>0.77219345801672823</v>
      </c>
      <c r="AK380" s="2">
        <f t="shared" si="121"/>
        <v>1.3118093623227028E-2</v>
      </c>
      <c r="AL380" s="2">
        <f t="shared" si="122"/>
        <v>4.8856070318716194E-2</v>
      </c>
    </row>
    <row r="381" spans="1:38" x14ac:dyDescent="0.2">
      <c r="A381">
        <v>399</v>
      </c>
      <c r="B381" s="1">
        <v>1.6874115903546999E-7</v>
      </c>
      <c r="C381">
        <v>231.16673243470001</v>
      </c>
      <c r="D381">
        <v>1</v>
      </c>
      <c r="E381">
        <v>399</v>
      </c>
      <c r="F381">
        <v>2700000</v>
      </c>
      <c r="G381">
        <v>1.2506250000000001</v>
      </c>
      <c r="I381" s="1">
        <f t="shared" si="110"/>
        <v>1.6874115903546734E-7</v>
      </c>
      <c r="J381" s="2">
        <f t="shared" si="111"/>
        <v>231.16673243470092</v>
      </c>
      <c r="K381">
        <f t="shared" si="123"/>
        <v>2700000</v>
      </c>
      <c r="L381">
        <f t="shared" si="124"/>
        <v>1.2506249999999999</v>
      </c>
      <c r="N381" s="4">
        <f t="shared" si="125"/>
        <v>-1.5686617155529469E-14</v>
      </c>
      <c r="O381" s="4">
        <f t="shared" si="125"/>
        <v>3.9343667325913291E-15</v>
      </c>
      <c r="P381" s="4">
        <f t="shared" si="126"/>
        <v>0</v>
      </c>
      <c r="Q381" s="4">
        <f t="shared" si="126"/>
        <v>-1.7754691048478267E-16</v>
      </c>
      <c r="S381" s="2"/>
      <c r="T381" s="2"/>
      <c r="V381" s="2">
        <f t="shared" si="112"/>
        <v>5.5950218144520036</v>
      </c>
      <c r="W381" s="2">
        <f t="shared" si="113"/>
        <v>100.53053388734908</v>
      </c>
      <c r="X381" s="2">
        <f t="shared" si="114"/>
        <v>1</v>
      </c>
      <c r="Y381" s="2">
        <f t="shared" si="127"/>
        <v>3E-10</v>
      </c>
      <c r="Z381" s="2"/>
      <c r="AA381" s="2">
        <f t="shared" si="115"/>
        <v>3.5681151658862054</v>
      </c>
      <c r="AB381" s="2">
        <f t="shared" si="128"/>
        <v>23.004386574073472</v>
      </c>
      <c r="AC381" s="2">
        <f t="shared" si="129"/>
        <v>3.1520495537536037</v>
      </c>
      <c r="AD381" s="2">
        <f t="shared" si="116"/>
        <v>4.424216753648559</v>
      </c>
      <c r="AE381" s="2">
        <f t="shared" si="130"/>
        <v>0.68595782841692288</v>
      </c>
      <c r="AF381" s="2">
        <f t="shared" si="131"/>
        <v>5.8436606544947152E-2</v>
      </c>
      <c r="AG381" s="2">
        <f t="shared" si="117"/>
        <v>5.488073903668711E-2</v>
      </c>
      <c r="AH381" s="2">
        <f t="shared" si="118"/>
        <v>0.15488328250154873</v>
      </c>
      <c r="AI381" s="2">
        <f t="shared" si="119"/>
        <v>0.39439357972754274</v>
      </c>
      <c r="AJ381" s="2">
        <f t="shared" si="120"/>
        <v>0.77202549235047591</v>
      </c>
      <c r="AK381" s="2">
        <f t="shared" si="121"/>
        <v>1.3105577240382615E-2</v>
      </c>
      <c r="AL381" s="2">
        <f t="shared" si="122"/>
        <v>4.87753890309807E-2</v>
      </c>
    </row>
    <row r="382" spans="1:38" x14ac:dyDescent="0.2">
      <c r="A382">
        <v>400</v>
      </c>
      <c r="B382" s="1">
        <v>1.6877524496949E-7</v>
      </c>
      <c r="C382">
        <v>230.77471189446001</v>
      </c>
      <c r="D382">
        <v>1</v>
      </c>
      <c r="E382">
        <v>400</v>
      </c>
      <c r="F382">
        <v>2700000</v>
      </c>
      <c r="G382">
        <v>1.25</v>
      </c>
      <c r="I382" s="1">
        <f t="shared" si="110"/>
        <v>1.6877524496949243E-7</v>
      </c>
      <c r="J382" s="2">
        <f t="shared" si="111"/>
        <v>230.77471189446351</v>
      </c>
      <c r="K382">
        <f t="shared" si="123"/>
        <v>2700000</v>
      </c>
      <c r="L382">
        <f t="shared" si="124"/>
        <v>1.25</v>
      </c>
      <c r="N382" s="4">
        <f t="shared" si="125"/>
        <v>1.4428773152107114E-14</v>
      </c>
      <c r="O382" s="4">
        <f t="shared" si="125"/>
        <v>1.5148411328267211E-14</v>
      </c>
      <c r="P382" s="4">
        <f t="shared" si="126"/>
        <v>0</v>
      </c>
      <c r="Q382" s="4">
        <f t="shared" si="126"/>
        <v>0</v>
      </c>
      <c r="S382" s="2"/>
      <c r="T382" s="2"/>
      <c r="V382" s="2">
        <f t="shared" si="112"/>
        <v>5.5950218144520036</v>
      </c>
      <c r="W382" s="2">
        <f t="shared" si="113"/>
        <v>100.5508411862036</v>
      </c>
      <c r="X382" s="2">
        <f t="shared" si="114"/>
        <v>1</v>
      </c>
      <c r="Y382" s="2">
        <f t="shared" si="127"/>
        <v>3E-10</v>
      </c>
      <c r="Z382" s="2"/>
      <c r="AA382" s="2">
        <f t="shared" si="115"/>
        <v>3.5613789398591824</v>
      </c>
      <c r="AB382" s="2">
        <f t="shared" si="128"/>
        <v>23.004398148147544</v>
      </c>
      <c r="AC382" s="2">
        <f t="shared" si="129"/>
        <v>3.1520492256915618</v>
      </c>
      <c r="AD382" s="2">
        <f t="shared" si="116"/>
        <v>4.4242162931806766</v>
      </c>
      <c r="AE382" s="2">
        <f t="shared" si="130"/>
        <v>0.68572632719280546</v>
      </c>
      <c r="AF382" s="2">
        <f t="shared" si="131"/>
        <v>5.8436611356523768E-2</v>
      </c>
      <c r="AG382" s="2">
        <f t="shared" si="117"/>
        <v>5.4880743555479297E-2</v>
      </c>
      <c r="AH382" s="2">
        <f t="shared" si="118"/>
        <v>0.15471697690181477</v>
      </c>
      <c r="AI382" s="2">
        <f t="shared" si="119"/>
        <v>0.39371316270868445</v>
      </c>
      <c r="AJ382" s="2">
        <f t="shared" si="120"/>
        <v>0.77185746103022024</v>
      </c>
      <c r="AK382" s="2">
        <f t="shared" si="121"/>
        <v>1.3093074405876995E-2</v>
      </c>
      <c r="AL382" s="2">
        <f t="shared" si="122"/>
        <v>4.8694860040271293E-2</v>
      </c>
    </row>
    <row r="383" spans="1:38" x14ac:dyDescent="0.2">
      <c r="A383">
        <v>401</v>
      </c>
      <c r="B383" s="1">
        <v>1.6880911789604001E-7</v>
      </c>
      <c r="C383">
        <v>230.38343305958</v>
      </c>
      <c r="D383">
        <v>1</v>
      </c>
      <c r="E383">
        <v>401</v>
      </c>
      <c r="F383">
        <v>2713000</v>
      </c>
      <c r="G383">
        <v>1.2493749999999999</v>
      </c>
      <c r="I383" s="1">
        <f t="shared" si="110"/>
        <v>1.6880911789604218E-7</v>
      </c>
      <c r="J383" s="2">
        <f t="shared" si="111"/>
        <v>230.38343305958296</v>
      </c>
      <c r="K383">
        <f t="shared" si="123"/>
        <v>2713000</v>
      </c>
      <c r="L383">
        <f t="shared" si="124"/>
        <v>1.2493750000000001</v>
      </c>
      <c r="N383" s="4">
        <f t="shared" si="125"/>
        <v>1.2857847694434481E-14</v>
      </c>
      <c r="O383" s="4">
        <f t="shared" si="125"/>
        <v>1.2830166394809984E-14</v>
      </c>
      <c r="P383" s="4">
        <f t="shared" si="126"/>
        <v>0</v>
      </c>
      <c r="Q383" s="4">
        <f t="shared" si="126"/>
        <v>1.777245462131316E-16</v>
      </c>
      <c r="S383" s="2"/>
      <c r="T383" s="2"/>
      <c r="V383" s="2">
        <f t="shared" si="112"/>
        <v>5.5950218144520036</v>
      </c>
      <c r="W383" s="2">
        <f t="shared" si="113"/>
        <v>100.57102158208234</v>
      </c>
      <c r="X383" s="2">
        <f t="shared" si="114"/>
        <v>1</v>
      </c>
      <c r="Y383" s="2">
        <f t="shared" si="127"/>
        <v>3E-10</v>
      </c>
      <c r="Z383" s="2"/>
      <c r="AA383" s="2">
        <f t="shared" si="115"/>
        <v>3.554675358958959</v>
      </c>
      <c r="AB383" s="2">
        <f t="shared" si="128"/>
        <v>23.004409722221617</v>
      </c>
      <c r="AC383" s="2">
        <f t="shared" si="129"/>
        <v>3.1520488976298497</v>
      </c>
      <c r="AD383" s="2">
        <f t="shared" si="116"/>
        <v>4.4242158327132577</v>
      </c>
      <c r="AE383" s="2">
        <f t="shared" si="130"/>
        <v>0.68549473584050613</v>
      </c>
      <c r="AF383" s="2">
        <f t="shared" si="131"/>
        <v>5.8436616168095548E-2</v>
      </c>
      <c r="AG383" s="2">
        <f t="shared" si="117"/>
        <v>5.4880748074266926E-2</v>
      </c>
      <c r="AH383" s="2">
        <f t="shared" si="118"/>
        <v>0.15455085150896672</v>
      </c>
      <c r="AI383" s="2">
        <f t="shared" si="119"/>
        <v>0.39303403449319335</v>
      </c>
      <c r="AJ383" s="2">
        <f t="shared" si="120"/>
        <v>0.77168936431764734</v>
      </c>
      <c r="AK383" s="2">
        <f t="shared" si="121"/>
        <v>1.3080585120010977E-2</v>
      </c>
      <c r="AL383" s="2">
        <f t="shared" si="122"/>
        <v>4.8614483137449385E-2</v>
      </c>
    </row>
    <row r="384" spans="1:38" x14ac:dyDescent="0.2">
      <c r="A384">
        <v>402</v>
      </c>
      <c r="B384" s="1">
        <v>1.6884277980489001E-7</v>
      </c>
      <c r="C384">
        <v>229.99289490300001</v>
      </c>
      <c r="D384">
        <v>1</v>
      </c>
      <c r="E384">
        <v>402</v>
      </c>
      <c r="F384">
        <v>2726000</v>
      </c>
      <c r="G384">
        <v>1.24875</v>
      </c>
      <c r="I384" s="1">
        <f t="shared" si="110"/>
        <v>1.6884277980488889E-7</v>
      </c>
      <c r="J384" s="2">
        <f t="shared" si="111"/>
        <v>229.99289490299606</v>
      </c>
      <c r="K384">
        <f t="shared" si="123"/>
        <v>2726000</v>
      </c>
      <c r="L384">
        <f t="shared" si="124"/>
        <v>1.24875</v>
      </c>
      <c r="N384" s="4">
        <f t="shared" si="125"/>
        <v>-6.5844138822871871E-15</v>
      </c>
      <c r="O384" s="4">
        <f t="shared" si="125"/>
        <v>-1.7177128939102256E-14</v>
      </c>
      <c r="P384" s="4">
        <f t="shared" si="126"/>
        <v>0</v>
      </c>
      <c r="Q384" s="4">
        <f t="shared" si="126"/>
        <v>0</v>
      </c>
      <c r="S384" s="2"/>
      <c r="T384" s="2"/>
      <c r="V384" s="2">
        <f t="shared" si="112"/>
        <v>5.5950218144520036</v>
      </c>
      <c r="W384" s="2">
        <f t="shared" si="113"/>
        <v>100.59107626042739</v>
      </c>
      <c r="X384" s="2">
        <f t="shared" si="114"/>
        <v>1</v>
      </c>
      <c r="Y384" s="2">
        <f t="shared" si="127"/>
        <v>3E-10</v>
      </c>
      <c r="Z384" s="2"/>
      <c r="AA384" s="2">
        <f t="shared" si="115"/>
        <v>3.5480041982635866</v>
      </c>
      <c r="AB384" s="2">
        <f t="shared" si="128"/>
        <v>23.004421296295689</v>
      </c>
      <c r="AC384" s="2">
        <f t="shared" si="129"/>
        <v>3.1520485695684677</v>
      </c>
      <c r="AD384" s="2">
        <f t="shared" si="116"/>
        <v>4.4242153722463016</v>
      </c>
      <c r="AE384" s="2">
        <f t="shared" si="130"/>
        <v>0.68526305471862847</v>
      </c>
      <c r="AF384" s="2">
        <f t="shared" si="131"/>
        <v>5.8436620979662478E-2</v>
      </c>
      <c r="AG384" s="2">
        <f t="shared" si="117"/>
        <v>5.488075259305001E-2</v>
      </c>
      <c r="AH384" s="2">
        <f t="shared" si="118"/>
        <v>0.15438490632460408</v>
      </c>
      <c r="AI384" s="2">
        <f t="shared" si="119"/>
        <v>0.39235619329365506</v>
      </c>
      <c r="AJ384" s="2">
        <f t="shared" si="120"/>
        <v>0.77152120247310085</v>
      </c>
      <c r="AK384" s="2">
        <f t="shared" si="121"/>
        <v>1.3068109382904454E-2</v>
      </c>
      <c r="AL384" s="2">
        <f t="shared" si="122"/>
        <v>4.8534258112435884E-2</v>
      </c>
    </row>
    <row r="385" spans="1:38" x14ac:dyDescent="0.2">
      <c r="A385">
        <v>403</v>
      </c>
      <c r="B385" s="1">
        <v>1.6887623266110999E-7</v>
      </c>
      <c r="C385">
        <v>229.60309639315</v>
      </c>
      <c r="D385">
        <v>1</v>
      </c>
      <c r="E385">
        <v>403</v>
      </c>
      <c r="F385">
        <v>2739000</v>
      </c>
      <c r="G385">
        <v>1.2481249999999999</v>
      </c>
      <c r="I385" s="1">
        <f t="shared" si="110"/>
        <v>1.688762326611079E-7</v>
      </c>
      <c r="J385" s="2">
        <f t="shared" si="111"/>
        <v>229.60309639314809</v>
      </c>
      <c r="K385">
        <f t="shared" si="123"/>
        <v>2739000</v>
      </c>
      <c r="L385">
        <f t="shared" si="124"/>
        <v>1.2481249999999999</v>
      </c>
      <c r="N385" s="4">
        <f t="shared" si="125"/>
        <v>-1.2382515618585539E-14</v>
      </c>
      <c r="O385" s="4">
        <f t="shared" si="125"/>
        <v>-8.2936796661331793E-15</v>
      </c>
      <c r="P385" s="4">
        <f t="shared" si="126"/>
        <v>0</v>
      </c>
      <c r="Q385" s="4">
        <f t="shared" si="126"/>
        <v>0</v>
      </c>
      <c r="S385" s="2"/>
      <c r="T385" s="2"/>
      <c r="V385" s="2">
        <f t="shared" si="112"/>
        <v>5.5950218144520036</v>
      </c>
      <c r="W385" s="2">
        <f t="shared" si="113"/>
        <v>100.61100639196718</v>
      </c>
      <c r="X385" s="2">
        <f t="shared" si="114"/>
        <v>1</v>
      </c>
      <c r="Y385" s="2">
        <f t="shared" si="127"/>
        <v>3E-10</v>
      </c>
      <c r="Z385" s="2"/>
      <c r="AA385" s="2">
        <f t="shared" si="115"/>
        <v>3.5413652348373574</v>
      </c>
      <c r="AB385" s="2">
        <f t="shared" si="128"/>
        <v>23.004432870369762</v>
      </c>
      <c r="AC385" s="2">
        <f t="shared" si="129"/>
        <v>3.152048241507416</v>
      </c>
      <c r="AD385" s="2">
        <f t="shared" si="116"/>
        <v>4.42421491177981</v>
      </c>
      <c r="AE385" s="2">
        <f t="shared" si="130"/>
        <v>0.68503128418393999</v>
      </c>
      <c r="AF385" s="2">
        <f t="shared" si="131"/>
        <v>5.8436625791224571E-2</v>
      </c>
      <c r="AG385" s="2">
        <f t="shared" si="117"/>
        <v>5.4880757111828549E-2</v>
      </c>
      <c r="AH385" s="2">
        <f t="shared" si="118"/>
        <v>0.15421914134794468</v>
      </c>
      <c r="AI385" s="2">
        <f t="shared" si="119"/>
        <v>0.39167963731486538</v>
      </c>
      <c r="AJ385" s="2">
        <f t="shared" si="120"/>
        <v>0.77135297575559103</v>
      </c>
      <c r="AK385" s="2">
        <f t="shared" si="121"/>
        <v>1.3055647194498263E-2</v>
      </c>
      <c r="AL385" s="2">
        <f t="shared" si="122"/>
        <v>4.8454184754227893E-2</v>
      </c>
    </row>
    <row r="386" spans="1:38" x14ac:dyDescent="0.2">
      <c r="A386">
        <v>404</v>
      </c>
      <c r="B386" s="1">
        <v>1.6890947840545999E-7</v>
      </c>
      <c r="C386">
        <v>229.21403649407</v>
      </c>
      <c r="D386">
        <v>1</v>
      </c>
      <c r="E386">
        <v>404</v>
      </c>
      <c r="F386">
        <v>2752000</v>
      </c>
      <c r="G386">
        <v>1.2475000000000001</v>
      </c>
      <c r="I386" s="1">
        <f t="shared" ref="I386:I449" si="132">IF(E386&lt;=95,Y386*V386,Y386*V386*W386)</f>
        <v>1.689094784054588E-7</v>
      </c>
      <c r="J386" s="2">
        <f t="shared" ref="J386:J449" si="133">($T$14*AL386+$T$15*AI386)*$T$9</f>
        <v>229.21403649406946</v>
      </c>
      <c r="K386">
        <f t="shared" si="123"/>
        <v>2752000</v>
      </c>
      <c r="L386">
        <f t="shared" si="124"/>
        <v>1.2475000000000001</v>
      </c>
      <c r="N386" s="4">
        <f t="shared" si="125"/>
        <v>-7.0519434037744605E-15</v>
      </c>
      <c r="O386" s="4">
        <f t="shared" si="125"/>
        <v>-2.355931108920758E-15</v>
      </c>
      <c r="P386" s="4">
        <f t="shared" si="126"/>
        <v>0</v>
      </c>
      <c r="Q386" s="4">
        <f t="shared" si="126"/>
        <v>0</v>
      </c>
      <c r="S386" s="2"/>
      <c r="T386" s="2"/>
      <c r="V386" s="2">
        <f t="shared" ref="V386:V449" si="134">IF(E386&lt;=95,EXP(2700*(1/(25+273.15)-1/(E386+273.15))),EXP(2700*(1/(25+273.15)-1/(95+273.15))))</f>
        <v>5.5950218144520036</v>
      </c>
      <c r="W386" s="2">
        <f t="shared" ref="W386:W449" si="135">IF(E386&lt;=95,0,EXP((E386-95)/(0.881+0.214*(E386-95))))</f>
        <v>100.6308131329436</v>
      </c>
      <c r="X386" s="2">
        <f t="shared" ref="X386:X449" si="136">IF(E386&lt;=95,1/(1+19*(95-E386)/70),1)</f>
        <v>1</v>
      </c>
      <c r="Y386" s="2">
        <f t="shared" si="127"/>
        <v>3E-10</v>
      </c>
      <c r="Z386" s="2"/>
      <c r="AA386" s="2">
        <f t="shared" ref="AA386:AA449" si="137">EXP(855/(E386+273.15))</f>
        <v>3.5347582477095441</v>
      </c>
      <c r="AB386" s="2">
        <f t="shared" si="128"/>
        <v>23.004444444443834</v>
      </c>
      <c r="AC386" s="2">
        <f t="shared" si="129"/>
        <v>3.1520479134466943</v>
      </c>
      <c r="AD386" s="2">
        <f t="shared" ref="AD386:AD449" si="138">AC386*$T$4*$T$16*1</f>
        <v>4.4242144513137811</v>
      </c>
      <c r="AE386" s="2">
        <f t="shared" si="130"/>
        <v>0.68479942459138177</v>
      </c>
      <c r="AF386" s="2">
        <f t="shared" si="131"/>
        <v>5.8436630602781821E-2</v>
      </c>
      <c r="AG386" s="2">
        <f t="shared" ref="AG386:AG449" si="139">AF386*$T$17*$T$6*1</f>
        <v>5.4880761630602543E-2</v>
      </c>
      <c r="AH386" s="2">
        <f t="shared" ref="AH386:AH449" si="140">AA386*AE386*AG386*D386/(1-AE386*D386)/(1+(AA386-1)*AE386*D386)</f>
        <v>0.15405355657584771</v>
      </c>
      <c r="AI386" s="2">
        <f t="shared" ref="AI386:AI449" si="141">(AA386*AE386*AG386+AH386*AE386*(1+(AA386-1)*AE386*D386)-AH386*AE386*(1-AE386*D386)*(AA386-1))/(1-AE386*D386)/(1+(AA386-1)*AE386*D386)</f>
        <v>0.39100436475396161</v>
      </c>
      <c r="AJ386" s="2">
        <f t="shared" ref="AJ386:AJ449" si="142">MAX(MIN(((1-1/$T$18)*AA386-1)/(AA386-1),1),0)</f>
        <v>0.77118468442280297</v>
      </c>
      <c r="AK386" s="2">
        <f t="shared" ref="AK386:AK449" si="143">AA386*AJ386*$T$19*D386/(1-AJ386*D386)/(1+(AA386-1)*AJ386*D386)</f>
        <v>1.3043198554555947E-2</v>
      </c>
      <c r="AL386" s="2">
        <f t="shared" ref="AL386:AL449" si="144">(AA386*AJ386*$T$19+AK386*AJ386*(1+(AA386-1)*AJ386*D386)-AK386*AJ386*(1-AJ386*D386)*(AA386-1))/(1-AJ386*D386)/(1+(AA386-1)*AJ386*D386)</f>
        <v>4.8374262850914777E-2</v>
      </c>
    </row>
    <row r="387" spans="1:38" x14ac:dyDescent="0.2">
      <c r="A387">
        <v>405</v>
      </c>
      <c r="B387" s="1">
        <v>1.6894251895476001E-7</v>
      </c>
      <c r="C387">
        <v>228.82571416544999</v>
      </c>
      <c r="D387">
        <v>1</v>
      </c>
      <c r="E387">
        <v>405</v>
      </c>
      <c r="F387">
        <v>2765000</v>
      </c>
      <c r="G387">
        <v>1.246875</v>
      </c>
      <c r="I387" s="1">
        <f t="shared" si="132"/>
        <v>1.6894251895476098E-7</v>
      </c>
      <c r="J387" s="2">
        <f t="shared" si="133"/>
        <v>228.8257141654536</v>
      </c>
      <c r="K387">
        <f t="shared" ref="K387:K450" si="145">IF(E387&lt;20,1800000,IF(E387&lt;200,(0.005*E387+1.7)*1000000,IF(E387&lt;400,2.7*1000000,IF(E387&lt;500,(0.013*E387-2.5)*1000000,IF(E387&lt;600,(10.5-0.013*E387)*1000000,IF(E387&lt;=635,2.7*1000000))))))</f>
        <v>2764999.9999999995</v>
      </c>
      <c r="L387">
        <f t="shared" ref="L387:L450" si="146">IF(E387&lt;20,1.4875,IF(E387&lt;800,-0.000625 * E387 + 1.5,IF(E387&gt;800,1)))</f>
        <v>1.246875</v>
      </c>
      <c r="N387" s="4">
        <f t="shared" ref="N387:O450" si="147">(I387-B387)/I387</f>
        <v>5.7971305940160706E-15</v>
      </c>
      <c r="O387" s="4">
        <f t="shared" si="147"/>
        <v>1.5774263442487936E-14</v>
      </c>
      <c r="P387" s="4">
        <f t="shared" ref="P387:Q450" si="148">(K387-F387)/K387</f>
        <v>-1.6841276213661458E-16</v>
      </c>
      <c r="Q387" s="4">
        <f t="shared" si="148"/>
        <v>0</v>
      </c>
      <c r="S387" s="2"/>
      <c r="T387" s="2"/>
      <c r="V387" s="2">
        <f t="shared" si="134"/>
        <v>5.5950218144520036</v>
      </c>
      <c r="W387" s="2">
        <f t="shared" si="135"/>
        <v>100.65049762533577</v>
      </c>
      <c r="X387" s="2">
        <f t="shared" si="136"/>
        <v>1</v>
      </c>
      <c r="Y387" s="2">
        <f t="shared" ref="Y387:Y450" si="149">$T$11*(X387+(1-X387)/(1+((1-D387)/(1-0.75))^$T$12))</f>
        <v>3E-10</v>
      </c>
      <c r="Z387" s="2"/>
      <c r="AA387" s="2">
        <f t="shared" si="137"/>
        <v>3.5281830178534057</v>
      </c>
      <c r="AB387" s="2">
        <f t="shared" ref="AB387:AB450" si="150">AB386+(A387-A386)/86400/(1+(7.5-7.5*D386)^4)</f>
        <v>23.004456018517907</v>
      </c>
      <c r="AC387" s="2">
        <f t="shared" ref="AC387:AC450" si="151">2.5+15/AB387</f>
        <v>3.1520475853863026</v>
      </c>
      <c r="AD387" s="2">
        <f t="shared" si="138"/>
        <v>4.424213990848215</v>
      </c>
      <c r="AE387" s="2">
        <f t="shared" ref="AE387:AE450" si="152">MIN(MAX(0,((1-1/AD387)*AA387-1)/(AA387-1)),1)</f>
        <v>0.68456747629408088</v>
      </c>
      <c r="AF387" s="2">
        <f t="shared" ref="AF387:AF450" si="153">0.068-0.22/AB387</f>
        <v>5.8436635414334234E-2</v>
      </c>
      <c r="AG387" s="2">
        <f t="shared" si="139"/>
        <v>5.4880766149371991E-2</v>
      </c>
      <c r="AH387" s="2">
        <f t="shared" si="140"/>
        <v>0.15388815200283776</v>
      </c>
      <c r="AI387" s="2">
        <f t="shared" si="141"/>
        <v>0.39033037380056146</v>
      </c>
      <c r="AJ387" s="2">
        <f t="shared" si="142"/>
        <v>0.77101632873110382</v>
      </c>
      <c r="AK387" s="2">
        <f t="shared" si="143"/>
        <v>1.3030763462665467E-2</v>
      </c>
      <c r="AL387" s="2">
        <f t="shared" si="144"/>
        <v>4.8294492189693575E-2</v>
      </c>
    </row>
    <row r="388" spans="1:38" x14ac:dyDescent="0.2">
      <c r="A388">
        <v>406</v>
      </c>
      <c r="B388" s="1">
        <v>1.6897535620225999E-7</v>
      </c>
      <c r="C388">
        <v>228.43812836273</v>
      </c>
      <c r="D388">
        <v>1</v>
      </c>
      <c r="E388">
        <v>406</v>
      </c>
      <c r="F388">
        <v>2778000</v>
      </c>
      <c r="G388">
        <v>1.2462500000000001</v>
      </c>
      <c r="I388" s="1">
        <f t="shared" si="132"/>
        <v>1.6897535620226089E-7</v>
      </c>
      <c r="J388" s="2">
        <f t="shared" si="133"/>
        <v>228.43812836273423</v>
      </c>
      <c r="K388">
        <f t="shared" si="145"/>
        <v>2777999.9999999995</v>
      </c>
      <c r="L388">
        <f t="shared" si="146"/>
        <v>1.2462499999999999</v>
      </c>
      <c r="N388" s="4">
        <f t="shared" si="147"/>
        <v>5.3260577559040086E-15</v>
      </c>
      <c r="O388" s="4">
        <f t="shared" si="147"/>
        <v>1.853821310602647E-14</v>
      </c>
      <c r="P388" s="4">
        <f t="shared" si="148"/>
        <v>-1.6762465345850949E-16</v>
      </c>
      <c r="Q388" s="4">
        <f t="shared" si="148"/>
        <v>-1.7817019452359586E-16</v>
      </c>
      <c r="S388" s="2"/>
      <c r="T388" s="2"/>
      <c r="V388" s="2">
        <f t="shared" si="134"/>
        <v>5.5950218144520036</v>
      </c>
      <c r="W388" s="2">
        <f t="shared" si="135"/>
        <v>100.67006099707878</v>
      </c>
      <c r="X388" s="2">
        <f t="shared" si="136"/>
        <v>1</v>
      </c>
      <c r="Y388" s="2">
        <f t="shared" si="149"/>
        <v>3E-10</v>
      </c>
      <c r="Z388" s="2"/>
      <c r="AA388" s="2">
        <f t="shared" si="137"/>
        <v>3.5216393281654561</v>
      </c>
      <c r="AB388" s="2">
        <f t="shared" si="150"/>
        <v>23.004467592591979</v>
      </c>
      <c r="AC388" s="2">
        <f t="shared" si="151"/>
        <v>3.1520472573262412</v>
      </c>
      <c r="AD388" s="2">
        <f t="shared" si="138"/>
        <v>4.4242135303831125</v>
      </c>
      <c r="AE388" s="2">
        <f t="shared" si="152"/>
        <v>0.68433543964336097</v>
      </c>
      <c r="AF388" s="2">
        <f t="shared" si="153"/>
        <v>5.8436640225881797E-2</v>
      </c>
      <c r="AG388" s="2">
        <f t="shared" si="139"/>
        <v>5.4880770668136881E-2</v>
      </c>
      <c r="AH388" s="2">
        <f t="shared" si="140"/>
        <v>0.15372292762112791</v>
      </c>
      <c r="AI388" s="2">
        <f t="shared" si="141"/>
        <v>0.38965766263689439</v>
      </c>
      <c r="AJ388" s="2">
        <f t="shared" si="142"/>
        <v>0.77084790893555188</v>
      </c>
      <c r="AK388" s="2">
        <f t="shared" si="143"/>
        <v>1.3018341918241028E-2</v>
      </c>
      <c r="AL388" s="2">
        <f t="shared" si="144"/>
        <v>4.8214872556885252E-2</v>
      </c>
    </row>
    <row r="389" spans="1:38" x14ac:dyDescent="0.2">
      <c r="A389">
        <v>407</v>
      </c>
      <c r="B389" s="1">
        <v>1.6900799201799E-7</v>
      </c>
      <c r="C389">
        <v>228.05127803715999</v>
      </c>
      <c r="D389">
        <v>1</v>
      </c>
      <c r="E389">
        <v>407</v>
      </c>
      <c r="F389">
        <v>2791000</v>
      </c>
      <c r="G389">
        <v>1.245625</v>
      </c>
      <c r="I389" s="1">
        <f t="shared" si="132"/>
        <v>1.6900799201799339E-7</v>
      </c>
      <c r="J389" s="2">
        <f t="shared" si="133"/>
        <v>228.05127803716053</v>
      </c>
      <c r="K389">
        <f t="shared" si="145"/>
        <v>2790999.9999999995</v>
      </c>
      <c r="L389">
        <f t="shared" si="146"/>
        <v>1.245625</v>
      </c>
      <c r="N389" s="4">
        <f t="shared" si="147"/>
        <v>2.0047169063203147E-14</v>
      </c>
      <c r="O389" s="4">
        <f t="shared" si="147"/>
        <v>2.3679432267407953E-15</v>
      </c>
      <c r="P389" s="4">
        <f t="shared" si="148"/>
        <v>-1.6684388653089908E-16</v>
      </c>
      <c r="Q389" s="4">
        <f t="shared" si="148"/>
        <v>0</v>
      </c>
      <c r="S389" s="2"/>
      <c r="T389" s="2"/>
      <c r="V389" s="2">
        <f t="shared" si="134"/>
        <v>5.5950218144520036</v>
      </c>
      <c r="W389" s="2">
        <f t="shared" si="135"/>
        <v>100.68950436227901</v>
      </c>
      <c r="X389" s="2">
        <f t="shared" si="136"/>
        <v>1</v>
      </c>
      <c r="Y389" s="2">
        <f t="shared" si="149"/>
        <v>3E-10</v>
      </c>
      <c r="Z389" s="2"/>
      <c r="AA389" s="2">
        <f t="shared" si="137"/>
        <v>3.5151269634449913</v>
      </c>
      <c r="AB389" s="2">
        <f t="shared" si="150"/>
        <v>23.004479166666052</v>
      </c>
      <c r="AC389" s="2">
        <f t="shared" si="151"/>
        <v>3.1520469292665099</v>
      </c>
      <c r="AD389" s="2">
        <f t="shared" si="138"/>
        <v>4.4242130699184736</v>
      </c>
      <c r="AE389" s="2">
        <f t="shared" si="152"/>
        <v>0.6841033149887531</v>
      </c>
      <c r="AF389" s="2">
        <f t="shared" si="153"/>
        <v>5.8436645037424524E-2</v>
      </c>
      <c r="AG389" s="2">
        <f t="shared" si="139"/>
        <v>5.4880775186897233E-2</v>
      </c>
      <c r="AH389" s="2">
        <f t="shared" si="140"/>
        <v>0.15355788342064258</v>
      </c>
      <c r="AI389" s="2">
        <f t="shared" si="141"/>
        <v>0.38898622943793215</v>
      </c>
      <c r="AJ389" s="2">
        <f t="shared" si="142"/>
        <v>0.77067942528990441</v>
      </c>
      <c r="AK389" s="2">
        <f t="shared" si="143"/>
        <v>1.3005933920524793E-2</v>
      </c>
      <c r="AL389" s="2">
        <f t="shared" si="144"/>
        <v>4.8135403737950194E-2</v>
      </c>
    </row>
    <row r="390" spans="1:38" x14ac:dyDescent="0.2">
      <c r="A390">
        <v>408</v>
      </c>
      <c r="B390" s="1">
        <v>1.6904042824914E-7</v>
      </c>
      <c r="C390">
        <v>227.66516213586999</v>
      </c>
      <c r="D390">
        <v>1</v>
      </c>
      <c r="E390">
        <v>408</v>
      </c>
      <c r="F390">
        <v>2804000</v>
      </c>
      <c r="G390">
        <v>1.2450000000000001</v>
      </c>
      <c r="I390" s="1">
        <f t="shared" si="132"/>
        <v>1.6904042824913611E-7</v>
      </c>
      <c r="J390" s="2">
        <f t="shared" si="133"/>
        <v>227.6651621358719</v>
      </c>
      <c r="K390">
        <f t="shared" si="145"/>
        <v>2803999.9999999995</v>
      </c>
      <c r="L390">
        <f t="shared" si="146"/>
        <v>1.2450000000000001</v>
      </c>
      <c r="N390" s="4">
        <f t="shared" si="147"/>
        <v>-2.3018502980332622E-14</v>
      </c>
      <c r="O390" s="4">
        <f t="shared" si="147"/>
        <v>8.3642772305259352E-15</v>
      </c>
      <c r="P390" s="4">
        <f t="shared" si="148"/>
        <v>-1.6607035923956468E-16</v>
      </c>
      <c r="Q390" s="4">
        <f t="shared" si="148"/>
        <v>0</v>
      </c>
      <c r="S390" s="2"/>
      <c r="T390" s="2"/>
      <c r="V390" s="2">
        <f t="shared" si="134"/>
        <v>5.5950218144520036</v>
      </c>
      <c r="W390" s="2">
        <f t="shared" si="135"/>
        <v>100.70882882142526</v>
      </c>
      <c r="X390" s="2">
        <f t="shared" si="136"/>
        <v>1</v>
      </c>
      <c r="Y390" s="2">
        <f t="shared" si="149"/>
        <v>3E-10</v>
      </c>
      <c r="Z390" s="2"/>
      <c r="AA390" s="2">
        <f t="shared" si="137"/>
        <v>3.5086457103738717</v>
      </c>
      <c r="AB390" s="2">
        <f t="shared" si="150"/>
        <v>23.004490740740124</v>
      </c>
      <c r="AC390" s="2">
        <f t="shared" si="151"/>
        <v>3.1520466012071084</v>
      </c>
      <c r="AD390" s="2">
        <f t="shared" si="138"/>
        <v>4.4242126094542975</v>
      </c>
      <c r="AE390" s="2">
        <f t="shared" si="152"/>
        <v>0.68387110267800699</v>
      </c>
      <c r="AF390" s="2">
        <f t="shared" si="153"/>
        <v>5.8436649848962408E-2</v>
      </c>
      <c r="AG390" s="2">
        <f t="shared" si="139"/>
        <v>5.4880779705653041E-2</v>
      </c>
      <c r="AH390" s="2">
        <f t="shared" si="140"/>
        <v>0.15339301938904071</v>
      </c>
      <c r="AI390" s="2">
        <f t="shared" si="141"/>
        <v>0.38831607237152077</v>
      </c>
      <c r="AJ390" s="2">
        <f t="shared" si="142"/>
        <v>0.77051087804662499</v>
      </c>
      <c r="AK390" s="2">
        <f t="shared" si="143"/>
        <v>1.2993539468588562E-2</v>
      </c>
      <c r="AL390" s="2">
        <f t="shared" si="144"/>
        <v>4.8056085517503226E-2</v>
      </c>
    </row>
    <row r="391" spans="1:38" x14ac:dyDescent="0.2">
      <c r="A391">
        <v>409</v>
      </c>
      <c r="B391" s="1">
        <v>1.6907266672035999E-7</v>
      </c>
      <c r="C391">
        <v>227.27977960197001</v>
      </c>
      <c r="D391">
        <v>1</v>
      </c>
      <c r="E391">
        <v>409</v>
      </c>
      <c r="F391">
        <v>2817000</v>
      </c>
      <c r="G391">
        <v>1.244375</v>
      </c>
      <c r="I391" s="1">
        <f t="shared" si="132"/>
        <v>1.6907266672035782E-7</v>
      </c>
      <c r="J391" s="2">
        <f t="shared" si="133"/>
        <v>227.27977960197353</v>
      </c>
      <c r="K391">
        <f t="shared" si="145"/>
        <v>2817000</v>
      </c>
      <c r="L391">
        <f t="shared" si="146"/>
        <v>1.244375</v>
      </c>
      <c r="N391" s="4">
        <f t="shared" si="147"/>
        <v>-1.2837805006820743E-14</v>
      </c>
      <c r="O391" s="4">
        <f t="shared" si="147"/>
        <v>1.5506403497671708E-14</v>
      </c>
      <c r="P391" s="4">
        <f t="shared" si="148"/>
        <v>0</v>
      </c>
      <c r="Q391" s="4">
        <f t="shared" si="148"/>
        <v>0</v>
      </c>
      <c r="S391" s="2"/>
      <c r="T391" s="2"/>
      <c r="V391" s="2">
        <f t="shared" si="134"/>
        <v>5.5950218144520036</v>
      </c>
      <c r="W391" s="2">
        <f t="shared" si="135"/>
        <v>100.72803546159625</v>
      </c>
      <c r="X391" s="2">
        <f t="shared" si="136"/>
        <v>1</v>
      </c>
      <c r="Y391" s="2">
        <f t="shared" si="149"/>
        <v>3E-10</v>
      </c>
      <c r="Z391" s="2"/>
      <c r="AA391" s="2">
        <f t="shared" si="137"/>
        <v>3.5021953574965594</v>
      </c>
      <c r="AB391" s="2">
        <f t="shared" si="150"/>
        <v>23.004502314814196</v>
      </c>
      <c r="AC391" s="2">
        <f t="shared" si="151"/>
        <v>3.1520462731480374</v>
      </c>
      <c r="AD391" s="2">
        <f t="shared" si="138"/>
        <v>4.4242121489905859</v>
      </c>
      <c r="AE391" s="2">
        <f t="shared" si="152"/>
        <v>0.68363880305710223</v>
      </c>
      <c r="AF391" s="2">
        <f t="shared" si="153"/>
        <v>5.8436654660495455E-2</v>
      </c>
      <c r="AG391" s="2">
        <f t="shared" si="139"/>
        <v>5.4880784224404303E-2</v>
      </c>
      <c r="AH391" s="2">
        <f t="shared" si="140"/>
        <v>0.15322833551173842</v>
      </c>
      <c r="AI391" s="2">
        <f t="shared" si="141"/>
        <v>0.38764718959851008</v>
      </c>
      <c r="AJ391" s="2">
        <f t="shared" si="142"/>
        <v>0.77034226745689205</v>
      </c>
      <c r="AK391" s="2">
        <f t="shared" si="143"/>
        <v>1.2981158561335523E-2</v>
      </c>
      <c r="AL391" s="2">
        <f t="shared" si="144"/>
        <v>4.7976917679329233E-2</v>
      </c>
    </row>
    <row r="392" spans="1:38" x14ac:dyDescent="0.2">
      <c r="A392">
        <v>410</v>
      </c>
      <c r="B392" s="1">
        <v>1.6910470923415999E-7</v>
      </c>
      <c r="C392">
        <v>226.89512937461001</v>
      </c>
      <c r="D392">
        <v>1</v>
      </c>
      <c r="E392">
        <v>410</v>
      </c>
      <c r="F392">
        <v>2830000</v>
      </c>
      <c r="G392">
        <v>1.2437499999999999</v>
      </c>
      <c r="I392" s="1">
        <f t="shared" si="132"/>
        <v>1.6910470923415983E-7</v>
      </c>
      <c r="J392" s="2">
        <f t="shared" si="133"/>
        <v>226.89512937460805</v>
      </c>
      <c r="K392">
        <f t="shared" si="145"/>
        <v>2830000</v>
      </c>
      <c r="L392">
        <f t="shared" si="146"/>
        <v>1.2437499999999999</v>
      </c>
      <c r="N392" s="4">
        <f t="shared" si="147"/>
        <v>-9.3917359445185288E-16</v>
      </c>
      <c r="O392" s="4">
        <f t="shared" si="147"/>
        <v>-8.64319104646829E-15</v>
      </c>
      <c r="P392" s="4">
        <f t="shared" si="148"/>
        <v>0</v>
      </c>
      <c r="Q392" s="4">
        <f t="shared" si="148"/>
        <v>0</v>
      </c>
      <c r="S392" s="2"/>
      <c r="T392" s="2"/>
      <c r="V392" s="2">
        <f t="shared" si="134"/>
        <v>5.5950218144520036</v>
      </c>
      <c r="W392" s="2">
        <f t="shared" si="135"/>
        <v>100.74712535666407</v>
      </c>
      <c r="X392" s="2">
        <f t="shared" si="136"/>
        <v>1</v>
      </c>
      <c r="Y392" s="2">
        <f t="shared" si="149"/>
        <v>3E-10</v>
      </c>
      <c r="Z392" s="2"/>
      <c r="AA392" s="2">
        <f t="shared" si="137"/>
        <v>3.4957756952003951</v>
      </c>
      <c r="AB392" s="2">
        <f t="shared" si="150"/>
        <v>23.004513888888269</v>
      </c>
      <c r="AC392" s="2">
        <f t="shared" si="151"/>
        <v>3.1520459450892968</v>
      </c>
      <c r="AD392" s="2">
        <f t="shared" si="138"/>
        <v>4.4242116885273379</v>
      </c>
      <c r="AE392" s="2">
        <f t="shared" si="152"/>
        <v>0.68340641647025802</v>
      </c>
      <c r="AF392" s="2">
        <f t="shared" si="153"/>
        <v>5.8436659472023658E-2</v>
      </c>
      <c r="AG392" s="2">
        <f t="shared" si="139"/>
        <v>5.4880788743151013E-2</v>
      </c>
      <c r="AH392" s="2">
        <f t="shared" si="140"/>
        <v>0.15306383177193106</v>
      </c>
      <c r="AI392" s="2">
        <f t="shared" si="141"/>
        <v>0.38697957927287829</v>
      </c>
      <c r="AJ392" s="2">
        <f t="shared" si="142"/>
        <v>0.77017359377060635</v>
      </c>
      <c r="AK392" s="2">
        <f t="shared" si="143"/>
        <v>1.2968791197501923E-2</v>
      </c>
      <c r="AL392" s="2">
        <f t="shared" si="144"/>
        <v>4.7897900006398049E-2</v>
      </c>
    </row>
    <row r="393" spans="1:38" x14ac:dyDescent="0.2">
      <c r="A393">
        <v>411</v>
      </c>
      <c r="B393" s="1">
        <v>1.6913655757121E-7</v>
      </c>
      <c r="C393">
        <v>226.51121038903</v>
      </c>
      <c r="D393">
        <v>1</v>
      </c>
      <c r="E393">
        <v>411</v>
      </c>
      <c r="F393">
        <v>2843000</v>
      </c>
      <c r="G393">
        <v>1.243125</v>
      </c>
      <c r="I393" s="1">
        <f t="shared" si="132"/>
        <v>1.6913655757121157E-7</v>
      </c>
      <c r="J393" s="2">
        <f t="shared" si="133"/>
        <v>226.51121038902954</v>
      </c>
      <c r="K393">
        <f t="shared" si="145"/>
        <v>2843000</v>
      </c>
      <c r="L393">
        <f t="shared" si="146"/>
        <v>1.243125</v>
      </c>
      <c r="N393" s="4">
        <f t="shared" si="147"/>
        <v>9.2334680268196103E-15</v>
      </c>
      <c r="O393" s="4">
        <f t="shared" si="147"/>
        <v>-2.0076152085605057E-15</v>
      </c>
      <c r="P393" s="4">
        <f t="shared" si="148"/>
        <v>0</v>
      </c>
      <c r="Q393" s="4">
        <f t="shared" si="148"/>
        <v>0</v>
      </c>
      <c r="S393" s="2"/>
      <c r="T393" s="2"/>
      <c r="V393" s="2">
        <f t="shared" si="134"/>
        <v>5.5950218144520036</v>
      </c>
      <c r="W393" s="2">
        <f t="shared" si="135"/>
        <v>100.76609956749405</v>
      </c>
      <c r="X393" s="2">
        <f t="shared" si="136"/>
        <v>1</v>
      </c>
      <c r="Y393" s="2">
        <f t="shared" si="149"/>
        <v>3E-10</v>
      </c>
      <c r="Z393" s="2"/>
      <c r="AA393" s="2">
        <f t="shared" si="137"/>
        <v>3.4893865156961277</v>
      </c>
      <c r="AB393" s="2">
        <f t="shared" si="150"/>
        <v>23.004525462962341</v>
      </c>
      <c r="AC393" s="2">
        <f t="shared" si="151"/>
        <v>3.1520456170308857</v>
      </c>
      <c r="AD393" s="2">
        <f t="shared" si="138"/>
        <v>4.4242112280645518</v>
      </c>
      <c r="AE393" s="2">
        <f t="shared" si="152"/>
        <v>0.68317394325994507</v>
      </c>
      <c r="AF393" s="2">
        <f t="shared" si="153"/>
        <v>5.8436664283547018E-2</v>
      </c>
      <c r="AG393" s="2">
        <f t="shared" si="139"/>
        <v>5.4880793261893178E-2</v>
      </c>
      <c r="AH393" s="2">
        <f t="shared" si="140"/>
        <v>0.15289950815061606</v>
      </c>
      <c r="AI393" s="2">
        <f t="shared" si="141"/>
        <v>0.38631323954186125</v>
      </c>
      <c r="AJ393" s="2">
        <f t="shared" si="142"/>
        <v>0.77000485723639878</v>
      </c>
      <c r="AK393" s="2">
        <f t="shared" si="143"/>
        <v>1.2956437375658729E-2</v>
      </c>
      <c r="AL393" s="2">
        <f t="shared" si="144"/>
        <v>4.7819032280879407E-2</v>
      </c>
    </row>
    <row r="394" spans="1:38" x14ac:dyDescent="0.2">
      <c r="A394">
        <v>412</v>
      </c>
      <c r="B394" s="1">
        <v>1.6916821349067999E-7</v>
      </c>
      <c r="C394">
        <v>226.12802157668</v>
      </c>
      <c r="D394">
        <v>1</v>
      </c>
      <c r="E394">
        <v>412</v>
      </c>
      <c r="F394">
        <v>2856000</v>
      </c>
      <c r="G394">
        <v>1.2424999999999999</v>
      </c>
      <c r="I394" s="1">
        <f t="shared" si="132"/>
        <v>1.6916821349068002E-7</v>
      </c>
      <c r="J394" s="2">
        <f t="shared" si="133"/>
        <v>226.12802157667559</v>
      </c>
      <c r="K394">
        <f t="shared" si="145"/>
        <v>2856000</v>
      </c>
      <c r="L394">
        <f t="shared" si="146"/>
        <v>1.2424999999999999</v>
      </c>
      <c r="N394" s="4">
        <f t="shared" si="147"/>
        <v>1.5647017282685429E-16</v>
      </c>
      <c r="O394" s="4">
        <f t="shared" si="147"/>
        <v>-1.9481729557426159E-14</v>
      </c>
      <c r="P394" s="4">
        <f t="shared" si="148"/>
        <v>0</v>
      </c>
      <c r="Q394" s="4">
        <f t="shared" si="148"/>
        <v>0</v>
      </c>
      <c r="S394" s="2"/>
      <c r="T394" s="2"/>
      <c r="V394" s="2">
        <f t="shared" si="134"/>
        <v>5.5950218144520036</v>
      </c>
      <c r="W394" s="2">
        <f t="shared" si="135"/>
        <v>100.7849591421411</v>
      </c>
      <c r="X394" s="2">
        <f t="shared" si="136"/>
        <v>1</v>
      </c>
      <c r="Y394" s="2">
        <f t="shared" si="149"/>
        <v>3E-10</v>
      </c>
      <c r="Z394" s="2"/>
      <c r="AA394" s="2">
        <f t="shared" si="137"/>
        <v>3.483027612998681</v>
      </c>
      <c r="AB394" s="2">
        <f t="shared" si="150"/>
        <v>23.004537037036414</v>
      </c>
      <c r="AC394" s="2">
        <f t="shared" si="151"/>
        <v>3.152045288972805</v>
      </c>
      <c r="AD394" s="2">
        <f t="shared" si="138"/>
        <v>4.4242107676022293</v>
      </c>
      <c r="AE394" s="2">
        <f t="shared" si="152"/>
        <v>0.68294138376689573</v>
      </c>
      <c r="AF394" s="2">
        <f t="shared" si="153"/>
        <v>5.8436669095065535E-2</v>
      </c>
      <c r="AG394" s="2">
        <f t="shared" si="139"/>
        <v>5.4880797780630791E-2</v>
      </c>
      <c r="AH394" s="2">
        <f t="shared" si="140"/>
        <v>0.15273536462661488</v>
      </c>
      <c r="AI394" s="2">
        <f t="shared" si="141"/>
        <v>0.38564816854607714</v>
      </c>
      <c r="AJ394" s="2">
        <f t="shared" si="142"/>
        <v>0.76983605810163869</v>
      </c>
      <c r="AK394" s="2">
        <f t="shared" si="143"/>
        <v>1.2944097094213349E-2</v>
      </c>
      <c r="AL394" s="2">
        <f t="shared" si="144"/>
        <v>4.7740314284157856E-2</v>
      </c>
    </row>
    <row r="395" spans="1:38" x14ac:dyDescent="0.2">
      <c r="A395">
        <v>413</v>
      </c>
      <c r="B395" s="1">
        <v>1.6919967873055001E-7</v>
      </c>
      <c r="C395">
        <v>225.74556186524001</v>
      </c>
      <c r="D395">
        <v>1</v>
      </c>
      <c r="E395">
        <v>413</v>
      </c>
      <c r="F395">
        <v>2869000</v>
      </c>
      <c r="G395">
        <v>1.2418750000000001</v>
      </c>
      <c r="I395" s="1">
        <f t="shared" si="132"/>
        <v>1.6919967873055353E-7</v>
      </c>
      <c r="J395" s="2">
        <f t="shared" si="133"/>
        <v>225.74556186523725</v>
      </c>
      <c r="K395">
        <f t="shared" si="145"/>
        <v>2869000</v>
      </c>
      <c r="L395">
        <f t="shared" si="146"/>
        <v>1.2418750000000001</v>
      </c>
      <c r="N395" s="4">
        <f t="shared" si="147"/>
        <v>2.0806662952545955E-14</v>
      </c>
      <c r="O395" s="4">
        <f t="shared" si="147"/>
        <v>-1.2212447465057904E-14</v>
      </c>
      <c r="P395" s="4">
        <f t="shared" si="148"/>
        <v>0</v>
      </c>
      <c r="Q395" s="4">
        <f t="shared" si="148"/>
        <v>0</v>
      </c>
      <c r="S395" s="2"/>
      <c r="T395" s="2"/>
      <c r="V395" s="2">
        <f t="shared" si="134"/>
        <v>5.5950218144520036</v>
      </c>
      <c r="W395" s="2">
        <f t="shared" si="135"/>
        <v>100.80370511604255</v>
      </c>
      <c r="X395" s="2">
        <f t="shared" si="136"/>
        <v>1</v>
      </c>
      <c r="Y395" s="2">
        <f t="shared" si="149"/>
        <v>3E-10</v>
      </c>
      <c r="Z395" s="2"/>
      <c r="AA395" s="2">
        <f t="shared" si="137"/>
        <v>3.4766987829081577</v>
      </c>
      <c r="AB395" s="2">
        <f t="shared" si="150"/>
        <v>23.004548611110486</v>
      </c>
      <c r="AC395" s="2">
        <f t="shared" si="151"/>
        <v>3.1520449609150543</v>
      </c>
      <c r="AD395" s="2">
        <f t="shared" si="138"/>
        <v>4.4242103071403704</v>
      </c>
      <c r="AE395" s="2">
        <f t="shared" si="152"/>
        <v>0.68270873833011425</v>
      </c>
      <c r="AF395" s="2">
        <f t="shared" si="153"/>
        <v>5.8436673906579209E-2</v>
      </c>
      <c r="AG395" s="2">
        <f t="shared" si="139"/>
        <v>5.4880802299363859E-2</v>
      </c>
      <c r="AH395" s="2">
        <f t="shared" si="140"/>
        <v>0.15257140117659473</v>
      </c>
      <c r="AI395" s="2">
        <f t="shared" si="141"/>
        <v>0.38498436441964762</v>
      </c>
      <c r="AJ395" s="2">
        <f t="shared" si="142"/>
        <v>0.76966719661244065</v>
      </c>
      <c r="AK395" s="2">
        <f t="shared" si="143"/>
        <v>1.2931770351411204E-2</v>
      </c>
      <c r="AL395" s="2">
        <f t="shared" si="144"/>
        <v>4.7661745796847087E-2</v>
      </c>
    </row>
    <row r="396" spans="1:38" x14ac:dyDescent="0.2">
      <c r="A396">
        <v>414</v>
      </c>
      <c r="B396" s="1">
        <v>1.6923095500796E-7</v>
      </c>
      <c r="C396">
        <v>225.36383017873001</v>
      </c>
      <c r="D396">
        <v>1</v>
      </c>
      <c r="E396">
        <v>414</v>
      </c>
      <c r="F396">
        <v>2882000</v>
      </c>
      <c r="G396">
        <v>1.24125</v>
      </c>
      <c r="I396" s="1">
        <f t="shared" si="132"/>
        <v>1.6923095500795865E-7</v>
      </c>
      <c r="J396" s="2">
        <f t="shared" si="133"/>
        <v>225.36383017873098</v>
      </c>
      <c r="K396">
        <f t="shared" si="145"/>
        <v>2881999.9999999995</v>
      </c>
      <c r="L396">
        <f t="shared" si="146"/>
        <v>1.24125</v>
      </c>
      <c r="N396" s="4">
        <f t="shared" si="147"/>
        <v>-7.9770202775435198E-15</v>
      </c>
      <c r="O396" s="4">
        <f t="shared" si="147"/>
        <v>4.2879024547433154E-15</v>
      </c>
      <c r="P396" s="4">
        <f t="shared" si="148"/>
        <v>-1.6157574160573883E-16</v>
      </c>
      <c r="Q396" s="4">
        <f t="shared" si="148"/>
        <v>0</v>
      </c>
      <c r="S396" s="2"/>
      <c r="T396" s="2"/>
      <c r="V396" s="2">
        <f t="shared" si="134"/>
        <v>5.5950218144520036</v>
      </c>
      <c r="W396" s="2">
        <f t="shared" si="135"/>
        <v>100.82233851220694</v>
      </c>
      <c r="X396" s="2">
        <f t="shared" si="136"/>
        <v>1</v>
      </c>
      <c r="Y396" s="2">
        <f t="shared" si="149"/>
        <v>3E-10</v>
      </c>
      <c r="Z396" s="2"/>
      <c r="AA396" s="2">
        <f t="shared" si="137"/>
        <v>3.470399822991078</v>
      </c>
      <c r="AB396" s="2">
        <f t="shared" si="150"/>
        <v>23.004560185184559</v>
      </c>
      <c r="AC396" s="2">
        <f t="shared" si="151"/>
        <v>3.1520446328576335</v>
      </c>
      <c r="AD396" s="2">
        <f t="shared" si="138"/>
        <v>4.4242098466789743</v>
      </c>
      <c r="AE396" s="2">
        <f t="shared" si="152"/>
        <v>0.68247600728688829</v>
      </c>
      <c r="AF396" s="2">
        <f t="shared" si="153"/>
        <v>5.8436678718088046E-2</v>
      </c>
      <c r="AG396" s="2">
        <f t="shared" si="139"/>
        <v>5.4880806818092383E-2</v>
      </c>
      <c r="AH396" s="2">
        <f t="shared" si="140"/>
        <v>0.15240761777509068</v>
      </c>
      <c r="AI396" s="2">
        <f t="shared" si="141"/>
        <v>0.3843218252903241</v>
      </c>
      <c r="AJ396" s="2">
        <f t="shared" si="142"/>
        <v>0.76949827301367268</v>
      </c>
      <c r="AK396" s="2">
        <f t="shared" si="143"/>
        <v>1.2919457145337408E-2</v>
      </c>
      <c r="AL396" s="2">
        <f t="shared" si="144"/>
        <v>4.7583326598804598E-2</v>
      </c>
    </row>
    <row r="397" spans="1:38" x14ac:dyDescent="0.2">
      <c r="A397">
        <v>415</v>
      </c>
      <c r="B397" s="1">
        <v>1.6926204401947E-7</v>
      </c>
      <c r="C397">
        <v>224.98282543757</v>
      </c>
      <c r="D397">
        <v>1</v>
      </c>
      <c r="E397">
        <v>415</v>
      </c>
      <c r="F397">
        <v>2895000</v>
      </c>
      <c r="G397">
        <v>1.2406250000000001</v>
      </c>
      <c r="I397" s="1">
        <f t="shared" si="132"/>
        <v>1.6926204401947307E-7</v>
      </c>
      <c r="J397" s="2">
        <f t="shared" si="133"/>
        <v>224.98282543756687</v>
      </c>
      <c r="K397">
        <f t="shared" si="145"/>
        <v>2894999.9999999995</v>
      </c>
      <c r="L397">
        <f t="shared" si="146"/>
        <v>1.2406250000000001</v>
      </c>
      <c r="N397" s="4">
        <f t="shared" si="147"/>
        <v>1.8140478283740849E-14</v>
      </c>
      <c r="O397" s="4">
        <f t="shared" si="147"/>
        <v>-1.3896118653785948E-14</v>
      </c>
      <c r="P397" s="4">
        <f t="shared" si="148"/>
        <v>-1.6085018559852828E-16</v>
      </c>
      <c r="Q397" s="4">
        <f t="shared" si="148"/>
        <v>0</v>
      </c>
      <c r="S397" s="2"/>
      <c r="T397" s="2"/>
      <c r="V397" s="2">
        <f t="shared" si="134"/>
        <v>5.5950218144520036</v>
      </c>
      <c r="W397" s="2">
        <f t="shared" si="135"/>
        <v>100.84086034140047</v>
      </c>
      <c r="X397" s="2">
        <f t="shared" si="136"/>
        <v>1</v>
      </c>
      <c r="Y397" s="2">
        <f t="shared" si="149"/>
        <v>3E-10</v>
      </c>
      <c r="Z397" s="2"/>
      <c r="AA397" s="2">
        <f t="shared" si="137"/>
        <v>3.4641305325618488</v>
      </c>
      <c r="AB397" s="2">
        <f t="shared" si="150"/>
        <v>23.004571759258631</v>
      </c>
      <c r="AC397" s="2">
        <f t="shared" si="151"/>
        <v>3.1520443048005431</v>
      </c>
      <c r="AD397" s="2">
        <f t="shared" si="138"/>
        <v>4.4242093862180427</v>
      </c>
      <c r="AE397" s="2">
        <f t="shared" si="152"/>
        <v>0.68224319097279795</v>
      </c>
      <c r="AF397" s="2">
        <f t="shared" si="153"/>
        <v>5.843668352959204E-2</v>
      </c>
      <c r="AG397" s="2">
        <f t="shared" si="139"/>
        <v>5.4880811336816354E-2</v>
      </c>
      <c r="AH397" s="2">
        <f t="shared" si="140"/>
        <v>0.15224401439452648</v>
      </c>
      <c r="AI397" s="2">
        <f t="shared" si="141"/>
        <v>0.3836605492796043</v>
      </c>
      <c r="AJ397" s="2">
        <f t="shared" si="142"/>
        <v>0.76932928754896368</v>
      </c>
      <c r="AK397" s="2">
        <f t="shared" si="143"/>
        <v>1.2907157473918383E-2</v>
      </c>
      <c r="AL397" s="2">
        <f t="shared" si="144"/>
        <v>4.7505056469145948E-2</v>
      </c>
    </row>
    <row r="398" spans="1:38" x14ac:dyDescent="0.2">
      <c r="A398">
        <v>416</v>
      </c>
      <c r="B398" s="1">
        <v>1.6929294744143E-7</v>
      </c>
      <c r="C398">
        <v>224.60254655861999</v>
      </c>
      <c r="D398">
        <v>1</v>
      </c>
      <c r="E398">
        <v>416</v>
      </c>
      <c r="F398">
        <v>2908000</v>
      </c>
      <c r="G398">
        <v>1.24</v>
      </c>
      <c r="I398" s="1">
        <f t="shared" si="132"/>
        <v>1.6929294744143122E-7</v>
      </c>
      <c r="J398" s="2">
        <f t="shared" si="133"/>
        <v>224.602546558619</v>
      </c>
      <c r="K398">
        <f t="shared" si="145"/>
        <v>2907999.9999999995</v>
      </c>
      <c r="L398">
        <f t="shared" si="146"/>
        <v>1.24</v>
      </c>
      <c r="N398" s="4">
        <f t="shared" si="147"/>
        <v>7.1923247842282534E-15</v>
      </c>
      <c r="O398" s="4">
        <f t="shared" si="147"/>
        <v>-4.4289784123374484E-15</v>
      </c>
      <c r="P398" s="4">
        <f t="shared" si="148"/>
        <v>-1.601311166807907E-16</v>
      </c>
      <c r="Q398" s="4">
        <f t="shared" si="148"/>
        <v>0</v>
      </c>
      <c r="S398" s="2"/>
      <c r="T398" s="2"/>
      <c r="V398" s="2">
        <f t="shared" si="134"/>
        <v>5.5950218144520036</v>
      </c>
      <c r="W398" s="2">
        <f t="shared" si="135"/>
        <v>100.85927160232909</v>
      </c>
      <c r="X398" s="2">
        <f t="shared" si="136"/>
        <v>1</v>
      </c>
      <c r="Y398" s="2">
        <f t="shared" si="149"/>
        <v>3E-10</v>
      </c>
      <c r="Z398" s="2"/>
      <c r="AA398" s="2">
        <f t="shared" si="137"/>
        <v>3.4578907126644651</v>
      </c>
      <c r="AB398" s="2">
        <f t="shared" si="150"/>
        <v>23.004583333332704</v>
      </c>
      <c r="AC398" s="2">
        <f t="shared" si="151"/>
        <v>3.1520439767437827</v>
      </c>
      <c r="AD398" s="2">
        <f t="shared" si="138"/>
        <v>4.4242089257575739</v>
      </c>
      <c r="AE398" s="2">
        <f t="shared" si="152"/>
        <v>0.6820102897217275</v>
      </c>
      <c r="AF398" s="2">
        <f t="shared" si="153"/>
        <v>5.8436688341091191E-2</v>
      </c>
      <c r="AG398" s="2">
        <f t="shared" si="139"/>
        <v>5.4880815855535788E-2</v>
      </c>
      <c r="AH398" s="2">
        <f t="shared" si="140"/>
        <v>0.15208059100523696</v>
      </c>
      <c r="AI398" s="2">
        <f t="shared" si="141"/>
        <v>0.38300053450285615</v>
      </c>
      <c r="AJ398" s="2">
        <f t="shared" si="142"/>
        <v>0.76916024046071108</v>
      </c>
      <c r="AK398" s="2">
        <f t="shared" si="143"/>
        <v>1.2894871334923456E-2</v>
      </c>
      <c r="AL398" s="2">
        <f t="shared" si="144"/>
        <v>4.742693518625888E-2</v>
      </c>
    </row>
    <row r="399" spans="1:38" x14ac:dyDescent="0.2">
      <c r="A399">
        <v>417</v>
      </c>
      <c r="B399" s="1">
        <v>1.6932366693023E-7</v>
      </c>
      <c r="C399">
        <v>224.22299245529001</v>
      </c>
      <c r="D399">
        <v>1</v>
      </c>
      <c r="E399">
        <v>417</v>
      </c>
      <c r="F399">
        <v>2921000</v>
      </c>
      <c r="G399">
        <v>1.2393749999999999</v>
      </c>
      <c r="I399" s="1">
        <f t="shared" si="132"/>
        <v>1.6932366693022558E-7</v>
      </c>
      <c r="J399" s="2">
        <f t="shared" si="133"/>
        <v>224.22299245529265</v>
      </c>
      <c r="K399">
        <f t="shared" si="145"/>
        <v>2920999.9999999995</v>
      </c>
      <c r="L399">
        <f t="shared" si="146"/>
        <v>1.2393749999999999</v>
      </c>
      <c r="N399" s="4">
        <f t="shared" si="147"/>
        <v>-2.6106528836898788E-14</v>
      </c>
      <c r="O399" s="4">
        <f t="shared" si="147"/>
        <v>1.1788349393091783E-14</v>
      </c>
      <c r="P399" s="4">
        <f t="shared" si="148"/>
        <v>-1.5941844823955473E-16</v>
      </c>
      <c r="Q399" s="4">
        <f t="shared" si="148"/>
        <v>0</v>
      </c>
      <c r="S399" s="2"/>
      <c r="T399" s="2"/>
      <c r="V399" s="2">
        <f t="shared" si="134"/>
        <v>5.5950218144520036</v>
      </c>
      <c r="W399" s="2">
        <f t="shared" si="135"/>
        <v>100.87757328181793</v>
      </c>
      <c r="X399" s="2">
        <f t="shared" si="136"/>
        <v>1</v>
      </c>
      <c r="Y399" s="2">
        <f t="shared" si="149"/>
        <v>3E-10</v>
      </c>
      <c r="Z399" s="2"/>
      <c r="AA399" s="2">
        <f t="shared" si="137"/>
        <v>3.4516801660544245</v>
      </c>
      <c r="AB399" s="2">
        <f t="shared" si="150"/>
        <v>23.004594907406776</v>
      </c>
      <c r="AC399" s="2">
        <f t="shared" si="151"/>
        <v>3.1520436486873527</v>
      </c>
      <c r="AD399" s="2">
        <f t="shared" si="138"/>
        <v>4.4242084652975686</v>
      </c>
      <c r="AE399" s="2">
        <f t="shared" si="152"/>
        <v>0.6817773038658751</v>
      </c>
      <c r="AF399" s="2">
        <f t="shared" si="153"/>
        <v>5.8436693152585505E-2</v>
      </c>
      <c r="AG399" s="2">
        <f t="shared" si="139"/>
        <v>5.4880820374250669E-2</v>
      </c>
      <c r="AH399" s="2">
        <f t="shared" si="140"/>
        <v>0.1519173475754885</v>
      </c>
      <c r="AI399" s="2">
        <f t="shared" si="141"/>
        <v>0.3823417790694344</v>
      </c>
      <c r="AJ399" s="2">
        <f t="shared" si="142"/>
        <v>0.76899113199008773</v>
      </c>
      <c r="AK399" s="2">
        <f t="shared" si="143"/>
        <v>1.288259872596644E-2</v>
      </c>
      <c r="AL399" s="2">
        <f t="shared" si="144"/>
        <v>4.7348962527817201E-2</v>
      </c>
    </row>
    <row r="400" spans="1:38" x14ac:dyDescent="0.2">
      <c r="A400">
        <v>418</v>
      </c>
      <c r="B400" s="1">
        <v>1.6935420412259999E-7</v>
      </c>
      <c r="C400">
        <v>223.84416203759</v>
      </c>
      <c r="D400">
        <v>1</v>
      </c>
      <c r="E400">
        <v>418</v>
      </c>
      <c r="F400">
        <v>2934000</v>
      </c>
      <c r="G400">
        <v>1.23875</v>
      </c>
      <c r="I400" s="1">
        <f t="shared" si="132"/>
        <v>1.6935420412260227E-7</v>
      </c>
      <c r="J400" s="2">
        <f t="shared" si="133"/>
        <v>223.84416203759196</v>
      </c>
      <c r="K400">
        <f t="shared" si="145"/>
        <v>2934000</v>
      </c>
      <c r="L400">
        <f t="shared" si="146"/>
        <v>1.23875</v>
      </c>
      <c r="N400" s="4">
        <f t="shared" si="147"/>
        <v>1.3441656541918231E-14</v>
      </c>
      <c r="O400" s="4">
        <f t="shared" si="147"/>
        <v>8.7609966364391205E-15</v>
      </c>
      <c r="P400" s="4">
        <f t="shared" si="148"/>
        <v>0</v>
      </c>
      <c r="Q400" s="4">
        <f t="shared" si="148"/>
        <v>0</v>
      </c>
      <c r="S400" s="2"/>
      <c r="T400" s="2"/>
      <c r="V400" s="2">
        <f t="shared" si="134"/>
        <v>5.5950218144520036</v>
      </c>
      <c r="W400" s="2">
        <f t="shared" si="135"/>
        <v>100.89576635498749</v>
      </c>
      <c r="X400" s="2">
        <f t="shared" si="136"/>
        <v>1</v>
      </c>
      <c r="Y400" s="2">
        <f t="shared" si="149"/>
        <v>3E-10</v>
      </c>
      <c r="Z400" s="2"/>
      <c r="AA400" s="2">
        <f t="shared" si="137"/>
        <v>3.4454986971808768</v>
      </c>
      <c r="AB400" s="2">
        <f t="shared" si="150"/>
        <v>23.004606481480849</v>
      </c>
      <c r="AC400" s="2">
        <f t="shared" si="151"/>
        <v>3.1520433206312521</v>
      </c>
      <c r="AD400" s="2">
        <f t="shared" si="138"/>
        <v>4.4242080048380261</v>
      </c>
      <c r="AE400" s="2">
        <f t="shared" si="152"/>
        <v>0.68154423373576234</v>
      </c>
      <c r="AF400" s="2">
        <f t="shared" si="153"/>
        <v>5.8436697964074968E-2</v>
      </c>
      <c r="AG400" s="2">
        <f t="shared" si="139"/>
        <v>5.4880824892960998E-2</v>
      </c>
      <c r="AH400" s="2">
        <f t="shared" si="140"/>
        <v>0.15175428407149982</v>
      </c>
      <c r="AI400" s="2">
        <f t="shared" si="141"/>
        <v>0.38168428108279595</v>
      </c>
      <c r="AJ400" s="2">
        <f t="shared" si="142"/>
        <v>0.76882196237705036</v>
      </c>
      <c r="AK400" s="2">
        <f t="shared" si="143"/>
        <v>1.2870339644507256E-2</v>
      </c>
      <c r="AL400" s="2">
        <f t="shared" si="144"/>
        <v>4.7271138270795002E-2</v>
      </c>
    </row>
    <row r="401" spans="1:38" x14ac:dyDescent="0.2">
      <c r="A401">
        <v>419</v>
      </c>
      <c r="B401" s="1">
        <v>1.6938456063595E-7</v>
      </c>
      <c r="C401">
        <v>223.46605421218999</v>
      </c>
      <c r="D401">
        <v>1</v>
      </c>
      <c r="E401">
        <v>419</v>
      </c>
      <c r="F401">
        <v>2947000</v>
      </c>
      <c r="G401">
        <v>1.2381249999999999</v>
      </c>
      <c r="I401" s="1">
        <f t="shared" si="132"/>
        <v>1.6938456063595106E-7</v>
      </c>
      <c r="J401" s="2">
        <f t="shared" si="133"/>
        <v>223.46605421218752</v>
      </c>
      <c r="K401">
        <f t="shared" si="145"/>
        <v>2947000</v>
      </c>
      <c r="L401">
        <f t="shared" si="146"/>
        <v>1.2381249999999999</v>
      </c>
      <c r="N401" s="4">
        <f t="shared" si="147"/>
        <v>6.2508128255176527E-15</v>
      </c>
      <c r="O401" s="4">
        <f t="shared" si="147"/>
        <v>-1.106516481513232E-14</v>
      </c>
      <c r="P401" s="4">
        <f t="shared" si="148"/>
        <v>0</v>
      </c>
      <c r="Q401" s="4">
        <f t="shared" si="148"/>
        <v>0</v>
      </c>
      <c r="S401" s="2"/>
      <c r="T401" s="2"/>
      <c r="V401" s="2">
        <f t="shared" si="134"/>
        <v>5.5950218144520036</v>
      </c>
      <c r="W401" s="2">
        <f t="shared" si="135"/>
        <v>100.91385178542637</v>
      </c>
      <c r="X401" s="2">
        <f t="shared" si="136"/>
        <v>1</v>
      </c>
      <c r="Y401" s="2">
        <f t="shared" si="149"/>
        <v>3E-10</v>
      </c>
      <c r="Z401" s="2"/>
      <c r="AA401" s="2">
        <f t="shared" si="137"/>
        <v>3.4393461121689808</v>
      </c>
      <c r="AB401" s="2">
        <f t="shared" si="150"/>
        <v>23.004618055554921</v>
      </c>
      <c r="AC401" s="2">
        <f t="shared" si="151"/>
        <v>3.152042992575482</v>
      </c>
      <c r="AD401" s="2">
        <f t="shared" si="138"/>
        <v>4.4242075443789473</v>
      </c>
      <c r="AE401" s="2">
        <f t="shared" si="152"/>
        <v>0.68131107966024584</v>
      </c>
      <c r="AF401" s="2">
        <f t="shared" si="153"/>
        <v>5.8436702775559596E-2</v>
      </c>
      <c r="AG401" s="2">
        <f t="shared" si="139"/>
        <v>5.488082941166679E-2</v>
      </c>
      <c r="AH401" s="2">
        <f t="shared" si="140"/>
        <v>0.15159140045746372</v>
      </c>
      <c r="AI401" s="2">
        <f t="shared" si="141"/>
        <v>0.3810280386406204</v>
      </c>
      <c r="AJ401" s="2">
        <f t="shared" si="142"/>
        <v>0.76865273186034611</v>
      </c>
      <c r="AK401" s="2">
        <f t="shared" si="143"/>
        <v>1.2858094087853449E-2</v>
      </c>
      <c r="AL401" s="2">
        <f t="shared" si="144"/>
        <v>4.7193462191479955E-2</v>
      </c>
    </row>
    <row r="402" spans="1:38" x14ac:dyDescent="0.2">
      <c r="A402">
        <v>420</v>
      </c>
      <c r="B402" s="1">
        <v>1.6941473806858999E-7</v>
      </c>
      <c r="C402">
        <v>223.08866788248</v>
      </c>
      <c r="D402">
        <v>1</v>
      </c>
      <c r="E402">
        <v>420</v>
      </c>
      <c r="F402">
        <v>2960000</v>
      </c>
      <c r="G402">
        <v>1.2375</v>
      </c>
      <c r="I402" s="1">
        <f t="shared" si="132"/>
        <v>1.6941473806859092E-7</v>
      </c>
      <c r="J402" s="2">
        <f t="shared" si="133"/>
        <v>223.08866788248108</v>
      </c>
      <c r="K402">
        <f t="shared" si="145"/>
        <v>2960000</v>
      </c>
      <c r="L402">
        <f t="shared" si="146"/>
        <v>1.2375</v>
      </c>
      <c r="N402" s="4">
        <f t="shared" si="147"/>
        <v>5.4684869605872332E-15</v>
      </c>
      <c r="O402" s="4">
        <f t="shared" si="147"/>
        <v>4.8412363057557418E-15</v>
      </c>
      <c r="P402" s="4">
        <f t="shared" si="148"/>
        <v>0</v>
      </c>
      <c r="Q402" s="4">
        <f t="shared" si="148"/>
        <v>0</v>
      </c>
      <c r="S402" s="2"/>
      <c r="T402" s="2"/>
      <c r="V402" s="2">
        <f t="shared" si="134"/>
        <v>5.5950218144520036</v>
      </c>
      <c r="W402" s="2">
        <f t="shared" si="135"/>
        <v>100.93183052536141</v>
      </c>
      <c r="X402" s="2">
        <f t="shared" si="136"/>
        <v>1</v>
      </c>
      <c r="Y402" s="2">
        <f t="shared" si="149"/>
        <v>3E-10</v>
      </c>
      <c r="Z402" s="2"/>
      <c r="AA402" s="2">
        <f t="shared" si="137"/>
        <v>3.4332222188024808</v>
      </c>
      <c r="AB402" s="2">
        <f t="shared" si="150"/>
        <v>23.004629629628994</v>
      </c>
      <c r="AC402" s="2">
        <f t="shared" si="151"/>
        <v>3.1520426645200423</v>
      </c>
      <c r="AD402" s="2">
        <f t="shared" si="138"/>
        <v>4.424207083920332</v>
      </c>
      <c r="AE402" s="2">
        <f t="shared" si="152"/>
        <v>0.68107784196652588</v>
      </c>
      <c r="AF402" s="2">
        <f t="shared" si="153"/>
        <v>5.8436707587039387E-2</v>
      </c>
      <c r="AG402" s="2">
        <f t="shared" si="139"/>
        <v>5.4880833930368036E-2</v>
      </c>
      <c r="AH402" s="2">
        <f t="shared" si="140"/>
        <v>0.15142869669556674</v>
      </c>
      <c r="AI402" s="2">
        <f t="shared" si="141"/>
        <v>0.38037304983492004</v>
      </c>
      <c r="AJ402" s="2">
        <f t="shared" si="142"/>
        <v>0.76848344067752006</v>
      </c>
      <c r="AK402" s="2">
        <f t="shared" si="143"/>
        <v>1.2845862053161764E-2</v>
      </c>
      <c r="AL402" s="2">
        <f t="shared" si="144"/>
        <v>4.7115934065487128E-2</v>
      </c>
    </row>
    <row r="403" spans="1:38" x14ac:dyDescent="0.2">
      <c r="A403">
        <v>421</v>
      </c>
      <c r="B403" s="1">
        <v>1.6944473800005E-7</v>
      </c>
      <c r="C403">
        <v>222.71200194867001</v>
      </c>
      <c r="D403">
        <v>1</v>
      </c>
      <c r="E403">
        <v>421</v>
      </c>
      <c r="F403">
        <v>2973000</v>
      </c>
      <c r="G403">
        <v>1.2368749999999999</v>
      </c>
      <c r="I403" s="1">
        <f t="shared" si="132"/>
        <v>1.6944473800005013E-7</v>
      </c>
      <c r="J403" s="2">
        <f t="shared" si="133"/>
        <v>222.71200194867214</v>
      </c>
      <c r="K403">
        <f t="shared" si="145"/>
        <v>2973000</v>
      </c>
      <c r="L403">
        <f t="shared" si="146"/>
        <v>1.2368749999999999</v>
      </c>
      <c r="N403" s="4">
        <f t="shared" si="147"/>
        <v>7.8107411047751312E-16</v>
      </c>
      <c r="O403" s="4">
        <f t="shared" si="147"/>
        <v>9.5712318538251546E-15</v>
      </c>
      <c r="P403" s="4">
        <f t="shared" si="148"/>
        <v>0</v>
      </c>
      <c r="Q403" s="4">
        <f t="shared" si="148"/>
        <v>0</v>
      </c>
      <c r="S403" s="2"/>
      <c r="T403" s="2"/>
      <c r="V403" s="2">
        <f t="shared" si="134"/>
        <v>5.5950218144520036</v>
      </c>
      <c r="W403" s="2">
        <f t="shared" si="135"/>
        <v>100.94970351582454</v>
      </c>
      <c r="X403" s="2">
        <f t="shared" si="136"/>
        <v>1</v>
      </c>
      <c r="Y403" s="2">
        <f t="shared" si="149"/>
        <v>3E-10</v>
      </c>
      <c r="Z403" s="2"/>
      <c r="AA403" s="2">
        <f t="shared" si="137"/>
        <v>3.4271268265064987</v>
      </c>
      <c r="AB403" s="2">
        <f t="shared" si="150"/>
        <v>23.004641203703066</v>
      </c>
      <c r="AC403" s="2">
        <f t="shared" si="151"/>
        <v>3.1520423364649321</v>
      </c>
      <c r="AD403" s="2">
        <f t="shared" si="138"/>
        <v>4.4242066234621786</v>
      </c>
      <c r="AE403" s="2">
        <f t="shared" si="152"/>
        <v>0.6808445209801578</v>
      </c>
      <c r="AF403" s="2">
        <f t="shared" si="153"/>
        <v>5.8436712398514334E-2</v>
      </c>
      <c r="AG403" s="2">
        <f t="shared" si="139"/>
        <v>5.4880838449064731E-2</v>
      </c>
      <c r="AH403" s="2">
        <f t="shared" si="140"/>
        <v>0.15126617274601037</v>
      </c>
      <c r="AI403" s="2">
        <f t="shared" si="141"/>
        <v>0.37971931275215776</v>
      </c>
      <c r="AJ403" s="2">
        <f t="shared" si="142"/>
        <v>0.76831408906492238</v>
      </c>
      <c r="AK403" s="2">
        <f t="shared" si="143"/>
        <v>1.2833643537439673E-2</v>
      </c>
      <c r="AL403" s="2">
        <f t="shared" si="144"/>
        <v>4.7038553667772133E-2</v>
      </c>
    </row>
    <row r="404" spans="1:38" x14ac:dyDescent="0.2">
      <c r="A404">
        <v>422</v>
      </c>
      <c r="B404" s="1">
        <v>1.6947456199133999E-7</v>
      </c>
      <c r="C404">
        <v>222.33605530782</v>
      </c>
      <c r="D404">
        <v>1</v>
      </c>
      <c r="E404">
        <v>422</v>
      </c>
      <c r="F404">
        <v>2986000</v>
      </c>
      <c r="G404">
        <v>1.2362500000000001</v>
      </c>
      <c r="I404" s="1">
        <f t="shared" si="132"/>
        <v>1.6947456199134126E-7</v>
      </c>
      <c r="J404" s="2">
        <f t="shared" si="133"/>
        <v>222.33605530782194</v>
      </c>
      <c r="K404">
        <f t="shared" si="145"/>
        <v>2985999.9999999995</v>
      </c>
      <c r="L404">
        <f t="shared" si="146"/>
        <v>1.2362500000000001</v>
      </c>
      <c r="N404" s="4">
        <f t="shared" si="147"/>
        <v>7.4969919140216744E-15</v>
      </c>
      <c r="O404" s="4">
        <f t="shared" si="147"/>
        <v>8.6925903160047629E-15</v>
      </c>
      <c r="P404" s="4">
        <f t="shared" si="148"/>
        <v>-1.5594818731002657E-16</v>
      </c>
      <c r="Q404" s="4">
        <f t="shared" si="148"/>
        <v>0</v>
      </c>
      <c r="S404" s="2"/>
      <c r="T404" s="2"/>
      <c r="V404" s="2">
        <f t="shared" si="134"/>
        <v>5.5950218144520036</v>
      </c>
      <c r="W404" s="2">
        <f t="shared" si="135"/>
        <v>100.96747168681665</v>
      </c>
      <c r="X404" s="2">
        <f t="shared" si="136"/>
        <v>1</v>
      </c>
      <c r="Y404" s="2">
        <f t="shared" si="149"/>
        <v>3E-10</v>
      </c>
      <c r="Z404" s="2"/>
      <c r="AA404" s="2">
        <f t="shared" si="137"/>
        <v>3.4210597463305268</v>
      </c>
      <c r="AB404" s="2">
        <f t="shared" si="150"/>
        <v>23.004652777777139</v>
      </c>
      <c r="AC404" s="2">
        <f t="shared" si="151"/>
        <v>3.1520420084101524</v>
      </c>
      <c r="AD404" s="2">
        <f t="shared" si="138"/>
        <v>4.4242061630044898</v>
      </c>
      <c r="AE404" s="2">
        <f t="shared" si="152"/>
        <v>0.68061111702506016</v>
      </c>
      <c r="AF404" s="2">
        <f t="shared" si="153"/>
        <v>5.8436717209984432E-2</v>
      </c>
      <c r="AG404" s="2">
        <f t="shared" si="139"/>
        <v>5.4880842967756874E-2</v>
      </c>
      <c r="AH404" s="2">
        <f t="shared" si="140"/>
        <v>0.15110382856703056</v>
      </c>
      <c r="AI404" s="2">
        <f t="shared" si="141"/>
        <v>0.37906682547335413</v>
      </c>
      <c r="AJ404" s="2">
        <f t="shared" si="142"/>
        <v>0.7681446772577164</v>
      </c>
      <c r="AK404" s="2">
        <f t="shared" si="143"/>
        <v>1.2821438537546942E-2</v>
      </c>
      <c r="AL404" s="2">
        <f t="shared" si="144"/>
        <v>4.6961320772644949E-2</v>
      </c>
    </row>
    <row r="405" spans="1:38" x14ac:dyDescent="0.2">
      <c r="A405">
        <v>423</v>
      </c>
      <c r="B405" s="1">
        <v>1.6950421158523E-7</v>
      </c>
      <c r="C405">
        <v>221.96082685392</v>
      </c>
      <c r="D405">
        <v>1</v>
      </c>
      <c r="E405">
        <v>423</v>
      </c>
      <c r="F405">
        <v>2999000</v>
      </c>
      <c r="G405">
        <v>1.235625</v>
      </c>
      <c r="I405" s="1">
        <f t="shared" si="132"/>
        <v>1.6950421158523182E-7</v>
      </c>
      <c r="J405" s="2">
        <f t="shared" si="133"/>
        <v>221.96082685391784</v>
      </c>
      <c r="K405">
        <f t="shared" si="145"/>
        <v>2998999.9999999995</v>
      </c>
      <c r="L405">
        <f t="shared" si="146"/>
        <v>1.235625</v>
      </c>
      <c r="N405" s="4">
        <f t="shared" si="147"/>
        <v>1.0775040781796202E-14</v>
      </c>
      <c r="O405" s="4">
        <f t="shared" si="147"/>
        <v>-9.7316717878886267E-15</v>
      </c>
      <c r="P405" s="4">
        <f t="shared" si="148"/>
        <v>-1.5527218649807914E-16</v>
      </c>
      <c r="Q405" s="4">
        <f t="shared" si="148"/>
        <v>0</v>
      </c>
      <c r="S405" s="2"/>
      <c r="T405" s="2"/>
      <c r="V405" s="2">
        <f t="shared" si="134"/>
        <v>5.5950218144520036</v>
      </c>
      <c r="W405" s="2">
        <f t="shared" si="135"/>
        <v>100.98513595746881</v>
      </c>
      <c r="X405" s="2">
        <f t="shared" si="136"/>
        <v>1</v>
      </c>
      <c r="Y405" s="2">
        <f t="shared" si="149"/>
        <v>3E-10</v>
      </c>
      <c r="Z405" s="2"/>
      <c r="AA405" s="2">
        <f t="shared" si="137"/>
        <v>3.4150207909316332</v>
      </c>
      <c r="AB405" s="2">
        <f t="shared" si="150"/>
        <v>23.004664351851211</v>
      </c>
      <c r="AC405" s="2">
        <f t="shared" si="151"/>
        <v>3.152041680355703</v>
      </c>
      <c r="AD405" s="2">
        <f t="shared" si="138"/>
        <v>4.4242057025472645</v>
      </c>
      <c r="AE405" s="2">
        <f t="shared" si="152"/>
        <v>0.68037763042352684</v>
      </c>
      <c r="AF405" s="2">
        <f t="shared" si="153"/>
        <v>5.84367220214497E-2</v>
      </c>
      <c r="AG405" s="2">
        <f t="shared" si="139"/>
        <v>5.4880847486444478E-2</v>
      </c>
      <c r="AH405" s="2">
        <f t="shared" si="140"/>
        <v>0.15094166411491894</v>
      </c>
      <c r="AI405" s="2">
        <f t="shared" si="141"/>
        <v>0.37841558607420517</v>
      </c>
      <c r="AJ405" s="2">
        <f t="shared" si="142"/>
        <v>0.76797520548988407</v>
      </c>
      <c r="AK405" s="2">
        <f t="shared" si="143"/>
        <v>1.2809247050197054E-2</v>
      </c>
      <c r="AL405" s="2">
        <f t="shared" si="144"/>
        <v>4.6884235153782212E-2</v>
      </c>
    </row>
    <row r="406" spans="1:38" x14ac:dyDescent="0.2">
      <c r="A406">
        <v>424</v>
      </c>
      <c r="B406" s="1">
        <v>1.6953368830651001E-7</v>
      </c>
      <c r="C406">
        <v>221.58631547793999</v>
      </c>
      <c r="D406">
        <v>1</v>
      </c>
      <c r="E406">
        <v>424</v>
      </c>
      <c r="F406">
        <v>3012000</v>
      </c>
      <c r="G406">
        <v>1.2350000000000001</v>
      </c>
      <c r="I406" s="1">
        <f t="shared" si="132"/>
        <v>1.6953368830650996E-7</v>
      </c>
      <c r="J406" s="2">
        <f t="shared" si="133"/>
        <v>221.5863154779363</v>
      </c>
      <c r="K406">
        <f t="shared" si="145"/>
        <v>3011999.9999999995</v>
      </c>
      <c r="L406">
        <f t="shared" si="146"/>
        <v>1.2349999999999999</v>
      </c>
      <c r="N406" s="4">
        <f t="shared" si="147"/>
        <v>-3.1226571976468311E-16</v>
      </c>
      <c r="O406" s="4">
        <f t="shared" si="147"/>
        <v>-1.6674415195646053E-14</v>
      </c>
      <c r="P406" s="4">
        <f t="shared" si="148"/>
        <v>-1.5460202101850575E-16</v>
      </c>
      <c r="Q406" s="4">
        <f t="shared" si="148"/>
        <v>-1.7979320236844642E-16</v>
      </c>
      <c r="S406" s="2"/>
      <c r="T406" s="2"/>
      <c r="V406" s="2">
        <f t="shared" si="134"/>
        <v>5.5950218144520036</v>
      </c>
      <c r="W406" s="2">
        <f t="shared" si="135"/>
        <v>101.00269723620055</v>
      </c>
      <c r="X406" s="2">
        <f t="shared" si="136"/>
        <v>1</v>
      </c>
      <c r="Y406" s="2">
        <f t="shared" si="149"/>
        <v>3E-10</v>
      </c>
      <c r="Z406" s="2"/>
      <c r="AA406" s="2">
        <f t="shared" si="137"/>
        <v>3.4090097745578691</v>
      </c>
      <c r="AB406" s="2">
        <f t="shared" si="150"/>
        <v>23.004675925925284</v>
      </c>
      <c r="AC406" s="2">
        <f t="shared" si="151"/>
        <v>3.1520413523015831</v>
      </c>
      <c r="AD406" s="2">
        <f t="shared" si="138"/>
        <v>4.4242052420905029</v>
      </c>
      <c r="AE406" s="2">
        <f t="shared" si="152"/>
        <v>0.68014406149623474</v>
      </c>
      <c r="AF406" s="2">
        <f t="shared" si="153"/>
        <v>5.8436726832910117E-2</v>
      </c>
      <c r="AG406" s="2">
        <f t="shared" si="139"/>
        <v>5.4880852005127531E-2</v>
      </c>
      <c r="AH406" s="2">
        <f t="shared" si="140"/>
        <v>0.15077967934404149</v>
      </c>
      <c r="AI406" s="2">
        <f t="shared" si="141"/>
        <v>0.377765592625186</v>
      </c>
      <c r="AJ406" s="2">
        <f t="shared" si="142"/>
        <v>0.76780567399423494</v>
      </c>
      <c r="AK406" s="2">
        <f t="shared" si="143"/>
        <v>1.2797069071958815E-2</v>
      </c>
      <c r="AL406" s="2">
        <f t="shared" si="144"/>
        <v>4.6807296584241063E-2</v>
      </c>
    </row>
    <row r="407" spans="1:38" x14ac:dyDescent="0.2">
      <c r="A407">
        <v>425</v>
      </c>
      <c r="B407" s="1">
        <v>1.6956299366225001E-7</v>
      </c>
      <c r="C407">
        <v>221.21252006790999</v>
      </c>
      <c r="D407">
        <v>1</v>
      </c>
      <c r="E407">
        <v>425</v>
      </c>
      <c r="F407">
        <v>3025000</v>
      </c>
      <c r="G407">
        <v>1.234375</v>
      </c>
      <c r="I407" s="1">
        <f t="shared" si="132"/>
        <v>1.6956299366224551E-7</v>
      </c>
      <c r="J407" s="2">
        <f t="shared" si="133"/>
        <v>221.21252006790527</v>
      </c>
      <c r="K407">
        <f t="shared" si="145"/>
        <v>3024999.9999999995</v>
      </c>
      <c r="L407">
        <f t="shared" si="146"/>
        <v>1.234375</v>
      </c>
      <c r="N407" s="4">
        <f t="shared" si="147"/>
        <v>-2.6537998858712056E-14</v>
      </c>
      <c r="O407" s="4">
        <f t="shared" si="147"/>
        <v>-2.1327923772120975E-14</v>
      </c>
      <c r="P407" s="4">
        <f t="shared" si="148"/>
        <v>-1.5393761563892209E-16</v>
      </c>
      <c r="Q407" s="4">
        <f t="shared" si="148"/>
        <v>0</v>
      </c>
      <c r="S407" s="2"/>
      <c r="T407" s="2"/>
      <c r="V407" s="2">
        <f t="shared" si="134"/>
        <v>5.5950218144520036</v>
      </c>
      <c r="W407" s="2">
        <f t="shared" si="135"/>
        <v>101.02015642087542</v>
      </c>
      <c r="X407" s="2">
        <f t="shared" si="136"/>
        <v>1</v>
      </c>
      <c r="Y407" s="2">
        <f t="shared" si="149"/>
        <v>3E-10</v>
      </c>
      <c r="Z407" s="2"/>
      <c r="AA407" s="2">
        <f t="shared" si="137"/>
        <v>3.4030265130318784</v>
      </c>
      <c r="AB407" s="2">
        <f t="shared" si="150"/>
        <v>23.004687499999356</v>
      </c>
      <c r="AC407" s="2">
        <f t="shared" si="151"/>
        <v>3.1520410242477936</v>
      </c>
      <c r="AD407" s="2">
        <f t="shared" si="138"/>
        <v>4.4242047816342041</v>
      </c>
      <c r="AE407" s="2">
        <f t="shared" si="152"/>
        <v>0.67991041056225476</v>
      </c>
      <c r="AF407" s="2">
        <f t="shared" si="153"/>
        <v>5.8436731644365691E-2</v>
      </c>
      <c r="AG407" s="2">
        <f t="shared" si="139"/>
        <v>5.4880856523806032E-2</v>
      </c>
      <c r="AH407" s="2">
        <f t="shared" si="140"/>
        <v>0.15061787420685924</v>
      </c>
      <c r="AI407" s="2">
        <f t="shared" si="141"/>
        <v>0.37711684319166283</v>
      </c>
      <c r="AJ407" s="2">
        <f t="shared" si="142"/>
        <v>0.76763608300241182</v>
      </c>
      <c r="AK407" s="2">
        <f t="shared" si="143"/>
        <v>1.2784904599257747E-2</v>
      </c>
      <c r="AL407" s="2">
        <f t="shared" si="144"/>
        <v>4.6730504836471301E-2</v>
      </c>
    </row>
    <row r="408" spans="1:38" x14ac:dyDescent="0.2">
      <c r="A408">
        <v>426</v>
      </c>
      <c r="B408" s="1">
        <v>1.6959212914205001E-7</v>
      </c>
      <c r="C408">
        <v>220.83943950897</v>
      </c>
      <c r="D408">
        <v>1</v>
      </c>
      <c r="E408">
        <v>426</v>
      </c>
      <c r="F408">
        <v>3038000</v>
      </c>
      <c r="G408">
        <v>1.2337499999999999</v>
      </c>
      <c r="I408" s="1">
        <f t="shared" si="132"/>
        <v>1.6959212914204662E-7</v>
      </c>
      <c r="J408" s="2">
        <f t="shared" si="133"/>
        <v>220.83943950896796</v>
      </c>
      <c r="K408">
        <f t="shared" si="145"/>
        <v>3037999.9999999995</v>
      </c>
      <c r="L408">
        <f t="shared" si="146"/>
        <v>1.2337500000000001</v>
      </c>
      <c r="N408" s="4">
        <f t="shared" si="147"/>
        <v>-1.9978119303988318E-14</v>
      </c>
      <c r="O408" s="4">
        <f t="shared" si="147"/>
        <v>-9.2662935730100371E-15</v>
      </c>
      <c r="P408" s="4">
        <f t="shared" si="148"/>
        <v>-1.5327889641466074E-16</v>
      </c>
      <c r="Q408" s="4">
        <f t="shared" si="148"/>
        <v>1.7997536366770521E-16</v>
      </c>
      <c r="S408" s="2"/>
      <c r="T408" s="2"/>
      <c r="V408" s="2">
        <f t="shared" si="134"/>
        <v>5.5950218144520036</v>
      </c>
      <c r="W408" s="2">
        <f t="shared" si="135"/>
        <v>101.03751439895389</v>
      </c>
      <c r="X408" s="2">
        <f t="shared" si="136"/>
        <v>1</v>
      </c>
      <c r="Y408" s="2">
        <f t="shared" si="149"/>
        <v>3E-10</v>
      </c>
      <c r="Z408" s="2"/>
      <c r="AA408" s="2">
        <f t="shared" si="137"/>
        <v>3.397070823734698</v>
      </c>
      <c r="AB408" s="2">
        <f t="shared" si="150"/>
        <v>23.004699074073429</v>
      </c>
      <c r="AC408" s="2">
        <f t="shared" si="151"/>
        <v>3.1520406961943346</v>
      </c>
      <c r="AD408" s="2">
        <f t="shared" si="138"/>
        <v>4.4242043211783688</v>
      </c>
      <c r="AE408" s="2">
        <f t="shared" si="152"/>
        <v>0.67967667793906172</v>
      </c>
      <c r="AF408" s="2">
        <f t="shared" si="153"/>
        <v>5.8436736455816429E-2</v>
      </c>
      <c r="AG408" s="2">
        <f t="shared" si="139"/>
        <v>5.4880861042479988E-2</v>
      </c>
      <c r="AH408" s="2">
        <f t="shared" si="140"/>
        <v>0.15045624865394772</v>
      </c>
      <c r="AI408" s="2">
        <f t="shared" si="141"/>
        <v>0.37646933583400216</v>
      </c>
      <c r="AJ408" s="2">
        <f t="shared" si="142"/>
        <v>0.76746643274489901</v>
      </c>
      <c r="AK408" s="2">
        <f t="shared" si="143"/>
        <v>1.277275362837766E-2</v>
      </c>
      <c r="AL408" s="2">
        <f t="shared" si="144"/>
        <v>4.6653859682328817E-2</v>
      </c>
    </row>
    <row r="409" spans="1:38" x14ac:dyDescent="0.2">
      <c r="A409">
        <v>427</v>
      </c>
      <c r="B409" s="1">
        <v>1.6962109621831E-7</v>
      </c>
      <c r="C409">
        <v>220.46707268343999</v>
      </c>
      <c r="D409">
        <v>1</v>
      </c>
      <c r="E409">
        <v>427</v>
      </c>
      <c r="F409">
        <v>3051000</v>
      </c>
      <c r="G409">
        <v>1.233125</v>
      </c>
      <c r="I409" s="1">
        <f t="shared" si="132"/>
        <v>1.696210962183118E-7</v>
      </c>
      <c r="J409" s="2">
        <f t="shared" si="133"/>
        <v>220.46707268344116</v>
      </c>
      <c r="K409">
        <f t="shared" si="145"/>
        <v>3051000</v>
      </c>
      <c r="L409">
        <f t="shared" si="146"/>
        <v>1.233125</v>
      </c>
      <c r="N409" s="4">
        <f t="shared" si="147"/>
        <v>1.0611563378878055E-14</v>
      </c>
      <c r="O409" s="4">
        <f t="shared" si="147"/>
        <v>5.2855515903717394E-15</v>
      </c>
      <c r="P409" s="4">
        <f t="shared" si="148"/>
        <v>0</v>
      </c>
      <c r="Q409" s="4">
        <f t="shared" si="148"/>
        <v>0</v>
      </c>
      <c r="S409" s="2"/>
      <c r="T409" s="2"/>
      <c r="V409" s="2">
        <f t="shared" si="134"/>
        <v>5.5950218144520036</v>
      </c>
      <c r="W409" s="2">
        <f t="shared" si="135"/>
        <v>101.05477204764338</v>
      </c>
      <c r="X409" s="2">
        <f t="shared" si="136"/>
        <v>1</v>
      </c>
      <c r="Y409" s="2">
        <f t="shared" si="149"/>
        <v>3E-10</v>
      </c>
      <c r="Z409" s="2"/>
      <c r="AA409" s="2">
        <f t="shared" si="137"/>
        <v>3.3911425255897636</v>
      </c>
      <c r="AB409" s="2">
        <f t="shared" si="150"/>
        <v>23.004710648147501</v>
      </c>
      <c r="AC409" s="2">
        <f t="shared" si="151"/>
        <v>3.152040368141205</v>
      </c>
      <c r="AD409" s="2">
        <f t="shared" si="138"/>
        <v>4.4242038607229954</v>
      </c>
      <c r="AE409" s="2">
        <f t="shared" si="152"/>
        <v>0.6794428639425425</v>
      </c>
      <c r="AF409" s="2">
        <f t="shared" si="153"/>
        <v>5.8436741267262331E-2</v>
      </c>
      <c r="AG409" s="2">
        <f t="shared" si="139"/>
        <v>5.4880865561149413E-2</v>
      </c>
      <c r="AH409" s="2">
        <f t="shared" si="140"/>
        <v>0.15029480263401601</v>
      </c>
      <c r="AI409" s="2">
        <f t="shared" si="141"/>
        <v>0.37582306860767251</v>
      </c>
      <c r="AJ409" s="2">
        <f t="shared" si="142"/>
        <v>0.76729672345102817</v>
      </c>
      <c r="AK409" s="2">
        <f t="shared" si="143"/>
        <v>1.2760616155462003E-2</v>
      </c>
      <c r="AL409" s="2">
        <f t="shared" si="144"/>
        <v>4.6577360893087422E-2</v>
      </c>
    </row>
    <row r="410" spans="1:38" x14ac:dyDescent="0.2">
      <c r="A410">
        <v>428</v>
      </c>
      <c r="B410" s="1">
        <v>1.6964989634648E-7</v>
      </c>
      <c r="C410">
        <v>220.09541847087999</v>
      </c>
      <c r="D410">
        <v>1</v>
      </c>
      <c r="E410">
        <v>428</v>
      </c>
      <c r="F410">
        <v>3064000</v>
      </c>
      <c r="G410">
        <v>1.2324999999999999</v>
      </c>
      <c r="I410" s="1">
        <f t="shared" si="132"/>
        <v>1.6964989634647703E-7</v>
      </c>
      <c r="J410" s="2">
        <f t="shared" si="133"/>
        <v>220.09541847087783</v>
      </c>
      <c r="K410">
        <f t="shared" si="145"/>
        <v>3064000</v>
      </c>
      <c r="L410">
        <f t="shared" si="146"/>
        <v>1.2324999999999999</v>
      </c>
      <c r="N410" s="4">
        <f t="shared" si="147"/>
        <v>-1.7474902014295363E-14</v>
      </c>
      <c r="O410" s="4">
        <f t="shared" si="147"/>
        <v>-9.8141521151041761E-15</v>
      </c>
      <c r="P410" s="4">
        <f t="shared" si="148"/>
        <v>0</v>
      </c>
      <c r="Q410" s="4">
        <f t="shared" si="148"/>
        <v>0</v>
      </c>
      <c r="S410" s="2"/>
      <c r="T410" s="2"/>
      <c r="V410" s="2">
        <f t="shared" si="134"/>
        <v>5.5950218144520036</v>
      </c>
      <c r="W410" s="2">
        <f t="shared" si="135"/>
        <v>101.07193023404571</v>
      </c>
      <c r="X410" s="2">
        <f t="shared" si="136"/>
        <v>1</v>
      </c>
      <c r="Y410" s="2">
        <f t="shared" si="149"/>
        <v>3E-10</v>
      </c>
      <c r="Z410" s="2"/>
      <c r="AA410" s="2">
        <f t="shared" si="137"/>
        <v>3.3852414390471011</v>
      </c>
      <c r="AB410" s="2">
        <f t="shared" si="150"/>
        <v>23.004722222221574</v>
      </c>
      <c r="AC410" s="2">
        <f t="shared" si="151"/>
        <v>3.1520400400884059</v>
      </c>
      <c r="AD410" s="2">
        <f t="shared" si="138"/>
        <v>4.4242034002680866</v>
      </c>
      <c r="AE410" s="2">
        <f t="shared" si="152"/>
        <v>0.6792089688870071</v>
      </c>
      <c r="AF410" s="2">
        <f t="shared" si="153"/>
        <v>5.8436746078703382E-2</v>
      </c>
      <c r="AG410" s="2">
        <f t="shared" si="139"/>
        <v>5.4880870079814278E-2</v>
      </c>
      <c r="AH410" s="2">
        <f t="shared" si="140"/>
        <v>0.15013353609392621</v>
      </c>
      <c r="AI410" s="2">
        <f t="shared" si="141"/>
        <v>0.37517803956335355</v>
      </c>
      <c r="AJ410" s="2">
        <f t="shared" si="142"/>
        <v>0.76712695534898545</v>
      </c>
      <c r="AK410" s="2">
        <f t="shared" si="143"/>
        <v>1.2748492176515382E-2</v>
      </c>
      <c r="AL410" s="2">
        <f t="shared" si="144"/>
        <v>4.6501008239451615E-2</v>
      </c>
    </row>
    <row r="411" spans="1:38" x14ac:dyDescent="0.2">
      <c r="A411">
        <v>429</v>
      </c>
      <c r="B411" s="1">
        <v>1.6967853096525999E-7</v>
      </c>
      <c r="C411">
        <v>219.72447574813</v>
      </c>
      <c r="D411">
        <v>1</v>
      </c>
      <c r="E411">
        <v>429</v>
      </c>
      <c r="F411">
        <v>3077000</v>
      </c>
      <c r="G411">
        <v>1.2318750000000001</v>
      </c>
      <c r="I411" s="1">
        <f t="shared" si="132"/>
        <v>1.6967853096526062E-7</v>
      </c>
      <c r="J411" s="2">
        <f t="shared" si="133"/>
        <v>219.72447574812674</v>
      </c>
      <c r="K411">
        <f t="shared" si="145"/>
        <v>3077000</v>
      </c>
      <c r="L411">
        <f t="shared" si="146"/>
        <v>1.2318750000000001</v>
      </c>
      <c r="N411" s="4">
        <f t="shared" si="147"/>
        <v>3.7439899251060177E-15</v>
      </c>
      <c r="O411" s="4">
        <f t="shared" si="147"/>
        <v>-1.4875432394901624E-14</v>
      </c>
      <c r="P411" s="4">
        <f t="shared" si="148"/>
        <v>0</v>
      </c>
      <c r="Q411" s="4">
        <f t="shared" si="148"/>
        <v>0</v>
      </c>
      <c r="S411" s="2"/>
      <c r="T411" s="2"/>
      <c r="V411" s="2">
        <f t="shared" si="134"/>
        <v>5.5950218144520036</v>
      </c>
      <c r="W411" s="2">
        <f t="shared" si="135"/>
        <v>101.08898981530277</v>
      </c>
      <c r="X411" s="2">
        <f t="shared" si="136"/>
        <v>1</v>
      </c>
      <c r="Y411" s="2">
        <f t="shared" si="149"/>
        <v>3E-10</v>
      </c>
      <c r="Z411" s="2"/>
      <c r="AA411" s="2">
        <f t="shared" si="137"/>
        <v>3.3793673860677074</v>
      </c>
      <c r="AB411" s="2">
        <f t="shared" si="150"/>
        <v>23.004733796295646</v>
      </c>
      <c r="AC411" s="2">
        <f t="shared" si="151"/>
        <v>3.1520397120359371</v>
      </c>
      <c r="AD411" s="2">
        <f t="shared" si="138"/>
        <v>4.4242029398136413</v>
      </c>
      <c r="AE411" s="2">
        <f t="shared" si="152"/>
        <v>0.67897499308519693</v>
      </c>
      <c r="AF411" s="2">
        <f t="shared" si="153"/>
        <v>5.8436750890139597E-2</v>
      </c>
      <c r="AG411" s="2">
        <f t="shared" si="139"/>
        <v>5.4880874598474599E-2</v>
      </c>
      <c r="AH411" s="2">
        <f t="shared" si="140"/>
        <v>0.14997244897871265</v>
      </c>
      <c r="AI411" s="2">
        <f t="shared" si="141"/>
        <v>0.37453424674703834</v>
      </c>
      <c r="AJ411" s="2">
        <f t="shared" si="142"/>
        <v>0.76695712866581911</v>
      </c>
      <c r="AK411" s="2">
        <f t="shared" si="143"/>
        <v>1.2736381687404982E-2</v>
      </c>
      <c r="AL411" s="2">
        <f t="shared" si="144"/>
        <v>4.6424801491569079E-2</v>
      </c>
    </row>
    <row r="412" spans="1:38" x14ac:dyDescent="0.2">
      <c r="A412">
        <v>430</v>
      </c>
      <c r="B412" s="1">
        <v>1.697070014969E-7</v>
      </c>
      <c r="C412">
        <v>219.35424338939001</v>
      </c>
      <c r="D412">
        <v>1</v>
      </c>
      <c r="E412">
        <v>430</v>
      </c>
      <c r="F412">
        <v>3090000</v>
      </c>
      <c r="G412">
        <v>1.23125</v>
      </c>
      <c r="I412" s="1">
        <f t="shared" si="132"/>
        <v>1.6970700149690116E-7</v>
      </c>
      <c r="J412" s="2">
        <f t="shared" si="133"/>
        <v>219.35424338939237</v>
      </c>
      <c r="K412">
        <f t="shared" si="145"/>
        <v>3090000</v>
      </c>
      <c r="L412">
        <f t="shared" si="146"/>
        <v>1.23125</v>
      </c>
      <c r="N412" s="4">
        <f t="shared" si="147"/>
        <v>6.8628300082005147E-15</v>
      </c>
      <c r="O412" s="4">
        <f t="shared" si="147"/>
        <v>1.0754302475634762E-14</v>
      </c>
      <c r="P412" s="4">
        <f t="shared" si="148"/>
        <v>0</v>
      </c>
      <c r="Q412" s="4">
        <f t="shared" si="148"/>
        <v>0</v>
      </c>
      <c r="S412" s="2"/>
      <c r="T412" s="2"/>
      <c r="V412" s="2">
        <f t="shared" si="134"/>
        <v>5.5950218144520036</v>
      </c>
      <c r="W412" s="2">
        <f t="shared" si="135"/>
        <v>101.10595163873838</v>
      </c>
      <c r="X412" s="2">
        <f t="shared" si="136"/>
        <v>1</v>
      </c>
      <c r="Y412" s="2">
        <f t="shared" si="149"/>
        <v>3E-10</v>
      </c>
      <c r="Z412" s="2"/>
      <c r="AA412" s="2">
        <f t="shared" si="137"/>
        <v>3.3735201901081227</v>
      </c>
      <c r="AB412" s="2">
        <f t="shared" si="150"/>
        <v>23.004745370369719</v>
      </c>
      <c r="AC412" s="2">
        <f t="shared" si="151"/>
        <v>3.1520393839837979</v>
      </c>
      <c r="AD412" s="2">
        <f t="shared" si="138"/>
        <v>4.4242024793596597</v>
      </c>
      <c r="AE412" s="2">
        <f t="shared" si="152"/>
        <v>0.67874093684829562</v>
      </c>
      <c r="AF412" s="2">
        <f t="shared" si="153"/>
        <v>5.8436755701570968E-2</v>
      </c>
      <c r="AG412" s="2">
        <f t="shared" si="139"/>
        <v>5.4880879117130368E-2</v>
      </c>
      <c r="AH412" s="2">
        <f t="shared" si="140"/>
        <v>0.1498115412316009</v>
      </c>
      <c r="AI412" s="2">
        <f t="shared" si="141"/>
        <v>0.37389168820013885</v>
      </c>
      <c r="AJ412" s="2">
        <f t="shared" si="142"/>
        <v>0.76678724362744588</v>
      </c>
      <c r="AK412" s="2">
        <f t="shared" si="143"/>
        <v>1.2724284683862013E-2</v>
      </c>
      <c r="AL412" s="2">
        <f t="shared" si="144"/>
        <v>4.6348740419042724E-2</v>
      </c>
    </row>
    <row r="413" spans="1:38" x14ac:dyDescent="0.2">
      <c r="A413">
        <v>431</v>
      </c>
      <c r="B413" s="1">
        <v>1.6973530934739001E-7</v>
      </c>
      <c r="C413">
        <v>218.98472026629</v>
      </c>
      <c r="D413">
        <v>1</v>
      </c>
      <c r="E413">
        <v>431</v>
      </c>
      <c r="F413">
        <v>3103000</v>
      </c>
      <c r="G413">
        <v>1.2306250000000001</v>
      </c>
      <c r="I413" s="1">
        <f t="shared" si="132"/>
        <v>1.6973530934739334E-7</v>
      </c>
      <c r="J413" s="2">
        <f t="shared" si="133"/>
        <v>218.98472026629187</v>
      </c>
      <c r="K413">
        <f t="shared" si="145"/>
        <v>3102999.9999999995</v>
      </c>
      <c r="L413">
        <f t="shared" si="146"/>
        <v>1.2306249999999999</v>
      </c>
      <c r="N413" s="4">
        <f t="shared" si="147"/>
        <v>1.964937197002273E-14</v>
      </c>
      <c r="O413" s="4">
        <f t="shared" si="147"/>
        <v>8.5660443346257059E-15</v>
      </c>
      <c r="P413" s="4">
        <f t="shared" si="148"/>
        <v>-1.5006809130123729E-16</v>
      </c>
      <c r="Q413" s="4">
        <f t="shared" si="148"/>
        <v>-1.8043238592181318E-16</v>
      </c>
      <c r="S413" s="2"/>
      <c r="T413" s="2"/>
      <c r="V413" s="2">
        <f t="shared" si="134"/>
        <v>5.5950218144520036</v>
      </c>
      <c r="W413" s="2">
        <f t="shared" si="135"/>
        <v>101.12281654199879</v>
      </c>
      <c r="X413" s="2">
        <f t="shared" si="136"/>
        <v>1</v>
      </c>
      <c r="Y413" s="2">
        <f t="shared" si="149"/>
        <v>3E-10</v>
      </c>
      <c r="Z413" s="2"/>
      <c r="AA413" s="2">
        <f t="shared" si="137"/>
        <v>3.3676996761051843</v>
      </c>
      <c r="AB413" s="2">
        <f t="shared" si="150"/>
        <v>23.004756944443791</v>
      </c>
      <c r="AC413" s="2">
        <f t="shared" si="151"/>
        <v>3.1520390559319891</v>
      </c>
      <c r="AD413" s="2">
        <f t="shared" si="138"/>
        <v>4.42420201890614</v>
      </c>
      <c r="AE413" s="2">
        <f t="shared" si="152"/>
        <v>0.6785068004859367</v>
      </c>
      <c r="AF413" s="2">
        <f t="shared" si="153"/>
        <v>5.8436760512997496E-2</v>
      </c>
      <c r="AG413" s="2">
        <f t="shared" si="139"/>
        <v>5.4880883635781592E-2</v>
      </c>
      <c r="AH413" s="2">
        <f t="shared" si="140"/>
        <v>0.14965081279402612</v>
      </c>
      <c r="AI413" s="2">
        <f t="shared" si="141"/>
        <v>0.37325036195958416</v>
      </c>
      <c r="AJ413" s="2">
        <f t="shared" si="142"/>
        <v>0.76661730045865739</v>
      </c>
      <c r="AK413" s="2">
        <f t="shared" si="143"/>
        <v>1.2712201161483059E-2</v>
      </c>
      <c r="AL413" s="2">
        <f t="shared" si="144"/>
        <v>4.6272824790942517E-2</v>
      </c>
    </row>
    <row r="414" spans="1:38" x14ac:dyDescent="0.2">
      <c r="A414">
        <v>432</v>
      </c>
      <c r="B414" s="1">
        <v>1.6976345590671999E-7</v>
      </c>
      <c r="C414">
        <v>218.61590524792001</v>
      </c>
      <c r="D414">
        <v>1</v>
      </c>
      <c r="E414">
        <v>432</v>
      </c>
      <c r="F414">
        <v>3116000</v>
      </c>
      <c r="G414">
        <v>1.23</v>
      </c>
      <c r="I414" s="1">
        <f t="shared" si="132"/>
        <v>1.697634559067193E-7</v>
      </c>
      <c r="J414" s="2">
        <f t="shared" si="133"/>
        <v>218.61590524791544</v>
      </c>
      <c r="K414">
        <f t="shared" si="145"/>
        <v>3115999.9999999995</v>
      </c>
      <c r="L414">
        <f t="shared" si="146"/>
        <v>1.23</v>
      </c>
      <c r="N414" s="4">
        <f t="shared" si="147"/>
        <v>-4.0539600585315324E-15</v>
      </c>
      <c r="O414" s="4">
        <f t="shared" si="147"/>
        <v>-2.0931209067820914E-14</v>
      </c>
      <c r="P414" s="4">
        <f t="shared" si="148"/>
        <v>-1.4944200491262496E-16</v>
      </c>
      <c r="Q414" s="4">
        <f t="shared" si="148"/>
        <v>0</v>
      </c>
      <c r="S414" s="2"/>
      <c r="T414" s="2"/>
      <c r="V414" s="2">
        <f t="shared" si="134"/>
        <v>5.5950218144520036</v>
      </c>
      <c r="W414" s="2">
        <f t="shared" si="135"/>
        <v>101.13958535319045</v>
      </c>
      <c r="X414" s="2">
        <f t="shared" si="136"/>
        <v>1</v>
      </c>
      <c r="Y414" s="2">
        <f t="shared" si="149"/>
        <v>3E-10</v>
      </c>
      <c r="Z414" s="2"/>
      <c r="AA414" s="2">
        <f t="shared" si="137"/>
        <v>3.361905670460962</v>
      </c>
      <c r="AB414" s="2">
        <f t="shared" si="150"/>
        <v>23.004768518517864</v>
      </c>
      <c r="AC414" s="2">
        <f t="shared" si="151"/>
        <v>3.1520387278805102</v>
      </c>
      <c r="AD414" s="2">
        <f t="shared" si="138"/>
        <v>4.4242015584530847</v>
      </c>
      <c r="AE414" s="2">
        <f t="shared" si="152"/>
        <v>0.67827258430621429</v>
      </c>
      <c r="AF414" s="2">
        <f t="shared" si="153"/>
        <v>5.8436765324419188E-2</v>
      </c>
      <c r="AG414" s="2">
        <f t="shared" si="139"/>
        <v>5.4880888154428278E-2</v>
      </c>
      <c r="AH414" s="2">
        <f t="shared" si="140"/>
        <v>0.14949026360565226</v>
      </c>
      <c r="AI414" s="2">
        <f t="shared" si="141"/>
        <v>0.37261026605792491</v>
      </c>
      <c r="AJ414" s="2">
        <f t="shared" si="142"/>
        <v>0.7664472993831275</v>
      </c>
      <c r="AK414" s="2">
        <f t="shared" si="143"/>
        <v>1.2700131115731556E-2</v>
      </c>
      <c r="AL414" s="2">
        <f t="shared" si="144"/>
        <v>4.6197054375817795E-2</v>
      </c>
    </row>
    <row r="415" spans="1:38" x14ac:dyDescent="0.2">
      <c r="A415">
        <v>433</v>
      </c>
      <c r="B415" s="1">
        <v>1.6979144254908001E-7</v>
      </c>
      <c r="C415">
        <v>218.24779720088</v>
      </c>
      <c r="D415">
        <v>1</v>
      </c>
      <c r="E415">
        <v>433</v>
      </c>
      <c r="F415">
        <v>3129000</v>
      </c>
      <c r="G415">
        <v>1.2293750000000001</v>
      </c>
      <c r="I415" s="1">
        <f t="shared" si="132"/>
        <v>1.6979144254907532E-7</v>
      </c>
      <c r="J415" s="2">
        <f t="shared" si="133"/>
        <v>218.24779720088139</v>
      </c>
      <c r="K415">
        <f t="shared" si="145"/>
        <v>3128999.9999999995</v>
      </c>
      <c r="L415">
        <f t="shared" si="146"/>
        <v>1.2293750000000001</v>
      </c>
      <c r="N415" s="4">
        <f t="shared" si="147"/>
        <v>-2.7593563722424855E-14</v>
      </c>
      <c r="O415" s="4">
        <f t="shared" si="147"/>
        <v>6.3811125699836938E-15</v>
      </c>
      <c r="P415" s="4">
        <f t="shared" si="148"/>
        <v>-1.4882112090371983E-16</v>
      </c>
      <c r="Q415" s="4">
        <f t="shared" si="148"/>
        <v>0</v>
      </c>
      <c r="S415" s="2"/>
      <c r="T415" s="2"/>
      <c r="V415" s="2">
        <f t="shared" si="134"/>
        <v>5.5950218144520036</v>
      </c>
      <c r="W415" s="2">
        <f t="shared" si="135"/>
        <v>101.15625889101518</v>
      </c>
      <c r="X415" s="2">
        <f t="shared" si="136"/>
        <v>1</v>
      </c>
      <c r="Y415" s="2">
        <f t="shared" si="149"/>
        <v>3E-10</v>
      </c>
      <c r="Z415" s="2"/>
      <c r="AA415" s="2">
        <f t="shared" si="137"/>
        <v>3.3561380010278752</v>
      </c>
      <c r="AB415" s="2">
        <f t="shared" si="150"/>
        <v>23.004780092591936</v>
      </c>
      <c r="AC415" s="2">
        <f t="shared" si="151"/>
        <v>3.1520383998293617</v>
      </c>
      <c r="AD415" s="2">
        <f t="shared" si="138"/>
        <v>4.4242010980004922</v>
      </c>
      <c r="AE415" s="2">
        <f t="shared" si="152"/>
        <v>0.67803828861569138</v>
      </c>
      <c r="AF415" s="2">
        <f t="shared" si="153"/>
        <v>5.8436770135836036E-2</v>
      </c>
      <c r="AG415" s="2">
        <f t="shared" si="139"/>
        <v>5.4880892673070406E-2</v>
      </c>
      <c r="AH415" s="2">
        <f t="shared" si="140"/>
        <v>0.14932989360438989</v>
      </c>
      <c r="AI415" s="2">
        <f t="shared" si="141"/>
        <v>0.37197139852343031</v>
      </c>
      <c r="AJ415" s="2">
        <f t="shared" si="142"/>
        <v>0.76627724062341862</v>
      </c>
      <c r="AK415" s="2">
        <f t="shared" si="143"/>
        <v>1.2688074541939107E-2</v>
      </c>
      <c r="AL415" s="2">
        <f t="shared" si="144"/>
        <v>4.6121428941708613E-2</v>
      </c>
    </row>
    <row r="416" spans="1:38" x14ac:dyDescent="0.2">
      <c r="A416">
        <v>434</v>
      </c>
      <c r="B416" s="1">
        <v>1.698192706331E-7</v>
      </c>
      <c r="C416">
        <v>217.8803949894</v>
      </c>
      <c r="D416">
        <v>1</v>
      </c>
      <c r="E416">
        <v>434</v>
      </c>
      <c r="F416">
        <v>3142000</v>
      </c>
      <c r="G416">
        <v>1.22875</v>
      </c>
      <c r="I416" s="1">
        <f t="shared" si="132"/>
        <v>1.6981927063309571E-7</v>
      </c>
      <c r="J416" s="2">
        <f t="shared" si="133"/>
        <v>217.880394989395</v>
      </c>
      <c r="K416">
        <f t="shared" si="145"/>
        <v>3141999.9999999995</v>
      </c>
      <c r="L416">
        <f t="shared" si="146"/>
        <v>1.22875</v>
      </c>
      <c r="N416" s="4">
        <f t="shared" si="147"/>
        <v>-2.5250987591034891E-14</v>
      </c>
      <c r="O416" s="4">
        <f t="shared" si="147"/>
        <v>-2.2958563389765199E-14</v>
      </c>
      <c r="P416" s="4">
        <f t="shared" si="148"/>
        <v>-1.4820537470010799E-16</v>
      </c>
      <c r="Q416" s="4">
        <f t="shared" si="148"/>
        <v>0</v>
      </c>
      <c r="S416" s="2"/>
      <c r="T416" s="2"/>
      <c r="V416" s="2">
        <f t="shared" si="134"/>
        <v>5.5950218144520036</v>
      </c>
      <c r="W416" s="2">
        <f t="shared" si="135"/>
        <v>101.17283796490339</v>
      </c>
      <c r="X416" s="2">
        <f t="shared" si="136"/>
        <v>1</v>
      </c>
      <c r="Y416" s="2">
        <f t="shared" si="149"/>
        <v>3E-10</v>
      </c>
      <c r="Z416" s="2"/>
      <c r="AA416" s="2">
        <f t="shared" si="137"/>
        <v>3.3503964970939868</v>
      </c>
      <c r="AB416" s="2">
        <f t="shared" si="150"/>
        <v>23.004791666666009</v>
      </c>
      <c r="AC416" s="2">
        <f t="shared" si="151"/>
        <v>3.1520380717785432</v>
      </c>
      <c r="AD416" s="2">
        <f t="shared" si="138"/>
        <v>4.4242006375483642</v>
      </c>
      <c r="AE416" s="2">
        <f t="shared" si="152"/>
        <v>0.67780391371940951</v>
      </c>
      <c r="AF416" s="2">
        <f t="shared" si="153"/>
        <v>5.8436774947248041E-2</v>
      </c>
      <c r="AG416" s="2">
        <f t="shared" si="139"/>
        <v>5.4880897191707988E-2</v>
      </c>
      <c r="AH416" s="2">
        <f t="shared" si="140"/>
        <v>0.14916970272641511</v>
      </c>
      <c r="AI416" s="2">
        <f t="shared" si="141"/>
        <v>0.37133375738018881</v>
      </c>
      <c r="AJ416" s="2">
        <f t="shared" si="142"/>
        <v>0.76610712440098849</v>
      </c>
      <c r="AK416" s="2">
        <f t="shared" si="143"/>
        <v>1.2676031435306909E-2</v>
      </c>
      <c r="AL416" s="2">
        <f t="shared" si="144"/>
        <v>4.60459482561578E-2</v>
      </c>
    </row>
    <row r="417" spans="1:38" x14ac:dyDescent="0.2">
      <c r="A417">
        <v>435</v>
      </c>
      <c r="B417" s="1">
        <v>1.6984694150206999E-7</v>
      </c>
      <c r="C417">
        <v>217.51369747530001</v>
      </c>
      <c r="D417">
        <v>1</v>
      </c>
      <c r="E417">
        <v>435</v>
      </c>
      <c r="F417">
        <v>3155000</v>
      </c>
      <c r="G417">
        <v>1.2281249999999999</v>
      </c>
      <c r="I417" s="1">
        <f t="shared" si="132"/>
        <v>1.6984694150207195E-7</v>
      </c>
      <c r="J417" s="2">
        <f t="shared" si="133"/>
        <v>217.51369747530356</v>
      </c>
      <c r="K417">
        <f t="shared" si="145"/>
        <v>3154999.9999999995</v>
      </c>
      <c r="L417">
        <f t="shared" si="146"/>
        <v>1.2281249999999999</v>
      </c>
      <c r="N417" s="4">
        <f t="shared" si="147"/>
        <v>1.153252259477204E-14</v>
      </c>
      <c r="O417" s="4">
        <f t="shared" si="147"/>
        <v>1.6333287144842337E-14</v>
      </c>
      <c r="P417" s="4">
        <f t="shared" si="148"/>
        <v>-1.475947027916765E-16</v>
      </c>
      <c r="Q417" s="4">
        <f t="shared" si="148"/>
        <v>0</v>
      </c>
      <c r="S417" s="2"/>
      <c r="T417" s="2"/>
      <c r="V417" s="2">
        <f t="shared" si="134"/>
        <v>5.5950218144520036</v>
      </c>
      <c r="W417" s="2">
        <f t="shared" si="135"/>
        <v>101.1893233751448</v>
      </c>
      <c r="X417" s="2">
        <f t="shared" si="136"/>
        <v>1</v>
      </c>
      <c r="Y417" s="2">
        <f t="shared" si="149"/>
        <v>3E-10</v>
      </c>
      <c r="Z417" s="2"/>
      <c r="AA417" s="2">
        <f t="shared" si="137"/>
        <v>3.3446809893684688</v>
      </c>
      <c r="AB417" s="2">
        <f t="shared" si="150"/>
        <v>23.004803240740081</v>
      </c>
      <c r="AC417" s="2">
        <f t="shared" si="151"/>
        <v>3.1520377437280547</v>
      </c>
      <c r="AD417" s="2">
        <f t="shared" si="138"/>
        <v>4.4242001770966981</v>
      </c>
      <c r="AE417" s="2">
        <f t="shared" si="152"/>
        <v>0.67756945992089757</v>
      </c>
      <c r="AF417" s="2">
        <f t="shared" si="153"/>
        <v>5.8436779758655202E-2</v>
      </c>
      <c r="AG417" s="2">
        <f t="shared" si="139"/>
        <v>5.4880901710341025E-2</v>
      </c>
      <c r="AH417" s="2">
        <f t="shared" si="140"/>
        <v>0.14900969090618715</v>
      </c>
      <c r="AI417" s="2">
        <f t="shared" si="141"/>
        <v>0.37069734064820442</v>
      </c>
      <c r="AJ417" s="2">
        <f t="shared" si="142"/>
        <v>0.76593695093619685</v>
      </c>
      <c r="AK417" s="2">
        <f t="shared" si="143"/>
        <v>1.2664001790907103E-2</v>
      </c>
      <c r="AL417" s="2">
        <f t="shared" si="144"/>
        <v>4.597061208622228E-2</v>
      </c>
    </row>
    <row r="418" spans="1:38" x14ac:dyDescent="0.2">
      <c r="A418">
        <v>436</v>
      </c>
      <c r="B418" s="1">
        <v>1.6987445648417E-7</v>
      </c>
      <c r="C418">
        <v>217.14770351815</v>
      </c>
      <c r="D418">
        <v>1</v>
      </c>
      <c r="E418">
        <v>436</v>
      </c>
      <c r="F418">
        <v>3168000</v>
      </c>
      <c r="G418">
        <v>1.2275</v>
      </c>
      <c r="I418" s="1">
        <f t="shared" si="132"/>
        <v>1.6987445648416937E-7</v>
      </c>
      <c r="J418" s="2">
        <f t="shared" si="133"/>
        <v>217.14770351815255</v>
      </c>
      <c r="K418">
        <f t="shared" si="145"/>
        <v>3168000</v>
      </c>
      <c r="L418">
        <f t="shared" si="146"/>
        <v>1.2275</v>
      </c>
      <c r="N418" s="4">
        <f t="shared" si="147"/>
        <v>-3.7396717763740229E-15</v>
      </c>
      <c r="O418" s="4">
        <f t="shared" si="147"/>
        <v>1.1779787708058942E-14</v>
      </c>
      <c r="P418" s="4">
        <f t="shared" si="148"/>
        <v>0</v>
      </c>
      <c r="Q418" s="4">
        <f t="shared" si="148"/>
        <v>0</v>
      </c>
      <c r="S418" s="2"/>
      <c r="T418" s="2"/>
      <c r="V418" s="2">
        <f t="shared" si="134"/>
        <v>5.5950218144520036</v>
      </c>
      <c r="W418" s="2">
        <f t="shared" si="135"/>
        <v>101.20571591301739</v>
      </c>
      <c r="X418" s="2">
        <f t="shared" si="136"/>
        <v>1</v>
      </c>
      <c r="Y418" s="2">
        <f t="shared" si="149"/>
        <v>3E-10</v>
      </c>
      <c r="Z418" s="2"/>
      <c r="AA418" s="2">
        <f t="shared" si="137"/>
        <v>3.3389913099672457</v>
      </c>
      <c r="AB418" s="2">
        <f t="shared" si="150"/>
        <v>23.004814814814154</v>
      </c>
      <c r="AC418" s="2">
        <f t="shared" si="151"/>
        <v>3.1520374156778961</v>
      </c>
      <c r="AD418" s="2">
        <f t="shared" si="138"/>
        <v>4.4241997166454956</v>
      </c>
      <c r="AE418" s="2">
        <f t="shared" si="152"/>
        <v>0.67733492752218138</v>
      </c>
      <c r="AF418" s="2">
        <f t="shared" si="153"/>
        <v>5.8436784570057528E-2</v>
      </c>
      <c r="AG418" s="2">
        <f t="shared" si="139"/>
        <v>5.4880906228969524E-2</v>
      </c>
      <c r="AH418" s="2">
        <f t="shared" si="140"/>
        <v>0.14884985807646695</v>
      </c>
      <c r="AI418" s="2">
        <f t="shared" si="141"/>
        <v>0.37006214634349455</v>
      </c>
      <c r="AJ418" s="2">
        <f t="shared" si="142"/>
        <v>0.76576672044831184</v>
      </c>
      <c r="AK418" s="2">
        <f t="shared" si="143"/>
        <v>1.2651985603684111E-2</v>
      </c>
      <c r="AL418" s="2">
        <f t="shared" si="144"/>
        <v>4.5895420198484527E-2</v>
      </c>
    </row>
    <row r="419" spans="1:38" x14ac:dyDescent="0.2">
      <c r="A419">
        <v>437</v>
      </c>
      <c r="B419" s="1">
        <v>1.6990181689264001E-7</v>
      </c>
      <c r="C419">
        <v>216.78241197524</v>
      </c>
      <c r="D419">
        <v>1</v>
      </c>
      <c r="E419">
        <v>437</v>
      </c>
      <c r="F419">
        <v>3181000</v>
      </c>
      <c r="G419">
        <v>1.2268749999999999</v>
      </c>
      <c r="I419" s="1">
        <f t="shared" si="132"/>
        <v>1.6990181689263858E-7</v>
      </c>
      <c r="J419" s="2">
        <f t="shared" si="133"/>
        <v>216.78241197523951</v>
      </c>
      <c r="K419">
        <f t="shared" si="145"/>
        <v>3181000</v>
      </c>
      <c r="L419">
        <f t="shared" si="146"/>
        <v>1.2268749999999999</v>
      </c>
      <c r="N419" s="4">
        <f t="shared" si="147"/>
        <v>-8.4129064929002703E-15</v>
      </c>
      <c r="O419" s="4">
        <f t="shared" si="147"/>
        <v>-2.2288203914441859E-15</v>
      </c>
      <c r="P419" s="4">
        <f t="shared" si="148"/>
        <v>0</v>
      </c>
      <c r="Q419" s="4">
        <f t="shared" si="148"/>
        <v>0</v>
      </c>
      <c r="S419" s="2"/>
      <c r="T419" s="2"/>
      <c r="V419" s="2">
        <f t="shared" si="134"/>
        <v>5.5950218144520036</v>
      </c>
      <c r="W419" s="2">
        <f t="shared" si="135"/>
        <v>101.22201636091349</v>
      </c>
      <c r="X419" s="2">
        <f t="shared" si="136"/>
        <v>1</v>
      </c>
      <c r="Y419" s="2">
        <f t="shared" si="149"/>
        <v>3E-10</v>
      </c>
      <c r="Z419" s="2"/>
      <c r="AA419" s="2">
        <f t="shared" si="137"/>
        <v>3.3333272923988018</v>
      </c>
      <c r="AB419" s="2">
        <f t="shared" si="150"/>
        <v>23.004826388888226</v>
      </c>
      <c r="AC419" s="2">
        <f t="shared" si="151"/>
        <v>3.1520370876280679</v>
      </c>
      <c r="AD419" s="2">
        <f t="shared" si="138"/>
        <v>4.4241992561947567</v>
      </c>
      <c r="AE419" s="2">
        <f t="shared" si="152"/>
        <v>0.67710031682379135</v>
      </c>
      <c r="AF419" s="2">
        <f t="shared" si="153"/>
        <v>5.8436789381455009E-2</v>
      </c>
      <c r="AG419" s="2">
        <f t="shared" si="139"/>
        <v>5.4880910747593464E-2</v>
      </c>
      <c r="AH419" s="2">
        <f t="shared" si="140"/>
        <v>0.14869020416833406</v>
      </c>
      <c r="AI419" s="2">
        <f t="shared" si="141"/>
        <v>0.36942817247818288</v>
      </c>
      <c r="AJ419" s="2">
        <f t="shared" si="142"/>
        <v>0.76559643315551651</v>
      </c>
      <c r="AK419" s="2">
        <f t="shared" si="143"/>
        <v>1.2639982868455987E-2</v>
      </c>
      <c r="AL419" s="2">
        <f t="shared" si="144"/>
        <v>4.5820372359063805E-2</v>
      </c>
    </row>
    <row r="420" spans="1:38" x14ac:dyDescent="0.2">
      <c r="A420">
        <v>438</v>
      </c>
      <c r="B420" s="1">
        <v>1.6992902402602E-7</v>
      </c>
      <c r="C420">
        <v>216.41782170166999</v>
      </c>
      <c r="D420">
        <v>1</v>
      </c>
      <c r="E420">
        <v>438</v>
      </c>
      <c r="F420">
        <v>3194000</v>
      </c>
      <c r="G420">
        <v>1.2262500000000001</v>
      </c>
      <c r="I420" s="1">
        <f t="shared" si="132"/>
        <v>1.6992902402602447E-7</v>
      </c>
      <c r="J420" s="2">
        <f t="shared" si="133"/>
        <v>216.41782170167045</v>
      </c>
      <c r="K420">
        <f t="shared" si="145"/>
        <v>3194000</v>
      </c>
      <c r="L420">
        <f t="shared" si="146"/>
        <v>1.2262500000000001</v>
      </c>
      <c r="N420" s="4">
        <f t="shared" si="147"/>
        <v>2.6325065881633486E-14</v>
      </c>
      <c r="O420" s="4">
        <f t="shared" si="147"/>
        <v>2.1012472416127E-15</v>
      </c>
      <c r="P420" s="4">
        <f t="shared" si="148"/>
        <v>0</v>
      </c>
      <c r="Q420" s="4">
        <f t="shared" si="148"/>
        <v>0</v>
      </c>
      <c r="S420" s="2"/>
      <c r="T420" s="2"/>
      <c r="V420" s="2">
        <f t="shared" si="134"/>
        <v>5.5950218144520036</v>
      </c>
      <c r="W420" s="2">
        <f t="shared" si="135"/>
        <v>101.23822549246421</v>
      </c>
      <c r="X420" s="2">
        <f t="shared" si="136"/>
        <v>1</v>
      </c>
      <c r="Y420" s="2">
        <f t="shared" si="149"/>
        <v>3E-10</v>
      </c>
      <c r="Z420" s="2"/>
      <c r="AA420" s="2">
        <f t="shared" si="137"/>
        <v>3.3276887715501617</v>
      </c>
      <c r="AB420" s="2">
        <f t="shared" si="150"/>
        <v>23.004837962962299</v>
      </c>
      <c r="AC420" s="2">
        <f t="shared" si="151"/>
        <v>3.1520367595785697</v>
      </c>
      <c r="AD420" s="2">
        <f t="shared" si="138"/>
        <v>4.4241987957444806</v>
      </c>
      <c r="AE420" s="2">
        <f t="shared" si="152"/>
        <v>0.67686562812477324</v>
      </c>
      <c r="AF420" s="2">
        <f t="shared" si="153"/>
        <v>5.8436794192847648E-2</v>
      </c>
      <c r="AG420" s="2">
        <f t="shared" si="139"/>
        <v>5.4880915266212867E-2</v>
      </c>
      <c r="AH420" s="2">
        <f t="shared" si="140"/>
        <v>0.14853072911120552</v>
      </c>
      <c r="AI420" s="2">
        <f t="shared" si="141"/>
        <v>0.36879541706059787</v>
      </c>
      <c r="AJ420" s="2">
        <f t="shared" si="142"/>
        <v>0.76542608927491551</v>
      </c>
      <c r="AK420" s="2">
        <f t="shared" si="143"/>
        <v>1.262799357991576E-2</v>
      </c>
      <c r="AL420" s="2">
        <f t="shared" si="144"/>
        <v>4.5745468333627484E-2</v>
      </c>
    </row>
    <row r="421" spans="1:38" x14ac:dyDescent="0.2">
      <c r="A421">
        <v>439</v>
      </c>
      <c r="B421" s="1">
        <v>1.6995607916836999E-7</v>
      </c>
      <c r="C421">
        <v>216.05393155041</v>
      </c>
      <c r="D421">
        <v>1</v>
      </c>
      <c r="E421">
        <v>439</v>
      </c>
      <c r="F421">
        <v>3207000</v>
      </c>
      <c r="G421">
        <v>1.225625</v>
      </c>
      <c r="I421" s="1">
        <f t="shared" si="132"/>
        <v>1.6995607916837132E-7</v>
      </c>
      <c r="J421" s="2">
        <f t="shared" si="133"/>
        <v>216.05393155041133</v>
      </c>
      <c r="K421">
        <f t="shared" si="145"/>
        <v>3207000</v>
      </c>
      <c r="L421">
        <f t="shared" si="146"/>
        <v>1.225625</v>
      </c>
      <c r="N421" s="4">
        <f t="shared" si="147"/>
        <v>7.7872411893763223E-15</v>
      </c>
      <c r="O421" s="4">
        <f t="shared" si="147"/>
        <v>6.1828096977596753E-15</v>
      </c>
      <c r="P421" s="4">
        <f t="shared" si="148"/>
        <v>0</v>
      </c>
      <c r="Q421" s="4">
        <f t="shared" si="148"/>
        <v>0</v>
      </c>
      <c r="S421" s="2"/>
      <c r="T421" s="2"/>
      <c r="V421" s="2">
        <f t="shared" si="134"/>
        <v>5.5950218144520036</v>
      </c>
      <c r="W421" s="2">
        <f t="shared" si="135"/>
        <v>101.25434407266168</v>
      </c>
      <c r="X421" s="2">
        <f t="shared" si="136"/>
        <v>1</v>
      </c>
      <c r="Y421" s="2">
        <f t="shared" si="149"/>
        <v>3E-10</v>
      </c>
      <c r="Z421" s="2"/>
      <c r="AA421" s="2">
        <f t="shared" si="137"/>
        <v>3.3220755836730298</v>
      </c>
      <c r="AB421" s="2">
        <f t="shared" si="150"/>
        <v>23.004849537036371</v>
      </c>
      <c r="AC421" s="2">
        <f t="shared" si="151"/>
        <v>3.1520364315294014</v>
      </c>
      <c r="AD421" s="2">
        <f t="shared" si="138"/>
        <v>4.4241983352946681</v>
      </c>
      <c r="AE421" s="2">
        <f t="shared" si="152"/>
        <v>0.67663086172269504</v>
      </c>
      <c r="AF421" s="2">
        <f t="shared" si="153"/>
        <v>5.843679900423545E-2</v>
      </c>
      <c r="AG421" s="2">
        <f t="shared" si="139"/>
        <v>5.4880919784827717E-2</v>
      </c>
      <c r="AH421" s="2">
        <f t="shared" si="140"/>
        <v>0.14837143283285212</v>
      </c>
      <c r="AI421" s="2">
        <f t="shared" si="141"/>
        <v>0.3681638780953615</v>
      </c>
      <c r="AJ421" s="2">
        <f t="shared" si="142"/>
        <v>0.76525568902254126</v>
      </c>
      <c r="AK421" s="2">
        <f t="shared" si="143"/>
        <v>1.2616017732632724E-2</v>
      </c>
      <c r="AL421" s="2">
        <f t="shared" si="144"/>
        <v>4.5670707887401886E-2</v>
      </c>
    </row>
    <row r="422" spans="1:38" x14ac:dyDescent="0.2">
      <c r="A422">
        <v>440</v>
      </c>
      <c r="B422" s="1">
        <v>1.6998298358942999E-7</v>
      </c>
      <c r="C422">
        <v>215.69074037234</v>
      </c>
      <c r="D422">
        <v>1</v>
      </c>
      <c r="E422">
        <v>440</v>
      </c>
      <c r="F422">
        <v>3220000</v>
      </c>
      <c r="G422">
        <v>1.2250000000000001</v>
      </c>
      <c r="I422" s="1">
        <f t="shared" si="132"/>
        <v>1.6998298358942517E-7</v>
      </c>
      <c r="J422" s="2">
        <f t="shared" si="133"/>
        <v>215.6907403723435</v>
      </c>
      <c r="K422">
        <f t="shared" si="145"/>
        <v>3219999.9999999995</v>
      </c>
      <c r="L422">
        <f t="shared" si="146"/>
        <v>1.2250000000000001</v>
      </c>
      <c r="N422" s="4">
        <f t="shared" si="147"/>
        <v>-2.8341071475395228E-14</v>
      </c>
      <c r="O422" s="4">
        <f t="shared" si="147"/>
        <v>1.6207790162455874E-14</v>
      </c>
      <c r="P422" s="4">
        <f t="shared" si="148"/>
        <v>-1.4461530661731035E-16</v>
      </c>
      <c r="Q422" s="4">
        <f t="shared" si="148"/>
        <v>0</v>
      </c>
      <c r="S422" s="2"/>
      <c r="T422" s="2"/>
      <c r="V422" s="2">
        <f t="shared" si="134"/>
        <v>5.5950218144520036</v>
      </c>
      <c r="W422" s="2">
        <f t="shared" si="135"/>
        <v>101.27037285797959</v>
      </c>
      <c r="X422" s="2">
        <f t="shared" si="136"/>
        <v>1</v>
      </c>
      <c r="Y422" s="2">
        <f t="shared" si="149"/>
        <v>3E-10</v>
      </c>
      <c r="Z422" s="2"/>
      <c r="AA422" s="2">
        <f t="shared" si="137"/>
        <v>3.3164875663701037</v>
      </c>
      <c r="AB422" s="2">
        <f t="shared" si="150"/>
        <v>23.004861111110444</v>
      </c>
      <c r="AC422" s="2">
        <f t="shared" si="151"/>
        <v>3.1520361034805635</v>
      </c>
      <c r="AD422" s="2">
        <f t="shared" si="138"/>
        <v>4.4241978748453192</v>
      </c>
      <c r="AE422" s="2">
        <f t="shared" si="152"/>
        <v>0.676396017913658</v>
      </c>
      <c r="AF422" s="2">
        <f t="shared" si="153"/>
        <v>5.8436803815618409E-2</v>
      </c>
      <c r="AG422" s="2">
        <f t="shared" si="139"/>
        <v>5.4880924303438022E-2</v>
      </c>
      <c r="AH422" s="2">
        <f t="shared" si="140"/>
        <v>0.14821231525941728</v>
      </c>
      <c r="AI422" s="2">
        <f t="shared" si="141"/>
        <v>0.36753355358348755</v>
      </c>
      <c r="AJ422" s="2">
        <f t="shared" si="142"/>
        <v>0.76508523261336026</v>
      </c>
      <c r="AK422" s="2">
        <f t="shared" si="143"/>
        <v>1.2604055321053752E-2</v>
      </c>
      <c r="AL422" s="2">
        <f t="shared" si="144"/>
        <v>4.5596090785183216E-2</v>
      </c>
    </row>
    <row r="423" spans="1:38" x14ac:dyDescent="0.2">
      <c r="A423">
        <v>441</v>
      </c>
      <c r="B423" s="1">
        <v>1.7000973854482999E-7</v>
      </c>
      <c r="C423">
        <v>215.32824701631</v>
      </c>
      <c r="D423">
        <v>1</v>
      </c>
      <c r="E423">
        <v>441</v>
      </c>
      <c r="F423">
        <v>3233000</v>
      </c>
      <c r="G423">
        <v>1.224375</v>
      </c>
      <c r="I423" s="1">
        <f t="shared" si="132"/>
        <v>1.7000973854483137E-7</v>
      </c>
      <c r="J423" s="2">
        <f t="shared" si="133"/>
        <v>215.32824701631426</v>
      </c>
      <c r="K423">
        <f t="shared" si="145"/>
        <v>3232999.9999999995</v>
      </c>
      <c r="L423">
        <f t="shared" si="146"/>
        <v>1.224375</v>
      </c>
      <c r="N423" s="4">
        <f t="shared" si="147"/>
        <v>8.0961746725189835E-15</v>
      </c>
      <c r="O423" s="4">
        <f t="shared" si="147"/>
        <v>1.9798872064553598E-14</v>
      </c>
      <c r="P423" s="4">
        <f t="shared" si="148"/>
        <v>-1.4403380368318568E-16</v>
      </c>
      <c r="Q423" s="4">
        <f t="shared" si="148"/>
        <v>0</v>
      </c>
      <c r="S423" s="2"/>
      <c r="T423" s="2"/>
      <c r="V423" s="2">
        <f t="shared" si="134"/>
        <v>5.5950218144520036</v>
      </c>
      <c r="W423" s="2">
        <f t="shared" si="135"/>
        <v>101.28631259649087</v>
      </c>
      <c r="X423" s="2">
        <f t="shared" si="136"/>
        <v>1</v>
      </c>
      <c r="Y423" s="2">
        <f t="shared" si="149"/>
        <v>3E-10</v>
      </c>
      <c r="Z423" s="2"/>
      <c r="AA423" s="2">
        <f t="shared" si="137"/>
        <v>3.3109245585815339</v>
      </c>
      <c r="AB423" s="2">
        <f t="shared" si="150"/>
        <v>23.004872685184516</v>
      </c>
      <c r="AC423" s="2">
        <f t="shared" si="151"/>
        <v>3.1520357754320556</v>
      </c>
      <c r="AD423" s="2">
        <f t="shared" si="138"/>
        <v>4.424197414396434</v>
      </c>
      <c r="AE423" s="2">
        <f t="shared" si="152"/>
        <v>0.67616109699230287</v>
      </c>
      <c r="AF423" s="2">
        <f t="shared" si="153"/>
        <v>5.8436808626996524E-2</v>
      </c>
      <c r="AG423" s="2">
        <f t="shared" si="139"/>
        <v>5.4880928822043776E-2</v>
      </c>
      <c r="AH423" s="2">
        <f t="shared" si="140"/>
        <v>0.14805337631543244</v>
      </c>
      <c r="AI423" s="2">
        <f t="shared" si="141"/>
        <v>0.36690444152246582</v>
      </c>
      <c r="AJ423" s="2">
        <f t="shared" si="142"/>
        <v>0.76491472026127982</v>
      </c>
      <c r="AK423" s="2">
        <f t="shared" si="143"/>
        <v>1.2592106339504618E-2</v>
      </c>
      <c r="AL423" s="2">
        <f t="shared" si="144"/>
        <v>4.5521616791348626E-2</v>
      </c>
    </row>
    <row r="424" spans="1:38" x14ac:dyDescent="0.2">
      <c r="A424">
        <v>442</v>
      </c>
      <c r="B424" s="1">
        <v>1.7003634527633E-7</v>
      </c>
      <c r="C424">
        <v>214.96645032919</v>
      </c>
      <c r="D424">
        <v>1</v>
      </c>
      <c r="E424">
        <v>442</v>
      </c>
      <c r="F424">
        <v>3246000</v>
      </c>
      <c r="G424">
        <v>1.2237499999999999</v>
      </c>
      <c r="I424" s="1">
        <f t="shared" si="132"/>
        <v>1.7003634527633032E-7</v>
      </c>
      <c r="J424" s="2">
        <f t="shared" si="133"/>
        <v>214.96645032919042</v>
      </c>
      <c r="K424">
        <f t="shared" si="145"/>
        <v>3245999.9999999995</v>
      </c>
      <c r="L424">
        <f t="shared" si="146"/>
        <v>1.2237499999999999</v>
      </c>
      <c r="N424" s="4">
        <f t="shared" si="147"/>
        <v>1.8680556483624851E-15</v>
      </c>
      <c r="O424" s="4">
        <f t="shared" si="147"/>
        <v>1.9832194316983103E-15</v>
      </c>
      <c r="P424" s="4">
        <f t="shared" si="148"/>
        <v>-1.434569585051569E-16</v>
      </c>
      <c r="Q424" s="4">
        <f t="shared" si="148"/>
        <v>0</v>
      </c>
      <c r="S424" s="2"/>
      <c r="T424" s="2"/>
      <c r="V424" s="2">
        <f t="shared" si="134"/>
        <v>5.5950218144520036</v>
      </c>
      <c r="W424" s="2">
        <f t="shared" si="135"/>
        <v>101.30216402798439</v>
      </c>
      <c r="X424" s="2">
        <f t="shared" si="136"/>
        <v>1</v>
      </c>
      <c r="Y424" s="2">
        <f t="shared" si="149"/>
        <v>3E-10</v>
      </c>
      <c r="Z424" s="2"/>
      <c r="AA424" s="2">
        <f t="shared" si="137"/>
        <v>3.3053864005715567</v>
      </c>
      <c r="AB424" s="2">
        <f t="shared" si="150"/>
        <v>23.004884259258588</v>
      </c>
      <c r="AC424" s="2">
        <f t="shared" si="151"/>
        <v>3.1520354473838776</v>
      </c>
      <c r="AD424" s="2">
        <f t="shared" si="138"/>
        <v>4.4241969539480115</v>
      </c>
      <c r="AE424" s="2">
        <f t="shared" si="152"/>
        <v>0.67592609925182034</v>
      </c>
      <c r="AF424" s="2">
        <f t="shared" si="153"/>
        <v>5.8436813438369796E-2</v>
      </c>
      <c r="AG424" s="2">
        <f t="shared" si="139"/>
        <v>5.4880933340644991E-2</v>
      </c>
      <c r="AH424" s="2">
        <f t="shared" si="140"/>
        <v>0.14789461592383571</v>
      </c>
      <c r="AI424" s="2">
        <f t="shared" si="141"/>
        <v>0.36627653990635867</v>
      </c>
      <c r="AJ424" s="2">
        <f t="shared" si="142"/>
        <v>0.76474415217915392</v>
      </c>
      <c r="AK424" s="2">
        <f t="shared" si="143"/>
        <v>1.2580170782191228E-2</v>
      </c>
      <c r="AL424" s="2">
        <f t="shared" si="144"/>
        <v>4.5447285669866506E-2</v>
      </c>
    </row>
    <row r="425" spans="1:38" x14ac:dyDescent="0.2">
      <c r="A425">
        <v>443</v>
      </c>
      <c r="B425" s="1">
        <v>1.7006280501195001E-7</v>
      </c>
      <c r="C425">
        <v>214.60534915591001</v>
      </c>
      <c r="D425">
        <v>1</v>
      </c>
      <c r="E425">
        <v>443</v>
      </c>
      <c r="F425">
        <v>3259000</v>
      </c>
      <c r="G425">
        <v>1.223125</v>
      </c>
      <c r="I425" s="1">
        <f t="shared" si="132"/>
        <v>1.7006280501194919E-7</v>
      </c>
      <c r="J425" s="2">
        <f t="shared" si="133"/>
        <v>214.60534915590938</v>
      </c>
      <c r="K425">
        <f t="shared" si="145"/>
        <v>3258999.9999999995</v>
      </c>
      <c r="L425">
        <f t="shared" si="146"/>
        <v>1.223125</v>
      </c>
      <c r="N425" s="4">
        <f t="shared" si="147"/>
        <v>-4.8250595866329969E-15</v>
      </c>
      <c r="O425" s="4">
        <f t="shared" si="147"/>
        <v>-2.9136161327210354E-15</v>
      </c>
      <c r="P425" s="4">
        <f t="shared" si="148"/>
        <v>-1.4288471534450424E-16</v>
      </c>
      <c r="Q425" s="4">
        <f t="shared" si="148"/>
        <v>0</v>
      </c>
      <c r="S425" s="2"/>
      <c r="T425" s="2"/>
      <c r="V425" s="2">
        <f t="shared" si="134"/>
        <v>5.5950218144520036</v>
      </c>
      <c r="W425" s="2">
        <f t="shared" si="135"/>
        <v>101.31792788407905</v>
      </c>
      <c r="X425" s="2">
        <f t="shared" si="136"/>
        <v>1</v>
      </c>
      <c r="Y425" s="2">
        <f t="shared" si="149"/>
        <v>3E-10</v>
      </c>
      <c r="Z425" s="2"/>
      <c r="AA425" s="2">
        <f t="shared" si="137"/>
        <v>3.2998729339152737</v>
      </c>
      <c r="AB425" s="2">
        <f t="shared" si="150"/>
        <v>23.004895833332661</v>
      </c>
      <c r="AC425" s="2">
        <f t="shared" si="151"/>
        <v>3.1520351193360301</v>
      </c>
      <c r="AD425" s="2">
        <f t="shared" si="138"/>
        <v>4.4241964935000526</v>
      </c>
      <c r="AE425" s="2">
        <f t="shared" si="152"/>
        <v>0.67569102498395917</v>
      </c>
      <c r="AF425" s="2">
        <f t="shared" si="153"/>
        <v>5.8436818249738232E-2</v>
      </c>
      <c r="AG425" s="2">
        <f t="shared" si="139"/>
        <v>5.4880937859241655E-2</v>
      </c>
      <c r="AH425" s="2">
        <f t="shared" si="140"/>
        <v>0.14773603400598798</v>
      </c>
      <c r="AI425" s="2">
        <f t="shared" si="141"/>
        <v>0.36564984672588724</v>
      </c>
      <c r="AJ425" s="2">
        <f t="shared" si="142"/>
        <v>0.76457352857879013</v>
      </c>
      <c r="AK425" s="2">
        <f t="shared" si="143"/>
        <v>1.2568248643200972E-2</v>
      </c>
      <c r="AL425" s="2">
        <f t="shared" si="144"/>
        <v>4.537309718430757E-2</v>
      </c>
    </row>
    <row r="426" spans="1:38" x14ac:dyDescent="0.2">
      <c r="A426">
        <v>444</v>
      </c>
      <c r="B426" s="1">
        <v>1.7008911896619001E-7</v>
      </c>
      <c r="C426">
        <v>214.24494233953001</v>
      </c>
      <c r="D426">
        <v>1</v>
      </c>
      <c r="E426">
        <v>444</v>
      </c>
      <c r="F426">
        <v>3272000</v>
      </c>
      <c r="G426">
        <v>1.2224999999999999</v>
      </c>
      <c r="I426" s="1">
        <f t="shared" si="132"/>
        <v>1.7008911896619027E-7</v>
      </c>
      <c r="J426" s="2">
        <f t="shared" si="133"/>
        <v>214.24494233952962</v>
      </c>
      <c r="K426">
        <f t="shared" si="145"/>
        <v>3271999.9999999995</v>
      </c>
      <c r="L426">
        <f t="shared" si="146"/>
        <v>1.2224999999999999</v>
      </c>
      <c r="N426" s="4">
        <f t="shared" si="147"/>
        <v>1.5562300376756291E-15</v>
      </c>
      <c r="O426" s="4">
        <f t="shared" si="147"/>
        <v>-1.8572383911638326E-15</v>
      </c>
      <c r="P426" s="4">
        <f t="shared" si="148"/>
        <v>-1.4231701934833109E-16</v>
      </c>
      <c r="Q426" s="4">
        <f t="shared" si="148"/>
        <v>0</v>
      </c>
      <c r="S426" s="2"/>
      <c r="T426" s="2"/>
      <c r="V426" s="2">
        <f t="shared" si="134"/>
        <v>5.5950218144520036</v>
      </c>
      <c r="W426" s="2">
        <f t="shared" si="135"/>
        <v>101.33360488833614</v>
      </c>
      <c r="X426" s="2">
        <f t="shared" si="136"/>
        <v>1</v>
      </c>
      <c r="Y426" s="2">
        <f t="shared" si="149"/>
        <v>3E-10</v>
      </c>
      <c r="Z426" s="2"/>
      <c r="AA426" s="2">
        <f t="shared" si="137"/>
        <v>3.2943840014855903</v>
      </c>
      <c r="AB426" s="2">
        <f t="shared" si="150"/>
        <v>23.004907407406733</v>
      </c>
      <c r="AC426" s="2">
        <f t="shared" si="151"/>
        <v>3.1520347912885125</v>
      </c>
      <c r="AD426" s="2">
        <f t="shared" si="138"/>
        <v>4.4241960330525565</v>
      </c>
      <c r="AE426" s="2">
        <f t="shared" si="152"/>
        <v>0.67545587447903443</v>
      </c>
      <c r="AF426" s="2">
        <f t="shared" si="153"/>
        <v>5.8436823061101824E-2</v>
      </c>
      <c r="AG426" s="2">
        <f t="shared" si="139"/>
        <v>5.4880942377833773E-2</v>
      </c>
      <c r="AH426" s="2">
        <f t="shared" si="140"/>
        <v>0.14757763048168993</v>
      </c>
      <c r="AI426" s="2">
        <f t="shared" si="141"/>
        <v>0.36502435996852078</v>
      </c>
      <c r="AJ426" s="2">
        <f t="shared" si="142"/>
        <v>0.76440284967095473</v>
      </c>
      <c r="AK426" s="2">
        <f t="shared" si="143"/>
        <v>1.2556339916503897E-2</v>
      </c>
      <c r="AL426" s="2">
        <f t="shared" si="144"/>
        <v>4.5299051097854696E-2</v>
      </c>
    </row>
    <row r="427" spans="1:38" x14ac:dyDescent="0.2">
      <c r="A427">
        <v>445</v>
      </c>
      <c r="B427" s="1">
        <v>1.7011528834021999E-7</v>
      </c>
      <c r="C427">
        <v>213.88522872127999</v>
      </c>
      <c r="D427">
        <v>1</v>
      </c>
      <c r="E427">
        <v>445</v>
      </c>
      <c r="F427">
        <v>3285000</v>
      </c>
      <c r="G427">
        <v>1.221875</v>
      </c>
      <c r="I427" s="1">
        <f t="shared" si="132"/>
        <v>1.7011528834021761E-7</v>
      </c>
      <c r="J427" s="2">
        <f t="shared" si="133"/>
        <v>213.88522872128163</v>
      </c>
      <c r="K427">
        <f t="shared" si="145"/>
        <v>3285000</v>
      </c>
      <c r="L427">
        <f t="shared" si="146"/>
        <v>1.221875</v>
      </c>
      <c r="N427" s="4">
        <f t="shared" si="147"/>
        <v>-1.400391574088474E-14</v>
      </c>
      <c r="O427" s="4">
        <f t="shared" si="147"/>
        <v>7.7072136155394548E-15</v>
      </c>
      <c r="P427" s="4">
        <f t="shared" si="148"/>
        <v>0</v>
      </c>
      <c r="Q427" s="4">
        <f t="shared" si="148"/>
        <v>0</v>
      </c>
      <c r="S427" s="2"/>
      <c r="T427" s="2"/>
      <c r="V427" s="2">
        <f t="shared" si="134"/>
        <v>5.5950218144520036</v>
      </c>
      <c r="W427" s="2">
        <f t="shared" si="135"/>
        <v>101.34919575637038</v>
      </c>
      <c r="X427" s="2">
        <f t="shared" si="136"/>
        <v>1</v>
      </c>
      <c r="Y427" s="2">
        <f t="shared" si="149"/>
        <v>3E-10</v>
      </c>
      <c r="Z427" s="2"/>
      <c r="AA427" s="2">
        <f t="shared" si="137"/>
        <v>3.288919447440307</v>
      </c>
      <c r="AB427" s="2">
        <f t="shared" si="150"/>
        <v>23.004918981480806</v>
      </c>
      <c r="AC427" s="2">
        <f t="shared" si="151"/>
        <v>3.1520344632413249</v>
      </c>
      <c r="AD427" s="2">
        <f t="shared" si="138"/>
        <v>4.424195572605524</v>
      </c>
      <c r="AE427" s="2">
        <f t="shared" si="152"/>
        <v>0.6752206480259364</v>
      </c>
      <c r="AF427" s="2">
        <f t="shared" si="153"/>
        <v>5.8436827872460573E-2</v>
      </c>
      <c r="AG427" s="2">
        <f t="shared" si="139"/>
        <v>5.488094689642134E-2</v>
      </c>
      <c r="AH427" s="2">
        <f t="shared" si="140"/>
        <v>0.14741940526919858</v>
      </c>
      <c r="AI427" s="2">
        <f t="shared" si="141"/>
        <v>0.36440007761856419</v>
      </c>
      <c r="AJ427" s="2">
        <f t="shared" si="142"/>
        <v>0.76423211566537996</v>
      </c>
      <c r="AK427" s="2">
        <f t="shared" si="143"/>
        <v>1.2544444595954015E-2</v>
      </c>
      <c r="AL427" s="2">
        <f t="shared" si="144"/>
        <v>4.5225147173313753E-2</v>
      </c>
    </row>
    <row r="428" spans="1:38" x14ac:dyDescent="0.2">
      <c r="A428">
        <v>446</v>
      </c>
      <c r="B428" s="1">
        <v>1.7014131432204001E-7</v>
      </c>
      <c r="C428">
        <v>213.52620714061999</v>
      </c>
      <c r="D428">
        <v>1</v>
      </c>
      <c r="E428">
        <v>446</v>
      </c>
      <c r="F428">
        <v>3298000</v>
      </c>
      <c r="G428">
        <v>1.2212499999999999</v>
      </c>
      <c r="I428" s="1">
        <f t="shared" si="132"/>
        <v>1.7014131432203826E-7</v>
      </c>
      <c r="J428" s="2">
        <f t="shared" si="133"/>
        <v>213.52620714061712</v>
      </c>
      <c r="K428">
        <f t="shared" si="145"/>
        <v>3298000</v>
      </c>
      <c r="L428">
        <f t="shared" si="146"/>
        <v>1.2212499999999999</v>
      </c>
      <c r="N428" s="4">
        <f t="shared" si="147"/>
        <v>-1.0267967311016042E-14</v>
      </c>
      <c r="O428" s="4">
        <f t="shared" si="147"/>
        <v>-1.3443748619486243E-14</v>
      </c>
      <c r="P428" s="4">
        <f t="shared" si="148"/>
        <v>0</v>
      </c>
      <c r="Q428" s="4">
        <f t="shared" si="148"/>
        <v>0</v>
      </c>
      <c r="S428" s="2"/>
      <c r="T428" s="2"/>
      <c r="V428" s="2">
        <f t="shared" si="134"/>
        <v>5.5950218144520036</v>
      </c>
      <c r="W428" s="2">
        <f t="shared" si="135"/>
        <v>101.36470119595802</v>
      </c>
      <c r="X428" s="2">
        <f t="shared" si="136"/>
        <v>1</v>
      </c>
      <c r="Y428" s="2">
        <f t="shared" si="149"/>
        <v>3E-10</v>
      </c>
      <c r="Z428" s="2"/>
      <c r="AA428" s="2">
        <f t="shared" si="137"/>
        <v>3.2834791172093594</v>
      </c>
      <c r="AB428" s="2">
        <f t="shared" si="150"/>
        <v>23.004930555554878</v>
      </c>
      <c r="AC428" s="2">
        <f t="shared" si="151"/>
        <v>3.1520341351944672</v>
      </c>
      <c r="AD428" s="2">
        <f t="shared" si="138"/>
        <v>4.4241951121589542</v>
      </c>
      <c r="AE428" s="2">
        <f t="shared" si="152"/>
        <v>0.67498534591213888</v>
      </c>
      <c r="AF428" s="2">
        <f t="shared" si="153"/>
        <v>5.8436832683814485E-2</v>
      </c>
      <c r="AG428" s="2">
        <f t="shared" si="139"/>
        <v>5.4880951415004368E-2</v>
      </c>
      <c r="AH428" s="2">
        <f t="shared" si="140"/>
        <v>0.14726135828524406</v>
      </c>
      <c r="AI428" s="2">
        <f t="shared" si="141"/>
        <v>0.36377699765724442</v>
      </c>
      <c r="AJ428" s="2">
        <f t="shared" si="142"/>
        <v>0.7640613267707691</v>
      </c>
      <c r="AK428" s="2">
        <f t="shared" si="143"/>
        <v>1.2532562675290508E-2</v>
      </c>
      <c r="AL428" s="2">
        <f t="shared" si="144"/>
        <v>4.5151385173123386E-2</v>
      </c>
    </row>
    <row r="429" spans="1:38" x14ac:dyDescent="0.2">
      <c r="A429">
        <v>447</v>
      </c>
      <c r="B429" s="1">
        <v>1.7016719808668E-7</v>
      </c>
      <c r="C429">
        <v>213.16787643526001</v>
      </c>
      <c r="D429">
        <v>1</v>
      </c>
      <c r="E429">
        <v>447</v>
      </c>
      <c r="F429">
        <v>3311000</v>
      </c>
      <c r="G429">
        <v>1.2206250000000001</v>
      </c>
      <c r="I429" s="1">
        <f t="shared" si="132"/>
        <v>1.7016719808668302E-7</v>
      </c>
      <c r="J429" s="2">
        <f t="shared" si="133"/>
        <v>213.16787643525888</v>
      </c>
      <c r="K429">
        <f t="shared" si="145"/>
        <v>3311000</v>
      </c>
      <c r="L429">
        <f t="shared" si="146"/>
        <v>1.2206250000000001</v>
      </c>
      <c r="N429" s="4">
        <f t="shared" si="147"/>
        <v>1.7732882180126779E-14</v>
      </c>
      <c r="O429" s="4">
        <f t="shared" si="147"/>
        <v>-5.3332068425489905E-15</v>
      </c>
      <c r="P429" s="4">
        <f t="shared" si="148"/>
        <v>0</v>
      </c>
      <c r="Q429" s="4">
        <f t="shared" si="148"/>
        <v>0</v>
      </c>
      <c r="S429" s="2"/>
      <c r="T429" s="2"/>
      <c r="V429" s="2">
        <f t="shared" si="134"/>
        <v>5.5950218144520036</v>
      </c>
      <c r="W429" s="2">
        <f t="shared" si="135"/>
        <v>101.38012190714446</v>
      </c>
      <c r="X429" s="2">
        <f t="shared" si="136"/>
        <v>1</v>
      </c>
      <c r="Y429" s="2">
        <f t="shared" si="149"/>
        <v>3E-10</v>
      </c>
      <c r="Z429" s="2"/>
      <c r="AA429" s="2">
        <f t="shared" si="137"/>
        <v>3.2780628574822068</v>
      </c>
      <c r="AB429" s="2">
        <f t="shared" si="150"/>
        <v>23.004942129628951</v>
      </c>
      <c r="AC429" s="2">
        <f t="shared" si="151"/>
        <v>3.1520338071479399</v>
      </c>
      <c r="AD429" s="2">
        <f t="shared" si="138"/>
        <v>4.424194651712849</v>
      </c>
      <c r="AE429" s="2">
        <f t="shared" si="152"/>
        <v>0.67474996842370716</v>
      </c>
      <c r="AF429" s="2">
        <f t="shared" si="153"/>
        <v>5.8436837495163554E-2</v>
      </c>
      <c r="AG429" s="2">
        <f t="shared" si="139"/>
        <v>5.4880955933582845E-2</v>
      </c>
      <c r="AH429" s="2">
        <f t="shared" si="140"/>
        <v>0.14710348944504542</v>
      </c>
      <c r="AI429" s="2">
        <f t="shared" si="141"/>
        <v>0.36315511806279538</v>
      </c>
      <c r="AJ429" s="2">
        <f t="shared" si="142"/>
        <v>0.76389048319480368</v>
      </c>
      <c r="AK429" s="2">
        <f t="shared" si="143"/>
        <v>1.2520694148138998E-2</v>
      </c>
      <c r="AL429" s="2">
        <f t="shared" si="144"/>
        <v>4.507776485936564E-2</v>
      </c>
    </row>
    <row r="430" spans="1:38" x14ac:dyDescent="0.2">
      <c r="A430">
        <v>448</v>
      </c>
      <c r="B430" s="1">
        <v>1.7019294079637999E-7</v>
      </c>
      <c r="C430">
        <v>212.81023544125</v>
      </c>
      <c r="D430">
        <v>1</v>
      </c>
      <c r="E430">
        <v>448</v>
      </c>
      <c r="F430">
        <v>3324000</v>
      </c>
      <c r="G430">
        <v>1.22</v>
      </c>
      <c r="I430" s="1">
        <f t="shared" si="132"/>
        <v>1.7019294079638256E-7</v>
      </c>
      <c r="J430" s="2">
        <f t="shared" si="133"/>
        <v>212.81023544124935</v>
      </c>
      <c r="K430">
        <f t="shared" si="145"/>
        <v>3324000</v>
      </c>
      <c r="L430">
        <f t="shared" si="146"/>
        <v>1.22</v>
      </c>
      <c r="N430" s="4">
        <f t="shared" si="147"/>
        <v>1.5086222785446877E-14</v>
      </c>
      <c r="O430" s="4">
        <f t="shared" si="147"/>
        <v>-3.0717475385706218E-15</v>
      </c>
      <c r="P430" s="4">
        <f t="shared" si="148"/>
        <v>0</v>
      </c>
      <c r="Q430" s="4">
        <f t="shared" si="148"/>
        <v>0</v>
      </c>
      <c r="S430" s="2"/>
      <c r="T430" s="2"/>
      <c r="V430" s="2">
        <f t="shared" si="134"/>
        <v>5.5950218144520036</v>
      </c>
      <c r="W430" s="2">
        <f t="shared" si="135"/>
        <v>101.39545858234922</v>
      </c>
      <c r="X430" s="2">
        <f t="shared" si="136"/>
        <v>1</v>
      </c>
      <c r="Y430" s="2">
        <f t="shared" si="149"/>
        <v>3E-10</v>
      </c>
      <c r="Z430" s="2"/>
      <c r="AA430" s="2">
        <f t="shared" si="137"/>
        <v>3.2726705161953715</v>
      </c>
      <c r="AB430" s="2">
        <f t="shared" si="150"/>
        <v>23.004953703703023</v>
      </c>
      <c r="AC430" s="2">
        <f t="shared" si="151"/>
        <v>3.1520334791017426</v>
      </c>
      <c r="AD430" s="2">
        <f t="shared" si="138"/>
        <v>4.4241941912672065</v>
      </c>
      <c r="AE430" s="2">
        <f t="shared" si="152"/>
        <v>0.67451451584530731</v>
      </c>
      <c r="AF430" s="2">
        <f t="shared" si="153"/>
        <v>5.843684230650778E-2</v>
      </c>
      <c r="AG430" s="2">
        <f t="shared" si="139"/>
        <v>5.4880960452156777E-2</v>
      </c>
      <c r="AH430" s="2">
        <f t="shared" si="140"/>
        <v>0.14694579866232751</v>
      </c>
      <c r="AI430" s="2">
        <f t="shared" si="141"/>
        <v>0.36253443681054415</v>
      </c>
      <c r="AJ430" s="2">
        <f t="shared" si="142"/>
        <v>0.76371958514414862</v>
      </c>
      <c r="AK430" s="2">
        <f t="shared" si="143"/>
        <v>1.2508839008012737E-2</v>
      </c>
      <c r="AL430" s="2">
        <f t="shared" si="144"/>
        <v>4.5004285993775553E-2</v>
      </c>
    </row>
    <row r="431" spans="1:38" x14ac:dyDescent="0.2">
      <c r="A431">
        <v>449</v>
      </c>
      <c r="B431" s="1">
        <v>1.7021854360073999E-7</v>
      </c>
      <c r="C431">
        <v>212.45328299299999</v>
      </c>
      <c r="D431">
        <v>1</v>
      </c>
      <c r="E431">
        <v>449</v>
      </c>
      <c r="F431">
        <v>3337000</v>
      </c>
      <c r="G431">
        <v>1.2193750000000001</v>
      </c>
      <c r="I431" s="1">
        <f t="shared" si="132"/>
        <v>1.7021854360074084E-7</v>
      </c>
      <c r="J431" s="2">
        <f t="shared" si="133"/>
        <v>212.453282992998</v>
      </c>
      <c r="K431">
        <f t="shared" si="145"/>
        <v>3336999.9999999995</v>
      </c>
      <c r="L431">
        <f t="shared" si="146"/>
        <v>1.2193749999999999</v>
      </c>
      <c r="N431" s="4">
        <f t="shared" si="147"/>
        <v>4.9761496564150708E-15</v>
      </c>
      <c r="O431" s="4">
        <f t="shared" si="147"/>
        <v>-9.3645041964065609E-15</v>
      </c>
      <c r="P431" s="4">
        <f t="shared" si="148"/>
        <v>-1.3954488681682329E-16</v>
      </c>
      <c r="Q431" s="4">
        <f t="shared" si="148"/>
        <v>-1.8209706195799596E-16</v>
      </c>
      <c r="S431" s="2"/>
      <c r="T431" s="2"/>
      <c r="V431" s="2">
        <f t="shared" si="134"/>
        <v>5.5950218144520036</v>
      </c>
      <c r="W431" s="2">
        <f t="shared" si="135"/>
        <v>101.41071190646922</v>
      </c>
      <c r="X431" s="2">
        <f t="shared" si="136"/>
        <v>1</v>
      </c>
      <c r="Y431" s="2">
        <f t="shared" si="149"/>
        <v>3E-10</v>
      </c>
      <c r="Z431" s="2"/>
      <c r="AA431" s="2">
        <f t="shared" si="137"/>
        <v>3.2673019425201124</v>
      </c>
      <c r="AB431" s="2">
        <f t="shared" si="150"/>
        <v>23.004965277777096</v>
      </c>
      <c r="AC431" s="2">
        <f t="shared" si="151"/>
        <v>3.1520331510558752</v>
      </c>
      <c r="AD431" s="2">
        <f t="shared" si="138"/>
        <v>4.4241937308220267</v>
      </c>
      <c r="AE431" s="2">
        <f t="shared" si="152"/>
        <v>0.67427898846021272</v>
      </c>
      <c r="AF431" s="2">
        <f t="shared" si="153"/>
        <v>5.8436847117847163E-2</v>
      </c>
      <c r="AG431" s="2">
        <f t="shared" si="139"/>
        <v>5.4880964970726157E-2</v>
      </c>
      <c r="AH431" s="2">
        <f t="shared" si="140"/>
        <v>0.14678828584933615</v>
      </c>
      <c r="AI431" s="2">
        <f t="shared" si="141"/>
        <v>0.36191495187299116</v>
      </c>
      <c r="AJ431" s="2">
        <f t="shared" si="142"/>
        <v>0.76354863282445884</v>
      </c>
      <c r="AK431" s="2">
        <f t="shared" si="143"/>
        <v>1.2496997248313817E-2</v>
      </c>
      <c r="AL431" s="2">
        <f t="shared" si="144"/>
        <v>4.4930948337751256E-2</v>
      </c>
    </row>
    <row r="432" spans="1:38" x14ac:dyDescent="0.2">
      <c r="A432">
        <v>450</v>
      </c>
      <c r="B432" s="1">
        <v>1.7024400763691001E-7</v>
      </c>
      <c r="C432">
        <v>212.09701792332999</v>
      </c>
      <c r="D432">
        <v>1</v>
      </c>
      <c r="E432">
        <v>450</v>
      </c>
      <c r="F432">
        <v>3350000</v>
      </c>
      <c r="G432">
        <v>1.21875</v>
      </c>
      <c r="I432" s="1">
        <f t="shared" si="132"/>
        <v>1.7024400763690705E-7</v>
      </c>
      <c r="J432" s="2">
        <f t="shared" si="133"/>
        <v>212.0970179233307</v>
      </c>
      <c r="K432">
        <f t="shared" si="145"/>
        <v>3349999.9999999995</v>
      </c>
      <c r="L432">
        <f t="shared" si="146"/>
        <v>1.21875</v>
      </c>
      <c r="N432" s="4">
        <f t="shared" si="147"/>
        <v>-1.7413918742519984E-14</v>
      </c>
      <c r="O432" s="4">
        <f t="shared" si="147"/>
        <v>3.3500835736264278E-15</v>
      </c>
      <c r="P432" s="4">
        <f t="shared" si="148"/>
        <v>-1.3900336934559383E-16</v>
      </c>
      <c r="Q432" s="4">
        <f t="shared" si="148"/>
        <v>0</v>
      </c>
      <c r="S432" s="2"/>
      <c r="T432" s="2"/>
      <c r="V432" s="2">
        <f t="shared" si="134"/>
        <v>5.5950218144520036</v>
      </c>
      <c r="W432" s="2">
        <f t="shared" si="135"/>
        <v>101.42588255698121</v>
      </c>
      <c r="X432" s="2">
        <f t="shared" si="136"/>
        <v>1</v>
      </c>
      <c r="Y432" s="2">
        <f t="shared" si="149"/>
        <v>3E-10</v>
      </c>
      <c r="Z432" s="2"/>
      <c r="AA432" s="2">
        <f t="shared" si="137"/>
        <v>3.2619569868502563</v>
      </c>
      <c r="AB432" s="2">
        <f t="shared" si="150"/>
        <v>23.004976851851168</v>
      </c>
      <c r="AC432" s="2">
        <f t="shared" si="151"/>
        <v>3.1520328230103383</v>
      </c>
      <c r="AD432" s="2">
        <f t="shared" si="138"/>
        <v>4.4241932703773115</v>
      </c>
      <c r="AE432" s="2">
        <f t="shared" si="152"/>
        <v>0.67404338655031482</v>
      </c>
      <c r="AF432" s="2">
        <f t="shared" si="153"/>
        <v>5.8436851929181709E-2</v>
      </c>
      <c r="AG432" s="2">
        <f t="shared" si="139"/>
        <v>5.4880969489290998E-2</v>
      </c>
      <c r="AH432" s="2">
        <f t="shared" si="140"/>
        <v>0.14663095091685541</v>
      </c>
      <c r="AI432" s="2">
        <f t="shared" si="141"/>
        <v>0.36129666121989884</v>
      </c>
      <c r="AJ432" s="2">
        <f t="shared" si="142"/>
        <v>0.76337762644038465</v>
      </c>
      <c r="AK432" s="2">
        <f t="shared" si="143"/>
        <v>1.2485168862334379E-2</v>
      </c>
      <c r="AL432" s="2">
        <f t="shared" si="144"/>
        <v>4.4857751652363609E-2</v>
      </c>
    </row>
    <row r="433" spans="1:38" x14ac:dyDescent="0.2">
      <c r="A433">
        <v>451</v>
      </c>
      <c r="B433" s="1">
        <v>1.7026933402974001E-7</v>
      </c>
      <c r="C433">
        <v>211.74143906354001</v>
      </c>
      <c r="D433">
        <v>1</v>
      </c>
      <c r="E433">
        <v>451</v>
      </c>
      <c r="F433">
        <v>3363000</v>
      </c>
      <c r="G433">
        <v>1.2181249999999999</v>
      </c>
      <c r="I433" s="1">
        <f t="shared" si="132"/>
        <v>1.7026933402974274E-7</v>
      </c>
      <c r="J433" s="2">
        <f t="shared" si="133"/>
        <v>211.74143906353504</v>
      </c>
      <c r="K433">
        <f t="shared" si="145"/>
        <v>3362999.9999999995</v>
      </c>
      <c r="L433">
        <f t="shared" si="146"/>
        <v>1.2181250000000001</v>
      </c>
      <c r="N433" s="4">
        <f t="shared" si="147"/>
        <v>1.6012203926859386E-14</v>
      </c>
      <c r="O433" s="4">
        <f t="shared" si="147"/>
        <v>-2.3489965744628123E-14</v>
      </c>
      <c r="P433" s="4">
        <f t="shared" si="148"/>
        <v>-1.3846603845011577E-16</v>
      </c>
      <c r="Q433" s="4">
        <f t="shared" si="148"/>
        <v>1.8228392400207802E-16</v>
      </c>
      <c r="S433" s="2"/>
      <c r="T433" s="2"/>
      <c r="V433" s="2">
        <f t="shared" si="134"/>
        <v>5.5950218144520036</v>
      </c>
      <c r="W433" s="2">
        <f t="shared" si="135"/>
        <v>101.44097120404139</v>
      </c>
      <c r="X433" s="2">
        <f t="shared" si="136"/>
        <v>1</v>
      </c>
      <c r="Y433" s="2">
        <f t="shared" si="149"/>
        <v>3E-10</v>
      </c>
      <c r="Z433" s="2"/>
      <c r="AA433" s="2">
        <f t="shared" si="137"/>
        <v>3.2566355007901566</v>
      </c>
      <c r="AB433" s="2">
        <f t="shared" si="150"/>
        <v>23.004988425925241</v>
      </c>
      <c r="AC433" s="2">
        <f t="shared" si="151"/>
        <v>3.1520324949651313</v>
      </c>
      <c r="AD433" s="2">
        <f t="shared" si="138"/>
        <v>4.424192809933059</v>
      </c>
      <c r="AE433" s="2">
        <f t="shared" si="152"/>
        <v>0.67380771039612875</v>
      </c>
      <c r="AF433" s="2">
        <f t="shared" si="153"/>
        <v>5.8436856740511411E-2</v>
      </c>
      <c r="AG433" s="2">
        <f t="shared" si="139"/>
        <v>5.4880974007851288E-2</v>
      </c>
      <c r="AH433" s="2">
        <f t="shared" si="140"/>
        <v>0.14647379377422196</v>
      </c>
      <c r="AI433" s="2">
        <f t="shared" si="141"/>
        <v>0.36067956281836744</v>
      </c>
      <c r="AJ433" s="2">
        <f t="shared" si="142"/>
        <v>0.76320656619557814</v>
      </c>
      <c r="AK433" s="2">
        <f t="shared" si="143"/>
        <v>1.2473353843257781E-2</v>
      </c>
      <c r="AL433" s="2">
        <f t="shared" si="144"/>
        <v>4.4784695698365982E-2</v>
      </c>
    </row>
    <row r="434" spans="1:38" x14ac:dyDescent="0.2">
      <c r="A434">
        <v>452</v>
      </c>
      <c r="B434" s="1">
        <v>1.7029452389199001E-7</v>
      </c>
      <c r="C434">
        <v>211.38654524341001</v>
      </c>
      <c r="D434">
        <v>1</v>
      </c>
      <c r="E434">
        <v>452</v>
      </c>
      <c r="F434">
        <v>3376000</v>
      </c>
      <c r="G434">
        <v>1.2175</v>
      </c>
      <c r="I434" s="1">
        <f t="shared" si="132"/>
        <v>1.7029452389198794E-7</v>
      </c>
      <c r="J434" s="2">
        <f t="shared" si="133"/>
        <v>211.38654524340791</v>
      </c>
      <c r="K434">
        <f t="shared" si="145"/>
        <v>3375999.9999999995</v>
      </c>
      <c r="L434">
        <f t="shared" si="146"/>
        <v>1.2175</v>
      </c>
      <c r="N434" s="4">
        <f t="shared" si="147"/>
        <v>-1.2123953029998135E-14</v>
      </c>
      <c r="O434" s="4">
        <f t="shared" si="147"/>
        <v>-9.9495760027114839E-15</v>
      </c>
      <c r="P434" s="4">
        <f t="shared" si="148"/>
        <v>-1.3793284576651046E-16</v>
      </c>
      <c r="Q434" s="4">
        <f t="shared" si="148"/>
        <v>0</v>
      </c>
      <c r="S434" s="2"/>
      <c r="T434" s="2"/>
      <c r="V434" s="2">
        <f t="shared" si="134"/>
        <v>5.5950218144520036</v>
      </c>
      <c r="W434" s="2">
        <f t="shared" si="135"/>
        <v>101.45597851058434</v>
      </c>
      <c r="X434" s="2">
        <f t="shared" si="136"/>
        <v>1</v>
      </c>
      <c r="Y434" s="2">
        <f t="shared" si="149"/>
        <v>3E-10</v>
      </c>
      <c r="Z434" s="2"/>
      <c r="AA434" s="2">
        <f t="shared" si="137"/>
        <v>3.251337337142794</v>
      </c>
      <c r="AB434" s="2">
        <f t="shared" si="150"/>
        <v>23.004999999999313</v>
      </c>
      <c r="AC434" s="2">
        <f t="shared" si="151"/>
        <v>3.1520321669202542</v>
      </c>
      <c r="AD434" s="2">
        <f t="shared" si="138"/>
        <v>4.4241923494892692</v>
      </c>
      <c r="AE434" s="2">
        <f t="shared" si="152"/>
        <v>0.67357196027680299</v>
      </c>
      <c r="AF434" s="2">
        <f t="shared" si="153"/>
        <v>5.8436861551836278E-2</v>
      </c>
      <c r="AG434" s="2">
        <f t="shared" si="139"/>
        <v>5.4880978526407033E-2</v>
      </c>
      <c r="AH434" s="2">
        <f t="shared" si="140"/>
        <v>0.14631681432934163</v>
      </c>
      <c r="AI434" s="2">
        <f t="shared" si="141"/>
        <v>0.36006365463291912</v>
      </c>
      <c r="AJ434" s="2">
        <f t="shared" si="142"/>
        <v>0.76303545229269887</v>
      </c>
      <c r="AK434" s="2">
        <f t="shared" si="143"/>
        <v>1.2461552184159804E-2</v>
      </c>
      <c r="AL434" s="2">
        <f t="shared" si="144"/>
        <v>4.4711780236203799E-2</v>
      </c>
    </row>
    <row r="435" spans="1:38" x14ac:dyDescent="0.2">
      <c r="A435">
        <v>453</v>
      </c>
      <c r="B435" s="1">
        <v>1.7031957832442001E-7</v>
      </c>
      <c r="C435">
        <v>211.0323352913</v>
      </c>
      <c r="D435">
        <v>1</v>
      </c>
      <c r="E435">
        <v>453</v>
      </c>
      <c r="F435">
        <v>3389000</v>
      </c>
      <c r="G435">
        <v>1.2168749999999999</v>
      </c>
      <c r="I435" s="1">
        <f t="shared" si="132"/>
        <v>1.7031957832442374E-7</v>
      </c>
      <c r="J435" s="2">
        <f t="shared" si="133"/>
        <v>211.03233529130131</v>
      </c>
      <c r="K435">
        <f t="shared" si="145"/>
        <v>3388999.9999999995</v>
      </c>
      <c r="L435">
        <f t="shared" si="146"/>
        <v>1.2168749999999999</v>
      </c>
      <c r="N435" s="4">
        <f t="shared" si="147"/>
        <v>2.191315267778619E-14</v>
      </c>
      <c r="O435" s="4">
        <f t="shared" si="147"/>
        <v>6.195252646917351E-15</v>
      </c>
      <c r="P435" s="4">
        <f t="shared" si="148"/>
        <v>-1.3740374367298298E-16</v>
      </c>
      <c r="Q435" s="4">
        <f t="shared" si="148"/>
        <v>0</v>
      </c>
      <c r="S435" s="2"/>
      <c r="T435" s="2"/>
      <c r="V435" s="2">
        <f t="shared" si="134"/>
        <v>5.5950218144520036</v>
      </c>
      <c r="W435" s="2">
        <f t="shared" si="135"/>
        <v>101.4709051324199</v>
      </c>
      <c r="X435" s="2">
        <f t="shared" si="136"/>
        <v>1</v>
      </c>
      <c r="Y435" s="2">
        <f t="shared" si="149"/>
        <v>3E-10</v>
      </c>
      <c r="Z435" s="2"/>
      <c r="AA435" s="2">
        <f t="shared" si="137"/>
        <v>3.2460623498980254</v>
      </c>
      <c r="AB435" s="2">
        <f t="shared" si="150"/>
        <v>23.005011574073386</v>
      </c>
      <c r="AC435" s="2">
        <f t="shared" si="151"/>
        <v>3.1520318388757076</v>
      </c>
      <c r="AD435" s="2">
        <f t="shared" si="138"/>
        <v>4.4241918890459431</v>
      </c>
      <c r="AE435" s="2">
        <f t="shared" si="152"/>
        <v>0.67333613647012691</v>
      </c>
      <c r="AF435" s="2">
        <f t="shared" si="153"/>
        <v>5.8436866363156301E-2</v>
      </c>
      <c r="AG435" s="2">
        <f t="shared" si="139"/>
        <v>5.4880983044958233E-2</v>
      </c>
      <c r="AH435" s="2">
        <f t="shared" si="140"/>
        <v>0.14616001248870469</v>
      </c>
      <c r="AI435" s="2">
        <f t="shared" si="141"/>
        <v>0.35944893462557775</v>
      </c>
      <c r="AJ435" s="2">
        <f t="shared" si="142"/>
        <v>0.76286428493341951</v>
      </c>
      <c r="AK435" s="2">
        <f t="shared" si="143"/>
        <v>1.2449763878009792E-2</v>
      </c>
      <c r="AL435" s="2">
        <f t="shared" si="144"/>
        <v>4.4639005026023852E-2</v>
      </c>
    </row>
    <row r="436" spans="1:38" x14ac:dyDescent="0.2">
      <c r="A436">
        <v>454</v>
      </c>
      <c r="B436" s="1">
        <v>1.7034449841603001E-7</v>
      </c>
      <c r="C436">
        <v>210.67880803417</v>
      </c>
      <c r="D436">
        <v>1</v>
      </c>
      <c r="E436">
        <v>454</v>
      </c>
      <c r="F436">
        <v>3402000</v>
      </c>
      <c r="G436">
        <v>1.2162500000000001</v>
      </c>
      <c r="I436" s="1">
        <f t="shared" si="132"/>
        <v>1.7034449841603255E-7</v>
      </c>
      <c r="J436" s="2">
        <f t="shared" si="133"/>
        <v>210.67880803416764</v>
      </c>
      <c r="K436">
        <f t="shared" si="145"/>
        <v>3402000</v>
      </c>
      <c r="L436">
        <f t="shared" si="146"/>
        <v>1.2162500000000001</v>
      </c>
      <c r="N436" s="4">
        <f t="shared" si="147"/>
        <v>1.4917410690639228E-14</v>
      </c>
      <c r="O436" s="4">
        <f t="shared" si="147"/>
        <v>-1.1197148421026535E-14</v>
      </c>
      <c r="P436" s="4">
        <f t="shared" si="148"/>
        <v>0</v>
      </c>
      <c r="Q436" s="4">
        <f t="shared" si="148"/>
        <v>0</v>
      </c>
      <c r="S436" s="2"/>
      <c r="T436" s="2"/>
      <c r="V436" s="2">
        <f t="shared" si="134"/>
        <v>5.5950218144520036</v>
      </c>
      <c r="W436" s="2">
        <f t="shared" si="135"/>
        <v>101.48575171832861</v>
      </c>
      <c r="X436" s="2">
        <f t="shared" si="136"/>
        <v>1</v>
      </c>
      <c r="Y436" s="2">
        <f t="shared" si="149"/>
        <v>3E-10</v>
      </c>
      <c r="Z436" s="2"/>
      <c r="AA436" s="2">
        <f t="shared" si="137"/>
        <v>3.2408103942209472</v>
      </c>
      <c r="AB436" s="2">
        <f t="shared" si="150"/>
        <v>23.005023148147458</v>
      </c>
      <c r="AC436" s="2">
        <f t="shared" si="151"/>
        <v>3.1520315108314905</v>
      </c>
      <c r="AD436" s="2">
        <f t="shared" si="138"/>
        <v>4.4241914286030806</v>
      </c>
      <c r="AE436" s="2">
        <f t="shared" si="152"/>
        <v>0.67310023925253848</v>
      </c>
      <c r="AF436" s="2">
        <f t="shared" si="153"/>
        <v>5.843687117447148E-2</v>
      </c>
      <c r="AG436" s="2">
        <f t="shared" si="139"/>
        <v>5.4880987563504888E-2</v>
      </c>
      <c r="AH436" s="2">
        <f t="shared" si="140"/>
        <v>0.14600338815740105</v>
      </c>
      <c r="AI436" s="2">
        <f t="shared" si="141"/>
        <v>0.35883540075594633</v>
      </c>
      <c r="AJ436" s="2">
        <f t="shared" si="142"/>
        <v>0.76269306431843198</v>
      </c>
      <c r="AK436" s="2">
        <f t="shared" si="143"/>
        <v>1.2437988917671818E-2</v>
      </c>
      <c r="AL436" s="2">
        <f t="shared" si="144"/>
        <v>4.4566369827683874E-2</v>
      </c>
    </row>
    <row r="437" spans="1:38" x14ac:dyDescent="0.2">
      <c r="A437">
        <v>455</v>
      </c>
      <c r="B437" s="1">
        <v>1.7036928524416001E-7</v>
      </c>
      <c r="C437">
        <v>210.32596229761</v>
      </c>
      <c r="D437">
        <v>1</v>
      </c>
      <c r="E437">
        <v>455</v>
      </c>
      <c r="F437">
        <v>3415000</v>
      </c>
      <c r="G437">
        <v>1.215625</v>
      </c>
      <c r="I437" s="1">
        <f t="shared" si="132"/>
        <v>1.7036928524415577E-7</v>
      </c>
      <c r="J437" s="2">
        <f t="shared" si="133"/>
        <v>210.32596229760568</v>
      </c>
      <c r="K437">
        <f t="shared" si="145"/>
        <v>3415000</v>
      </c>
      <c r="L437">
        <f t="shared" si="146"/>
        <v>1.215625</v>
      </c>
      <c r="N437" s="4">
        <f t="shared" si="147"/>
        <v>-2.4858733956664187E-14</v>
      </c>
      <c r="O437" s="4">
        <f t="shared" si="147"/>
        <v>-2.0540021717854222E-14</v>
      </c>
      <c r="P437" s="4">
        <f t="shared" si="148"/>
        <v>0</v>
      </c>
      <c r="Q437" s="4">
        <f t="shared" si="148"/>
        <v>0</v>
      </c>
      <c r="S437" s="2"/>
      <c r="T437" s="2"/>
      <c r="V437" s="2">
        <f t="shared" si="134"/>
        <v>5.5950218144520036</v>
      </c>
      <c r="W437" s="2">
        <f t="shared" si="135"/>
        <v>101.50051891015569</v>
      </c>
      <c r="X437" s="2">
        <f t="shared" si="136"/>
        <v>1</v>
      </c>
      <c r="Y437" s="2">
        <f t="shared" si="149"/>
        <v>3E-10</v>
      </c>
      <c r="Z437" s="2"/>
      <c r="AA437" s="2">
        <f t="shared" si="137"/>
        <v>3.2355813264404132</v>
      </c>
      <c r="AB437" s="2">
        <f t="shared" si="150"/>
        <v>23.005034722221531</v>
      </c>
      <c r="AC437" s="2">
        <f t="shared" si="151"/>
        <v>3.1520311827876037</v>
      </c>
      <c r="AD437" s="2">
        <f t="shared" si="138"/>
        <v>4.4241909681606808</v>
      </c>
      <c r="AE437" s="2">
        <f t="shared" si="152"/>
        <v>0.67286426889913287</v>
      </c>
      <c r="AF437" s="2">
        <f t="shared" si="153"/>
        <v>5.8436875985781817E-2</v>
      </c>
      <c r="AG437" s="2">
        <f t="shared" si="139"/>
        <v>5.4880992082046991E-2</v>
      </c>
      <c r="AH437" s="2">
        <f t="shared" si="140"/>
        <v>0.14584694123913589</v>
      </c>
      <c r="AI437" s="2">
        <f t="shared" si="141"/>
        <v>0.35822305098128787</v>
      </c>
      <c r="AJ437" s="2">
        <f t="shared" si="142"/>
        <v>0.76252179064745318</v>
      </c>
      <c r="AK437" s="2">
        <f t="shared" si="143"/>
        <v>1.2426227295905838E-2</v>
      </c>
      <c r="AL437" s="2">
        <f t="shared" si="144"/>
        <v>4.4493874400761732E-2</v>
      </c>
    </row>
    <row r="438" spans="1:38" x14ac:dyDescent="0.2">
      <c r="A438">
        <v>456</v>
      </c>
      <c r="B438" s="1">
        <v>1.7039393987465001E-7</v>
      </c>
      <c r="C438">
        <v>209.9737969059</v>
      </c>
      <c r="D438">
        <v>1</v>
      </c>
      <c r="E438">
        <v>456</v>
      </c>
      <c r="F438">
        <v>3428000</v>
      </c>
      <c r="G438">
        <v>1.2150000000000001</v>
      </c>
      <c r="I438" s="1">
        <f t="shared" si="132"/>
        <v>1.7039393987464863E-7</v>
      </c>
      <c r="J438" s="2">
        <f t="shared" si="133"/>
        <v>209.97379690590461</v>
      </c>
      <c r="K438">
        <f t="shared" si="145"/>
        <v>3428000</v>
      </c>
      <c r="L438">
        <f t="shared" si="146"/>
        <v>1.2149999999999999</v>
      </c>
      <c r="N438" s="4">
        <f t="shared" si="147"/>
        <v>-8.0779195568857454E-15</v>
      </c>
      <c r="O438" s="4">
        <f t="shared" si="147"/>
        <v>2.1928054812423945E-14</v>
      </c>
      <c r="P438" s="4">
        <f t="shared" si="148"/>
        <v>0</v>
      </c>
      <c r="Q438" s="4">
        <f t="shared" si="148"/>
        <v>-1.8275276125516983E-16</v>
      </c>
      <c r="S438" s="2"/>
      <c r="T438" s="2"/>
      <c r="V438" s="2">
        <f t="shared" si="134"/>
        <v>5.5950218144520036</v>
      </c>
      <c r="W438" s="2">
        <f t="shared" si="135"/>
        <v>101.51520734290328</v>
      </c>
      <c r="X438" s="2">
        <f t="shared" si="136"/>
        <v>1</v>
      </c>
      <c r="Y438" s="2">
        <f t="shared" si="149"/>
        <v>3E-10</v>
      </c>
      <c r="Z438" s="2"/>
      <c r="AA438" s="2">
        <f t="shared" si="137"/>
        <v>3.2303750040376698</v>
      </c>
      <c r="AB438" s="2">
        <f t="shared" si="150"/>
        <v>23.005046296295603</v>
      </c>
      <c r="AC438" s="2">
        <f t="shared" si="151"/>
        <v>3.152030854744047</v>
      </c>
      <c r="AD438" s="2">
        <f t="shared" si="138"/>
        <v>4.4241905077187447</v>
      </c>
      <c r="AE438" s="2">
        <f t="shared" si="152"/>
        <v>0.6726282256836702</v>
      </c>
      <c r="AF438" s="2">
        <f t="shared" si="153"/>
        <v>5.8436880797087309E-2</v>
      </c>
      <c r="AG438" s="2">
        <f t="shared" si="139"/>
        <v>5.4880996600584542E-2</v>
      </c>
      <c r="AH438" s="2">
        <f t="shared" si="140"/>
        <v>0.14569067163624472</v>
      </c>
      <c r="AI438" s="2">
        <f t="shared" si="141"/>
        <v>0.3576118832566017</v>
      </c>
      <c r="AJ438" s="2">
        <f t="shared" si="142"/>
        <v>0.76235046411923069</v>
      </c>
      <c r="AK438" s="2">
        <f t="shared" si="143"/>
        <v>1.2414479005368842E-2</v>
      </c>
      <c r="AL438" s="2">
        <f t="shared" si="144"/>
        <v>4.4421518504564522E-2</v>
      </c>
    </row>
    <row r="439" spans="1:38" x14ac:dyDescent="0.2">
      <c r="A439">
        <v>457</v>
      </c>
      <c r="B439" s="1">
        <v>1.7041846336203E-7</v>
      </c>
      <c r="C439">
        <v>209.62231068208999</v>
      </c>
      <c r="D439">
        <v>1</v>
      </c>
      <c r="E439">
        <v>457</v>
      </c>
      <c r="F439">
        <v>3441000</v>
      </c>
      <c r="G439">
        <v>1.214375</v>
      </c>
      <c r="I439" s="1">
        <f t="shared" si="132"/>
        <v>1.70418463362033E-7</v>
      </c>
      <c r="J439" s="2">
        <f t="shared" si="133"/>
        <v>209.62231068208646</v>
      </c>
      <c r="K439">
        <f t="shared" si="145"/>
        <v>3441000</v>
      </c>
      <c r="L439">
        <f t="shared" si="146"/>
        <v>1.214375</v>
      </c>
      <c r="N439" s="4">
        <f t="shared" si="147"/>
        <v>1.7551414535627848E-14</v>
      </c>
      <c r="O439" s="4">
        <f t="shared" si="147"/>
        <v>-1.6812580482976567E-14</v>
      </c>
      <c r="P439" s="4">
        <f t="shared" si="148"/>
        <v>0</v>
      </c>
      <c r="Q439" s="4">
        <f t="shared" si="148"/>
        <v>0</v>
      </c>
      <c r="S439" s="2"/>
      <c r="T439" s="2"/>
      <c r="V439" s="2">
        <f t="shared" si="134"/>
        <v>5.5950218144520036</v>
      </c>
      <c r="W439" s="2">
        <f t="shared" si="135"/>
        <v>101.52981764482145</v>
      </c>
      <c r="X439" s="2">
        <f t="shared" si="136"/>
        <v>1</v>
      </c>
      <c r="Y439" s="2">
        <f t="shared" si="149"/>
        <v>3E-10</v>
      </c>
      <c r="Z439" s="2"/>
      <c r="AA439" s="2">
        <f t="shared" si="137"/>
        <v>3.2251912856351277</v>
      </c>
      <c r="AB439" s="2">
        <f t="shared" si="150"/>
        <v>23.005057870369676</v>
      </c>
      <c r="AC439" s="2">
        <f t="shared" si="151"/>
        <v>3.1520305267008206</v>
      </c>
      <c r="AD439" s="2">
        <f t="shared" si="138"/>
        <v>4.4241900472772722</v>
      </c>
      <c r="AE439" s="2">
        <f t="shared" si="152"/>
        <v>0.672392109878582</v>
      </c>
      <c r="AF439" s="2">
        <f t="shared" si="153"/>
        <v>5.8436885608387966E-2</v>
      </c>
      <c r="AG439" s="2">
        <f t="shared" si="139"/>
        <v>5.4881001119117555E-2</v>
      </c>
      <c r="AH439" s="2">
        <f t="shared" si="140"/>
        <v>0.14553457924970764</v>
      </c>
      <c r="AI439" s="2">
        <f t="shared" si="141"/>
        <v>0.35700189553469674</v>
      </c>
      <c r="AJ439" s="2">
        <f t="shared" si="142"/>
        <v>0.76217908493154762</v>
      </c>
      <c r="AK439" s="2">
        <f t="shared" si="143"/>
        <v>1.2402744038615904E-2</v>
      </c>
      <c r="AL439" s="2">
        <f t="shared" si="144"/>
        <v>4.434930189813735E-2</v>
      </c>
    </row>
    <row r="440" spans="1:38" x14ac:dyDescent="0.2">
      <c r="A440">
        <v>458</v>
      </c>
      <c r="B440" s="1">
        <v>1.7044285674965001E-7</v>
      </c>
      <c r="C440">
        <v>209.27150244795001</v>
      </c>
      <c r="D440">
        <v>1</v>
      </c>
      <c r="E440">
        <v>458</v>
      </c>
      <c r="F440">
        <v>3454000</v>
      </c>
      <c r="G440">
        <v>1.2137500000000001</v>
      </c>
      <c r="I440" s="1">
        <f t="shared" si="132"/>
        <v>1.7044285674964776E-7</v>
      </c>
      <c r="J440" s="2">
        <f t="shared" si="133"/>
        <v>209.2715024479528</v>
      </c>
      <c r="K440">
        <f t="shared" si="145"/>
        <v>3453999.9999999995</v>
      </c>
      <c r="L440">
        <f t="shared" si="146"/>
        <v>1.2137500000000001</v>
      </c>
      <c r="N440" s="4">
        <f t="shared" si="147"/>
        <v>-1.3200501969108688E-14</v>
      </c>
      <c r="O440" s="4">
        <f t="shared" si="147"/>
        <v>1.3309636006805667E-14</v>
      </c>
      <c r="P440" s="4">
        <f t="shared" si="148"/>
        <v>-1.3481797547994769E-16</v>
      </c>
      <c r="Q440" s="4">
        <f t="shared" si="148"/>
        <v>0</v>
      </c>
      <c r="S440" s="2"/>
      <c r="T440" s="2"/>
      <c r="V440" s="2">
        <f t="shared" si="134"/>
        <v>5.5950218144520036</v>
      </c>
      <c r="W440" s="2">
        <f t="shared" si="135"/>
        <v>101.54435043749783</v>
      </c>
      <c r="X440" s="2">
        <f t="shared" si="136"/>
        <v>1</v>
      </c>
      <c r="Y440" s="2">
        <f t="shared" si="149"/>
        <v>3E-10</v>
      </c>
      <c r="Z440" s="2"/>
      <c r="AA440" s="2">
        <f t="shared" si="137"/>
        <v>3.2200300309852623</v>
      </c>
      <c r="AB440" s="2">
        <f t="shared" si="150"/>
        <v>23.005069444443748</v>
      </c>
      <c r="AC440" s="2">
        <f t="shared" si="151"/>
        <v>3.1520301986579242</v>
      </c>
      <c r="AD440" s="2">
        <f t="shared" si="138"/>
        <v>4.4241895868362633</v>
      </c>
      <c r="AE440" s="2">
        <f t="shared" si="152"/>
        <v>0.67215592175498118</v>
      </c>
      <c r="AF440" s="2">
        <f t="shared" si="153"/>
        <v>5.8436890419683779E-2</v>
      </c>
      <c r="AG440" s="2">
        <f t="shared" si="139"/>
        <v>5.4881005637646016E-2</v>
      </c>
      <c r="AH440" s="2">
        <f t="shared" si="140"/>
        <v>0.1453786639791653</v>
      </c>
      <c r="AI440" s="2">
        <f t="shared" si="141"/>
        <v>0.35639308576627288</v>
      </c>
      <c r="AJ440" s="2">
        <f t="shared" si="142"/>
        <v>0.76200765328122988</v>
      </c>
      <c r="AK440" s="2">
        <f t="shared" si="143"/>
        <v>1.2391022388101415E-2</v>
      </c>
      <c r="AL440" s="2">
        <f t="shared" si="144"/>
        <v>4.4277224340272883E-2</v>
      </c>
    </row>
    <row r="441" spans="1:38" x14ac:dyDescent="0.2">
      <c r="A441">
        <v>459</v>
      </c>
      <c r="B441" s="1">
        <v>1.7046712106979999E-7</v>
      </c>
      <c r="C441">
        <v>208.92137102413</v>
      </c>
      <c r="D441">
        <v>1</v>
      </c>
      <c r="E441">
        <v>459</v>
      </c>
      <c r="F441">
        <v>3467000</v>
      </c>
      <c r="G441">
        <v>1.213125</v>
      </c>
      <c r="I441" s="1">
        <f t="shared" si="132"/>
        <v>1.7046712106979621E-7</v>
      </c>
      <c r="J441" s="2">
        <f t="shared" si="133"/>
        <v>208.92137102412559</v>
      </c>
      <c r="K441">
        <f t="shared" si="145"/>
        <v>3466999.9999999995</v>
      </c>
      <c r="L441">
        <f t="shared" si="146"/>
        <v>1.213125</v>
      </c>
      <c r="N441" s="4">
        <f t="shared" si="147"/>
        <v>-2.2204742235852318E-14</v>
      </c>
      <c r="O441" s="4">
        <f t="shared" si="147"/>
        <v>-2.1086234213942158E-14</v>
      </c>
      <c r="P441" s="4">
        <f t="shared" si="148"/>
        <v>-1.3431245667947484E-16</v>
      </c>
      <c r="Q441" s="4">
        <f t="shared" si="148"/>
        <v>0</v>
      </c>
      <c r="S441" s="2"/>
      <c r="T441" s="2"/>
      <c r="V441" s="2">
        <f t="shared" si="134"/>
        <v>5.5950218144520036</v>
      </c>
      <c r="W441" s="2">
        <f t="shared" si="135"/>
        <v>101.55880633594536</v>
      </c>
      <c r="X441" s="2">
        <f t="shared" si="136"/>
        <v>1</v>
      </c>
      <c r="Y441" s="2">
        <f t="shared" si="149"/>
        <v>3E-10</v>
      </c>
      <c r="Z441" s="2"/>
      <c r="AA441" s="2">
        <f t="shared" si="137"/>
        <v>3.2148911009596342</v>
      </c>
      <c r="AB441" s="2">
        <f t="shared" si="150"/>
        <v>23.005081018517821</v>
      </c>
      <c r="AC441" s="2">
        <f t="shared" si="151"/>
        <v>3.1520298706153578</v>
      </c>
      <c r="AD441" s="2">
        <f t="shared" si="138"/>
        <v>4.4241891263957172</v>
      </c>
      <c r="AE441" s="2">
        <f t="shared" si="152"/>
        <v>0.67191966158266847</v>
      </c>
      <c r="AF441" s="2">
        <f t="shared" si="153"/>
        <v>5.8436895230974756E-2</v>
      </c>
      <c r="AG441" s="2">
        <f t="shared" si="139"/>
        <v>5.4881010156169939E-2</v>
      </c>
      <c r="AH441" s="2">
        <f t="shared" si="140"/>
        <v>0.1452229257229331</v>
      </c>
      <c r="AI441" s="2">
        <f t="shared" si="141"/>
        <v>0.35578545189999217</v>
      </c>
      <c r="AJ441" s="2">
        <f t="shared" si="142"/>
        <v>0.76183616936415033</v>
      </c>
      <c r="AK441" s="2">
        <f t="shared" si="143"/>
        <v>1.2379314046180099E-2</v>
      </c>
      <c r="AL441" s="2">
        <f t="shared" si="144"/>
        <v>4.4205285589519645E-2</v>
      </c>
    </row>
    <row r="442" spans="1:38" x14ac:dyDescent="0.2">
      <c r="A442">
        <v>460</v>
      </c>
      <c r="B442" s="1">
        <v>1.7049125734389E-7</v>
      </c>
      <c r="C442">
        <v>208.57191523009001</v>
      </c>
      <c r="D442">
        <v>1</v>
      </c>
      <c r="E442">
        <v>460</v>
      </c>
      <c r="F442">
        <v>3480000</v>
      </c>
      <c r="G442">
        <v>1.2124999999999999</v>
      </c>
      <c r="I442" s="1">
        <f t="shared" si="132"/>
        <v>1.7049125734389166E-7</v>
      </c>
      <c r="J442" s="2">
        <f t="shared" si="133"/>
        <v>208.57191523009013</v>
      </c>
      <c r="K442">
        <f t="shared" si="145"/>
        <v>3479999.9999999995</v>
      </c>
      <c r="L442">
        <f t="shared" si="146"/>
        <v>1.2124999999999999</v>
      </c>
      <c r="N442" s="4">
        <f t="shared" si="147"/>
        <v>9.7811239173587469E-15</v>
      </c>
      <c r="O442" s="4">
        <f t="shared" si="147"/>
        <v>5.450726076720358E-16</v>
      </c>
      <c r="P442" s="4">
        <f t="shared" si="148"/>
        <v>-1.3381071474360326E-16</v>
      </c>
      <c r="Q442" s="4">
        <f t="shared" si="148"/>
        <v>0</v>
      </c>
      <c r="S442" s="2"/>
      <c r="T442" s="2"/>
      <c r="V442" s="2">
        <f t="shared" si="134"/>
        <v>5.5950218144520036</v>
      </c>
      <c r="W442" s="2">
        <f t="shared" si="135"/>
        <v>101.57318594868916</v>
      </c>
      <c r="X442" s="2">
        <f t="shared" si="136"/>
        <v>1</v>
      </c>
      <c r="Y442" s="2">
        <f t="shared" si="149"/>
        <v>3E-10</v>
      </c>
      <c r="Z442" s="2"/>
      <c r="AA442" s="2">
        <f t="shared" si="137"/>
        <v>3.2097743575380453</v>
      </c>
      <c r="AB442" s="2">
        <f t="shared" si="150"/>
        <v>23.005092592591893</v>
      </c>
      <c r="AC442" s="2">
        <f t="shared" si="151"/>
        <v>3.1520295425731217</v>
      </c>
      <c r="AD442" s="2">
        <f t="shared" si="138"/>
        <v>4.4241886659556338</v>
      </c>
      <c r="AE442" s="2">
        <f t="shared" si="152"/>
        <v>0.67168332963013966</v>
      </c>
      <c r="AF442" s="2">
        <f t="shared" si="153"/>
        <v>5.8436900042260889E-2</v>
      </c>
      <c r="AG442" s="2">
        <f t="shared" si="139"/>
        <v>5.488101467468931E-2</v>
      </c>
      <c r="AH442" s="2">
        <f t="shared" si="140"/>
        <v>0.14506736437801543</v>
      </c>
      <c r="AI442" s="2">
        <f t="shared" si="141"/>
        <v>0.35517899188255186</v>
      </c>
      <c r="AJ442" s="2">
        <f t="shared" si="142"/>
        <v>0.76166463337523549</v>
      </c>
      <c r="AK442" s="2">
        <f t="shared" si="143"/>
        <v>1.2367619005108178E-2</v>
      </c>
      <c r="AL442" s="2">
        <f t="shared" si="144"/>
        <v>4.4133485404191139E-2</v>
      </c>
    </row>
    <row r="443" spans="1:38" x14ac:dyDescent="0.2">
      <c r="A443">
        <v>461</v>
      </c>
      <c r="B443" s="1">
        <v>1.7051526658260001E-7</v>
      </c>
      <c r="C443">
        <v>208.22313388424001</v>
      </c>
      <c r="D443">
        <v>1</v>
      </c>
      <c r="E443">
        <v>461</v>
      </c>
      <c r="F443">
        <v>3493000</v>
      </c>
      <c r="G443">
        <v>1.211875</v>
      </c>
      <c r="I443" s="1">
        <f t="shared" si="132"/>
        <v>1.7051526658260128E-7</v>
      </c>
      <c r="J443" s="2">
        <f t="shared" si="133"/>
        <v>208.22313388423794</v>
      </c>
      <c r="K443">
        <f t="shared" si="145"/>
        <v>3492999.9999999995</v>
      </c>
      <c r="L443">
        <f t="shared" si="146"/>
        <v>1.211875</v>
      </c>
      <c r="N443" s="4">
        <f t="shared" si="147"/>
        <v>7.4512355775837167E-15</v>
      </c>
      <c r="O443" s="4">
        <f t="shared" si="147"/>
        <v>-9.9642376412074037E-15</v>
      </c>
      <c r="P443" s="4">
        <f t="shared" si="148"/>
        <v>-1.3331270750293138E-16</v>
      </c>
      <c r="Q443" s="4">
        <f t="shared" si="148"/>
        <v>0</v>
      </c>
      <c r="S443" s="2"/>
      <c r="T443" s="2"/>
      <c r="V443" s="2">
        <f t="shared" si="134"/>
        <v>5.5950218144520036</v>
      </c>
      <c r="W443" s="2">
        <f t="shared" si="135"/>
        <v>101.58748987785204</v>
      </c>
      <c r="X443" s="2">
        <f t="shared" si="136"/>
        <v>1</v>
      </c>
      <c r="Y443" s="2">
        <f t="shared" si="149"/>
        <v>3E-10</v>
      </c>
      <c r="Z443" s="2"/>
      <c r="AA443" s="2">
        <f t="shared" si="137"/>
        <v>3.2046796637978066</v>
      </c>
      <c r="AB443" s="2">
        <f t="shared" si="150"/>
        <v>23.005104166665966</v>
      </c>
      <c r="AC443" s="2">
        <f t="shared" si="151"/>
        <v>3.1520292145312157</v>
      </c>
      <c r="AD443" s="2">
        <f t="shared" si="138"/>
        <v>4.4241882055160149</v>
      </c>
      <c r="AE443" s="2">
        <f t="shared" si="152"/>
        <v>0.671446926164595</v>
      </c>
      <c r="AF443" s="2">
        <f t="shared" si="153"/>
        <v>5.8436904853542179E-2</v>
      </c>
      <c r="AG443" s="2">
        <f t="shared" si="139"/>
        <v>5.4881019193204129E-2</v>
      </c>
      <c r="AH443" s="2">
        <f t="shared" si="140"/>
        <v>0.14491197984012114</v>
      </c>
      <c r="AI443" s="2">
        <f t="shared" si="141"/>
        <v>0.35457370365876234</v>
      </c>
      <c r="AJ443" s="2">
        <f t="shared" si="142"/>
        <v>0.76149304550846975</v>
      </c>
      <c r="AK443" s="2">
        <f t="shared" si="143"/>
        <v>1.235593725704438E-2</v>
      </c>
      <c r="AL443" s="2">
        <f t="shared" si="144"/>
        <v>4.4061823542374035E-2</v>
      </c>
    </row>
    <row r="444" spans="1:38" x14ac:dyDescent="0.2">
      <c r="A444">
        <v>462</v>
      </c>
      <c r="B444" s="1">
        <v>1.7053914978599001E-7</v>
      </c>
      <c r="C444">
        <v>207.87502580391001</v>
      </c>
      <c r="D444">
        <v>1</v>
      </c>
      <c r="E444">
        <v>462</v>
      </c>
      <c r="F444">
        <v>3506000</v>
      </c>
      <c r="G444">
        <v>1.2112499999999999</v>
      </c>
      <c r="I444" s="1">
        <f t="shared" si="132"/>
        <v>1.7053914978598577E-7</v>
      </c>
      <c r="J444" s="2">
        <f t="shared" si="133"/>
        <v>207.87502580390722</v>
      </c>
      <c r="K444">
        <f t="shared" si="145"/>
        <v>3505999.9999999995</v>
      </c>
      <c r="L444">
        <f t="shared" si="146"/>
        <v>1.2112499999999999</v>
      </c>
      <c r="N444" s="4">
        <f t="shared" si="147"/>
        <v>-2.4833973557311181E-14</v>
      </c>
      <c r="O444" s="4">
        <f t="shared" si="147"/>
        <v>-1.3399048362870917E-14</v>
      </c>
      <c r="P444" s="4">
        <f t="shared" si="148"/>
        <v>-1.3281839341350238E-16</v>
      </c>
      <c r="Q444" s="4">
        <f t="shared" si="148"/>
        <v>0</v>
      </c>
      <c r="S444" s="2"/>
      <c r="T444" s="2"/>
      <c r="V444" s="2">
        <f t="shared" si="134"/>
        <v>5.5950218144520036</v>
      </c>
      <c r="W444" s="2">
        <f t="shared" si="135"/>
        <v>101.60171871923791</v>
      </c>
      <c r="X444" s="2">
        <f t="shared" si="136"/>
        <v>1</v>
      </c>
      <c r="Y444" s="2">
        <f t="shared" si="149"/>
        <v>3E-10</v>
      </c>
      <c r="Z444" s="2"/>
      <c r="AA444" s="2">
        <f t="shared" si="137"/>
        <v>3.1996068839031375</v>
      </c>
      <c r="AB444" s="2">
        <f t="shared" si="150"/>
        <v>23.005115740740038</v>
      </c>
      <c r="AC444" s="2">
        <f t="shared" si="151"/>
        <v>3.1520288864896395</v>
      </c>
      <c r="AD444" s="2">
        <f t="shared" si="138"/>
        <v>4.4241877450768587</v>
      </c>
      <c r="AE444" s="2">
        <f t="shared" si="152"/>
        <v>0.67121045145194447</v>
      </c>
      <c r="AF444" s="2">
        <f t="shared" si="153"/>
        <v>5.8436909664818626E-2</v>
      </c>
      <c r="AG444" s="2">
        <f t="shared" si="139"/>
        <v>5.4881023711714404E-2</v>
      </c>
      <c r="AH444" s="2">
        <f t="shared" si="140"/>
        <v>0.1447567720036767</v>
      </c>
      <c r="AI444" s="2">
        <f t="shared" si="141"/>
        <v>0.35396958517161298</v>
      </c>
      <c r="AJ444" s="2">
        <f t="shared" si="142"/>
        <v>0.76132140595690223</v>
      </c>
      <c r="AK444" s="2">
        <f t="shared" si="143"/>
        <v>1.2344268794051108E-2</v>
      </c>
      <c r="AL444" s="2">
        <f t="shared" si="144"/>
        <v>4.399029976193726E-2</v>
      </c>
    </row>
    <row r="445" spans="1:38" x14ac:dyDescent="0.2">
      <c r="A445">
        <v>463</v>
      </c>
      <c r="B445" s="1">
        <v>1.7056290794363999E-7</v>
      </c>
      <c r="C445">
        <v>207.52758980543001</v>
      </c>
      <c r="D445">
        <v>1</v>
      </c>
      <c r="E445">
        <v>463</v>
      </c>
      <c r="F445">
        <v>3519000</v>
      </c>
      <c r="G445">
        <v>1.2106250000000001</v>
      </c>
      <c r="I445" s="1">
        <f t="shared" si="132"/>
        <v>1.7056290794363941E-7</v>
      </c>
      <c r="J445" s="2">
        <f t="shared" si="133"/>
        <v>207.52758980542546</v>
      </c>
      <c r="K445">
        <f t="shared" si="145"/>
        <v>3519000</v>
      </c>
      <c r="L445">
        <f t="shared" si="146"/>
        <v>1.2106250000000001</v>
      </c>
      <c r="N445" s="4">
        <f t="shared" si="147"/>
        <v>-3.4141957255428453E-15</v>
      </c>
      <c r="O445" s="4">
        <f t="shared" si="147"/>
        <v>-2.1912621416401932E-14</v>
      </c>
      <c r="P445" s="4">
        <f t="shared" si="148"/>
        <v>0</v>
      </c>
      <c r="Q445" s="4">
        <f t="shared" si="148"/>
        <v>0</v>
      </c>
      <c r="S445" s="2"/>
      <c r="T445" s="2"/>
      <c r="V445" s="2">
        <f t="shared" si="134"/>
        <v>5.5950218144520036</v>
      </c>
      <c r="W445" s="2">
        <f t="shared" si="135"/>
        <v>101.61587306241506</v>
      </c>
      <c r="X445" s="2">
        <f t="shared" si="136"/>
        <v>1</v>
      </c>
      <c r="Y445" s="2">
        <f t="shared" si="149"/>
        <v>3E-10</v>
      </c>
      <c r="Z445" s="2"/>
      <c r="AA445" s="2">
        <f t="shared" si="137"/>
        <v>3.1945558830946807</v>
      </c>
      <c r="AB445" s="2">
        <f t="shared" si="150"/>
        <v>23.005127314814111</v>
      </c>
      <c r="AC445" s="2">
        <f t="shared" si="151"/>
        <v>3.1520285584483934</v>
      </c>
      <c r="AD445" s="2">
        <f t="shared" si="138"/>
        <v>4.4241872846381654</v>
      </c>
      <c r="AE445" s="2">
        <f t="shared" si="152"/>
        <v>0.67097390575681748</v>
      </c>
      <c r="AF445" s="2">
        <f t="shared" si="153"/>
        <v>5.8436914476090236E-2</v>
      </c>
      <c r="AG445" s="2">
        <f t="shared" si="139"/>
        <v>5.488102823022014E-2</v>
      </c>
      <c r="AH445" s="2">
        <f t="shared" si="140"/>
        <v>0.1446017407618416</v>
      </c>
      <c r="AI445" s="2">
        <f t="shared" si="141"/>
        <v>0.35336663436234966</v>
      </c>
      <c r="AJ445" s="2">
        <f t="shared" si="142"/>
        <v>0.76114971491265138</v>
      </c>
      <c r="AK445" s="2">
        <f t="shared" si="143"/>
        <v>1.2332613608095445E-2</v>
      </c>
      <c r="AL445" s="2">
        <f t="shared" si="144"/>
        <v>4.3918913820540056E-2</v>
      </c>
    </row>
    <row r="446" spans="1:38" x14ac:dyDescent="0.2">
      <c r="A446">
        <v>464</v>
      </c>
      <c r="B446" s="1">
        <v>1.7058654203482999E-7</v>
      </c>
      <c r="C446">
        <v>207.18082470415001</v>
      </c>
      <c r="D446">
        <v>1</v>
      </c>
      <c r="E446">
        <v>464</v>
      </c>
      <c r="F446">
        <v>3532000</v>
      </c>
      <c r="G446">
        <v>1.21</v>
      </c>
      <c r="I446" s="1">
        <f t="shared" si="132"/>
        <v>1.7058654203482544E-7</v>
      </c>
      <c r="J446" s="2">
        <f t="shared" si="133"/>
        <v>207.18082470414794</v>
      </c>
      <c r="K446">
        <f t="shared" si="145"/>
        <v>3532000</v>
      </c>
      <c r="L446">
        <f t="shared" si="146"/>
        <v>1.21</v>
      </c>
      <c r="N446" s="4">
        <f t="shared" si="147"/>
        <v>-2.6689104762803648E-14</v>
      </c>
      <c r="O446" s="4">
        <f t="shared" si="147"/>
        <v>-1.0014366876771842E-14</v>
      </c>
      <c r="P446" s="4">
        <f t="shared" si="148"/>
        <v>0</v>
      </c>
      <c r="Q446" s="4">
        <f t="shared" si="148"/>
        <v>0</v>
      </c>
      <c r="S446" s="2"/>
      <c r="T446" s="2"/>
      <c r="V446" s="2">
        <f t="shared" si="134"/>
        <v>5.5950218144520036</v>
      </c>
      <c r="W446" s="2">
        <f t="shared" si="135"/>
        <v>101.62995349079694</v>
      </c>
      <c r="X446" s="2">
        <f t="shared" si="136"/>
        <v>1</v>
      </c>
      <c r="Y446" s="2">
        <f t="shared" si="149"/>
        <v>3E-10</v>
      </c>
      <c r="Z446" s="2"/>
      <c r="AA446" s="2">
        <f t="shared" si="137"/>
        <v>3.1895265276791336</v>
      </c>
      <c r="AB446" s="2">
        <f t="shared" si="150"/>
        <v>23.005138888888183</v>
      </c>
      <c r="AC446" s="2">
        <f t="shared" si="151"/>
        <v>3.1520282304074771</v>
      </c>
      <c r="AD446" s="2">
        <f t="shared" si="138"/>
        <v>4.4241868241999356</v>
      </c>
      <c r="AE446" s="2">
        <f t="shared" si="152"/>
        <v>0.67073728934256815</v>
      </c>
      <c r="AF446" s="2">
        <f t="shared" si="153"/>
        <v>5.8436919287357003E-2</v>
      </c>
      <c r="AG446" s="2">
        <f t="shared" si="139"/>
        <v>5.4881032748721324E-2</v>
      </c>
      <c r="AH446" s="2">
        <f t="shared" si="140"/>
        <v>0.1444468860065212</v>
      </c>
      <c r="AI446" s="2">
        <f t="shared" si="141"/>
        <v>0.3527648491705398</v>
      </c>
      <c r="AJ446" s="2">
        <f t="shared" si="142"/>
        <v>0.76097797256691024</v>
      </c>
      <c r="AK446" s="2">
        <f t="shared" si="143"/>
        <v>1.2320971691050226E-2</v>
      </c>
      <c r="AL446" s="2">
        <f t="shared" si="144"/>
        <v>4.3847665475640313E-2</v>
      </c>
    </row>
    <row r="447" spans="1:38" x14ac:dyDescent="0.2">
      <c r="A447">
        <v>465</v>
      </c>
      <c r="B447" s="1">
        <v>1.7061005302860999E-7</v>
      </c>
      <c r="C447">
        <v>206.83472931450001</v>
      </c>
      <c r="D447">
        <v>1</v>
      </c>
      <c r="E447">
        <v>465</v>
      </c>
      <c r="F447">
        <v>3545000</v>
      </c>
      <c r="G447">
        <v>1.2093750000000001</v>
      </c>
      <c r="I447" s="1">
        <f t="shared" si="132"/>
        <v>1.7061005302861139E-7</v>
      </c>
      <c r="J447" s="2">
        <f t="shared" si="133"/>
        <v>206.83472931450078</v>
      </c>
      <c r="K447">
        <f t="shared" si="145"/>
        <v>3545000</v>
      </c>
      <c r="L447">
        <f t="shared" si="146"/>
        <v>1.2093750000000001</v>
      </c>
      <c r="N447" s="4">
        <f t="shared" si="147"/>
        <v>8.222835020481872E-15</v>
      </c>
      <c r="O447" s="4">
        <f t="shared" si="147"/>
        <v>3.710141701851558E-15</v>
      </c>
      <c r="P447" s="4">
        <f t="shared" si="148"/>
        <v>0</v>
      </c>
      <c r="Q447" s="4">
        <f t="shared" si="148"/>
        <v>0</v>
      </c>
      <c r="S447" s="2"/>
      <c r="T447" s="2"/>
      <c r="V447" s="2">
        <f t="shared" si="134"/>
        <v>5.5950218144520036</v>
      </c>
      <c r="W447" s="2">
        <f t="shared" si="135"/>
        <v>101.64396058172268</v>
      </c>
      <c r="X447" s="2">
        <f t="shared" si="136"/>
        <v>1</v>
      </c>
      <c r="Y447" s="2">
        <f t="shared" si="149"/>
        <v>3E-10</v>
      </c>
      <c r="Z447" s="2"/>
      <c r="AA447" s="2">
        <f t="shared" si="137"/>
        <v>3.1845186850190026</v>
      </c>
      <c r="AB447" s="2">
        <f t="shared" si="150"/>
        <v>23.005150462962256</v>
      </c>
      <c r="AC447" s="2">
        <f t="shared" si="151"/>
        <v>3.1520279023668913</v>
      </c>
      <c r="AD447" s="2">
        <f t="shared" si="138"/>
        <v>4.4241863637621694</v>
      </c>
      <c r="AE447" s="2">
        <f t="shared" si="152"/>
        <v>0.67050060247128485</v>
      </c>
      <c r="AF447" s="2">
        <f t="shared" si="153"/>
        <v>5.8436924098618934E-2</v>
      </c>
      <c r="AG447" s="2">
        <f t="shared" si="139"/>
        <v>5.4881037267217971E-2</v>
      </c>
      <c r="AH447" s="2">
        <f t="shared" si="140"/>
        <v>0.14429220762838194</v>
      </c>
      <c r="AI447" s="2">
        <f t="shared" si="141"/>
        <v>0.35216422753414706</v>
      </c>
      <c r="AJ447" s="2">
        <f t="shared" si="142"/>
        <v>0.76080617910995307</v>
      </c>
      <c r="AK447" s="2">
        <f t="shared" si="143"/>
        <v>1.2309343034695136E-2</v>
      </c>
      <c r="AL447" s="2">
        <f t="shared" si="144"/>
        <v>4.3776554484503301E-2</v>
      </c>
    </row>
    <row r="448" spans="1:38" x14ac:dyDescent="0.2">
      <c r="A448">
        <v>466</v>
      </c>
      <c r="B448" s="1">
        <v>1.7063344188400001E-7</v>
      </c>
      <c r="C448">
        <v>206.48930245002001</v>
      </c>
      <c r="D448">
        <v>1</v>
      </c>
      <c r="E448">
        <v>466</v>
      </c>
      <c r="F448">
        <v>3558000</v>
      </c>
      <c r="G448">
        <v>1.20875</v>
      </c>
      <c r="I448" s="1">
        <f t="shared" si="132"/>
        <v>1.706334418840007E-7</v>
      </c>
      <c r="J448" s="2">
        <f t="shared" si="133"/>
        <v>206.48930245001847</v>
      </c>
      <c r="K448">
        <f t="shared" si="145"/>
        <v>3558000</v>
      </c>
      <c r="L448">
        <f t="shared" si="146"/>
        <v>1.20875</v>
      </c>
      <c r="N448" s="4">
        <f t="shared" si="147"/>
        <v>4.0332906729501359E-15</v>
      </c>
      <c r="O448" s="4">
        <f t="shared" si="147"/>
        <v>-7.4326964691709104E-15</v>
      </c>
      <c r="P448" s="4">
        <f t="shared" si="148"/>
        <v>0</v>
      </c>
      <c r="Q448" s="4">
        <f t="shared" si="148"/>
        <v>0</v>
      </c>
      <c r="S448" s="2"/>
      <c r="T448" s="2"/>
      <c r="V448" s="2">
        <f t="shared" si="134"/>
        <v>5.5950218144520036</v>
      </c>
      <c r="W448" s="2">
        <f t="shared" si="135"/>
        <v>101.65789490653555</v>
      </c>
      <c r="X448" s="2">
        <f t="shared" si="136"/>
        <v>1</v>
      </c>
      <c r="Y448" s="2">
        <f t="shared" si="149"/>
        <v>3E-10</v>
      </c>
      <c r="Z448" s="2"/>
      <c r="AA448" s="2">
        <f t="shared" si="137"/>
        <v>3.1795322235224663</v>
      </c>
      <c r="AB448" s="2">
        <f t="shared" si="150"/>
        <v>23.005162037036328</v>
      </c>
      <c r="AC448" s="2">
        <f t="shared" si="151"/>
        <v>3.1520275743266355</v>
      </c>
      <c r="AD448" s="2">
        <f t="shared" si="138"/>
        <v>4.4241859033248661</v>
      </c>
      <c r="AE448" s="2">
        <f t="shared" si="152"/>
        <v>0.67026384540379635</v>
      </c>
      <c r="AF448" s="2">
        <f t="shared" si="153"/>
        <v>5.8436928909876014E-2</v>
      </c>
      <c r="AG448" s="2">
        <f t="shared" si="139"/>
        <v>5.4881041785710058E-2</v>
      </c>
      <c r="AH448" s="2">
        <f t="shared" si="140"/>
        <v>0.1441377055168645</v>
      </c>
      <c r="AI448" s="2">
        <f t="shared" si="141"/>
        <v>0.35156476738959846</v>
      </c>
      <c r="AJ448" s="2">
        <f t="shared" si="142"/>
        <v>0.76063433473113906</v>
      </c>
      <c r="AK448" s="2">
        <f t="shared" si="143"/>
        <v>1.2297727630717677E-2</v>
      </c>
      <c r="AL448" s="2">
        <f t="shared" si="144"/>
        <v>4.3705580604209177E-2</v>
      </c>
    </row>
    <row r="449" spans="1:38" x14ac:dyDescent="0.2">
      <c r="A449">
        <v>467</v>
      </c>
      <c r="B449" s="1">
        <v>1.7065670955005999E-7</v>
      </c>
      <c r="C449">
        <v>206.14454292337999</v>
      </c>
      <c r="D449">
        <v>1</v>
      </c>
      <c r="E449">
        <v>467</v>
      </c>
      <c r="F449">
        <v>3571000</v>
      </c>
      <c r="G449">
        <v>1.2081249999999999</v>
      </c>
      <c r="I449" s="1">
        <f t="shared" si="132"/>
        <v>1.7065670955006398E-7</v>
      </c>
      <c r="J449" s="2">
        <f t="shared" si="133"/>
        <v>206.14454292338391</v>
      </c>
      <c r="K449">
        <f t="shared" si="145"/>
        <v>3570999.9999999995</v>
      </c>
      <c r="L449">
        <f t="shared" si="146"/>
        <v>1.2081249999999999</v>
      </c>
      <c r="N449" s="4">
        <f t="shared" si="147"/>
        <v>2.3420917527322215E-14</v>
      </c>
      <c r="O449" s="4">
        <f t="shared" si="147"/>
        <v>1.9026435751216971E-14</v>
      </c>
      <c r="P449" s="4">
        <f t="shared" si="148"/>
        <v>-1.3040080854319219E-16</v>
      </c>
      <c r="Q449" s="4">
        <f t="shared" si="148"/>
        <v>0</v>
      </c>
      <c r="S449" s="2"/>
      <c r="T449" s="2"/>
      <c r="V449" s="2">
        <f t="shared" si="134"/>
        <v>5.5950218144520036</v>
      </c>
      <c r="W449" s="2">
        <f t="shared" si="135"/>
        <v>101.6717570306612</v>
      </c>
      <c r="X449" s="2">
        <f t="shared" si="136"/>
        <v>1</v>
      </c>
      <c r="Y449" s="2">
        <f t="shared" si="149"/>
        <v>3E-10</v>
      </c>
      <c r="Z449" s="2"/>
      <c r="AA449" s="2">
        <f t="shared" si="137"/>
        <v>3.1745670126333603</v>
      </c>
      <c r="AB449" s="2">
        <f t="shared" si="150"/>
        <v>23.005173611110401</v>
      </c>
      <c r="AC449" s="2">
        <f t="shared" si="151"/>
        <v>3.1520272462867096</v>
      </c>
      <c r="AD449" s="2">
        <f t="shared" si="138"/>
        <v>4.4241854428880254</v>
      </c>
      <c r="AE449" s="2">
        <f t="shared" si="152"/>
        <v>0.67002701839967882</v>
      </c>
      <c r="AF449" s="2">
        <f t="shared" si="153"/>
        <v>5.8436933721128258E-2</v>
      </c>
      <c r="AG449" s="2">
        <f t="shared" si="139"/>
        <v>5.4881046304197593E-2</v>
      </c>
      <c r="AH449" s="2">
        <f t="shared" si="140"/>
        <v>0.14398337956019741</v>
      </c>
      <c r="AI449" s="2">
        <f t="shared" si="141"/>
        <v>0.35096646667185061</v>
      </c>
      <c r="AJ449" s="2">
        <f t="shared" si="142"/>
        <v>0.7604624396189188</v>
      </c>
      <c r="AK449" s="2">
        <f t="shared" si="143"/>
        <v>1.2286125470714265E-2</v>
      </c>
      <c r="AL449" s="2">
        <f t="shared" si="144"/>
        <v>4.3634743591661571E-2</v>
      </c>
    </row>
    <row r="450" spans="1:38" x14ac:dyDescent="0.2">
      <c r="A450">
        <v>468</v>
      </c>
      <c r="B450" s="1">
        <v>1.7067985696607001E-7</v>
      </c>
      <c r="C450">
        <v>205.80044954646999</v>
      </c>
      <c r="D450">
        <v>1</v>
      </c>
      <c r="E450">
        <v>468</v>
      </c>
      <c r="F450">
        <v>3584000</v>
      </c>
      <c r="G450">
        <v>1.2075</v>
      </c>
      <c r="I450" s="1">
        <f t="shared" ref="I450:I513" si="154">IF(E450&lt;=95,Y450*V450,Y450*V450*W450)</f>
        <v>1.7067985696606582E-7</v>
      </c>
      <c r="J450" s="2">
        <f t="shared" ref="J450:J513" si="155">($T$14*AL450+$T$15*AI450)*$T$9</f>
        <v>205.80044954646795</v>
      </c>
      <c r="K450">
        <f t="shared" si="145"/>
        <v>3583999.9999999995</v>
      </c>
      <c r="L450">
        <f t="shared" si="146"/>
        <v>1.2075</v>
      </c>
      <c r="N450" s="4">
        <f t="shared" si="147"/>
        <v>-2.4503331860065995E-14</v>
      </c>
      <c r="O450" s="4">
        <f t="shared" si="147"/>
        <v>-9.9434334740218228E-15</v>
      </c>
      <c r="P450" s="4">
        <f t="shared" si="148"/>
        <v>-1.2992781453898976E-16</v>
      </c>
      <c r="Q450" s="4">
        <f t="shared" si="148"/>
        <v>0</v>
      </c>
      <c r="S450" s="2"/>
      <c r="T450" s="2"/>
      <c r="V450" s="2">
        <f t="shared" ref="V450:V513" si="156">IF(E450&lt;=95,EXP(2700*(1/(25+273.15)-1/(E450+273.15))),EXP(2700*(1/(25+273.15)-1/(95+273.15))))</f>
        <v>5.5950218144520036</v>
      </c>
      <c r="W450" s="2">
        <f t="shared" ref="W450:W513" si="157">IF(E450&lt;=95,0,EXP((E450-95)/(0.881+0.214*(E450-95))))</f>
        <v>101.68554751368312</v>
      </c>
      <c r="X450" s="2">
        <f t="shared" ref="X450:X513" si="158">IF(E450&lt;=95,1/(1+19*(95-E450)/70),1)</f>
        <v>1</v>
      </c>
      <c r="Y450" s="2">
        <f t="shared" si="149"/>
        <v>3E-10</v>
      </c>
      <c r="Z450" s="2"/>
      <c r="AA450" s="2">
        <f t="shared" ref="AA450:AA513" si="159">EXP(855/(E450+273.15))</f>
        <v>3.169622922821266</v>
      </c>
      <c r="AB450" s="2">
        <f t="shared" si="150"/>
        <v>23.005185185184473</v>
      </c>
      <c r="AC450" s="2">
        <f t="shared" si="151"/>
        <v>3.1520269182471141</v>
      </c>
      <c r="AD450" s="2">
        <f t="shared" ref="AD450:AD513" si="160">AC450*$T$4*$T$16*1</f>
        <v>4.4241849824516493</v>
      </c>
      <c r="AE450" s="2">
        <f t="shared" si="152"/>
        <v>0.66979012171726438</v>
      </c>
      <c r="AF450" s="2">
        <f t="shared" si="153"/>
        <v>5.8436938532375665E-2</v>
      </c>
      <c r="AG450" s="2">
        <f t="shared" ref="AG450:AG513" si="161">AF450*$T$17*$T$6*1</f>
        <v>5.4881050822680605E-2</v>
      </c>
      <c r="AH450" s="2">
        <f t="shared" ref="AH450:AH513" si="162">AA450*AE450*AG450*D450/(1-AE450*D450)/(1+(AA450-1)*AE450*D450)</f>
        <v>0.14382922964541145</v>
      </c>
      <c r="AI450" s="2">
        <f t="shared" ref="AI450:AI513" si="163">(AA450*AE450*AG450+AH450*AE450*(1+(AA450-1)*AE450*D450)-AH450*AE450*(1-AE450*D450)*(AA450-1))/(1-AE450*D450)/(1+(AA450-1)*AE450*D450)</f>
        <v>0.35036932331446152</v>
      </c>
      <c r="AJ450" s="2">
        <f t="shared" ref="AJ450:AJ513" si="164">MAX(MIN(((1-1/$T$18)*AA450-1)/(AA450-1),1),0)</f>
        <v>0.76029049396083925</v>
      </c>
      <c r="AK450" s="2">
        <f t="shared" ref="AK450:AK513" si="165">AA450*AJ450*$T$19*D450/(1-AJ450*D450)/(1+(AA450-1)*AJ450*D450)</f>
        <v>1.227453654619122E-2</v>
      </c>
      <c r="AL450" s="2">
        <f t="shared" ref="AL450:AL513" si="166">(AA450*AJ450*$T$19+AK450*AJ450*(1+(AA450-1)*AJ450*D450)-AK450*AJ450*(1-AJ450*D450)*(AA450-1))/(1-AJ450*D450)/(1+(AA450-1)*AJ450*D450)</f>
        <v>4.3564043203595394E-2</v>
      </c>
    </row>
    <row r="451" spans="1:38" x14ac:dyDescent="0.2">
      <c r="A451">
        <v>469</v>
      </c>
      <c r="B451" s="1">
        <v>1.7070288506159001E-7</v>
      </c>
      <c r="C451">
        <v>205.45702113037001</v>
      </c>
      <c r="D451">
        <v>1</v>
      </c>
      <c r="E451">
        <v>469</v>
      </c>
      <c r="F451">
        <v>3597000</v>
      </c>
      <c r="G451">
        <v>1.2068749999999999</v>
      </c>
      <c r="I451" s="1">
        <f t="shared" si="154"/>
        <v>1.7070288506159247E-7</v>
      </c>
      <c r="J451" s="2">
        <f t="shared" si="155"/>
        <v>205.45702113036631</v>
      </c>
      <c r="K451">
        <f t="shared" ref="K451:K514" si="167">IF(E451&lt;20,1800000,IF(E451&lt;200,(0.005*E451+1.7)*1000000,IF(E451&lt;400,2.7*1000000,IF(E451&lt;500,(0.013*E451-2.5)*1000000,IF(E451&lt;600,(10.5-0.013*E451)*1000000,IF(E451&lt;=635,2.7*1000000))))))</f>
        <v>3596999.9999999995</v>
      </c>
      <c r="L451">
        <f t="shared" ref="L451:L514" si="168">IF(E451&lt;20,1.4875,IF(E451&lt;800,-0.000625 * E451 + 1.5,IF(E451&gt;800,1)))</f>
        <v>1.2068749999999999</v>
      </c>
      <c r="N451" s="4">
        <f t="shared" ref="N451:O514" si="169">(I451-B451)/I451</f>
        <v>1.4420901568650064E-14</v>
      </c>
      <c r="O451" s="4">
        <f t="shared" si="169"/>
        <v>-1.798343130658011E-14</v>
      </c>
      <c r="P451" s="4">
        <f t="shared" ref="P451:Q514" si="170">(K451-F451)/K451</f>
        <v>-1.2945823945169289E-16</v>
      </c>
      <c r="Q451" s="4">
        <f t="shared" si="170"/>
        <v>0</v>
      </c>
      <c r="S451" s="2"/>
      <c r="T451" s="2"/>
      <c r="V451" s="2">
        <f t="shared" si="156"/>
        <v>5.5950218144520036</v>
      </c>
      <c r="W451" s="2">
        <f t="shared" si="157"/>
        <v>101.69926690941878</v>
      </c>
      <c r="X451" s="2">
        <f t="shared" si="158"/>
        <v>1</v>
      </c>
      <c r="Y451" s="2">
        <f t="shared" ref="Y451:Y514" si="171">$T$11*(X451+(1-X451)/(1+((1-D451)/(1-0.75))^$T$12))</f>
        <v>3E-10</v>
      </c>
      <c r="Z451" s="2"/>
      <c r="AA451" s="2">
        <f t="shared" si="159"/>
        <v>3.1646998255717191</v>
      </c>
      <c r="AB451" s="2">
        <f t="shared" ref="AB451:AB514" si="172">AB450+(A451-A450)/86400/(1+(7.5-7.5*D450)^4)</f>
        <v>23.005196759258546</v>
      </c>
      <c r="AC451" s="2">
        <f t="shared" ref="AC451:AC514" si="173">2.5+15/AB451</f>
        <v>3.1520265902078486</v>
      </c>
      <c r="AD451" s="2">
        <f t="shared" si="160"/>
        <v>4.4241845220157368</v>
      </c>
      <c r="AE451" s="2">
        <f t="shared" ref="AE451:AE514" si="174">MIN(MAX(0,((1-1/AD451)*AA451-1)/(AA451-1)),1)</f>
        <v>0.66955315561364714</v>
      </c>
      <c r="AF451" s="2">
        <f t="shared" ref="AF451:AF514" si="175">0.068-0.22/AB451</f>
        <v>5.8436943343618222E-2</v>
      </c>
      <c r="AG451" s="2">
        <f t="shared" si="161"/>
        <v>5.488105534115905E-2</v>
      </c>
      <c r="AH451" s="2">
        <f t="shared" si="162"/>
        <v>0.14367525565835215</v>
      </c>
      <c r="AI451" s="2">
        <f t="shared" si="163"/>
        <v>0.34977333524965326</v>
      </c>
      <c r="AJ451" s="2">
        <f t="shared" si="164"/>
        <v>0.76011849794354835</v>
      </c>
      <c r="AK451" s="2">
        <f t="shared" si="165"/>
        <v>1.2262960848565775E-2</v>
      </c>
      <c r="AL451" s="2">
        <f t="shared" si="166"/>
        <v>4.3493479196584466E-2</v>
      </c>
    </row>
    <row r="452" spans="1:38" x14ac:dyDescent="0.2">
      <c r="A452">
        <v>470</v>
      </c>
      <c r="B452" s="1">
        <v>1.7072579475668001E-7</v>
      </c>
      <c r="C452">
        <v>205.11425648544</v>
      </c>
      <c r="D452">
        <v>1</v>
      </c>
      <c r="E452">
        <v>470</v>
      </c>
      <c r="F452">
        <v>3610000</v>
      </c>
      <c r="G452">
        <v>1.20625</v>
      </c>
      <c r="I452" s="1">
        <f t="shared" si="154"/>
        <v>1.7072579475667508E-7</v>
      </c>
      <c r="J452" s="2">
        <f t="shared" si="155"/>
        <v>205.11425648543951</v>
      </c>
      <c r="K452">
        <f t="shared" si="167"/>
        <v>3609999.9999999995</v>
      </c>
      <c r="L452">
        <f t="shared" si="168"/>
        <v>1.20625</v>
      </c>
      <c r="N452" s="4">
        <f t="shared" si="169"/>
        <v>-2.8837932855621547E-14</v>
      </c>
      <c r="O452" s="4">
        <f t="shared" si="169"/>
        <v>-2.3556093496171336E-15</v>
      </c>
      <c r="P452" s="4">
        <f t="shared" si="170"/>
        <v>-1.2899204634563415E-16</v>
      </c>
      <c r="Q452" s="4">
        <f t="shared" si="170"/>
        <v>0</v>
      </c>
      <c r="S452" s="2"/>
      <c r="T452" s="2"/>
      <c r="V452" s="2">
        <f t="shared" si="156"/>
        <v>5.5950218144520036</v>
      </c>
      <c r="W452" s="2">
        <f t="shared" si="157"/>
        <v>101.71291576599305</v>
      </c>
      <c r="X452" s="2">
        <f t="shared" si="158"/>
        <v>1</v>
      </c>
      <c r="Y452" s="2">
        <f t="shared" si="171"/>
        <v>3E-10</v>
      </c>
      <c r="Z452" s="2"/>
      <c r="AA452" s="2">
        <f t="shared" si="159"/>
        <v>3.1597975933765214</v>
      </c>
      <c r="AB452" s="2">
        <f t="shared" si="172"/>
        <v>23.005208333332618</v>
      </c>
      <c r="AC452" s="2">
        <f t="shared" si="173"/>
        <v>3.1520262621689135</v>
      </c>
      <c r="AD452" s="2">
        <f t="shared" si="160"/>
        <v>4.424184061580287</v>
      </c>
      <c r="AE452" s="2">
        <f t="shared" si="174"/>
        <v>0.66931612034469101</v>
      </c>
      <c r="AF452" s="2">
        <f t="shared" si="175"/>
        <v>5.8436948154855943E-2</v>
      </c>
      <c r="AG452" s="2">
        <f t="shared" si="161"/>
        <v>5.4881059859632951E-2</v>
      </c>
      <c r="AH452" s="2">
        <f t="shared" si="162"/>
        <v>0.14352145748369402</v>
      </c>
      <c r="AI452" s="2">
        <f t="shared" si="163"/>
        <v>0.34917850040838094</v>
      </c>
      <c r="AJ452" s="2">
        <f t="shared" si="164"/>
        <v>0.75994645175280151</v>
      </c>
      <c r="AK452" s="2">
        <f t="shared" si="165"/>
        <v>1.2251398369167122E-2</v>
      </c>
      <c r="AL452" s="2">
        <f t="shared" si="166"/>
        <v>4.3423051327049877E-2</v>
      </c>
    </row>
    <row r="453" spans="1:38" x14ac:dyDescent="0.2">
      <c r="A453">
        <v>471</v>
      </c>
      <c r="B453" s="1">
        <v>1.7074858696190999E-7</v>
      </c>
      <c r="C453">
        <v>204.77215442135</v>
      </c>
      <c r="D453">
        <v>1</v>
      </c>
      <c r="E453">
        <v>471</v>
      </c>
      <c r="F453">
        <v>3623000</v>
      </c>
      <c r="G453">
        <v>1.2056249999999999</v>
      </c>
      <c r="I453" s="1">
        <f t="shared" si="154"/>
        <v>1.7074858696191282E-7</v>
      </c>
      <c r="J453" s="2">
        <f t="shared" si="155"/>
        <v>204.77215442134886</v>
      </c>
      <c r="K453">
        <f t="shared" si="167"/>
        <v>3622999.9999999995</v>
      </c>
      <c r="L453">
        <f t="shared" si="168"/>
        <v>1.2056249999999999</v>
      </c>
      <c r="N453" s="4">
        <f t="shared" si="169"/>
        <v>1.6587349083089819E-14</v>
      </c>
      <c r="O453" s="4">
        <f t="shared" si="169"/>
        <v>-5.5518699816816219E-15</v>
      </c>
      <c r="P453" s="4">
        <f t="shared" si="170"/>
        <v>-1.2852919881527445E-16</v>
      </c>
      <c r="Q453" s="4">
        <f t="shared" si="170"/>
        <v>0</v>
      </c>
      <c r="S453" s="2"/>
      <c r="T453" s="2"/>
      <c r="V453" s="2">
        <f t="shared" si="156"/>
        <v>5.5950218144520036</v>
      </c>
      <c r="W453" s="2">
        <f t="shared" si="157"/>
        <v>101.7264946259115</v>
      </c>
      <c r="X453" s="2">
        <f t="shared" si="158"/>
        <v>1</v>
      </c>
      <c r="Y453" s="2">
        <f t="shared" si="171"/>
        <v>3E-10</v>
      </c>
      <c r="Z453" s="2"/>
      <c r="AA453" s="2">
        <f t="shared" si="159"/>
        <v>3.1549160997241623</v>
      </c>
      <c r="AB453" s="2">
        <f t="shared" si="172"/>
        <v>23.005219907406691</v>
      </c>
      <c r="AC453" s="2">
        <f t="shared" si="173"/>
        <v>3.1520259341303078</v>
      </c>
      <c r="AD453" s="2">
        <f t="shared" si="160"/>
        <v>4.4241836011453</v>
      </c>
      <c r="AE453" s="2">
        <f t="shared" si="174"/>
        <v>0.66907901616503662</v>
      </c>
      <c r="AF453" s="2">
        <f t="shared" si="175"/>
        <v>5.843695296608882E-2</v>
      </c>
      <c r="AG453" s="2">
        <f t="shared" si="161"/>
        <v>5.4881064378102314E-2</v>
      </c>
      <c r="AH453" s="2">
        <f t="shared" si="162"/>
        <v>0.14336783500495334</v>
      </c>
      <c r="AI453" s="2">
        <f t="shared" si="163"/>
        <v>0.3485848167203961</v>
      </c>
      <c r="AJ453" s="2">
        <f t="shared" si="164"/>
        <v>0.75977435557346573</v>
      </c>
      <c r="AK453" s="2">
        <f t="shared" si="165"/>
        <v>1.2239849099237383E-2</v>
      </c>
      <c r="AL453" s="2">
        <f t="shared" si="166"/>
        <v>4.3352759351267256E-2</v>
      </c>
    </row>
    <row r="454" spans="1:38" x14ac:dyDescent="0.2">
      <c r="A454">
        <v>472</v>
      </c>
      <c r="B454" s="1">
        <v>1.7077126257859001E-7</v>
      </c>
      <c r="C454">
        <v>204.43071374709001</v>
      </c>
      <c r="D454">
        <v>1</v>
      </c>
      <c r="E454">
        <v>472</v>
      </c>
      <c r="F454">
        <v>3636000</v>
      </c>
      <c r="G454">
        <v>1.2050000000000001</v>
      </c>
      <c r="I454" s="1">
        <f t="shared" si="154"/>
        <v>1.7077126257859321E-7</v>
      </c>
      <c r="J454" s="2">
        <f t="shared" si="155"/>
        <v>204.43071374709442</v>
      </c>
      <c r="K454">
        <f t="shared" si="167"/>
        <v>3636000</v>
      </c>
      <c r="L454">
        <f t="shared" si="168"/>
        <v>1.2050000000000001</v>
      </c>
      <c r="N454" s="4">
        <f t="shared" si="169"/>
        <v>1.8755165731302679E-14</v>
      </c>
      <c r="O454" s="4">
        <f t="shared" si="169"/>
        <v>2.1549428072547807E-14</v>
      </c>
      <c r="P454" s="4">
        <f t="shared" si="170"/>
        <v>0</v>
      </c>
      <c r="Q454" s="4">
        <f t="shared" si="170"/>
        <v>0</v>
      </c>
      <c r="S454" s="2"/>
      <c r="T454" s="2"/>
      <c r="V454" s="2">
        <f t="shared" si="156"/>
        <v>5.5950218144520036</v>
      </c>
      <c r="W454" s="2">
        <f t="shared" si="157"/>
        <v>101.74000402613214</v>
      </c>
      <c r="X454" s="2">
        <f t="shared" si="158"/>
        <v>1</v>
      </c>
      <c r="Y454" s="2">
        <f t="shared" si="171"/>
        <v>3E-10</v>
      </c>
      <c r="Z454" s="2"/>
      <c r="AA454" s="2">
        <f t="shared" si="159"/>
        <v>3.1500552190903517</v>
      </c>
      <c r="AB454" s="2">
        <f t="shared" si="172"/>
        <v>23.005231481480763</v>
      </c>
      <c r="AC454" s="2">
        <f t="shared" si="173"/>
        <v>3.1520256060920326</v>
      </c>
      <c r="AD454" s="2">
        <f t="shared" si="160"/>
        <v>4.4241831407107775</v>
      </c>
      <c r="AE454" s="2">
        <f t="shared" si="174"/>
        <v>0.66884184332810859</v>
      </c>
      <c r="AF454" s="2">
        <f t="shared" si="175"/>
        <v>5.8436957777316861E-2</v>
      </c>
      <c r="AG454" s="2">
        <f t="shared" si="161"/>
        <v>5.4881068896567124E-2</v>
      </c>
      <c r="AH454" s="2">
        <f t="shared" si="162"/>
        <v>0.14321438810450166</v>
      </c>
      <c r="AI454" s="2">
        <f t="shared" si="163"/>
        <v>0.34799228211431227</v>
      </c>
      <c r="AJ454" s="2">
        <f t="shared" si="164"/>
        <v>0.75960220958952496</v>
      </c>
      <c r="AK454" s="2">
        <f t="shared" si="165"/>
        <v>1.2228313029932578E-2</v>
      </c>
      <c r="AL454" s="2">
        <f t="shared" si="166"/>
        <v>4.3282603025374455E-2</v>
      </c>
    </row>
    <row r="455" spans="1:38" x14ac:dyDescent="0.2">
      <c r="A455">
        <v>473</v>
      </c>
      <c r="B455" s="1">
        <v>1.7079382249881E-7</v>
      </c>
      <c r="C455">
        <v>204.08993327105</v>
      </c>
      <c r="D455">
        <v>1</v>
      </c>
      <c r="E455">
        <v>473</v>
      </c>
      <c r="F455">
        <v>3649000</v>
      </c>
      <c r="G455">
        <v>1.204375</v>
      </c>
      <c r="I455" s="1">
        <f t="shared" si="154"/>
        <v>1.7079382249881059E-7</v>
      </c>
      <c r="J455" s="2">
        <f t="shared" si="155"/>
        <v>204.08993327105088</v>
      </c>
      <c r="K455">
        <f t="shared" si="167"/>
        <v>3649000</v>
      </c>
      <c r="L455">
        <f t="shared" si="168"/>
        <v>1.204375</v>
      </c>
      <c r="N455" s="4">
        <f t="shared" si="169"/>
        <v>3.409579706791719E-15</v>
      </c>
      <c r="O455" s="4">
        <f t="shared" si="169"/>
        <v>4.3170820736776632E-15</v>
      </c>
      <c r="P455" s="4">
        <f t="shared" si="170"/>
        <v>0</v>
      </c>
      <c r="Q455" s="4">
        <f t="shared" si="170"/>
        <v>0</v>
      </c>
      <c r="S455" s="2"/>
      <c r="T455" s="2"/>
      <c r="V455" s="2">
        <f t="shared" si="156"/>
        <v>5.5950218144520036</v>
      </c>
      <c r="W455" s="2">
        <f t="shared" si="157"/>
        <v>101.75344449813596</v>
      </c>
      <c r="X455" s="2">
        <f t="shared" si="158"/>
        <v>1</v>
      </c>
      <c r="Y455" s="2">
        <f t="shared" si="171"/>
        <v>3E-10</v>
      </c>
      <c r="Z455" s="2"/>
      <c r="AA455" s="2">
        <f t="shared" si="159"/>
        <v>3.1452148269286511</v>
      </c>
      <c r="AB455" s="2">
        <f t="shared" si="172"/>
        <v>23.005243055554836</v>
      </c>
      <c r="AC455" s="2">
        <f t="shared" si="173"/>
        <v>3.1520252780540874</v>
      </c>
      <c r="AD455" s="2">
        <f t="shared" si="160"/>
        <v>4.4241826802767177</v>
      </c>
      <c r="AE455" s="2">
        <f t="shared" si="174"/>
        <v>0.6686046020861216</v>
      </c>
      <c r="AF455" s="2">
        <f t="shared" si="175"/>
        <v>5.8436962588540059E-2</v>
      </c>
      <c r="AG455" s="2">
        <f t="shared" si="161"/>
        <v>5.488107341502739E-2</v>
      </c>
      <c r="AH455" s="2">
        <f t="shared" si="162"/>
        <v>0.14306111666357815</v>
      </c>
      <c r="AI455" s="2">
        <f t="shared" si="163"/>
        <v>0.34740089451766659</v>
      </c>
      <c r="AJ455" s="2">
        <f t="shared" si="164"/>
        <v>0.75943001398408549</v>
      </c>
      <c r="AK455" s="2">
        <f t="shared" si="165"/>
        <v>1.2216790152323657E-2</v>
      </c>
      <c r="AL455" s="2">
        <f t="shared" si="166"/>
        <v>4.321258210537926E-2</v>
      </c>
    </row>
    <row r="456" spans="1:38" x14ac:dyDescent="0.2">
      <c r="A456">
        <v>474</v>
      </c>
      <c r="B456" s="1">
        <v>1.7081626760558001E-7</v>
      </c>
      <c r="C456">
        <v>203.74981180099999</v>
      </c>
      <c r="D456">
        <v>1</v>
      </c>
      <c r="E456">
        <v>474</v>
      </c>
      <c r="F456">
        <v>3662000</v>
      </c>
      <c r="G456">
        <v>1.2037500000000001</v>
      </c>
      <c r="I456" s="1">
        <f t="shared" si="154"/>
        <v>1.7081626760558343E-7</v>
      </c>
      <c r="J456" s="2">
        <f t="shared" si="155"/>
        <v>203.7498118010048</v>
      </c>
      <c r="K456">
        <f t="shared" si="167"/>
        <v>3662000</v>
      </c>
      <c r="L456">
        <f t="shared" si="168"/>
        <v>1.2037499999999999</v>
      </c>
      <c r="N456" s="4">
        <f t="shared" si="169"/>
        <v>1.998990855193751E-14</v>
      </c>
      <c r="O456" s="4">
        <f t="shared" si="169"/>
        <v>2.3574347633898477E-14</v>
      </c>
      <c r="P456" s="4">
        <f t="shared" si="170"/>
        <v>0</v>
      </c>
      <c r="Q456" s="4">
        <f t="shared" si="170"/>
        <v>-1.8446073098652656E-16</v>
      </c>
      <c r="S456" s="2"/>
      <c r="T456" s="2"/>
      <c r="V456" s="2">
        <f t="shared" si="156"/>
        <v>5.5950218144520036</v>
      </c>
      <c r="W456" s="2">
        <f t="shared" si="157"/>
        <v>101.76681656799687</v>
      </c>
      <c r="X456" s="2">
        <f t="shared" si="158"/>
        <v>1</v>
      </c>
      <c r="Y456" s="2">
        <f t="shared" si="171"/>
        <v>3E-10</v>
      </c>
      <c r="Z456" s="2"/>
      <c r="AA456" s="2">
        <f t="shared" si="159"/>
        <v>3.1403947996612147</v>
      </c>
      <c r="AB456" s="2">
        <f t="shared" si="172"/>
        <v>23.005254629628908</v>
      </c>
      <c r="AC456" s="2">
        <f t="shared" si="173"/>
        <v>3.1520249500164721</v>
      </c>
      <c r="AD456" s="2">
        <f t="shared" si="160"/>
        <v>4.4241822198431207</v>
      </c>
      <c r="AE456" s="2">
        <f t="shared" si="174"/>
        <v>0.6683672926900891</v>
      </c>
      <c r="AF456" s="2">
        <f t="shared" si="175"/>
        <v>5.8436967399758413E-2</v>
      </c>
      <c r="AG456" s="2">
        <f t="shared" si="161"/>
        <v>5.4881077933483111E-2</v>
      </c>
      <c r="AH456" s="2">
        <f t="shared" si="162"/>
        <v>0.14290802056230348</v>
      </c>
      <c r="AI456" s="2">
        <f t="shared" si="163"/>
        <v>0.34681065185698612</v>
      </c>
      <c r="AJ456" s="2">
        <f t="shared" si="164"/>
        <v>0.75925776893938057</v>
      </c>
      <c r="AK456" s="2">
        <f t="shared" si="165"/>
        <v>1.2205280457397416E-2</v>
      </c>
      <c r="AL456" s="2">
        <f t="shared" si="166"/>
        <v>4.3142696347166595E-2</v>
      </c>
    </row>
    <row r="457" spans="1:38" x14ac:dyDescent="0.2">
      <c r="A457">
        <v>475</v>
      </c>
      <c r="B457" s="1">
        <v>1.7083859877297001E-7</v>
      </c>
      <c r="C457">
        <v>203.41034814419001</v>
      </c>
      <c r="D457">
        <v>1</v>
      </c>
      <c r="E457">
        <v>475</v>
      </c>
      <c r="F457">
        <v>3675000</v>
      </c>
      <c r="G457">
        <v>1.203125</v>
      </c>
      <c r="I457" s="1">
        <f t="shared" si="154"/>
        <v>1.7083859877296898E-7</v>
      </c>
      <c r="J457" s="2">
        <f t="shared" si="155"/>
        <v>203.41034814418978</v>
      </c>
      <c r="K457">
        <f t="shared" si="167"/>
        <v>3675000</v>
      </c>
      <c r="L457">
        <f t="shared" si="168"/>
        <v>1.203125</v>
      </c>
      <c r="N457" s="4">
        <f t="shared" si="169"/>
        <v>-6.0426707540375714E-15</v>
      </c>
      <c r="O457" s="4">
        <f t="shared" si="169"/>
        <v>-1.1178078082932909E-15</v>
      </c>
      <c r="P457" s="4">
        <f t="shared" si="170"/>
        <v>0</v>
      </c>
      <c r="Q457" s="4">
        <f t="shared" si="170"/>
        <v>0</v>
      </c>
      <c r="S457" s="2"/>
      <c r="T457" s="2"/>
      <c r="V457" s="2">
        <f t="shared" si="156"/>
        <v>5.5950218144520036</v>
      </c>
      <c r="W457" s="2">
        <f t="shared" si="157"/>
        <v>101.78012075644995</v>
      </c>
      <c r="X457" s="2">
        <f t="shared" si="158"/>
        <v>1</v>
      </c>
      <c r="Y457" s="2">
        <f t="shared" si="171"/>
        <v>3E-10</v>
      </c>
      <c r="Z457" s="2"/>
      <c r="AA457" s="2">
        <f t="shared" si="159"/>
        <v>3.1355950146696312</v>
      </c>
      <c r="AB457" s="2">
        <f t="shared" si="172"/>
        <v>23.00526620370298</v>
      </c>
      <c r="AC457" s="2">
        <f t="shared" si="173"/>
        <v>3.1520246219791868</v>
      </c>
      <c r="AD457" s="2">
        <f t="shared" si="160"/>
        <v>4.4241817594099864</v>
      </c>
      <c r="AE457" s="2">
        <f t="shared" si="174"/>
        <v>0.66812991538982847</v>
      </c>
      <c r="AF457" s="2">
        <f t="shared" si="175"/>
        <v>5.8436972210971931E-2</v>
      </c>
      <c r="AG457" s="2">
        <f t="shared" si="161"/>
        <v>5.4881082451934279E-2</v>
      </c>
      <c r="AH457" s="2">
        <f t="shared" si="162"/>
        <v>0.14275509967969177</v>
      </c>
      <c r="AI457" s="2">
        <f t="shared" si="163"/>
        <v>0.34622155205784683</v>
      </c>
      <c r="AJ457" s="2">
        <f t="shared" si="164"/>
        <v>0.759085474636776</v>
      </c>
      <c r="AK457" s="2">
        <f t="shared" si="165"/>
        <v>1.2193783936057506E-2</v>
      </c>
      <c r="AL457" s="2">
        <f t="shared" si="166"/>
        <v>4.3072945506506137E-2</v>
      </c>
    </row>
    <row r="458" spans="1:38" x14ac:dyDescent="0.2">
      <c r="A458">
        <v>476</v>
      </c>
      <c r="B458" s="1">
        <v>1.7086081686618E-7</v>
      </c>
      <c r="C458">
        <v>203.07154110732</v>
      </c>
      <c r="D458">
        <v>1</v>
      </c>
      <c r="E458">
        <v>476</v>
      </c>
      <c r="F458">
        <v>3688000</v>
      </c>
      <c r="G458">
        <v>1.2024999999999999</v>
      </c>
      <c r="I458" s="1">
        <f t="shared" si="154"/>
        <v>1.708608168661769E-7</v>
      </c>
      <c r="J458" s="2">
        <f t="shared" si="155"/>
        <v>203.07154110732336</v>
      </c>
      <c r="K458">
        <f t="shared" si="167"/>
        <v>3687999.9999999995</v>
      </c>
      <c r="L458">
        <f t="shared" si="168"/>
        <v>1.2025000000000001</v>
      </c>
      <c r="N458" s="4">
        <f t="shared" si="169"/>
        <v>-1.8125654964087916E-14</v>
      </c>
      <c r="O458" s="4">
        <f t="shared" si="169"/>
        <v>1.6515173394066128E-14</v>
      </c>
      <c r="P458" s="4">
        <f t="shared" si="170"/>
        <v>-1.2626390653680568E-16</v>
      </c>
      <c r="Q458" s="4">
        <f t="shared" si="170"/>
        <v>1.8465247810813413E-16</v>
      </c>
      <c r="S458" s="2"/>
      <c r="T458" s="2"/>
      <c r="V458" s="2">
        <f t="shared" si="156"/>
        <v>5.5950218144520036</v>
      </c>
      <c r="W458" s="2">
        <f t="shared" si="157"/>
        <v>101.79335757895916</v>
      </c>
      <c r="X458" s="2">
        <f t="shared" si="158"/>
        <v>1</v>
      </c>
      <c r="Y458" s="2">
        <f t="shared" si="171"/>
        <v>3E-10</v>
      </c>
      <c r="Z458" s="2"/>
      <c r="AA458" s="2">
        <f t="shared" si="159"/>
        <v>3.130815350285868</v>
      </c>
      <c r="AB458" s="2">
        <f t="shared" si="172"/>
        <v>23.005277777777053</v>
      </c>
      <c r="AC458" s="2">
        <f t="shared" si="173"/>
        <v>3.1520242939422318</v>
      </c>
      <c r="AD458" s="2">
        <f t="shared" si="160"/>
        <v>4.4241812989773175</v>
      </c>
      <c r="AE458" s="2">
        <f t="shared" si="174"/>
        <v>0.66789247043397004</v>
      </c>
      <c r="AF458" s="2">
        <f t="shared" si="175"/>
        <v>5.8436977022180606E-2</v>
      </c>
      <c r="AG458" s="2">
        <f t="shared" si="161"/>
        <v>5.488108697038091E-2</v>
      </c>
      <c r="AH458" s="2">
        <f t="shared" si="162"/>
        <v>0.14260235389366444</v>
      </c>
      <c r="AI458" s="2">
        <f t="shared" si="163"/>
        <v>0.34563359304493996</v>
      </c>
      <c r="AJ458" s="2">
        <f t="shared" si="164"/>
        <v>0.75891313125677473</v>
      </c>
      <c r="AK458" s="2">
        <f t="shared" si="165"/>
        <v>1.2182300579125366E-2</v>
      </c>
      <c r="AL458" s="2">
        <f t="shared" si="166"/>
        <v>4.300332933905944E-2</v>
      </c>
    </row>
    <row r="459" spans="1:38" x14ac:dyDescent="0.2">
      <c r="A459">
        <v>477</v>
      </c>
      <c r="B459" s="1">
        <v>1.7088292274168001E-7</v>
      </c>
      <c r="C459">
        <v>202.73338949664</v>
      </c>
      <c r="D459">
        <v>1</v>
      </c>
      <c r="E459">
        <v>477</v>
      </c>
      <c r="F459">
        <v>3701000</v>
      </c>
      <c r="G459">
        <v>1.201875</v>
      </c>
      <c r="I459" s="1">
        <f t="shared" si="154"/>
        <v>1.7088292274168099E-7</v>
      </c>
      <c r="J459" s="2">
        <f t="shared" si="155"/>
        <v>202.7333894966383</v>
      </c>
      <c r="K459">
        <f t="shared" si="167"/>
        <v>3700999.9999999995</v>
      </c>
      <c r="L459">
        <f t="shared" si="168"/>
        <v>1.201875</v>
      </c>
      <c r="N459" s="4">
        <f t="shared" si="169"/>
        <v>5.7313032194755314E-15</v>
      </c>
      <c r="O459" s="4">
        <f t="shared" si="169"/>
        <v>-8.4115525817345319E-15</v>
      </c>
      <c r="P459" s="4">
        <f t="shared" si="170"/>
        <v>-1.2582039646250724E-16</v>
      </c>
      <c r="Q459" s="4">
        <f t="shared" si="170"/>
        <v>0</v>
      </c>
      <c r="S459" s="2"/>
      <c r="T459" s="2"/>
      <c r="V459" s="2">
        <f t="shared" si="156"/>
        <v>5.5950218144520036</v>
      </c>
      <c r="W459" s="2">
        <f t="shared" si="157"/>
        <v>101.80652754578394</v>
      </c>
      <c r="X459" s="2">
        <f t="shared" si="158"/>
        <v>1</v>
      </c>
      <c r="Y459" s="2">
        <f t="shared" si="171"/>
        <v>3E-10</v>
      </c>
      <c r="Z459" s="2"/>
      <c r="AA459" s="2">
        <f t="shared" si="159"/>
        <v>3.1260556857833128</v>
      </c>
      <c r="AB459" s="2">
        <f t="shared" si="172"/>
        <v>23.005289351851125</v>
      </c>
      <c r="AC459" s="2">
        <f t="shared" si="173"/>
        <v>3.1520239659056069</v>
      </c>
      <c r="AD459" s="2">
        <f t="shared" si="160"/>
        <v>4.4241808385451105</v>
      </c>
      <c r="AE459" s="2">
        <f t="shared" si="174"/>
        <v>0.66765495806996045</v>
      </c>
      <c r="AF459" s="2">
        <f t="shared" si="175"/>
        <v>5.8436981833384437E-2</v>
      </c>
      <c r="AG459" s="2">
        <f t="shared" si="161"/>
        <v>5.4881091488822989E-2</v>
      </c>
      <c r="AH459" s="2">
        <f t="shared" si="162"/>
        <v>0.14244978308106077</v>
      </c>
      <c r="AI459" s="2">
        <f t="shared" si="163"/>
        <v>0.3450467727421237</v>
      </c>
      <c r="AJ459" s="2">
        <f t="shared" si="164"/>
        <v>0.75874073897902172</v>
      </c>
      <c r="AK459" s="2">
        <f t="shared" si="165"/>
        <v>1.2170830377341159E-2</v>
      </c>
      <c r="AL459" s="2">
        <f t="shared" si="166"/>
        <v>4.2933847600387057E-2</v>
      </c>
    </row>
    <row r="460" spans="1:38" x14ac:dyDescent="0.2">
      <c r="A460">
        <v>478</v>
      </c>
      <c r="B460" s="1">
        <v>1.7090491724732999E-7</v>
      </c>
      <c r="C460">
        <v>202.39589211792</v>
      </c>
      <c r="D460">
        <v>1</v>
      </c>
      <c r="E460">
        <v>478</v>
      </c>
      <c r="F460">
        <v>3714000</v>
      </c>
      <c r="G460">
        <v>1.2012499999999999</v>
      </c>
      <c r="I460" s="1">
        <f t="shared" si="154"/>
        <v>1.7090491724732896E-7</v>
      </c>
      <c r="J460" s="2">
        <f t="shared" si="155"/>
        <v>202.39589211792239</v>
      </c>
      <c r="K460">
        <f t="shared" si="167"/>
        <v>3713999.9999999995</v>
      </c>
      <c r="L460">
        <f t="shared" si="168"/>
        <v>1.2012499999999999</v>
      </c>
      <c r="N460" s="4">
        <f t="shared" si="169"/>
        <v>-6.0403259373294156E-15</v>
      </c>
      <c r="O460" s="4">
        <f t="shared" si="169"/>
        <v>1.1795810513599488E-14</v>
      </c>
      <c r="P460" s="4">
        <f t="shared" si="170"/>
        <v>-1.253799911975604E-16</v>
      </c>
      <c r="Q460" s="4">
        <f t="shared" si="170"/>
        <v>0</v>
      </c>
      <c r="S460" s="2"/>
      <c r="T460" s="2"/>
      <c r="V460" s="2">
        <f t="shared" si="156"/>
        <v>5.5950218144520036</v>
      </c>
      <c r="W460" s="2">
        <f t="shared" si="157"/>
        <v>101.8196311620446</v>
      </c>
      <c r="X460" s="2">
        <f t="shared" si="158"/>
        <v>1</v>
      </c>
      <c r="Y460" s="2">
        <f t="shared" si="171"/>
        <v>3E-10</v>
      </c>
      <c r="Z460" s="2"/>
      <c r="AA460" s="2">
        <f t="shared" si="159"/>
        <v>3.1213159013679186</v>
      </c>
      <c r="AB460" s="2">
        <f t="shared" si="172"/>
        <v>23.005300925925198</v>
      </c>
      <c r="AC460" s="2">
        <f t="shared" si="173"/>
        <v>3.1520236378693118</v>
      </c>
      <c r="AD460" s="2">
        <f t="shared" si="160"/>
        <v>4.4241803781133662</v>
      </c>
      <c r="AE460" s="2">
        <f t="shared" si="174"/>
        <v>0.66741737854407357</v>
      </c>
      <c r="AF460" s="2">
        <f t="shared" si="175"/>
        <v>5.8436986644583425E-2</v>
      </c>
      <c r="AG460" s="2">
        <f t="shared" si="161"/>
        <v>5.4881096007260516E-2</v>
      </c>
      <c r="AH460" s="2">
        <f t="shared" si="162"/>
        <v>0.14229738711765272</v>
      </c>
      <c r="AI460" s="2">
        <f t="shared" si="163"/>
        <v>0.34446108907249434</v>
      </c>
      <c r="AJ460" s="2">
        <f t="shared" si="164"/>
        <v>0.75856829798230963</v>
      </c>
      <c r="AK460" s="2">
        <f t="shared" si="165"/>
        <v>1.2159373321364754E-2</v>
      </c>
      <c r="AL460" s="2">
        <f t="shared" si="166"/>
        <v>4.2864500045955989E-2</v>
      </c>
    </row>
    <row r="461" spans="1:38" x14ac:dyDescent="0.2">
      <c r="A461">
        <v>479</v>
      </c>
      <c r="B461" s="1">
        <v>1.7092680122244999E-7</v>
      </c>
      <c r="C461">
        <v>202.05904777654999</v>
      </c>
      <c r="D461">
        <v>1</v>
      </c>
      <c r="E461">
        <v>479</v>
      </c>
      <c r="F461">
        <v>3727000</v>
      </c>
      <c r="G461">
        <v>1.2006250000000001</v>
      </c>
      <c r="I461" s="1">
        <f t="shared" si="154"/>
        <v>1.7092680122245068E-7</v>
      </c>
      <c r="J461" s="2">
        <f t="shared" si="155"/>
        <v>202.05904777654857</v>
      </c>
      <c r="K461">
        <f t="shared" si="167"/>
        <v>3726999.9999999995</v>
      </c>
      <c r="L461">
        <f t="shared" si="168"/>
        <v>1.2006250000000001</v>
      </c>
      <c r="N461" s="4">
        <f t="shared" si="169"/>
        <v>4.0263683911597378E-15</v>
      </c>
      <c r="O461" s="4">
        <f t="shared" si="169"/>
        <v>-7.0330207291273533E-15</v>
      </c>
      <c r="P461" s="4">
        <f t="shared" si="170"/>
        <v>-1.2494265825268025E-16</v>
      </c>
      <c r="Q461" s="4">
        <f t="shared" si="170"/>
        <v>0</v>
      </c>
      <c r="S461" s="2"/>
      <c r="T461" s="2"/>
      <c r="V461" s="2">
        <f t="shared" si="156"/>
        <v>5.5950218144520036</v>
      </c>
      <c r="W461" s="2">
        <f t="shared" si="157"/>
        <v>101.83266892778674</v>
      </c>
      <c r="X461" s="2">
        <f t="shared" si="158"/>
        <v>1</v>
      </c>
      <c r="Y461" s="2">
        <f t="shared" si="171"/>
        <v>3E-10</v>
      </c>
      <c r="Z461" s="2"/>
      <c r="AA461" s="2">
        <f t="shared" si="159"/>
        <v>3.1165958781694445</v>
      </c>
      <c r="AB461" s="2">
        <f t="shared" si="172"/>
        <v>23.00531249999927</v>
      </c>
      <c r="AC461" s="2">
        <f t="shared" si="173"/>
        <v>3.1520233098333472</v>
      </c>
      <c r="AD461" s="2">
        <f t="shared" si="160"/>
        <v>4.4241799176820864</v>
      </c>
      <c r="AE461" s="2">
        <f t="shared" si="174"/>
        <v>0.66717973210141435</v>
      </c>
      <c r="AF461" s="2">
        <f t="shared" si="175"/>
        <v>5.8436991455777576E-2</v>
      </c>
      <c r="AG461" s="2">
        <f t="shared" si="161"/>
        <v>5.4881100525693505E-2</v>
      </c>
      <c r="AH461" s="2">
        <f t="shared" si="162"/>
        <v>0.14214516587815587</v>
      </c>
      <c r="AI461" s="2">
        <f t="shared" si="163"/>
        <v>0.34387653995843853</v>
      </c>
      <c r="AJ461" s="2">
        <f t="shared" si="164"/>
        <v>0.75839580844458243</v>
      </c>
      <c r="AK461" s="2">
        <f t="shared" si="165"/>
        <v>1.2147929401776588E-2</v>
      </c>
      <c r="AL461" s="2">
        <f t="shared" si="166"/>
        <v>4.2795286431146162E-2</v>
      </c>
    </row>
    <row r="462" spans="1:38" x14ac:dyDescent="0.2">
      <c r="A462">
        <v>480</v>
      </c>
      <c r="B462" s="1">
        <v>1.7094857549796E-7</v>
      </c>
      <c r="C462">
        <v>201.72285527751001</v>
      </c>
      <c r="D462">
        <v>1</v>
      </c>
      <c r="E462">
        <v>480</v>
      </c>
      <c r="F462">
        <v>3740000</v>
      </c>
      <c r="G462">
        <v>1.2</v>
      </c>
      <c r="I462" s="1">
        <f t="shared" si="154"/>
        <v>1.7094857549796492E-7</v>
      </c>
      <c r="J462" s="2">
        <f t="shared" si="155"/>
        <v>201.7228552775112</v>
      </c>
      <c r="K462">
        <f t="shared" si="167"/>
        <v>3739999.9999999995</v>
      </c>
      <c r="L462">
        <f t="shared" si="168"/>
        <v>1.2</v>
      </c>
      <c r="N462" s="4">
        <f t="shared" si="169"/>
        <v>2.8800351167443522E-14</v>
      </c>
      <c r="O462" s="4">
        <f t="shared" si="169"/>
        <v>5.9175832824434923E-15</v>
      </c>
      <c r="P462" s="4">
        <f t="shared" si="170"/>
        <v>-1.2450836559030464E-16</v>
      </c>
      <c r="Q462" s="4">
        <f t="shared" si="170"/>
        <v>0</v>
      </c>
      <c r="S462" s="2"/>
      <c r="T462" s="2"/>
      <c r="V462" s="2">
        <f t="shared" si="156"/>
        <v>5.5950218144520036</v>
      </c>
      <c r="W462" s="2">
        <f t="shared" si="157"/>
        <v>101.84564133804498</v>
      </c>
      <c r="X462" s="2">
        <f t="shared" si="158"/>
        <v>1</v>
      </c>
      <c r="Y462" s="2">
        <f t="shared" si="171"/>
        <v>3E-10</v>
      </c>
      <c r="Z462" s="2"/>
      <c r="AA462" s="2">
        <f t="shared" si="159"/>
        <v>3.1118954982327911</v>
      </c>
      <c r="AB462" s="2">
        <f t="shared" si="172"/>
        <v>23.005324074073343</v>
      </c>
      <c r="AC462" s="2">
        <f t="shared" si="173"/>
        <v>3.1520229817977126</v>
      </c>
      <c r="AD462" s="2">
        <f t="shared" si="160"/>
        <v>4.4241794572512703</v>
      </c>
      <c r="AE462" s="2">
        <f t="shared" si="174"/>
        <v>0.66694201898592742</v>
      </c>
      <c r="AF462" s="2">
        <f t="shared" si="175"/>
        <v>5.8436996266966891E-2</v>
      </c>
      <c r="AG462" s="2">
        <f t="shared" si="161"/>
        <v>5.4881105044121949E-2</v>
      </c>
      <c r="AH462" s="2">
        <f t="shared" si="162"/>
        <v>0.14199311923624236</v>
      </c>
      <c r="AI462" s="2">
        <f t="shared" si="163"/>
        <v>0.34329312332169548</v>
      </c>
      <c r="AJ462" s="2">
        <f t="shared" si="164"/>
        <v>0.75822327054294147</v>
      </c>
      <c r="AK462" s="2">
        <f t="shared" si="165"/>
        <v>1.2136498609078649E-2</v>
      </c>
      <c r="AL462" s="2">
        <f t="shared" si="166"/>
        <v>4.2726206511257865E-2</v>
      </c>
    </row>
    <row r="463" spans="1:38" x14ac:dyDescent="0.2">
      <c r="A463">
        <v>481</v>
      </c>
      <c r="B463" s="1">
        <v>1.7097024089648E-7</v>
      </c>
      <c r="C463">
        <v>201.38731342546001</v>
      </c>
      <c r="D463">
        <v>1</v>
      </c>
      <c r="E463">
        <v>481</v>
      </c>
      <c r="F463">
        <v>3753000</v>
      </c>
      <c r="G463">
        <v>1.1993750000000001</v>
      </c>
      <c r="I463" s="1">
        <f t="shared" si="154"/>
        <v>1.7097024089648469E-7</v>
      </c>
      <c r="J463" s="2">
        <f t="shared" si="155"/>
        <v>201.38731342545719</v>
      </c>
      <c r="K463">
        <f t="shared" si="167"/>
        <v>3753000</v>
      </c>
      <c r="L463">
        <f t="shared" si="168"/>
        <v>1.1993749999999999</v>
      </c>
      <c r="N463" s="4">
        <f t="shared" si="169"/>
        <v>2.7403312792528678E-14</v>
      </c>
      <c r="O463" s="4">
        <f t="shared" si="169"/>
        <v>-1.397182963390341E-14</v>
      </c>
      <c r="P463" s="4">
        <f t="shared" si="170"/>
        <v>0</v>
      </c>
      <c r="Q463" s="4">
        <f t="shared" si="170"/>
        <v>-1.8513359451800424E-16</v>
      </c>
      <c r="S463" s="2"/>
      <c r="T463" s="2"/>
      <c r="V463" s="2">
        <f t="shared" si="156"/>
        <v>5.5950218144520036</v>
      </c>
      <c r="W463" s="2">
        <f t="shared" si="157"/>
        <v>101.85854888290554</v>
      </c>
      <c r="X463" s="2">
        <f t="shared" si="158"/>
        <v>1</v>
      </c>
      <c r="Y463" s="2">
        <f t="shared" si="171"/>
        <v>3E-10</v>
      </c>
      <c r="Z463" s="2"/>
      <c r="AA463" s="2">
        <f t="shared" si="159"/>
        <v>3.1072146445094342</v>
      </c>
      <c r="AB463" s="2">
        <f t="shared" si="172"/>
        <v>23.005335648147415</v>
      </c>
      <c r="AC463" s="2">
        <f t="shared" si="173"/>
        <v>3.1520226537624079</v>
      </c>
      <c r="AD463" s="2">
        <f t="shared" si="160"/>
        <v>4.424178996820916</v>
      </c>
      <c r="AE463" s="2">
        <f t="shared" si="174"/>
        <v>0.66670423944040091</v>
      </c>
      <c r="AF463" s="2">
        <f t="shared" si="175"/>
        <v>5.8437001078151356E-2</v>
      </c>
      <c r="AG463" s="2">
        <f t="shared" si="161"/>
        <v>5.4881109562545841E-2</v>
      </c>
      <c r="AH463" s="2">
        <f t="shared" si="162"/>
        <v>0.14184124706455187</v>
      </c>
      <c r="AI463" s="2">
        <f t="shared" si="163"/>
        <v>0.34271083708340988</v>
      </c>
      <c r="AJ463" s="2">
        <f t="shared" si="164"/>
        <v>0.75805068445364987</v>
      </c>
      <c r="AK463" s="2">
        <f t="shared" si="165"/>
        <v>1.2125080933695369E-2</v>
      </c>
      <c r="AL463" s="2">
        <f t="shared" si="166"/>
        <v>4.2657260041518437E-2</v>
      </c>
    </row>
    <row r="464" spans="1:38" x14ac:dyDescent="0.2">
      <c r="A464">
        <v>482</v>
      </c>
      <c r="B464" s="1">
        <v>1.7099179823242E-7</v>
      </c>
      <c r="C464">
        <v>201.05242102471999</v>
      </c>
      <c r="D464">
        <v>1</v>
      </c>
      <c r="E464">
        <v>482</v>
      </c>
      <c r="F464">
        <v>3766000</v>
      </c>
      <c r="G464">
        <v>1.19875</v>
      </c>
      <c r="I464" s="1">
        <f t="shared" si="154"/>
        <v>1.7099179823242013E-7</v>
      </c>
      <c r="J464" s="2">
        <f t="shared" si="155"/>
        <v>201.05242102472187</v>
      </c>
      <c r="K464">
        <f t="shared" si="167"/>
        <v>3766000</v>
      </c>
      <c r="L464">
        <f t="shared" si="168"/>
        <v>1.19875</v>
      </c>
      <c r="N464" s="4">
        <f t="shared" si="169"/>
        <v>7.7400728793196004E-16</v>
      </c>
      <c r="O464" s="4">
        <f t="shared" si="169"/>
        <v>9.3300683117663511E-15</v>
      </c>
      <c r="P464" s="4">
        <f t="shared" si="170"/>
        <v>0</v>
      </c>
      <c r="Q464" s="4">
        <f t="shared" si="170"/>
        <v>0</v>
      </c>
      <c r="S464" s="2"/>
      <c r="T464" s="2"/>
      <c r="V464" s="2">
        <f t="shared" si="156"/>
        <v>5.5950218144520036</v>
      </c>
      <c r="W464" s="2">
        <f t="shared" si="157"/>
        <v>101.87139204756772</v>
      </c>
      <c r="X464" s="2">
        <f t="shared" si="158"/>
        <v>1</v>
      </c>
      <c r="Y464" s="2">
        <f t="shared" si="171"/>
        <v>3E-10</v>
      </c>
      <c r="Z464" s="2"/>
      <c r="AA464" s="2">
        <f t="shared" si="159"/>
        <v>3.1025532008489507</v>
      </c>
      <c r="AB464" s="2">
        <f t="shared" si="172"/>
        <v>23.005347222221488</v>
      </c>
      <c r="AC464" s="2">
        <f t="shared" si="173"/>
        <v>3.1520223257274331</v>
      </c>
      <c r="AD464" s="2">
        <f t="shared" si="160"/>
        <v>4.4241785363910253</v>
      </c>
      <c r="AE464" s="2">
        <f t="shared" si="174"/>
        <v>0.66646639370647698</v>
      </c>
      <c r="AF464" s="2">
        <f t="shared" si="175"/>
        <v>5.8437005889330984E-2</v>
      </c>
      <c r="AG464" s="2">
        <f t="shared" si="161"/>
        <v>5.4881114080965188E-2</v>
      </c>
      <c r="AH464" s="2">
        <f t="shared" si="162"/>
        <v>0.14168954923470548</v>
      </c>
      <c r="AI464" s="2">
        <f t="shared" si="163"/>
        <v>0.34212967916419695</v>
      </c>
      <c r="AJ464" s="2">
        <f t="shared" si="164"/>
        <v>0.75787805035213729</v>
      </c>
      <c r="AK464" s="2">
        <f t="shared" si="165"/>
        <v>1.2113676365974525E-2</v>
      </c>
      <c r="AL464" s="2">
        <f t="shared" si="166"/>
        <v>4.2588446777089041E-2</v>
      </c>
    </row>
    <row r="465" spans="1:38" x14ac:dyDescent="0.2">
      <c r="A465">
        <v>483</v>
      </c>
      <c r="B465" s="1">
        <v>1.7101324831208E-7</v>
      </c>
      <c r="C465">
        <v>200.71817687935999</v>
      </c>
      <c r="D465">
        <v>1</v>
      </c>
      <c r="E465">
        <v>483</v>
      </c>
      <c r="F465">
        <v>3779000</v>
      </c>
      <c r="G465">
        <v>1.1981250000000001</v>
      </c>
      <c r="I465" s="1">
        <f t="shared" si="154"/>
        <v>1.7101324831208116E-7</v>
      </c>
      <c r="J465" s="2">
        <f t="shared" si="155"/>
        <v>200.71817687935911</v>
      </c>
      <c r="K465">
        <f t="shared" si="167"/>
        <v>3779000</v>
      </c>
      <c r="L465">
        <f t="shared" si="168"/>
        <v>1.1981250000000001</v>
      </c>
      <c r="N465" s="4">
        <f t="shared" si="169"/>
        <v>6.8104098014047564E-15</v>
      </c>
      <c r="O465" s="4">
        <f t="shared" si="169"/>
        <v>-4.3896024069214708E-15</v>
      </c>
      <c r="P465" s="4">
        <f t="shared" si="170"/>
        <v>0</v>
      </c>
      <c r="Q465" s="4">
        <f t="shared" si="170"/>
        <v>0</v>
      </c>
      <c r="S465" s="2"/>
      <c r="T465" s="2"/>
      <c r="V465" s="2">
        <f t="shared" si="156"/>
        <v>5.5950218144520036</v>
      </c>
      <c r="W465" s="2">
        <f t="shared" si="157"/>
        <v>101.88417131240492</v>
      </c>
      <c r="X465" s="2">
        <f t="shared" si="158"/>
        <v>1</v>
      </c>
      <c r="Y465" s="2">
        <f t="shared" si="171"/>
        <v>3E-10</v>
      </c>
      <c r="Z465" s="2"/>
      <c r="AA465" s="2">
        <f t="shared" si="159"/>
        <v>3.0979110519906397</v>
      </c>
      <c r="AB465" s="2">
        <f t="shared" si="172"/>
        <v>23.00535879629556</v>
      </c>
      <c r="AC465" s="2">
        <f t="shared" si="173"/>
        <v>3.1520219976927888</v>
      </c>
      <c r="AD465" s="2">
        <f t="shared" si="160"/>
        <v>4.4241780759615983</v>
      </c>
      <c r="AE465" s="2">
        <f t="shared" si="174"/>
        <v>0.66622848202465512</v>
      </c>
      <c r="AF465" s="2">
        <f t="shared" si="175"/>
        <v>5.8437010700505769E-2</v>
      </c>
      <c r="AG465" s="2">
        <f t="shared" si="161"/>
        <v>5.4881118599379983E-2</v>
      </c>
      <c r="AH465" s="2">
        <f t="shared" si="162"/>
        <v>0.1415380256173161</v>
      </c>
      <c r="AI465" s="2">
        <f t="shared" si="163"/>
        <v>0.3415496474841927</v>
      </c>
      <c r="AJ465" s="2">
        <f t="shared" si="164"/>
        <v>0.75770536841300462</v>
      </c>
      <c r="AK465" s="2">
        <f t="shared" si="165"/>
        <v>1.2102284896188139E-2</v>
      </c>
      <c r="AL465" s="2">
        <f t="shared" si="166"/>
        <v>4.2519766473071326E-2</v>
      </c>
    </row>
    <row r="466" spans="1:38" x14ac:dyDescent="0.2">
      <c r="A466">
        <v>484</v>
      </c>
      <c r="B466" s="1">
        <v>1.7103459193377999E-7</v>
      </c>
      <c r="C466">
        <v>200.38457979318</v>
      </c>
      <c r="D466">
        <v>1</v>
      </c>
      <c r="E466">
        <v>484</v>
      </c>
      <c r="F466">
        <v>3792000</v>
      </c>
      <c r="G466">
        <v>1.1975</v>
      </c>
      <c r="I466" s="1">
        <f t="shared" si="154"/>
        <v>1.7103459193377764E-7</v>
      </c>
      <c r="J466" s="2">
        <f t="shared" si="155"/>
        <v>200.38457979317519</v>
      </c>
      <c r="K466">
        <f t="shared" si="167"/>
        <v>3792000</v>
      </c>
      <c r="L466">
        <f t="shared" si="168"/>
        <v>1.1975</v>
      </c>
      <c r="N466" s="4">
        <f t="shared" si="169"/>
        <v>-1.3773882569107201E-14</v>
      </c>
      <c r="O466" s="4">
        <f t="shared" si="169"/>
        <v>-2.397025209572473E-14</v>
      </c>
      <c r="P466" s="4">
        <f t="shared" si="170"/>
        <v>0</v>
      </c>
      <c r="Q466" s="4">
        <f t="shared" si="170"/>
        <v>0</v>
      </c>
      <c r="S466" s="2"/>
      <c r="T466" s="2"/>
      <c r="V466" s="2">
        <f t="shared" si="156"/>
        <v>5.5950218144520036</v>
      </c>
      <c r="W466" s="2">
        <f t="shared" si="157"/>
        <v>101.89688715302437</v>
      </c>
      <c r="X466" s="2">
        <f t="shared" si="158"/>
        <v>1</v>
      </c>
      <c r="Y466" s="2">
        <f t="shared" si="171"/>
        <v>3E-10</v>
      </c>
      <c r="Z466" s="2"/>
      <c r="AA466" s="2">
        <f t="shared" si="159"/>
        <v>3.093288083555231</v>
      </c>
      <c r="AB466" s="2">
        <f t="shared" si="172"/>
        <v>23.005370370369633</v>
      </c>
      <c r="AC466" s="2">
        <f t="shared" si="173"/>
        <v>3.152021669658474</v>
      </c>
      <c r="AD466" s="2">
        <f t="shared" si="160"/>
        <v>4.424177615532634</v>
      </c>
      <c r="AE466" s="2">
        <f t="shared" si="174"/>
        <v>0.66599050463430043</v>
      </c>
      <c r="AF466" s="2">
        <f t="shared" si="175"/>
        <v>5.8437015511675718E-2</v>
      </c>
      <c r="AG466" s="2">
        <f t="shared" si="161"/>
        <v>5.4881123117790247E-2</v>
      </c>
      <c r="AH466" s="2">
        <f t="shared" si="162"/>
        <v>0.14138667608200117</v>
      </c>
      <c r="AI466" s="2">
        <f t="shared" si="163"/>
        <v>0.34097073996311317</v>
      </c>
      <c r="AJ466" s="2">
        <f t="shared" si="164"/>
        <v>0.75753263881002908</v>
      </c>
      <c r="AK466" s="2">
        <f t="shared" si="165"/>
        <v>1.2090906514533374E-2</v>
      </c>
      <c r="AL466" s="2">
        <f t="shared" si="166"/>
        <v>4.245121888451419E-2</v>
      </c>
    </row>
    <row r="467" spans="1:38" x14ac:dyDescent="0.2">
      <c r="A467">
        <v>485</v>
      </c>
      <c r="B467" s="1">
        <v>1.7105582988792E-7</v>
      </c>
      <c r="C467">
        <v>200.05162856976</v>
      </c>
      <c r="D467">
        <v>1</v>
      </c>
      <c r="E467">
        <v>485</v>
      </c>
      <c r="F467">
        <v>3805000</v>
      </c>
      <c r="G467">
        <v>1.1968749999999999</v>
      </c>
      <c r="I467" s="1">
        <f t="shared" si="154"/>
        <v>1.7105582988791778E-7</v>
      </c>
      <c r="J467" s="2">
        <f t="shared" si="155"/>
        <v>200.05162856976014</v>
      </c>
      <c r="K467">
        <f t="shared" si="167"/>
        <v>3804999.9999999995</v>
      </c>
      <c r="L467">
        <f t="shared" si="168"/>
        <v>1.1968749999999999</v>
      </c>
      <c r="N467" s="4">
        <f t="shared" si="169"/>
        <v>-1.2998454878734235E-14</v>
      </c>
      <c r="O467" s="4">
        <f t="shared" si="169"/>
        <v>7.1035936157083208E-16</v>
      </c>
      <c r="P467" s="4">
        <f t="shared" si="170"/>
        <v>-1.2238141584960297E-16</v>
      </c>
      <c r="Q467" s="4">
        <f t="shared" si="170"/>
        <v>0</v>
      </c>
      <c r="S467" s="2"/>
      <c r="T467" s="2"/>
      <c r="V467" s="2">
        <f t="shared" si="156"/>
        <v>5.5950218144520036</v>
      </c>
      <c r="W467" s="2">
        <f t="shared" si="157"/>
        <v>101.90954004032577</v>
      </c>
      <c r="X467" s="2">
        <f t="shared" si="158"/>
        <v>1</v>
      </c>
      <c r="Y467" s="2">
        <f t="shared" si="171"/>
        <v>3E-10</v>
      </c>
      <c r="Z467" s="2"/>
      <c r="AA467" s="2">
        <f t="shared" si="159"/>
        <v>3.0886841820366904</v>
      </c>
      <c r="AB467" s="2">
        <f t="shared" si="172"/>
        <v>23.005381944443705</v>
      </c>
      <c r="AC467" s="2">
        <f t="shared" si="173"/>
        <v>3.15202134162449</v>
      </c>
      <c r="AD467" s="2">
        <f t="shared" si="160"/>
        <v>4.4241771551041351</v>
      </c>
      <c r="AE467" s="2">
        <f t="shared" si="174"/>
        <v>0.66575246177365011</v>
      </c>
      <c r="AF467" s="2">
        <f t="shared" si="175"/>
        <v>5.8437020322840823E-2</v>
      </c>
      <c r="AG467" s="2">
        <f t="shared" si="161"/>
        <v>5.4881127636195952E-2</v>
      </c>
      <c r="AH467" s="2">
        <f t="shared" si="162"/>
        <v>0.14123550049739425</v>
      </c>
      <c r="AI467" s="2">
        <f t="shared" si="163"/>
        <v>0.34039295452031021</v>
      </c>
      <c r="AJ467" s="2">
        <f t="shared" si="164"/>
        <v>0.75735986171616798</v>
      </c>
      <c r="AK467" s="2">
        <f t="shared" si="165"/>
        <v>1.2079541211133384E-2</v>
      </c>
      <c r="AL467" s="2">
        <f t="shared" si="166"/>
        <v>4.238280376641998E-2</v>
      </c>
    </row>
    <row r="468" spans="1:38" x14ac:dyDescent="0.2">
      <c r="A468">
        <v>486</v>
      </c>
      <c r="B468" s="1">
        <v>1.7107696295711E-7</v>
      </c>
      <c r="C468">
        <v>199.71932201252</v>
      </c>
      <c r="D468">
        <v>1</v>
      </c>
      <c r="E468">
        <v>486</v>
      </c>
      <c r="F468">
        <v>3818000</v>
      </c>
      <c r="G468">
        <v>1.19625</v>
      </c>
      <c r="I468" s="1">
        <f t="shared" si="154"/>
        <v>1.710769629571069E-7</v>
      </c>
      <c r="J468" s="2">
        <f t="shared" si="155"/>
        <v>199.71932201251846</v>
      </c>
      <c r="K468">
        <f t="shared" si="167"/>
        <v>3817999.9999999995</v>
      </c>
      <c r="L468">
        <f t="shared" si="168"/>
        <v>1.19625</v>
      </c>
      <c r="N468" s="4">
        <f t="shared" si="169"/>
        <v>-1.8102754221648293E-14</v>
      </c>
      <c r="O468" s="4">
        <f t="shared" si="169"/>
        <v>-7.6846461012200742E-15</v>
      </c>
      <c r="P468" s="4">
        <f t="shared" si="170"/>
        <v>-1.2196471642423763E-16</v>
      </c>
      <c r="Q468" s="4">
        <f t="shared" si="170"/>
        <v>0</v>
      </c>
      <c r="S468" s="2"/>
      <c r="T468" s="2"/>
      <c r="V468" s="2">
        <f t="shared" si="156"/>
        <v>5.5950218144520036</v>
      </c>
      <c r="W468" s="2">
        <f t="shared" si="157"/>
        <v>101.9221304405601</v>
      </c>
      <c r="X468" s="2">
        <f t="shared" si="158"/>
        <v>1</v>
      </c>
      <c r="Y468" s="2">
        <f t="shared" si="171"/>
        <v>3E-10</v>
      </c>
      <c r="Z468" s="2"/>
      <c r="AA468" s="2">
        <f t="shared" si="159"/>
        <v>3.084099234794107</v>
      </c>
      <c r="AB468" s="2">
        <f t="shared" si="172"/>
        <v>23.005393518517778</v>
      </c>
      <c r="AC468" s="2">
        <f t="shared" si="173"/>
        <v>3.1520210135908355</v>
      </c>
      <c r="AD468" s="2">
        <f t="shared" si="160"/>
        <v>4.4241766946760972</v>
      </c>
      <c r="AE468" s="2">
        <f t="shared" si="174"/>
        <v>0.66551435367981759</v>
      </c>
      <c r="AF468" s="2">
        <f t="shared" si="175"/>
        <v>5.8437025134001085E-2</v>
      </c>
      <c r="AG468" s="2">
        <f t="shared" si="161"/>
        <v>5.4881132154597119E-2</v>
      </c>
      <c r="AH468" s="2">
        <f t="shared" si="162"/>
        <v>0.14108449873115575</v>
      </c>
      <c r="AI468" s="2">
        <f t="shared" si="163"/>
        <v>0.33981628907482103</v>
      </c>
      <c r="AJ468" s="2">
        <f t="shared" si="164"/>
        <v>0.75718703730356518</v>
      </c>
      <c r="AK468" s="2">
        <f t="shared" si="165"/>
        <v>1.2068188976038273E-2</v>
      </c>
      <c r="AL468" s="2">
        <f t="shared" si="166"/>
        <v>4.2314520873751635E-2</v>
      </c>
    </row>
    <row r="469" spans="1:38" x14ac:dyDescent="0.2">
      <c r="A469">
        <v>487</v>
      </c>
      <c r="B469" s="1">
        <v>1.7109799191623999E-7</v>
      </c>
      <c r="C469">
        <v>199.38765892469999</v>
      </c>
      <c r="D469">
        <v>1</v>
      </c>
      <c r="E469">
        <v>487</v>
      </c>
      <c r="F469">
        <v>3831000</v>
      </c>
      <c r="G469">
        <v>1.1956249999999999</v>
      </c>
      <c r="I469" s="1">
        <f t="shared" si="154"/>
        <v>1.7109799191624209E-7</v>
      </c>
      <c r="J469" s="2">
        <f t="shared" si="155"/>
        <v>199.38765892470246</v>
      </c>
      <c r="K469">
        <f t="shared" si="167"/>
        <v>3830999.9999999995</v>
      </c>
      <c r="L469">
        <f t="shared" si="168"/>
        <v>1.1956249999999999</v>
      </c>
      <c r="N469" s="4">
        <f t="shared" si="169"/>
        <v>1.2221724902287107E-14</v>
      </c>
      <c r="O469" s="4">
        <f t="shared" si="169"/>
        <v>1.2401413075314478E-14</v>
      </c>
      <c r="P469" s="4">
        <f t="shared" si="170"/>
        <v>-1.2155084502942818E-16</v>
      </c>
      <c r="Q469" s="4">
        <f t="shared" si="170"/>
        <v>0</v>
      </c>
      <c r="S469" s="2"/>
      <c r="T469" s="2"/>
      <c r="V469" s="2">
        <f t="shared" si="156"/>
        <v>5.5950218144520036</v>
      </c>
      <c r="W469" s="2">
        <f t="shared" si="157"/>
        <v>101.934658815386</v>
      </c>
      <c r="X469" s="2">
        <f t="shared" si="158"/>
        <v>1</v>
      </c>
      <c r="Y469" s="2">
        <f t="shared" si="171"/>
        <v>3E-10</v>
      </c>
      <c r="Z469" s="2"/>
      <c r="AA469" s="2">
        <f t="shared" si="159"/>
        <v>3.0795331300436772</v>
      </c>
      <c r="AB469" s="2">
        <f t="shared" si="172"/>
        <v>23.00540509259185</v>
      </c>
      <c r="AC469" s="2">
        <f t="shared" si="173"/>
        <v>3.1520206855575115</v>
      </c>
      <c r="AD469" s="2">
        <f t="shared" si="160"/>
        <v>4.4241762342485238</v>
      </c>
      <c r="AE469" s="2">
        <f t="shared" si="174"/>
        <v>0.66527618058880322</v>
      </c>
      <c r="AF469" s="2">
        <f t="shared" si="175"/>
        <v>5.843702994515651E-2</v>
      </c>
      <c r="AG469" s="2">
        <f t="shared" si="161"/>
        <v>5.4881136672993727E-2</v>
      </c>
      <c r="AH469" s="2">
        <f t="shared" si="162"/>
        <v>0.14093367064998619</v>
      </c>
      <c r="AI469" s="2">
        <f t="shared" si="163"/>
        <v>0.33924074154543132</v>
      </c>
      <c r="AJ469" s="2">
        <f t="shared" si="164"/>
        <v>0.75701416574355385</v>
      </c>
      <c r="AK469" s="2">
        <f t="shared" si="165"/>
        <v>1.2056849799225859E-2</v>
      </c>
      <c r="AL469" s="2">
        <f t="shared" si="166"/>
        <v>4.2246369961438344E-2</v>
      </c>
    </row>
    <row r="470" spans="1:38" x14ac:dyDescent="0.2">
      <c r="A470">
        <v>488</v>
      </c>
      <c r="B470" s="1">
        <v>1.7111891753261E-7</v>
      </c>
      <c r="C470">
        <v>199.05663810944</v>
      </c>
      <c r="D470">
        <v>1</v>
      </c>
      <c r="E470">
        <v>488</v>
      </c>
      <c r="F470">
        <v>3844000</v>
      </c>
      <c r="G470">
        <v>1.1950000000000001</v>
      </c>
      <c r="I470" s="1">
        <f t="shared" si="154"/>
        <v>1.7111891753260781E-7</v>
      </c>
      <c r="J470" s="2">
        <f t="shared" si="155"/>
        <v>199.05663810944046</v>
      </c>
      <c r="K470">
        <f t="shared" si="167"/>
        <v>3843999.9999999995</v>
      </c>
      <c r="L470">
        <f t="shared" si="168"/>
        <v>1.1950000000000001</v>
      </c>
      <c r="N470" s="4">
        <f t="shared" si="169"/>
        <v>-1.2838976184630145E-14</v>
      </c>
      <c r="O470" s="4">
        <f t="shared" si="169"/>
        <v>2.2845123639456125E-15</v>
      </c>
      <c r="P470" s="4">
        <f t="shared" si="170"/>
        <v>-1.2113977297287702E-16</v>
      </c>
      <c r="Q470" s="4">
        <f t="shared" si="170"/>
        <v>0</v>
      </c>
      <c r="S470" s="2"/>
      <c r="T470" s="2"/>
      <c r="V470" s="2">
        <f t="shared" si="156"/>
        <v>5.5950218144520036</v>
      </c>
      <c r="W470" s="2">
        <f t="shared" si="157"/>
        <v>101.94712562192682</v>
      </c>
      <c r="X470" s="2">
        <f t="shared" si="158"/>
        <v>1</v>
      </c>
      <c r="Y470" s="2">
        <f t="shared" si="171"/>
        <v>3E-10</v>
      </c>
      <c r="Z470" s="2"/>
      <c r="AA470" s="2">
        <f t="shared" si="159"/>
        <v>3.0749857568507681</v>
      </c>
      <c r="AB470" s="2">
        <f t="shared" si="172"/>
        <v>23.005416666665923</v>
      </c>
      <c r="AC470" s="2">
        <f t="shared" si="173"/>
        <v>3.1520203575245169</v>
      </c>
      <c r="AD470" s="2">
        <f t="shared" si="160"/>
        <v>4.4241757738214122</v>
      </c>
      <c r="AE470" s="2">
        <f t="shared" si="174"/>
        <v>0.66503794273549621</v>
      </c>
      <c r="AF470" s="2">
        <f t="shared" si="175"/>
        <v>5.8437034756307085E-2</v>
      </c>
      <c r="AG470" s="2">
        <f t="shared" si="161"/>
        <v>5.4881141191385797E-2</v>
      </c>
      <c r="AH470" s="2">
        <f t="shared" si="162"/>
        <v>0.14078301611963609</v>
      </c>
      <c r="AI470" s="2">
        <f t="shared" si="163"/>
        <v>0.33866630985071999</v>
      </c>
      <c r="AJ470" s="2">
        <f t="shared" si="164"/>
        <v>0.75684124720666213</v>
      </c>
      <c r="AK470" s="2">
        <f t="shared" si="165"/>
        <v>1.2045523670602593E-2</v>
      </c>
      <c r="AL470" s="2">
        <f t="shared" si="166"/>
        <v>4.2178350784382292E-2</v>
      </c>
    </row>
    <row r="471" spans="1:38" x14ac:dyDescent="0.2">
      <c r="A471">
        <v>489</v>
      </c>
      <c r="B471" s="1">
        <v>1.7113974056596999E-7</v>
      </c>
      <c r="C471">
        <v>198.72625836976999</v>
      </c>
      <c r="D471">
        <v>1</v>
      </c>
      <c r="E471">
        <v>489</v>
      </c>
      <c r="F471">
        <v>3857000</v>
      </c>
      <c r="G471">
        <v>1.194375</v>
      </c>
      <c r="I471" s="1">
        <f t="shared" si="154"/>
        <v>1.7113974056596867E-7</v>
      </c>
      <c r="J471" s="2">
        <f t="shared" si="155"/>
        <v>198.72625836976869</v>
      </c>
      <c r="K471">
        <f t="shared" si="167"/>
        <v>3856999.9999999995</v>
      </c>
      <c r="L471">
        <f t="shared" si="168"/>
        <v>1.194375</v>
      </c>
      <c r="N471" s="4">
        <f t="shared" si="169"/>
        <v>-7.7333819468698053E-15</v>
      </c>
      <c r="O471" s="4">
        <f t="shared" si="169"/>
        <v>-6.5788922134583547E-15</v>
      </c>
      <c r="P471" s="4">
        <f t="shared" si="170"/>
        <v>-1.2073147194911572E-16</v>
      </c>
      <c r="Q471" s="4">
        <f t="shared" si="170"/>
        <v>0</v>
      </c>
      <c r="S471" s="2"/>
      <c r="T471" s="2"/>
      <c r="V471" s="2">
        <f t="shared" si="156"/>
        <v>5.5950218144520036</v>
      </c>
      <c r="W471" s="2">
        <f t="shared" si="157"/>
        <v>101.95953131282575</v>
      </c>
      <c r="X471" s="2">
        <f t="shared" si="158"/>
        <v>1</v>
      </c>
      <c r="Y471" s="2">
        <f t="shared" si="171"/>
        <v>3E-10</v>
      </c>
      <c r="Z471" s="2"/>
      <c r="AA471" s="2">
        <f t="shared" si="159"/>
        <v>3.0704570051220723</v>
      </c>
      <c r="AB471" s="2">
        <f t="shared" si="172"/>
        <v>23.005428240739995</v>
      </c>
      <c r="AC471" s="2">
        <f t="shared" si="173"/>
        <v>3.1520200294918528</v>
      </c>
      <c r="AD471" s="2">
        <f t="shared" si="160"/>
        <v>4.4241753133947652</v>
      </c>
      <c r="AE471" s="2">
        <f t="shared" si="174"/>
        <v>0.66479964035368366</v>
      </c>
      <c r="AF471" s="2">
        <f t="shared" si="175"/>
        <v>5.8437039567452831E-2</v>
      </c>
      <c r="AG471" s="2">
        <f t="shared" si="161"/>
        <v>5.4881145709773323E-2</v>
      </c>
      <c r="AH471" s="2">
        <f t="shared" si="162"/>
        <v>0.14063253500491796</v>
      </c>
      <c r="AI471" s="2">
        <f t="shared" si="163"/>
        <v>0.33809299190911651</v>
      </c>
      <c r="AJ471" s="2">
        <f t="shared" si="164"/>
        <v>0.75666828186261748</v>
      </c>
      <c r="AK471" s="2">
        <f t="shared" si="165"/>
        <v>1.2034210580004406E-2</v>
      </c>
      <c r="AL471" s="2">
        <f t="shared" si="166"/>
        <v>4.2110463097464794E-2</v>
      </c>
    </row>
    <row r="472" spans="1:38" x14ac:dyDescent="0.2">
      <c r="A472">
        <v>490</v>
      </c>
      <c r="B472" s="1">
        <v>1.7116046176865999E-7</v>
      </c>
      <c r="C472">
        <v>198.39651850865999</v>
      </c>
      <c r="D472">
        <v>1</v>
      </c>
      <c r="E472">
        <v>490</v>
      </c>
      <c r="F472">
        <v>3870000</v>
      </c>
      <c r="G472">
        <v>1.1937500000000001</v>
      </c>
      <c r="I472" s="1">
        <f t="shared" si="154"/>
        <v>1.7116046176866147E-7</v>
      </c>
      <c r="J472" s="2">
        <f t="shared" si="155"/>
        <v>198.39651850866139</v>
      </c>
      <c r="K472">
        <f t="shared" si="167"/>
        <v>3870000</v>
      </c>
      <c r="L472">
        <f t="shared" si="168"/>
        <v>1.1937500000000001</v>
      </c>
      <c r="N472" s="4">
        <f t="shared" si="169"/>
        <v>8.6603392067175876E-15</v>
      </c>
      <c r="O472" s="4">
        <f t="shared" si="169"/>
        <v>7.0195977860821029E-15</v>
      </c>
      <c r="P472" s="4">
        <f t="shared" si="170"/>
        <v>0</v>
      </c>
      <c r="Q472" s="4">
        <f t="shared" si="170"/>
        <v>0</v>
      </c>
      <c r="S472" s="2"/>
      <c r="T472" s="2"/>
      <c r="V472" s="2">
        <f t="shared" si="156"/>
        <v>5.5950218144520036</v>
      </c>
      <c r="W472" s="2">
        <f t="shared" si="157"/>
        <v>101.97187633630078</v>
      </c>
      <c r="X472" s="2">
        <f t="shared" si="158"/>
        <v>1</v>
      </c>
      <c r="Y472" s="2">
        <f t="shared" si="171"/>
        <v>3E-10</v>
      </c>
      <c r="Z472" s="2"/>
      <c r="AA472" s="2">
        <f t="shared" si="159"/>
        <v>3.0659467655978472</v>
      </c>
      <c r="AB472" s="2">
        <f t="shared" si="172"/>
        <v>23.005439814814068</v>
      </c>
      <c r="AC472" s="2">
        <f t="shared" si="173"/>
        <v>3.152019701459519</v>
      </c>
      <c r="AD472" s="2">
        <f t="shared" si="160"/>
        <v>4.4241748529685809</v>
      </c>
      <c r="AE472" s="2">
        <f t="shared" si="174"/>
        <v>0.66456127367605655</v>
      </c>
      <c r="AF472" s="2">
        <f t="shared" si="175"/>
        <v>5.8437044378593726E-2</v>
      </c>
      <c r="AG472" s="2">
        <f t="shared" si="161"/>
        <v>5.4881150228156289E-2</v>
      </c>
      <c r="AH472" s="2">
        <f t="shared" si="162"/>
        <v>0.14048222716971773</v>
      </c>
      <c r="AI472" s="2">
        <f t="shared" si="163"/>
        <v>0.33752078563895332</v>
      </c>
      <c r="AJ472" s="2">
        <f t="shared" si="164"/>
        <v>0.7564952698803511</v>
      </c>
      <c r="AK472" s="2">
        <f t="shared" si="165"/>
        <v>1.2022910517197526E-2</v>
      </c>
      <c r="AL472" s="2">
        <f t="shared" si="166"/>
        <v>4.2042706655552417E-2</v>
      </c>
    </row>
    <row r="473" spans="1:38" x14ac:dyDescent="0.2">
      <c r="A473">
        <v>491</v>
      </c>
      <c r="B473" s="1">
        <v>1.7118108188569E-7</v>
      </c>
      <c r="C473">
        <v>198.06741732905999</v>
      </c>
      <c r="D473">
        <v>1</v>
      </c>
      <c r="E473">
        <v>491</v>
      </c>
      <c r="F473">
        <v>3883000</v>
      </c>
      <c r="G473">
        <v>1.193125</v>
      </c>
      <c r="I473" s="1">
        <f t="shared" si="154"/>
        <v>1.7118108188568569E-7</v>
      </c>
      <c r="J473" s="2">
        <f t="shared" si="155"/>
        <v>198.06741732905999</v>
      </c>
      <c r="K473">
        <f t="shared" si="167"/>
        <v>3883000</v>
      </c>
      <c r="L473">
        <f t="shared" si="168"/>
        <v>1.193125</v>
      </c>
      <c r="N473" s="4">
        <f t="shared" si="169"/>
        <v>-2.520473657222154E-14</v>
      </c>
      <c r="O473" s="4">
        <f t="shared" si="169"/>
        <v>0</v>
      </c>
      <c r="P473" s="4">
        <f t="shared" si="170"/>
        <v>0</v>
      </c>
      <c r="Q473" s="4">
        <f t="shared" si="170"/>
        <v>0</v>
      </c>
      <c r="S473" s="2"/>
      <c r="T473" s="2"/>
      <c r="V473" s="2">
        <f t="shared" si="156"/>
        <v>5.5950218144520036</v>
      </c>
      <c r="W473" s="2">
        <f t="shared" si="157"/>
        <v>101.98416113619852</v>
      </c>
      <c r="X473" s="2">
        <f t="shared" si="158"/>
        <v>1</v>
      </c>
      <c r="Y473" s="2">
        <f t="shared" si="171"/>
        <v>3E-10</v>
      </c>
      <c r="Z473" s="2"/>
      <c r="AA473" s="2">
        <f t="shared" si="159"/>
        <v>3.061454929844234</v>
      </c>
      <c r="AB473" s="2">
        <f t="shared" si="172"/>
        <v>23.00545138888814</v>
      </c>
      <c r="AC473" s="2">
        <f t="shared" si="173"/>
        <v>3.1520193734275148</v>
      </c>
      <c r="AD473" s="2">
        <f t="shared" si="160"/>
        <v>4.4241743925428603</v>
      </c>
      <c r="AE473" s="2">
        <f t="shared" si="174"/>
        <v>0.66432284293421473</v>
      </c>
      <c r="AF473" s="2">
        <f t="shared" si="175"/>
        <v>5.8437049189729785E-2</v>
      </c>
      <c r="AG473" s="2">
        <f t="shared" si="161"/>
        <v>5.4881154746534724E-2</v>
      </c>
      <c r="AH473" s="2">
        <f t="shared" si="162"/>
        <v>0.14033209247700537</v>
      </c>
      <c r="AI473" s="2">
        <f t="shared" si="163"/>
        <v>0.3369496889585149</v>
      </c>
      <c r="AJ473" s="2">
        <f t="shared" si="164"/>
        <v>0.75632221142800304</v>
      </c>
      <c r="AK473" s="2">
        <f t="shared" si="165"/>
        <v>1.2011623471879373E-2</v>
      </c>
      <c r="AL473" s="2">
        <f t="shared" si="166"/>
        <v>4.197508121350331E-2</v>
      </c>
    </row>
    <row r="474" spans="1:38" x14ac:dyDescent="0.2">
      <c r="A474">
        <v>492</v>
      </c>
      <c r="B474" s="1">
        <v>1.7120160165478999E-7</v>
      </c>
      <c r="C474">
        <v>197.7389536339</v>
      </c>
      <c r="D474">
        <v>1</v>
      </c>
      <c r="E474">
        <v>492</v>
      </c>
      <c r="F474">
        <v>3896000</v>
      </c>
      <c r="G474">
        <v>1.1924999999999999</v>
      </c>
      <c r="I474" s="1">
        <f t="shared" si="154"/>
        <v>1.7120160165479256E-7</v>
      </c>
      <c r="J474" s="2">
        <f t="shared" si="155"/>
        <v>197.73895363390193</v>
      </c>
      <c r="K474">
        <f t="shared" si="167"/>
        <v>3896000</v>
      </c>
      <c r="L474">
        <f t="shared" si="168"/>
        <v>1.1924999999999999</v>
      </c>
      <c r="N474" s="4">
        <f t="shared" si="169"/>
        <v>1.4997339957962491E-14</v>
      </c>
      <c r="O474" s="4">
        <f t="shared" si="169"/>
        <v>9.7738771534397316E-15</v>
      </c>
      <c r="P474" s="4">
        <f t="shared" si="170"/>
        <v>0</v>
      </c>
      <c r="Q474" s="4">
        <f t="shared" si="170"/>
        <v>0</v>
      </c>
      <c r="S474" s="2"/>
      <c r="T474" s="2"/>
      <c r="V474" s="2">
        <f t="shared" si="156"/>
        <v>5.5950218144520036</v>
      </c>
      <c r="W474" s="2">
        <f t="shared" si="157"/>
        <v>101.99638615204735</v>
      </c>
      <c r="X474" s="2">
        <f t="shared" si="158"/>
        <v>1</v>
      </c>
      <c r="Y474" s="2">
        <f t="shared" si="171"/>
        <v>3E-10</v>
      </c>
      <c r="Z474" s="2"/>
      <c r="AA474" s="2">
        <f t="shared" si="159"/>
        <v>3.0569813902456664</v>
      </c>
      <c r="AB474" s="2">
        <f t="shared" si="172"/>
        <v>23.005462962962213</v>
      </c>
      <c r="AC474" s="2">
        <f t="shared" si="173"/>
        <v>3.152019045395841</v>
      </c>
      <c r="AD474" s="2">
        <f t="shared" si="160"/>
        <v>4.4241739321176023</v>
      </c>
      <c r="AE474" s="2">
        <f t="shared" si="174"/>
        <v>0.66408434835867347</v>
      </c>
      <c r="AF474" s="2">
        <f t="shared" si="175"/>
        <v>5.8437054000861001E-2</v>
      </c>
      <c r="AG474" s="2">
        <f t="shared" si="161"/>
        <v>5.4881159264908608E-2</v>
      </c>
      <c r="AH474" s="2">
        <f t="shared" si="162"/>
        <v>0.14018213078884587</v>
      </c>
      <c r="AI474" s="2">
        <f t="shared" si="163"/>
        <v>0.33637969978608856</v>
      </c>
      <c r="AJ474" s="2">
        <f t="shared" si="164"/>
        <v>0.7561491066729259</v>
      </c>
      <c r="AK474" s="2">
        <f t="shared" si="165"/>
        <v>1.200034943367932E-2</v>
      </c>
      <c r="AL474" s="2">
        <f t="shared" si="166"/>
        <v>4.1907586526172901E-2</v>
      </c>
    </row>
    <row r="475" spans="1:38" x14ac:dyDescent="0.2">
      <c r="A475">
        <v>493</v>
      </c>
      <c r="B475" s="1">
        <v>1.7122202180656999E-7</v>
      </c>
      <c r="C475">
        <v>197.41112622615</v>
      </c>
      <c r="D475">
        <v>1</v>
      </c>
      <c r="E475">
        <v>493</v>
      </c>
      <c r="F475">
        <v>3909000</v>
      </c>
      <c r="G475">
        <v>1.191875</v>
      </c>
      <c r="I475" s="1">
        <f t="shared" si="154"/>
        <v>1.7122202180657341E-7</v>
      </c>
      <c r="J475" s="2">
        <f t="shared" si="155"/>
        <v>197.41112622615157</v>
      </c>
      <c r="K475">
        <f t="shared" si="167"/>
        <v>3909000</v>
      </c>
      <c r="L475">
        <f t="shared" si="168"/>
        <v>1.191875</v>
      </c>
      <c r="N475" s="4">
        <f t="shared" si="169"/>
        <v>1.9942537371018287E-14</v>
      </c>
      <c r="O475" s="4">
        <f t="shared" si="169"/>
        <v>7.9184696858547177E-15</v>
      </c>
      <c r="P475" s="4">
        <f t="shared" si="170"/>
        <v>0</v>
      </c>
      <c r="Q475" s="4">
        <f t="shared" si="170"/>
        <v>0</v>
      </c>
      <c r="S475" s="2"/>
      <c r="T475" s="2"/>
      <c r="V475" s="2">
        <f t="shared" si="156"/>
        <v>5.5950218144520036</v>
      </c>
      <c r="W475" s="2">
        <f t="shared" si="157"/>
        <v>102.00855181910998</v>
      </c>
      <c r="X475" s="2">
        <f t="shared" si="158"/>
        <v>1</v>
      </c>
      <c r="Y475" s="2">
        <f t="shared" si="171"/>
        <v>3E-10</v>
      </c>
      <c r="Z475" s="2"/>
      <c r="AA475" s="2">
        <f t="shared" si="159"/>
        <v>3.0525260399973542</v>
      </c>
      <c r="AB475" s="2">
        <f t="shared" si="172"/>
        <v>23.005474537036285</v>
      </c>
      <c r="AC475" s="2">
        <f t="shared" si="173"/>
        <v>3.1520187173644971</v>
      </c>
      <c r="AD475" s="2">
        <f t="shared" si="160"/>
        <v>4.4241734716928089</v>
      </c>
      <c r="AE475" s="2">
        <f t="shared" si="174"/>
        <v>0.66384579017887191</v>
      </c>
      <c r="AF475" s="2">
        <f t="shared" si="175"/>
        <v>5.843705881198738E-2</v>
      </c>
      <c r="AG475" s="2">
        <f t="shared" si="161"/>
        <v>5.4881163783277939E-2</v>
      </c>
      <c r="AH475" s="2">
        <f t="shared" si="162"/>
        <v>0.14003234196641134</v>
      </c>
      <c r="AI475" s="2">
        <f t="shared" si="163"/>
        <v>0.33581081604002067</v>
      </c>
      <c r="AJ475" s="2">
        <f t="shared" si="164"/>
        <v>0.75597595578168952</v>
      </c>
      <c r="AK475" s="2">
        <f t="shared" si="165"/>
        <v>1.1989088392159545E-2</v>
      </c>
      <c r="AL475" s="2">
        <f t="shared" si="166"/>
        <v>4.1840222348419942E-2</v>
      </c>
    </row>
    <row r="476" spans="1:38" x14ac:dyDescent="0.2">
      <c r="A476">
        <v>494</v>
      </c>
      <c r="B476" s="1">
        <v>1.7124234306454999E-7</v>
      </c>
      <c r="C476">
        <v>197.08393390883001</v>
      </c>
      <c r="D476">
        <v>1</v>
      </c>
      <c r="E476">
        <v>494</v>
      </c>
      <c r="F476">
        <v>3922000</v>
      </c>
      <c r="G476">
        <v>1.1912499999999999</v>
      </c>
      <c r="I476" s="1">
        <f t="shared" si="154"/>
        <v>1.7124234306454578E-7</v>
      </c>
      <c r="J476" s="2">
        <f t="shared" si="155"/>
        <v>197.08393390882637</v>
      </c>
      <c r="K476">
        <f t="shared" si="167"/>
        <v>3921999.9999999995</v>
      </c>
      <c r="L476">
        <f t="shared" si="168"/>
        <v>1.1912499999999999</v>
      </c>
      <c r="N476" s="4">
        <f t="shared" si="169"/>
        <v>-2.4577419821237999E-14</v>
      </c>
      <c r="O476" s="4">
        <f t="shared" si="169"/>
        <v>-1.8459032834075101E-14</v>
      </c>
      <c r="P476" s="4">
        <f t="shared" si="170"/>
        <v>-1.1873056790100441E-16</v>
      </c>
      <c r="Q476" s="4">
        <f t="shared" si="170"/>
        <v>0</v>
      </c>
      <c r="S476" s="2"/>
      <c r="T476" s="2"/>
      <c r="V476" s="2">
        <f t="shared" si="156"/>
        <v>5.5950218144520036</v>
      </c>
      <c r="W476" s="2">
        <f t="shared" si="157"/>
        <v>102.02065856843483</v>
      </c>
      <c r="X476" s="2">
        <f t="shared" si="158"/>
        <v>1</v>
      </c>
      <c r="Y476" s="2">
        <f t="shared" si="171"/>
        <v>3E-10</v>
      </c>
      <c r="Z476" s="2"/>
      <c r="AA476" s="2">
        <f t="shared" si="159"/>
        <v>3.0480887730978572</v>
      </c>
      <c r="AB476" s="2">
        <f t="shared" si="172"/>
        <v>23.005486111110358</v>
      </c>
      <c r="AC476" s="2">
        <f t="shared" si="173"/>
        <v>3.1520183893334837</v>
      </c>
      <c r="AD476" s="2">
        <f t="shared" si="160"/>
        <v>4.4241730112684783</v>
      </c>
      <c r="AE476" s="2">
        <f t="shared" si="174"/>
        <v>0.66360716862317515</v>
      </c>
      <c r="AF476" s="2">
        <f t="shared" si="175"/>
        <v>5.8437063623108916E-2</v>
      </c>
      <c r="AG476" s="2">
        <f t="shared" si="161"/>
        <v>5.4881168301642733E-2</v>
      </c>
      <c r="AH476" s="2">
        <f t="shared" si="162"/>
        <v>0.13988272586999007</v>
      </c>
      <c r="AI476" s="2">
        <f t="shared" si="163"/>
        <v>0.33524303563875696</v>
      </c>
      <c r="AJ476" s="2">
        <f t="shared" si="164"/>
        <v>0.75580275892008597</v>
      </c>
      <c r="AK476" s="2">
        <f t="shared" si="165"/>
        <v>1.1977840336815872E-2</v>
      </c>
      <c r="AL476" s="2">
        <f t="shared" si="166"/>
        <v>4.1772988435112644E-2</v>
      </c>
    </row>
    <row r="477" spans="1:38" x14ac:dyDescent="0.2">
      <c r="A477">
        <v>495</v>
      </c>
      <c r="B477" s="1">
        <v>1.7126256614524E-7</v>
      </c>
      <c r="C477">
        <v>196.75737548503</v>
      </c>
      <c r="D477">
        <v>1</v>
      </c>
      <c r="E477">
        <v>495</v>
      </c>
      <c r="F477">
        <v>3935000</v>
      </c>
      <c r="G477">
        <v>1.190625</v>
      </c>
      <c r="I477" s="1">
        <f t="shared" si="154"/>
        <v>1.7126256614523902E-7</v>
      </c>
      <c r="J477" s="2">
        <f t="shared" si="155"/>
        <v>196.75737548502701</v>
      </c>
      <c r="K477">
        <f t="shared" si="167"/>
        <v>3934999.9999999995</v>
      </c>
      <c r="L477">
        <f t="shared" si="168"/>
        <v>1.190625</v>
      </c>
      <c r="N477" s="4">
        <f t="shared" si="169"/>
        <v>-5.7185984497757739E-15</v>
      </c>
      <c r="O477" s="4">
        <f t="shared" si="169"/>
        <v>-1.5167306856151478E-14</v>
      </c>
      <c r="P477" s="4">
        <f t="shared" si="170"/>
        <v>-1.1833831951912055E-16</v>
      </c>
      <c r="Q477" s="4">
        <f t="shared" si="170"/>
        <v>0</v>
      </c>
      <c r="S477" s="2"/>
      <c r="T477" s="2"/>
      <c r="V477" s="2">
        <f t="shared" si="156"/>
        <v>5.5950218144520036</v>
      </c>
      <c r="W477" s="2">
        <f t="shared" si="157"/>
        <v>102.03270682690692</v>
      </c>
      <c r="X477" s="2">
        <f t="shared" si="158"/>
        <v>1</v>
      </c>
      <c r="Y477" s="2">
        <f t="shared" si="171"/>
        <v>3E-10</v>
      </c>
      <c r="Z477" s="2"/>
      <c r="AA477" s="2">
        <f t="shared" si="159"/>
        <v>3.0436694843417254</v>
      </c>
      <c r="AB477" s="2">
        <f t="shared" si="172"/>
        <v>23.00549768518443</v>
      </c>
      <c r="AC477" s="2">
        <f t="shared" si="173"/>
        <v>3.1520180613027997</v>
      </c>
      <c r="AD477" s="2">
        <f t="shared" si="160"/>
        <v>4.4241725508446104</v>
      </c>
      <c r="AE477" s="2">
        <f t="shared" si="174"/>
        <v>0.66336848391888359</v>
      </c>
      <c r="AF477" s="2">
        <f t="shared" si="175"/>
        <v>5.8437068434225609E-2</v>
      </c>
      <c r="AG477" s="2">
        <f t="shared" si="161"/>
        <v>5.4881172820002974E-2</v>
      </c>
      <c r="AH477" s="2">
        <f t="shared" si="162"/>
        <v>0.1397332823589986</v>
      </c>
      <c r="AI477" s="2">
        <f t="shared" si="163"/>
        <v>0.33467635650089916</v>
      </c>
      <c r="AJ477" s="2">
        <f t="shared" si="164"/>
        <v>0.75562951625313313</v>
      </c>
      <c r="AK477" s="2">
        <f t="shared" si="165"/>
        <v>1.1966605257078527E-2</v>
      </c>
      <c r="AL477" s="2">
        <f t="shared" si="166"/>
        <v>4.1705884541134088E-2</v>
      </c>
    </row>
    <row r="478" spans="1:38" x14ac:dyDescent="0.2">
      <c r="A478">
        <v>496</v>
      </c>
      <c r="B478" s="1">
        <v>1.7128269175827999E-7</v>
      </c>
      <c r="C478">
        <v>196.43144975796</v>
      </c>
      <c r="D478">
        <v>1</v>
      </c>
      <c r="E478">
        <v>496</v>
      </c>
      <c r="F478">
        <v>3948000</v>
      </c>
      <c r="G478">
        <v>1.19</v>
      </c>
      <c r="I478" s="1">
        <f t="shared" si="154"/>
        <v>1.7128269175827851E-7</v>
      </c>
      <c r="J478" s="2">
        <f t="shared" si="155"/>
        <v>196.43144975796474</v>
      </c>
      <c r="K478">
        <f t="shared" si="167"/>
        <v>3947999.9999999995</v>
      </c>
      <c r="L478">
        <f t="shared" si="168"/>
        <v>1.19</v>
      </c>
      <c r="N478" s="4">
        <f t="shared" si="169"/>
        <v>-8.654159054126273E-15</v>
      </c>
      <c r="O478" s="4">
        <f t="shared" si="169"/>
        <v>2.4163266527462031E-14</v>
      </c>
      <c r="P478" s="4">
        <f t="shared" si="170"/>
        <v>-1.1794865433326731E-16</v>
      </c>
      <c r="Q478" s="4">
        <f t="shared" si="170"/>
        <v>0</v>
      </c>
      <c r="S478" s="2"/>
      <c r="T478" s="2"/>
      <c r="V478" s="2">
        <f t="shared" si="156"/>
        <v>5.5950218144520036</v>
      </c>
      <c r="W478" s="2">
        <f t="shared" si="157"/>
        <v>102.04469701729813</v>
      </c>
      <c r="X478" s="2">
        <f t="shared" si="158"/>
        <v>1</v>
      </c>
      <c r="Y478" s="2">
        <f t="shared" si="171"/>
        <v>3E-10</v>
      </c>
      <c r="Z478" s="2"/>
      <c r="AA478" s="2">
        <f t="shared" si="159"/>
        <v>3.039268069312234</v>
      </c>
      <c r="AB478" s="2">
        <f t="shared" si="172"/>
        <v>23.005509259258503</v>
      </c>
      <c r="AC478" s="2">
        <f t="shared" si="173"/>
        <v>3.1520177332724462</v>
      </c>
      <c r="AD478" s="2">
        <f t="shared" si="160"/>
        <v>4.4241720904212061</v>
      </c>
      <c r="AE478" s="2">
        <f t="shared" si="174"/>
        <v>0.66312973629223804</v>
      </c>
      <c r="AF478" s="2">
        <f t="shared" si="175"/>
        <v>5.8437073245337465E-2</v>
      </c>
      <c r="AG478" s="2">
        <f t="shared" si="161"/>
        <v>5.4881177338358671E-2</v>
      </c>
      <c r="AH478" s="2">
        <f t="shared" si="162"/>
        <v>0.13958401129199227</v>
      </c>
      <c r="AI478" s="2">
        <f t="shared" si="163"/>
        <v>0.33411077654525151</v>
      </c>
      <c r="AJ478" s="2">
        <f t="shared" si="164"/>
        <v>0.75545622794507961</v>
      </c>
      <c r="AK478" s="2">
        <f t="shared" si="165"/>
        <v>1.1955383142312984E-2</v>
      </c>
      <c r="AL478" s="2">
        <f t="shared" si="166"/>
        <v>4.1638910421388238E-2</v>
      </c>
    </row>
    <row r="479" spans="1:38" x14ac:dyDescent="0.2">
      <c r="A479">
        <v>497</v>
      </c>
      <c r="B479" s="1">
        <v>1.7130272060647E-7</v>
      </c>
      <c r="C479">
        <v>196.10615553099001</v>
      </c>
      <c r="D479">
        <v>1</v>
      </c>
      <c r="E479">
        <v>497</v>
      </c>
      <c r="F479">
        <v>3961000</v>
      </c>
      <c r="G479">
        <v>1.1893750000000001</v>
      </c>
      <c r="I479" s="1">
        <f t="shared" si="154"/>
        <v>1.7130272060646887E-7</v>
      </c>
      <c r="J479" s="2">
        <f t="shared" si="155"/>
        <v>196.10615553098893</v>
      </c>
      <c r="K479">
        <f t="shared" si="167"/>
        <v>3960999.9999999995</v>
      </c>
      <c r="L479">
        <f t="shared" si="168"/>
        <v>1.1893750000000001</v>
      </c>
      <c r="N479" s="4">
        <f t="shared" si="169"/>
        <v>-6.6443808880755422E-15</v>
      </c>
      <c r="O479" s="4">
        <f t="shared" si="169"/>
        <v>-5.5073485859279183E-15</v>
      </c>
      <c r="P479" s="4">
        <f t="shared" si="170"/>
        <v>-1.1756154690930051E-16</v>
      </c>
      <c r="Q479" s="4">
        <f t="shared" si="170"/>
        <v>0</v>
      </c>
      <c r="S479" s="2"/>
      <c r="T479" s="2"/>
      <c r="V479" s="2">
        <f t="shared" si="156"/>
        <v>5.5950218144520036</v>
      </c>
      <c r="W479" s="2">
        <f t="shared" si="157"/>
        <v>102.05662955831679</v>
      </c>
      <c r="X479" s="2">
        <f t="shared" si="158"/>
        <v>1</v>
      </c>
      <c r="Y479" s="2">
        <f t="shared" si="171"/>
        <v>3E-10</v>
      </c>
      <c r="Z479" s="2"/>
      <c r="AA479" s="2">
        <f t="shared" si="159"/>
        <v>3.0348844243741828</v>
      </c>
      <c r="AB479" s="2">
        <f t="shared" si="172"/>
        <v>23.005520833332575</v>
      </c>
      <c r="AC479" s="2">
        <f t="shared" si="173"/>
        <v>3.1520174052424226</v>
      </c>
      <c r="AD479" s="2">
        <f t="shared" si="160"/>
        <v>4.4241716299982645</v>
      </c>
      <c r="AE479" s="2">
        <f t="shared" si="174"/>
        <v>0.66289092596842469</v>
      </c>
      <c r="AF479" s="2">
        <f t="shared" si="175"/>
        <v>5.8437078056444478E-2</v>
      </c>
      <c r="AG479" s="2">
        <f t="shared" si="161"/>
        <v>5.4881181856709822E-2</v>
      </c>
      <c r="AH479" s="2">
        <f t="shared" si="162"/>
        <v>0.13943491252667489</v>
      </c>
      <c r="AI479" s="2">
        <f t="shared" si="163"/>
        <v>0.33354629369086619</v>
      </c>
      <c r="AJ479" s="2">
        <f t="shared" si="164"/>
        <v>0.7552828941594093</v>
      </c>
      <c r="AK479" s="2">
        <f t="shared" si="165"/>
        <v>1.1944173981820749E-2</v>
      </c>
      <c r="AL479" s="2">
        <f t="shared" si="166"/>
        <v>4.1572065830805686E-2</v>
      </c>
    </row>
    <row r="480" spans="1:38" x14ac:dyDescent="0.2">
      <c r="A480">
        <v>498</v>
      </c>
      <c r="B480" s="1">
        <v>1.7132265338587001E-7</v>
      </c>
      <c r="C480">
        <v>195.78149160761001</v>
      </c>
      <c r="D480">
        <v>1</v>
      </c>
      <c r="E480">
        <v>498</v>
      </c>
      <c r="F480">
        <v>3974000</v>
      </c>
      <c r="G480">
        <v>1.18875</v>
      </c>
      <c r="I480" s="1">
        <f t="shared" si="154"/>
        <v>1.7132265338587458E-7</v>
      </c>
      <c r="J480" s="2">
        <f t="shared" si="155"/>
        <v>195.78149160761399</v>
      </c>
      <c r="K480">
        <f t="shared" si="167"/>
        <v>3973999.9999999995</v>
      </c>
      <c r="L480">
        <f t="shared" si="168"/>
        <v>1.18875</v>
      </c>
      <c r="N480" s="4">
        <f t="shared" si="169"/>
        <v>2.6728933860133166E-14</v>
      </c>
      <c r="O480" s="4">
        <f t="shared" si="169"/>
        <v>2.032387886915974E-14</v>
      </c>
      <c r="P480" s="4">
        <f t="shared" si="170"/>
        <v>-1.1717697214588307E-16</v>
      </c>
      <c r="Q480" s="4">
        <f t="shared" si="170"/>
        <v>0</v>
      </c>
      <c r="S480" s="2"/>
      <c r="T480" s="2"/>
      <c r="V480" s="2">
        <f t="shared" si="156"/>
        <v>5.5950218144520036</v>
      </c>
      <c r="W480" s="2">
        <f t="shared" si="157"/>
        <v>102.06850486465561</v>
      </c>
      <c r="X480" s="2">
        <f t="shared" si="158"/>
        <v>1</v>
      </c>
      <c r="Y480" s="2">
        <f t="shared" si="171"/>
        <v>3E-10</v>
      </c>
      <c r="Z480" s="2"/>
      <c r="AA480" s="2">
        <f t="shared" si="159"/>
        <v>3.0305184466667807</v>
      </c>
      <c r="AB480" s="2">
        <f t="shared" si="172"/>
        <v>23.005532407406648</v>
      </c>
      <c r="AC480" s="2">
        <f t="shared" si="173"/>
        <v>3.1520170772127289</v>
      </c>
      <c r="AD480" s="2">
        <f t="shared" si="160"/>
        <v>4.4241711695757866</v>
      </c>
      <c r="AE480" s="2">
        <f t="shared" si="174"/>
        <v>0.66265205317158227</v>
      </c>
      <c r="AF480" s="2">
        <f t="shared" si="175"/>
        <v>5.8437082867546647E-2</v>
      </c>
      <c r="AG480" s="2">
        <f t="shared" si="161"/>
        <v>5.4881186375056429E-2</v>
      </c>
      <c r="AH480" s="2">
        <f t="shared" si="162"/>
        <v>0.13928598591991012</v>
      </c>
      <c r="AI480" s="2">
        <f t="shared" si="163"/>
        <v>0.33298290585709345</v>
      </c>
      <c r="AJ480" s="2">
        <f t="shared" si="164"/>
        <v>0.75510951505884494</v>
      </c>
      <c r="AK480" s="2">
        <f t="shared" si="165"/>
        <v>1.1932977764840121E-2</v>
      </c>
      <c r="AL480" s="2">
        <f t="shared" si="166"/>
        <v>4.1505350524348908E-2</v>
      </c>
    </row>
    <row r="481" spans="1:38" x14ac:dyDescent="0.2">
      <c r="A481">
        <v>499</v>
      </c>
      <c r="B481" s="1">
        <v>1.7134249078589999E-7</v>
      </c>
      <c r="C481">
        <v>195.45745679154999</v>
      </c>
      <c r="D481">
        <v>1</v>
      </c>
      <c r="E481">
        <v>499</v>
      </c>
      <c r="F481">
        <v>3987000</v>
      </c>
      <c r="G481">
        <v>1.1881250000000001</v>
      </c>
      <c r="I481" s="1">
        <f t="shared" si="154"/>
        <v>1.7134249078590237E-7</v>
      </c>
      <c r="J481" s="2">
        <f t="shared" si="155"/>
        <v>195.45745679154723</v>
      </c>
      <c r="K481">
        <f t="shared" si="167"/>
        <v>3987000</v>
      </c>
      <c r="L481">
        <f t="shared" si="168"/>
        <v>1.1881249999999999</v>
      </c>
      <c r="N481" s="4">
        <f t="shared" si="169"/>
        <v>1.3903615811967219E-14</v>
      </c>
      <c r="O481" s="4">
        <f t="shared" si="169"/>
        <v>-1.4104889421995253E-14</v>
      </c>
      <c r="P481" s="4">
        <f t="shared" si="170"/>
        <v>0</v>
      </c>
      <c r="Q481" s="4">
        <f t="shared" si="170"/>
        <v>-1.8688656911102058E-16</v>
      </c>
      <c r="S481" s="2"/>
      <c r="T481" s="2"/>
      <c r="V481" s="2">
        <f t="shared" si="156"/>
        <v>5.5950218144520036</v>
      </c>
      <c r="W481" s="2">
        <f t="shared" si="157"/>
        <v>102.08032334704087</v>
      </c>
      <c r="X481" s="2">
        <f t="shared" si="158"/>
        <v>1</v>
      </c>
      <c r="Y481" s="2">
        <f t="shared" si="171"/>
        <v>3E-10</v>
      </c>
      <c r="Z481" s="2"/>
      <c r="AA481" s="2">
        <f t="shared" si="159"/>
        <v>3.0261700340966051</v>
      </c>
      <c r="AB481" s="2">
        <f t="shared" si="172"/>
        <v>23.00554398148072</v>
      </c>
      <c r="AC481" s="2">
        <f t="shared" si="173"/>
        <v>3.1520167491833657</v>
      </c>
      <c r="AD481" s="2">
        <f t="shared" si="160"/>
        <v>4.4241707091537723</v>
      </c>
      <c r="AE481" s="2">
        <f t="shared" si="174"/>
        <v>0.66241311812480808</v>
      </c>
      <c r="AF481" s="2">
        <f t="shared" si="175"/>
        <v>5.8437087678643973E-2</v>
      </c>
      <c r="AG481" s="2">
        <f t="shared" si="161"/>
        <v>5.4881190893398483E-2</v>
      </c>
      <c r="AH481" s="2">
        <f t="shared" si="162"/>
        <v>0.1391372313277317</v>
      </c>
      <c r="AI481" s="2">
        <f t="shared" si="163"/>
        <v>0.33242061096362874</v>
      </c>
      <c r="AJ481" s="2">
        <f t="shared" si="164"/>
        <v>0.75493609080535262</v>
      </c>
      <c r="AK481" s="2">
        <f t="shared" si="165"/>
        <v>1.192179448054698E-2</v>
      </c>
      <c r="AL481" s="2">
        <f t="shared" si="166"/>
        <v>4.1438764257017931E-2</v>
      </c>
    </row>
    <row r="482" spans="1:38" x14ac:dyDescent="0.2">
      <c r="A482">
        <v>500</v>
      </c>
      <c r="B482" s="1">
        <v>1.7136223348938E-7</v>
      </c>
      <c r="C482">
        <v>195.13404988671999</v>
      </c>
      <c r="D482">
        <v>1</v>
      </c>
      <c r="E482">
        <v>500</v>
      </c>
      <c r="F482">
        <v>4000000</v>
      </c>
      <c r="G482">
        <v>1.1875</v>
      </c>
      <c r="I482" s="1">
        <f t="shared" si="154"/>
        <v>1.7136223348937881E-7</v>
      </c>
      <c r="J482" s="2">
        <f t="shared" si="155"/>
        <v>195.1340498867151</v>
      </c>
      <c r="K482">
        <f t="shared" si="167"/>
        <v>4000000</v>
      </c>
      <c r="L482">
        <f t="shared" si="168"/>
        <v>1.1875</v>
      </c>
      <c r="N482" s="4">
        <f t="shared" si="169"/>
        <v>-6.9510069857381252E-15</v>
      </c>
      <c r="O482" s="4">
        <f t="shared" si="169"/>
        <v>-2.505218348549381E-14</v>
      </c>
      <c r="P482" s="4">
        <f t="shared" si="170"/>
        <v>0</v>
      </c>
      <c r="Q482" s="4">
        <f t="shared" si="170"/>
        <v>0</v>
      </c>
      <c r="S482" s="2"/>
      <c r="T482" s="2"/>
      <c r="V482" s="2">
        <f t="shared" si="156"/>
        <v>5.5950218144520036</v>
      </c>
      <c r="W482" s="2">
        <f t="shared" si="157"/>
        <v>102.09208541227861</v>
      </c>
      <c r="X482" s="2">
        <f t="shared" si="158"/>
        <v>1</v>
      </c>
      <c r="Y482" s="2">
        <f t="shared" si="171"/>
        <v>3E-10</v>
      </c>
      <c r="Z482" s="2"/>
      <c r="AA482" s="2">
        <f t="shared" si="159"/>
        <v>3.0218390853306323</v>
      </c>
      <c r="AB482" s="2">
        <f t="shared" si="172"/>
        <v>23.005555555554793</v>
      </c>
      <c r="AC482" s="2">
        <f t="shared" si="173"/>
        <v>3.1520164211543324</v>
      </c>
      <c r="AD482" s="2">
        <f t="shared" si="160"/>
        <v>4.4241702487322216</v>
      </c>
      <c r="AE482" s="2">
        <f t="shared" si="174"/>
        <v>0.66217412105016249</v>
      </c>
      <c r="AF482" s="2">
        <f t="shared" si="175"/>
        <v>5.843709248973647E-2</v>
      </c>
      <c r="AG482" s="2">
        <f t="shared" si="161"/>
        <v>5.4881195411736E-2</v>
      </c>
      <c r="AH482" s="2">
        <f t="shared" si="162"/>
        <v>0.13898864860535318</v>
      </c>
      <c r="AI482" s="2">
        <f t="shared" si="163"/>
        <v>0.33185940693055621</v>
      </c>
      <c r="AJ482" s="2">
        <f t="shared" si="164"/>
        <v>0.75476262156014717</v>
      </c>
      <c r="AK482" s="2">
        <f t="shared" si="165"/>
        <v>1.1910624118055628E-2</v>
      </c>
      <c r="AL482" s="2">
        <f t="shared" si="166"/>
        <v>4.1372306783856262E-2</v>
      </c>
    </row>
    <row r="483" spans="1:38" x14ac:dyDescent="0.2">
      <c r="A483">
        <v>501</v>
      </c>
      <c r="B483" s="1">
        <v>1.7138188217262999E-7</v>
      </c>
      <c r="C483">
        <v>194.81126969728999</v>
      </c>
      <c r="D483">
        <v>1</v>
      </c>
      <c r="E483">
        <v>501</v>
      </c>
      <c r="F483">
        <v>3987000</v>
      </c>
      <c r="G483">
        <v>1.1868749999999999</v>
      </c>
      <c r="I483" s="1">
        <f t="shared" si="154"/>
        <v>1.7138188217262972E-7</v>
      </c>
      <c r="J483" s="2">
        <f t="shared" si="155"/>
        <v>194.81126969728894</v>
      </c>
      <c r="K483">
        <f t="shared" si="167"/>
        <v>3987000</v>
      </c>
      <c r="L483">
        <f t="shared" si="168"/>
        <v>1.1868750000000001</v>
      </c>
      <c r="N483" s="4">
        <f t="shared" si="169"/>
        <v>-1.5444911250907129E-15</v>
      </c>
      <c r="O483" s="4">
        <f t="shared" si="169"/>
        <v>-5.3980616755847918E-15</v>
      </c>
      <c r="P483" s="4">
        <f t="shared" si="170"/>
        <v>0</v>
      </c>
      <c r="Q483" s="4">
        <f t="shared" si="170"/>
        <v>1.8708339540813588E-16</v>
      </c>
      <c r="S483" s="2"/>
      <c r="T483" s="2"/>
      <c r="V483" s="2">
        <f t="shared" si="156"/>
        <v>5.5950218144520036</v>
      </c>
      <c r="W483" s="2">
        <f t="shared" si="157"/>
        <v>102.1037914633019</v>
      </c>
      <c r="X483" s="2">
        <f t="shared" si="158"/>
        <v>1</v>
      </c>
      <c r="Y483" s="2">
        <f t="shared" si="171"/>
        <v>3E-10</v>
      </c>
      <c r="Z483" s="2"/>
      <c r="AA483" s="2">
        <f t="shared" si="159"/>
        <v>3.0175254997893473</v>
      </c>
      <c r="AB483" s="2">
        <f t="shared" si="172"/>
        <v>23.005567129628865</v>
      </c>
      <c r="AC483" s="2">
        <f t="shared" si="173"/>
        <v>3.1520160931256287</v>
      </c>
      <c r="AD483" s="2">
        <f t="shared" si="160"/>
        <v>4.4241697883111328</v>
      </c>
      <c r="AE483" s="2">
        <f t="shared" si="174"/>
        <v>0.66193506216867637</v>
      </c>
      <c r="AF483" s="2">
        <f t="shared" si="175"/>
        <v>5.8437097300824116E-2</v>
      </c>
      <c r="AG483" s="2">
        <f t="shared" si="161"/>
        <v>5.4881199930068965E-2</v>
      </c>
      <c r="AH483" s="2">
        <f t="shared" si="162"/>
        <v>0.13884023760717876</v>
      </c>
      <c r="AI483" s="2">
        <f t="shared" si="163"/>
        <v>0.33129929167839661</v>
      </c>
      <c r="AJ483" s="2">
        <f t="shared" si="164"/>
        <v>0.75458910748369468</v>
      </c>
      <c r="AK483" s="2">
        <f t="shared" si="165"/>
        <v>1.1899466666419434E-2</v>
      </c>
      <c r="AL483" s="2">
        <f t="shared" si="166"/>
        <v>4.130597785995551E-2</v>
      </c>
    </row>
    <row r="484" spans="1:38" x14ac:dyDescent="0.2">
      <c r="A484">
        <v>502</v>
      </c>
      <c r="B484" s="1">
        <v>1.7140143750555999E-7</v>
      </c>
      <c r="C484">
        <v>194.48911502771</v>
      </c>
      <c r="D484">
        <v>1</v>
      </c>
      <c r="E484">
        <v>502</v>
      </c>
      <c r="F484">
        <v>3974000</v>
      </c>
      <c r="G484">
        <v>1.18625</v>
      </c>
      <c r="I484" s="1">
        <f t="shared" si="154"/>
        <v>1.7140143750555695E-7</v>
      </c>
      <c r="J484" s="2">
        <f t="shared" si="155"/>
        <v>194.48911502771145</v>
      </c>
      <c r="K484">
        <f t="shared" si="167"/>
        <v>3974000</v>
      </c>
      <c r="L484">
        <f t="shared" si="168"/>
        <v>1.18625</v>
      </c>
      <c r="N484" s="4">
        <f t="shared" si="169"/>
        <v>-1.7759621497319429E-14</v>
      </c>
      <c r="O484" s="4">
        <f t="shared" si="169"/>
        <v>7.4528961723337266E-15</v>
      </c>
      <c r="P484" s="4">
        <f t="shared" si="170"/>
        <v>0</v>
      </c>
      <c r="Q484" s="4">
        <f t="shared" si="170"/>
        <v>0</v>
      </c>
      <c r="S484" s="2"/>
      <c r="T484" s="2"/>
      <c r="V484" s="2">
        <f t="shared" si="156"/>
        <v>5.5950218144520036</v>
      </c>
      <c r="W484" s="2">
        <f t="shared" si="157"/>
        <v>102.11544189921662</v>
      </c>
      <c r="X484" s="2">
        <f t="shared" si="158"/>
        <v>1</v>
      </c>
      <c r="Y484" s="2">
        <f t="shared" si="171"/>
        <v>3E-10</v>
      </c>
      <c r="Z484" s="2"/>
      <c r="AA484" s="2">
        <f t="shared" si="159"/>
        <v>3.0132291776399245</v>
      </c>
      <c r="AB484" s="2">
        <f t="shared" si="172"/>
        <v>23.005578703702938</v>
      </c>
      <c r="AC484" s="2">
        <f t="shared" si="173"/>
        <v>3.1520157650972553</v>
      </c>
      <c r="AD484" s="2">
        <f t="shared" si="160"/>
        <v>4.4241693278905077</v>
      </c>
      <c r="AE484" s="2">
        <f t="shared" si="174"/>
        <v>0.66169594170035551</v>
      </c>
      <c r="AF484" s="2">
        <f t="shared" si="175"/>
        <v>5.8437102111906919E-2</v>
      </c>
      <c r="AG484" s="2">
        <f t="shared" si="161"/>
        <v>5.4881204448397378E-2</v>
      </c>
      <c r="AH484" s="2">
        <f t="shared" si="162"/>
        <v>0.13869199818681294</v>
      </c>
      <c r="AI484" s="2">
        <f t="shared" si="163"/>
        <v>0.33074026312815136</v>
      </c>
      <c r="AJ484" s="2">
        <f t="shared" si="164"/>
        <v>0.75441554873571781</v>
      </c>
      <c r="AK484" s="2">
        <f t="shared" si="165"/>
        <v>1.1888322114631698E-2</v>
      </c>
      <c r="AL484" s="2">
        <f t="shared" si="166"/>
        <v>4.1239777240461288E-2</v>
      </c>
    </row>
    <row r="485" spans="1:38" x14ac:dyDescent="0.2">
      <c r="A485">
        <v>503</v>
      </c>
      <c r="B485" s="1">
        <v>1.7142090015171E-7</v>
      </c>
      <c r="C485">
        <v>194.16758468271999</v>
      </c>
      <c r="D485">
        <v>1</v>
      </c>
      <c r="E485">
        <v>503</v>
      </c>
      <c r="F485">
        <v>3961000</v>
      </c>
      <c r="G485">
        <v>1.1856249999999999</v>
      </c>
      <c r="I485" s="1">
        <f t="shared" si="154"/>
        <v>1.7142090015171476E-7</v>
      </c>
      <c r="J485" s="2">
        <f t="shared" si="155"/>
        <v>194.16758468272283</v>
      </c>
      <c r="K485">
        <f t="shared" si="167"/>
        <v>3961000.0000000005</v>
      </c>
      <c r="L485">
        <f t="shared" si="168"/>
        <v>1.1856249999999999</v>
      </c>
      <c r="N485" s="4">
        <f t="shared" si="169"/>
        <v>2.7794512361611693E-14</v>
      </c>
      <c r="O485" s="4">
        <f t="shared" si="169"/>
        <v>1.4637721057737908E-14</v>
      </c>
      <c r="P485" s="4">
        <f t="shared" si="170"/>
        <v>1.1756154690930048E-16</v>
      </c>
      <c r="Q485" s="4">
        <f t="shared" si="170"/>
        <v>0</v>
      </c>
      <c r="S485" s="2"/>
      <c r="T485" s="2"/>
      <c r="V485" s="2">
        <f t="shared" si="156"/>
        <v>5.5950218144520036</v>
      </c>
      <c r="W485" s="2">
        <f t="shared" si="157"/>
        <v>102.12703711534699</v>
      </c>
      <c r="X485" s="2">
        <f t="shared" si="158"/>
        <v>1</v>
      </c>
      <c r="Y485" s="2">
        <f t="shared" si="171"/>
        <v>3E-10</v>
      </c>
      <c r="Z485" s="2"/>
      <c r="AA485" s="2">
        <f t="shared" si="159"/>
        <v>3.0089500197894803</v>
      </c>
      <c r="AB485" s="2">
        <f t="shared" si="172"/>
        <v>23.00559027777701</v>
      </c>
      <c r="AC485" s="2">
        <f t="shared" si="173"/>
        <v>3.1520154370692124</v>
      </c>
      <c r="AD485" s="2">
        <f t="shared" si="160"/>
        <v>4.424168867470347</v>
      </c>
      <c r="AE485" s="2">
        <f t="shared" si="174"/>
        <v>0.66145675986418806</v>
      </c>
      <c r="AF485" s="2">
        <f t="shared" si="175"/>
        <v>5.8437106922984892E-2</v>
      </c>
      <c r="AG485" s="2">
        <f t="shared" si="161"/>
        <v>5.4881208966721259E-2</v>
      </c>
      <c r="AH485" s="2">
        <f t="shared" si="162"/>
        <v>0.13854393019707117</v>
      </c>
      <c r="AI485" s="2">
        <f t="shared" si="163"/>
        <v>0.33018231920134905</v>
      </c>
      <c r="AJ485" s="2">
        <f t="shared" si="164"/>
        <v>0.75424194547519952</v>
      </c>
      <c r="AK485" s="2">
        <f t="shared" si="165"/>
        <v>1.1877190451626336E-2</v>
      </c>
      <c r="AL485" s="2">
        <f t="shared" si="166"/>
        <v>4.1173704680578189E-2</v>
      </c>
    </row>
    <row r="486" spans="1:38" x14ac:dyDescent="0.2">
      <c r="A486">
        <v>504</v>
      </c>
      <c r="B486" s="1">
        <v>1.7144027076837999E-7</v>
      </c>
      <c r="C486">
        <v>193.84667746739001</v>
      </c>
      <c r="D486">
        <v>1</v>
      </c>
      <c r="E486">
        <v>504</v>
      </c>
      <c r="F486">
        <v>3948000</v>
      </c>
      <c r="G486">
        <v>1.1850000000000001</v>
      </c>
      <c r="I486" s="1">
        <f t="shared" si="154"/>
        <v>1.7144027076838417E-7</v>
      </c>
      <c r="J486" s="2">
        <f t="shared" si="155"/>
        <v>193.84667746738509</v>
      </c>
      <c r="K486">
        <f t="shared" si="167"/>
        <v>3948000.0000000005</v>
      </c>
      <c r="L486">
        <f t="shared" si="168"/>
        <v>1.1850000000000001</v>
      </c>
      <c r="N486" s="4">
        <f t="shared" si="169"/>
        <v>2.4394648692070108E-14</v>
      </c>
      <c r="O486" s="4">
        <f t="shared" si="169"/>
        <v>-2.5365179304077452E-14</v>
      </c>
      <c r="P486" s="4">
        <f t="shared" si="170"/>
        <v>1.1794865433326728E-16</v>
      </c>
      <c r="Q486" s="4">
        <f t="shared" si="170"/>
        <v>0</v>
      </c>
      <c r="S486" s="2"/>
      <c r="T486" s="2"/>
      <c r="V486" s="2">
        <f t="shared" si="156"/>
        <v>5.5950218144520036</v>
      </c>
      <c r="W486" s="2">
        <f t="shared" si="157"/>
        <v>102.13857750327982</v>
      </c>
      <c r="X486" s="2">
        <f t="shared" si="158"/>
        <v>1</v>
      </c>
      <c r="Y486" s="2">
        <f t="shared" si="171"/>
        <v>3E-10</v>
      </c>
      <c r="Z486" s="2"/>
      <c r="AA486" s="2">
        <f t="shared" si="159"/>
        <v>3.0046879278784004</v>
      </c>
      <c r="AB486" s="2">
        <f t="shared" si="172"/>
        <v>23.005601851851083</v>
      </c>
      <c r="AC486" s="2">
        <f t="shared" si="173"/>
        <v>3.152015109041499</v>
      </c>
      <c r="AD486" s="2">
        <f t="shared" si="160"/>
        <v>4.4241684070506482</v>
      </c>
      <c r="AE486" s="2">
        <f t="shared" si="174"/>
        <v>0.661217516878148</v>
      </c>
      <c r="AF486" s="2">
        <f t="shared" si="175"/>
        <v>5.8437111734058016E-2</v>
      </c>
      <c r="AG486" s="2">
        <f t="shared" si="161"/>
        <v>5.4881213485040575E-2</v>
      </c>
      <c r="AH486" s="2">
        <f t="shared" si="162"/>
        <v>0.13839603348998863</v>
      </c>
      <c r="AI486" s="2">
        <f t="shared" si="163"/>
        <v>0.32962545782008512</v>
      </c>
      <c r="AJ486" s="2">
        <f t="shared" si="164"/>
        <v>0.75406829786038787</v>
      </c>
      <c r="AK486" s="2">
        <f t="shared" si="165"/>
        <v>1.1866071666278699E-2</v>
      </c>
      <c r="AL486" s="2">
        <f t="shared" si="166"/>
        <v>4.1107759935575347E-2</v>
      </c>
    </row>
    <row r="487" spans="1:38" x14ac:dyDescent="0.2">
      <c r="A487">
        <v>505</v>
      </c>
      <c r="B487" s="1">
        <v>1.7145955000665001E-7</v>
      </c>
      <c r="C487">
        <v>193.52639218710999</v>
      </c>
      <c r="D487">
        <v>1</v>
      </c>
      <c r="E487">
        <v>505</v>
      </c>
      <c r="F487">
        <v>3935000</v>
      </c>
      <c r="G487">
        <v>1.184375</v>
      </c>
      <c r="I487" s="1">
        <f t="shared" si="154"/>
        <v>1.7145955000664776E-7</v>
      </c>
      <c r="J487" s="2">
        <f t="shared" si="155"/>
        <v>193.5263921871078</v>
      </c>
      <c r="K487">
        <f t="shared" si="167"/>
        <v>3935000.0000000005</v>
      </c>
      <c r="L487">
        <f t="shared" si="168"/>
        <v>1.184375</v>
      </c>
      <c r="N487" s="4">
        <f t="shared" si="169"/>
        <v>-1.3122227756091754E-14</v>
      </c>
      <c r="O487" s="4">
        <f t="shared" si="169"/>
        <v>-1.1308388491142959E-14</v>
      </c>
      <c r="P487" s="4">
        <f t="shared" si="170"/>
        <v>1.183383195191205E-16</v>
      </c>
      <c r="Q487" s="4">
        <f t="shared" si="170"/>
        <v>0</v>
      </c>
      <c r="S487" s="2"/>
      <c r="T487" s="2"/>
      <c r="V487" s="2">
        <f t="shared" si="156"/>
        <v>5.5950218144520036</v>
      </c>
      <c r="W487" s="2">
        <f t="shared" si="157"/>
        <v>102.15006345090906</v>
      </c>
      <c r="X487" s="2">
        <f t="shared" si="158"/>
        <v>1</v>
      </c>
      <c r="Y487" s="2">
        <f t="shared" si="171"/>
        <v>3E-10</v>
      </c>
      <c r="Z487" s="2"/>
      <c r="AA487" s="2">
        <f t="shared" si="159"/>
        <v>3.0004428042737312</v>
      </c>
      <c r="AB487" s="2">
        <f t="shared" si="172"/>
        <v>23.005613425925155</v>
      </c>
      <c r="AC487" s="2">
        <f t="shared" si="173"/>
        <v>3.1520147810141159</v>
      </c>
      <c r="AD487" s="2">
        <f t="shared" si="160"/>
        <v>4.4241679466314139</v>
      </c>
      <c r="AE487" s="2">
        <f t="shared" si="174"/>
        <v>0.66097821295920312</v>
      </c>
      <c r="AF487" s="2">
        <f t="shared" si="175"/>
        <v>5.8437116545126302E-2</v>
      </c>
      <c r="AG487" s="2">
        <f t="shared" si="161"/>
        <v>5.488121800335536E-2</v>
      </c>
      <c r="AH487" s="2">
        <f t="shared" si="162"/>
        <v>0.13824830791683149</v>
      </c>
      <c r="AI487" s="2">
        <f t="shared" si="163"/>
        <v>0.32906967690707078</v>
      </c>
      <c r="AJ487" s="2">
        <f t="shared" si="164"/>
        <v>0.75389460604879899</v>
      </c>
      <c r="AK487" s="2">
        <f t="shared" si="165"/>
        <v>1.1854965747406212E-2</v>
      </c>
      <c r="AL487" s="2">
        <f t="shared" si="166"/>
        <v>4.1041942760791025E-2</v>
      </c>
    </row>
    <row r="488" spans="1:38" x14ac:dyDescent="0.2">
      <c r="A488">
        <v>506</v>
      </c>
      <c r="B488" s="1">
        <v>1.7147873851146001E-7</v>
      </c>
      <c r="C488">
        <v>193.20672764766999</v>
      </c>
      <c r="D488">
        <v>1</v>
      </c>
      <c r="E488">
        <v>506</v>
      </c>
      <c r="F488">
        <v>3922000</v>
      </c>
      <c r="G488">
        <v>1.1837500000000001</v>
      </c>
      <c r="I488" s="1">
        <f t="shared" si="154"/>
        <v>1.7147873851146152E-7</v>
      </c>
      <c r="J488" s="2">
        <f t="shared" si="155"/>
        <v>193.20672764767272</v>
      </c>
      <c r="K488">
        <f t="shared" si="167"/>
        <v>3922000.0000000005</v>
      </c>
      <c r="L488">
        <f t="shared" si="168"/>
        <v>1.1837499999999999</v>
      </c>
      <c r="N488" s="4">
        <f t="shared" si="169"/>
        <v>8.7986268758087273E-15</v>
      </c>
      <c r="O488" s="4">
        <f t="shared" si="169"/>
        <v>1.4122096774468355E-14</v>
      </c>
      <c r="P488" s="4">
        <f t="shared" si="170"/>
        <v>1.1873056790100438E-16</v>
      </c>
      <c r="Q488" s="4">
        <f t="shared" si="170"/>
        <v>-1.875772797677139E-16</v>
      </c>
      <c r="S488" s="2"/>
      <c r="T488" s="2"/>
      <c r="V488" s="2">
        <f t="shared" si="156"/>
        <v>5.5950218144520036</v>
      </c>
      <c r="W488" s="2">
        <f t="shared" si="157"/>
        <v>102.16149534247869</v>
      </c>
      <c r="X488" s="2">
        <f t="shared" si="158"/>
        <v>1</v>
      </c>
      <c r="Y488" s="2">
        <f t="shared" si="171"/>
        <v>3E-10</v>
      </c>
      <c r="Z488" s="2"/>
      <c r="AA488" s="2">
        <f t="shared" si="159"/>
        <v>2.9962145520626504</v>
      </c>
      <c r="AB488" s="2">
        <f t="shared" si="172"/>
        <v>23.005624999999227</v>
      </c>
      <c r="AC488" s="2">
        <f t="shared" si="173"/>
        <v>3.1520144529870633</v>
      </c>
      <c r="AD488" s="2">
        <f t="shared" si="160"/>
        <v>4.4241674862126423</v>
      </c>
      <c r="AE488" s="2">
        <f t="shared" si="174"/>
        <v>0.66073884832331886</v>
      </c>
      <c r="AF488" s="2">
        <f t="shared" si="175"/>
        <v>5.8437121356189746E-2</v>
      </c>
      <c r="AG488" s="2">
        <f t="shared" si="161"/>
        <v>5.4881222521665593E-2</v>
      </c>
      <c r="AH488" s="2">
        <f t="shared" si="162"/>
        <v>0.13810075332810537</v>
      </c>
      <c r="AI488" s="2">
        <f t="shared" si="163"/>
        <v>0.32851497438567112</v>
      </c>
      <c r="AJ488" s="2">
        <f t="shared" si="164"/>
        <v>0.75372087019722256</v>
      </c>
      <c r="AK488" s="2">
        <f t="shared" si="165"/>
        <v>1.1843872683769217E-2</v>
      </c>
      <c r="AL488" s="2">
        <f t="shared" si="166"/>
        <v>4.0976252911638332E-2</v>
      </c>
    </row>
    <row r="489" spans="1:38" x14ac:dyDescent="0.2">
      <c r="A489">
        <v>507</v>
      </c>
      <c r="B489" s="1">
        <v>1.7149783692173001E-7</v>
      </c>
      <c r="C489">
        <v>192.88768265525999</v>
      </c>
      <c r="D489">
        <v>1</v>
      </c>
      <c r="E489">
        <v>507</v>
      </c>
      <c r="F489">
        <v>3909000</v>
      </c>
      <c r="G489">
        <v>1.183125</v>
      </c>
      <c r="I489" s="1">
        <f t="shared" si="154"/>
        <v>1.7149783692172797E-7</v>
      </c>
      <c r="J489" s="2">
        <f t="shared" si="155"/>
        <v>192.88768265525792</v>
      </c>
      <c r="K489">
        <f t="shared" si="167"/>
        <v>3909000.0000000005</v>
      </c>
      <c r="L489">
        <f t="shared" si="168"/>
        <v>1.183125</v>
      </c>
      <c r="N489" s="4">
        <f t="shared" si="169"/>
        <v>-1.1884540737740542E-14</v>
      </c>
      <c r="O489" s="4">
        <f t="shared" si="169"/>
        <v>-1.0756440016585663E-14</v>
      </c>
      <c r="P489" s="4">
        <f t="shared" si="170"/>
        <v>1.1912542525140424E-16</v>
      </c>
      <c r="Q489" s="4">
        <f t="shared" si="170"/>
        <v>0</v>
      </c>
      <c r="S489" s="2"/>
      <c r="T489" s="2"/>
      <c r="V489" s="2">
        <f t="shared" si="156"/>
        <v>5.5950218144520036</v>
      </c>
      <c r="W489" s="2">
        <f t="shared" si="157"/>
        <v>102.17287355862619</v>
      </c>
      <c r="X489" s="2">
        <f t="shared" si="158"/>
        <v>1</v>
      </c>
      <c r="Y489" s="2">
        <f t="shared" si="171"/>
        <v>3E-10</v>
      </c>
      <c r="Z489" s="2"/>
      <c r="AA489" s="2">
        <f t="shared" si="159"/>
        <v>2.9920030750459974</v>
      </c>
      <c r="AB489" s="2">
        <f t="shared" si="172"/>
        <v>23.0056365740733</v>
      </c>
      <c r="AC489" s="2">
        <f t="shared" si="173"/>
        <v>3.1520141249603402</v>
      </c>
      <c r="AD489" s="2">
        <f t="shared" si="160"/>
        <v>4.4241670257943335</v>
      </c>
      <c r="AE489" s="2">
        <f t="shared" si="174"/>
        <v>0.6604994231854654</v>
      </c>
      <c r="AF489" s="2">
        <f t="shared" si="175"/>
        <v>5.8437126167248346E-2</v>
      </c>
      <c r="AG489" s="2">
        <f t="shared" si="161"/>
        <v>5.4881227039971281E-2</v>
      </c>
      <c r="AH489" s="2">
        <f t="shared" si="162"/>
        <v>0.13795336957356602</v>
      </c>
      <c r="AI489" s="2">
        <f t="shared" si="163"/>
        <v>0.32796134817995132</v>
      </c>
      <c r="AJ489" s="2">
        <f t="shared" si="164"/>
        <v>0.75354709046172441</v>
      </c>
      <c r="AK489" s="2">
        <f t="shared" si="165"/>
        <v>1.1832792464071594E-2</v>
      </c>
      <c r="AL489" s="2">
        <f t="shared" si="166"/>
        <v>4.0910690143609554E-2</v>
      </c>
    </row>
    <row r="490" spans="1:38" x14ac:dyDescent="0.2">
      <c r="A490">
        <v>508</v>
      </c>
      <c r="B490" s="1">
        <v>1.7151684587037001E-7</v>
      </c>
      <c r="C490">
        <v>192.56925601646</v>
      </c>
      <c r="D490">
        <v>1</v>
      </c>
      <c r="E490">
        <v>508</v>
      </c>
      <c r="F490">
        <v>3896000</v>
      </c>
      <c r="G490">
        <v>1.1825000000000001</v>
      </c>
      <c r="I490" s="1">
        <f t="shared" si="154"/>
        <v>1.7151684587036585E-7</v>
      </c>
      <c r="J490" s="2">
        <f t="shared" si="155"/>
        <v>192.5692560164623</v>
      </c>
      <c r="K490">
        <f t="shared" si="167"/>
        <v>3896000</v>
      </c>
      <c r="L490">
        <f t="shared" si="168"/>
        <v>1.1825000000000001</v>
      </c>
      <c r="N490" s="4">
        <f t="shared" si="169"/>
        <v>-2.4229429922046097E-14</v>
      </c>
      <c r="O490" s="4">
        <f t="shared" si="169"/>
        <v>1.1954963691950487E-14</v>
      </c>
      <c r="P490" s="4">
        <f t="shared" si="170"/>
        <v>0</v>
      </c>
      <c r="Q490" s="4">
        <f t="shared" si="170"/>
        <v>0</v>
      </c>
      <c r="S490" s="2"/>
      <c r="T490" s="2"/>
      <c r="V490" s="2">
        <f t="shared" si="156"/>
        <v>5.5950218144520036</v>
      </c>
      <c r="W490" s="2">
        <f t="shared" si="157"/>
        <v>102.18419847642413</v>
      </c>
      <c r="X490" s="2">
        <f t="shared" si="158"/>
        <v>1</v>
      </c>
      <c r="Y490" s="2">
        <f t="shared" si="171"/>
        <v>3E-10</v>
      </c>
      <c r="Z490" s="2"/>
      <c r="AA490" s="2">
        <f t="shared" si="159"/>
        <v>2.9878082777318782</v>
      </c>
      <c r="AB490" s="2">
        <f t="shared" si="172"/>
        <v>23.005648148147372</v>
      </c>
      <c r="AC490" s="2">
        <f t="shared" si="173"/>
        <v>3.1520137969339475</v>
      </c>
      <c r="AD490" s="2">
        <f t="shared" si="160"/>
        <v>4.4241665653764892</v>
      </c>
      <c r="AE490" s="2">
        <f t="shared" si="174"/>
        <v>0.66025993775962177</v>
      </c>
      <c r="AF490" s="2">
        <f t="shared" si="175"/>
        <v>5.843713097830211E-2</v>
      </c>
      <c r="AG490" s="2">
        <f t="shared" si="161"/>
        <v>5.4881231558272417E-2</v>
      </c>
      <c r="AH490" s="2">
        <f t="shared" si="162"/>
        <v>0.13780615650222813</v>
      </c>
      <c r="AI490" s="2">
        <f t="shared" si="163"/>
        <v>0.32740879621471541</v>
      </c>
      <c r="AJ490" s="2">
        <f t="shared" si="164"/>
        <v>0.75337326699765228</v>
      </c>
      <c r="AK490" s="2">
        <f t="shared" si="165"/>
        <v>1.1821725076961592E-2</v>
      </c>
      <c r="AL490" s="2">
        <f t="shared" si="166"/>
        <v>4.0845254212281863E-2</v>
      </c>
    </row>
    <row r="491" spans="1:38" x14ac:dyDescent="0.2">
      <c r="A491">
        <v>509</v>
      </c>
      <c r="B491" s="1">
        <v>1.7153576598438E-7</v>
      </c>
      <c r="C491">
        <v>192.25144653832999</v>
      </c>
      <c r="D491">
        <v>1</v>
      </c>
      <c r="E491">
        <v>509</v>
      </c>
      <c r="F491">
        <v>3883000</v>
      </c>
      <c r="G491">
        <v>1.181875</v>
      </c>
      <c r="I491" s="1">
        <f t="shared" si="154"/>
        <v>1.7153576598438082E-7</v>
      </c>
      <c r="J491" s="2">
        <f t="shared" si="155"/>
        <v>192.25144653832913</v>
      </c>
      <c r="K491">
        <f t="shared" si="167"/>
        <v>3883000</v>
      </c>
      <c r="L491">
        <f t="shared" si="168"/>
        <v>1.181875</v>
      </c>
      <c r="N491" s="4">
        <f t="shared" si="169"/>
        <v>4.7836272683057813E-15</v>
      </c>
      <c r="O491" s="4">
        <f t="shared" si="169"/>
        <v>-4.4350838355961465E-15</v>
      </c>
      <c r="P491" s="4">
        <f t="shared" si="170"/>
        <v>0</v>
      </c>
      <c r="Q491" s="4">
        <f t="shared" si="170"/>
        <v>0</v>
      </c>
      <c r="S491" s="2"/>
      <c r="T491" s="2"/>
      <c r="V491" s="2">
        <f t="shared" si="156"/>
        <v>5.5950218144520036</v>
      </c>
      <c r="W491" s="2">
        <f t="shared" si="157"/>
        <v>102.1954704694222</v>
      </c>
      <c r="X491" s="2">
        <f t="shared" si="158"/>
        <v>1</v>
      </c>
      <c r="Y491" s="2">
        <f t="shared" si="171"/>
        <v>3E-10</v>
      </c>
      <c r="Z491" s="2"/>
      <c r="AA491" s="2">
        <f t="shared" si="159"/>
        <v>2.9836300653293364</v>
      </c>
      <c r="AB491" s="2">
        <f t="shared" si="172"/>
        <v>23.005659722221445</v>
      </c>
      <c r="AC491" s="2">
        <f t="shared" si="173"/>
        <v>3.1520134689078843</v>
      </c>
      <c r="AD491" s="2">
        <f t="shared" si="160"/>
        <v>4.4241661049591068</v>
      </c>
      <c r="AE491" s="2">
        <f t="shared" si="174"/>
        <v>0.66002039225878262</v>
      </c>
      <c r="AF491" s="2">
        <f t="shared" si="175"/>
        <v>5.843713578935103E-2</v>
      </c>
      <c r="AG491" s="2">
        <f t="shared" si="161"/>
        <v>5.4881236076569015E-2</v>
      </c>
      <c r="AH491" s="2">
        <f t="shared" si="162"/>
        <v>0.13765911396237537</v>
      </c>
      <c r="AI491" s="2">
        <f t="shared" si="163"/>
        <v>0.32685731641554966</v>
      </c>
      <c r="AJ491" s="2">
        <f t="shared" si="164"/>
        <v>0.75319939995963814</v>
      </c>
      <c r="AK491" s="2">
        <f t="shared" si="165"/>
        <v>1.1810670511032439E-2</v>
      </c>
      <c r="AL491" s="2">
        <f t="shared" si="166"/>
        <v>4.0779944873321559E-2</v>
      </c>
    </row>
    <row r="492" spans="1:38" x14ac:dyDescent="0.2">
      <c r="A492">
        <v>510</v>
      </c>
      <c r="B492" s="1">
        <v>1.7155459788492999E-7</v>
      </c>
      <c r="C492">
        <v>191.93425302836999</v>
      </c>
      <c r="D492">
        <v>1</v>
      </c>
      <c r="E492">
        <v>510</v>
      </c>
      <c r="F492">
        <v>3870000</v>
      </c>
      <c r="G492">
        <v>1.1812499999999999</v>
      </c>
      <c r="I492" s="1">
        <f t="shared" si="154"/>
        <v>1.7155459788493383E-7</v>
      </c>
      <c r="J492" s="2">
        <f t="shared" si="155"/>
        <v>191.93425302837011</v>
      </c>
      <c r="K492">
        <f t="shared" si="167"/>
        <v>3870000</v>
      </c>
      <c r="L492">
        <f t="shared" si="168"/>
        <v>1.1812499999999999</v>
      </c>
      <c r="N492" s="4">
        <f t="shared" si="169"/>
        <v>2.2372574618025538E-14</v>
      </c>
      <c r="O492" s="4">
        <f t="shared" si="169"/>
        <v>5.9232177648255314E-16</v>
      </c>
      <c r="P492" s="4">
        <f t="shared" si="170"/>
        <v>0</v>
      </c>
      <c r="Q492" s="4">
        <f t="shared" si="170"/>
        <v>0</v>
      </c>
      <c r="S492" s="2"/>
      <c r="T492" s="2"/>
      <c r="V492" s="2">
        <f t="shared" si="156"/>
        <v>5.5950218144520036</v>
      </c>
      <c r="W492" s="2">
        <f t="shared" si="157"/>
        <v>102.20668990768804</v>
      </c>
      <c r="X492" s="2">
        <f t="shared" si="158"/>
        <v>1</v>
      </c>
      <c r="Y492" s="2">
        <f t="shared" si="171"/>
        <v>3E-10</v>
      </c>
      <c r="Z492" s="2"/>
      <c r="AA492" s="2">
        <f t="shared" si="159"/>
        <v>2.9794683437420866</v>
      </c>
      <c r="AB492" s="2">
        <f t="shared" si="172"/>
        <v>23.005671296295517</v>
      </c>
      <c r="AC492" s="2">
        <f t="shared" si="173"/>
        <v>3.1520131408821515</v>
      </c>
      <c r="AD492" s="2">
        <f t="shared" si="160"/>
        <v>4.424165644542188</v>
      </c>
      <c r="AE492" s="2">
        <f t="shared" si="174"/>
        <v>0.65978078689496367</v>
      </c>
      <c r="AF492" s="2">
        <f t="shared" si="175"/>
        <v>5.8437140600395114E-2</v>
      </c>
      <c r="AG492" s="2">
        <f t="shared" si="161"/>
        <v>5.4881240594861068E-2</v>
      </c>
      <c r="AH492" s="2">
        <f t="shared" si="162"/>
        <v>0.13751224180156982</v>
      </c>
      <c r="AI492" s="2">
        <f t="shared" si="163"/>
        <v>0.32630690670886409</v>
      </c>
      <c r="AJ492" s="2">
        <f t="shared" si="164"/>
        <v>0.75302548950160331</v>
      </c>
      <c r="AK492" s="2">
        <f t="shared" si="165"/>
        <v>1.1799628754823115E-2</v>
      </c>
      <c r="AL492" s="2">
        <f t="shared" si="166"/>
        <v>4.0714761882489209E-2</v>
      </c>
    </row>
    <row r="493" spans="1:38" x14ac:dyDescent="0.2">
      <c r="A493">
        <v>511</v>
      </c>
      <c r="B493" s="1">
        <v>1.7157334218741E-7</v>
      </c>
      <c r="C493">
        <v>191.61767429458999</v>
      </c>
      <c r="D493">
        <v>1</v>
      </c>
      <c r="E493">
        <v>511</v>
      </c>
      <c r="F493">
        <v>3857000</v>
      </c>
      <c r="G493">
        <v>1.180625</v>
      </c>
      <c r="I493" s="1">
        <f t="shared" si="154"/>
        <v>1.7157334218740924E-7</v>
      </c>
      <c r="J493" s="2">
        <f t="shared" si="155"/>
        <v>191.61767429458746</v>
      </c>
      <c r="K493">
        <f t="shared" si="167"/>
        <v>3857000</v>
      </c>
      <c r="L493">
        <f t="shared" si="168"/>
        <v>1.180625</v>
      </c>
      <c r="N493" s="4">
        <f t="shared" si="169"/>
        <v>-4.4740260850705807E-15</v>
      </c>
      <c r="O493" s="4">
        <f t="shared" si="169"/>
        <v>-1.3200933309612804E-14</v>
      </c>
      <c r="P493" s="4">
        <f t="shared" si="170"/>
        <v>0</v>
      </c>
      <c r="Q493" s="4">
        <f t="shared" si="170"/>
        <v>0</v>
      </c>
      <c r="S493" s="2"/>
      <c r="T493" s="2"/>
      <c r="V493" s="2">
        <f t="shared" si="156"/>
        <v>5.5950218144520036</v>
      </c>
      <c r="W493" s="2">
        <f t="shared" si="157"/>
        <v>102.21785715784782</v>
      </c>
      <c r="X493" s="2">
        <f t="shared" si="158"/>
        <v>1</v>
      </c>
      <c r="Y493" s="2">
        <f t="shared" si="171"/>
        <v>3E-10</v>
      </c>
      <c r="Z493" s="2"/>
      <c r="AA493" s="2">
        <f t="shared" si="159"/>
        <v>2.9753230195623179</v>
      </c>
      <c r="AB493" s="2">
        <f t="shared" si="172"/>
        <v>23.00568287036959</v>
      </c>
      <c r="AC493" s="2">
        <f t="shared" si="173"/>
        <v>3.1520128128567491</v>
      </c>
      <c r="AD493" s="2">
        <f t="shared" si="160"/>
        <v>4.4241651841257337</v>
      </c>
      <c r="AE493" s="2">
        <f t="shared" si="174"/>
        <v>0.65954112187920577</v>
      </c>
      <c r="AF493" s="2">
        <f t="shared" si="175"/>
        <v>5.8437145411434355E-2</v>
      </c>
      <c r="AG493" s="2">
        <f t="shared" si="161"/>
        <v>5.4881245113148569E-2</v>
      </c>
      <c r="AH493" s="2">
        <f t="shared" si="162"/>
        <v>0.13736553986666053</v>
      </c>
      <c r="AI493" s="2">
        <f t="shared" si="163"/>
        <v>0.32575756502192926</v>
      </c>
      <c r="AJ493" s="2">
        <f t="shared" si="164"/>
        <v>0.75285153577676189</v>
      </c>
      <c r="AK493" s="2">
        <f t="shared" si="165"/>
        <v>1.1788599796819026E-2</v>
      </c>
      <c r="AL493" s="2">
        <f t="shared" si="166"/>
        <v>4.0649704995644381E-2</v>
      </c>
    </row>
    <row r="494" spans="1:38" x14ac:dyDescent="0.2">
      <c r="A494">
        <v>512</v>
      </c>
      <c r="B494" s="1">
        <v>1.7159199950148E-7</v>
      </c>
      <c r="C494">
        <v>191.30170914550001</v>
      </c>
      <c r="D494">
        <v>1</v>
      </c>
      <c r="E494">
        <v>512</v>
      </c>
      <c r="F494">
        <v>3844000</v>
      </c>
      <c r="G494">
        <v>1.18</v>
      </c>
      <c r="I494" s="1">
        <f t="shared" si="154"/>
        <v>1.7159199950148169E-7</v>
      </c>
      <c r="J494" s="2">
        <f t="shared" si="155"/>
        <v>191.30170914549799</v>
      </c>
      <c r="K494">
        <f t="shared" si="167"/>
        <v>3844000.0000000005</v>
      </c>
      <c r="L494">
        <f t="shared" si="168"/>
        <v>1.18</v>
      </c>
      <c r="N494" s="4">
        <f t="shared" si="169"/>
        <v>9.872639164007017E-15</v>
      </c>
      <c r="O494" s="4">
        <f t="shared" si="169"/>
        <v>-1.0548475382537761E-14</v>
      </c>
      <c r="P494" s="4">
        <f t="shared" si="170"/>
        <v>1.21139772972877E-16</v>
      </c>
      <c r="Q494" s="4">
        <f t="shared" si="170"/>
        <v>0</v>
      </c>
      <c r="S494" s="2"/>
      <c r="T494" s="2"/>
      <c r="V494" s="2">
        <f t="shared" si="156"/>
        <v>5.5950218144520036</v>
      </c>
      <c r="W494" s="2">
        <f t="shared" si="157"/>
        <v>102.22897258312597</v>
      </c>
      <c r="X494" s="2">
        <f t="shared" si="158"/>
        <v>1</v>
      </c>
      <c r="Y494" s="2">
        <f t="shared" si="171"/>
        <v>3E-10</v>
      </c>
      <c r="Z494" s="2"/>
      <c r="AA494" s="2">
        <f t="shared" si="159"/>
        <v>2.9711940000645636</v>
      </c>
      <c r="AB494" s="2">
        <f t="shared" si="172"/>
        <v>23.005694444443662</v>
      </c>
      <c r="AC494" s="2">
        <f t="shared" si="173"/>
        <v>3.1520124848316762</v>
      </c>
      <c r="AD494" s="2">
        <f t="shared" si="160"/>
        <v>4.4241647237097412</v>
      </c>
      <c r="AE494" s="2">
        <f t="shared" si="174"/>
        <v>0.65930139742158178</v>
      </c>
      <c r="AF494" s="2">
        <f t="shared" si="175"/>
        <v>5.8437150222468752E-2</v>
      </c>
      <c r="AG494" s="2">
        <f t="shared" si="161"/>
        <v>5.4881249631431518E-2</v>
      </c>
      <c r="AH494" s="2">
        <f t="shared" si="162"/>
        <v>0.13721900800379358</v>
      </c>
      <c r="AI494" s="2">
        <f t="shared" si="163"/>
        <v>0.32520928928291892</v>
      </c>
      <c r="AJ494" s="2">
        <f t="shared" si="164"/>
        <v>0.75267753893762546</v>
      </c>
      <c r="AK494" s="2">
        <f t="shared" si="165"/>
        <v>1.1777583625452739E-2</v>
      </c>
      <c r="AL494" s="2">
        <f t="shared" si="166"/>
        <v>4.0584773968750508E-2</v>
      </c>
    </row>
    <row r="495" spans="1:38" x14ac:dyDescent="0.2">
      <c r="A495">
        <v>513</v>
      </c>
      <c r="B495" s="1">
        <v>1.7161057043117999E-7</v>
      </c>
      <c r="C495">
        <v>190.98635639016001</v>
      </c>
      <c r="D495">
        <v>1</v>
      </c>
      <c r="E495">
        <v>513</v>
      </c>
      <c r="F495">
        <v>3831000</v>
      </c>
      <c r="G495">
        <v>1.1793750000000001</v>
      </c>
      <c r="I495" s="1">
        <f t="shared" si="154"/>
        <v>1.7161057043118261E-7</v>
      </c>
      <c r="J495" s="2">
        <f t="shared" si="155"/>
        <v>190.98635639015518</v>
      </c>
      <c r="K495">
        <f t="shared" si="167"/>
        <v>3831000.0000000005</v>
      </c>
      <c r="L495">
        <f t="shared" si="168"/>
        <v>1.1793750000000001</v>
      </c>
      <c r="N495" s="4">
        <f t="shared" si="169"/>
        <v>1.5270086067447921E-14</v>
      </c>
      <c r="O495" s="4">
        <f t="shared" si="169"/>
        <v>-2.5298616584413468E-14</v>
      </c>
      <c r="P495" s="4">
        <f t="shared" si="170"/>
        <v>1.2155084502942813E-16</v>
      </c>
      <c r="Q495" s="4">
        <f t="shared" si="170"/>
        <v>0</v>
      </c>
      <c r="S495" s="2"/>
      <c r="T495" s="2"/>
      <c r="V495" s="2">
        <f t="shared" si="156"/>
        <v>5.5950218144520036</v>
      </c>
      <c r="W495" s="2">
        <f t="shared" si="157"/>
        <v>102.24003654338493</v>
      </c>
      <c r="X495" s="2">
        <f t="shared" si="158"/>
        <v>1</v>
      </c>
      <c r="Y495" s="2">
        <f t="shared" si="171"/>
        <v>3E-10</v>
      </c>
      <c r="Z495" s="2"/>
      <c r="AA495" s="2">
        <f t="shared" si="159"/>
        <v>2.9670811931996295</v>
      </c>
      <c r="AB495" s="2">
        <f t="shared" si="172"/>
        <v>23.005706018517735</v>
      </c>
      <c r="AC495" s="2">
        <f t="shared" si="173"/>
        <v>3.1520121568069337</v>
      </c>
      <c r="AD495" s="2">
        <f t="shared" si="160"/>
        <v>4.4241642632942124</v>
      </c>
      <c r="AE495" s="2">
        <f t="shared" si="174"/>
        <v>0.65906161373120176</v>
      </c>
      <c r="AF495" s="2">
        <f t="shared" si="175"/>
        <v>5.8437155033498313E-2</v>
      </c>
      <c r="AG495" s="2">
        <f t="shared" si="161"/>
        <v>5.4881254149709936E-2</v>
      </c>
      <c r="AH495" s="2">
        <f t="shared" si="162"/>
        <v>0.13707264605842115</v>
      </c>
      <c r="AI495" s="2">
        <f t="shared" si="163"/>
        <v>0.32466207742094982</v>
      </c>
      <c r="AJ495" s="2">
        <f t="shared" si="164"/>
        <v>0.75250349913600545</v>
      </c>
      <c r="AK495" s="2">
        <f t="shared" si="165"/>
        <v>1.1766580229104579E-2</v>
      </c>
      <c r="AL495" s="2">
        <f t="shared" si="166"/>
        <v>4.0519968557879031E-2</v>
      </c>
    </row>
    <row r="496" spans="1:38" x14ac:dyDescent="0.2">
      <c r="A496">
        <v>514</v>
      </c>
      <c r="B496" s="1">
        <v>1.7162905557496E-7</v>
      </c>
      <c r="C496">
        <v>190.67161483817</v>
      </c>
      <c r="D496">
        <v>1</v>
      </c>
      <c r="E496">
        <v>514</v>
      </c>
      <c r="F496">
        <v>3818000</v>
      </c>
      <c r="G496">
        <v>1.17875</v>
      </c>
      <c r="I496" s="1">
        <f t="shared" si="154"/>
        <v>1.7162905557496466E-7</v>
      </c>
      <c r="J496" s="2">
        <f t="shared" si="155"/>
        <v>190.67161483817171</v>
      </c>
      <c r="K496">
        <f t="shared" si="167"/>
        <v>3818000.0000000005</v>
      </c>
      <c r="L496">
        <f t="shared" si="168"/>
        <v>1.17875</v>
      </c>
      <c r="N496" s="4">
        <f t="shared" si="169"/>
        <v>2.7143895853134371E-14</v>
      </c>
      <c r="O496" s="4">
        <f t="shared" si="169"/>
        <v>8.9436624705338453E-15</v>
      </c>
      <c r="P496" s="4">
        <f t="shared" si="170"/>
        <v>1.2196471642423761E-16</v>
      </c>
      <c r="Q496" s="4">
        <f t="shared" si="170"/>
        <v>0</v>
      </c>
      <c r="S496" s="2"/>
      <c r="T496" s="2"/>
      <c r="V496" s="2">
        <f t="shared" si="156"/>
        <v>5.5950218144520036</v>
      </c>
      <c r="W496" s="2">
        <f t="shared" si="157"/>
        <v>102.25104939516345</v>
      </c>
      <c r="X496" s="2">
        <f t="shared" si="158"/>
        <v>1</v>
      </c>
      <c r="Y496" s="2">
        <f t="shared" si="171"/>
        <v>3E-10</v>
      </c>
      <c r="Z496" s="2"/>
      <c r="AA496" s="2">
        <f t="shared" si="159"/>
        <v>2.9629845075885886</v>
      </c>
      <c r="AB496" s="2">
        <f t="shared" si="172"/>
        <v>23.005717592591807</v>
      </c>
      <c r="AC496" s="2">
        <f t="shared" si="173"/>
        <v>3.1520118287825207</v>
      </c>
      <c r="AD496" s="2">
        <f t="shared" si="160"/>
        <v>4.4241638028791463</v>
      </c>
      <c r="AE496" s="2">
        <f t="shared" si="174"/>
        <v>0.65882177101621764</v>
      </c>
      <c r="AF496" s="2">
        <f t="shared" si="175"/>
        <v>5.843715984452303E-2</v>
      </c>
      <c r="AG496" s="2">
        <f t="shared" si="161"/>
        <v>5.4881258667983795E-2</v>
      </c>
      <c r="AH496" s="2">
        <f t="shared" si="162"/>
        <v>0.13692645387531013</v>
      </c>
      <c r="AI496" s="2">
        <f t="shared" si="163"/>
        <v>0.32411592736611822</v>
      </c>
      <c r="AJ496" s="2">
        <f t="shared" si="164"/>
        <v>0.75232941652301877</v>
      </c>
      <c r="AK496" s="2">
        <f t="shared" si="165"/>
        <v>1.1755589596103422E-2</v>
      </c>
      <c r="AL496" s="2">
        <f t="shared" si="166"/>
        <v>4.0455288519214629E-2</v>
      </c>
    </row>
    <row r="497" spans="1:38" x14ac:dyDescent="0.2">
      <c r="A497">
        <v>515</v>
      </c>
      <c r="B497" s="1">
        <v>1.7164745552577001E-7</v>
      </c>
      <c r="C497">
        <v>190.35748329974001</v>
      </c>
      <c r="D497">
        <v>1</v>
      </c>
      <c r="E497">
        <v>515</v>
      </c>
      <c r="F497">
        <v>3805000</v>
      </c>
      <c r="G497">
        <v>1.1781250000000001</v>
      </c>
      <c r="I497" s="1">
        <f t="shared" si="154"/>
        <v>1.7164745552576657E-7</v>
      </c>
      <c r="J497" s="2">
        <f t="shared" si="155"/>
        <v>190.35748329974234</v>
      </c>
      <c r="K497">
        <f t="shared" si="167"/>
        <v>3805000.0000000005</v>
      </c>
      <c r="L497">
        <f t="shared" si="168"/>
        <v>1.1781250000000001</v>
      </c>
      <c r="N497" s="4">
        <f t="shared" si="169"/>
        <v>-2.004731930153223E-14</v>
      </c>
      <c r="O497" s="4">
        <f t="shared" si="169"/>
        <v>1.2243176012278594E-14</v>
      </c>
      <c r="P497" s="4">
        <f t="shared" si="170"/>
        <v>1.2238141584960294E-16</v>
      </c>
      <c r="Q497" s="4">
        <f t="shared" si="170"/>
        <v>0</v>
      </c>
      <c r="S497" s="2"/>
      <c r="T497" s="2"/>
      <c r="V497" s="2">
        <f t="shared" si="156"/>
        <v>5.5950218144520036</v>
      </c>
      <c r="W497" s="2">
        <f t="shared" si="157"/>
        <v>102.2620114917153</v>
      </c>
      <c r="X497" s="2">
        <f t="shared" si="158"/>
        <v>1</v>
      </c>
      <c r="Y497" s="2">
        <f t="shared" si="171"/>
        <v>3E-10</v>
      </c>
      <c r="Z497" s="2"/>
      <c r="AA497" s="2">
        <f t="shared" si="159"/>
        <v>2.9589038525168423</v>
      </c>
      <c r="AB497" s="2">
        <f t="shared" si="172"/>
        <v>23.00572916666588</v>
      </c>
      <c r="AC497" s="2">
        <f t="shared" si="173"/>
        <v>3.1520115007584386</v>
      </c>
      <c r="AD497" s="2">
        <f t="shared" si="160"/>
        <v>4.4241633424645448</v>
      </c>
      <c r="AE497" s="2">
        <f t="shared" si="174"/>
        <v>0.6585818694838298</v>
      </c>
      <c r="AF497" s="2">
        <f t="shared" si="175"/>
        <v>5.8437164655542911E-2</v>
      </c>
      <c r="AG497" s="2">
        <f t="shared" si="161"/>
        <v>5.4881263186253124E-2</v>
      </c>
      <c r="AH497" s="2">
        <f t="shared" si="162"/>
        <v>0.13678043129855194</v>
      </c>
      <c r="AI497" s="2">
        <f t="shared" si="163"/>
        <v>0.32357083704954154</v>
      </c>
      <c r="AJ497" s="2">
        <f t="shared" si="164"/>
        <v>0.75215529124909097</v>
      </c>
      <c r="AK497" s="2">
        <f t="shared" si="165"/>
        <v>1.1744611714727319E-2</v>
      </c>
      <c r="AL497" s="2">
        <f t="shared" si="166"/>
        <v>4.0390733609059468E-2</v>
      </c>
    </row>
    <row r="498" spans="1:38" x14ac:dyDescent="0.2">
      <c r="A498">
        <v>516</v>
      </c>
      <c r="B498" s="1">
        <v>1.7166577087108001E-7</v>
      </c>
      <c r="C498">
        <v>190.04396058565999</v>
      </c>
      <c r="D498">
        <v>1</v>
      </c>
      <c r="E498">
        <v>516</v>
      </c>
      <c r="F498">
        <v>3792000</v>
      </c>
      <c r="G498">
        <v>1.1775</v>
      </c>
      <c r="I498" s="1">
        <f t="shared" si="154"/>
        <v>1.7166577087107575E-7</v>
      </c>
      <c r="J498" s="2">
        <f t="shared" si="155"/>
        <v>190.0439605856634</v>
      </c>
      <c r="K498">
        <f t="shared" si="167"/>
        <v>3792000.0000000009</v>
      </c>
      <c r="L498">
        <f t="shared" si="168"/>
        <v>1.1775</v>
      </c>
      <c r="N498" s="4">
        <f t="shared" si="169"/>
        <v>-2.4825184975715206E-14</v>
      </c>
      <c r="O498" s="4">
        <f t="shared" si="169"/>
        <v>1.7946401038675108E-14</v>
      </c>
      <c r="P498" s="4">
        <f t="shared" si="170"/>
        <v>2.4560194478256285E-16</v>
      </c>
      <c r="Q498" s="4">
        <f t="shared" si="170"/>
        <v>0</v>
      </c>
      <c r="S498" s="2"/>
      <c r="T498" s="2"/>
      <c r="V498" s="2">
        <f t="shared" si="156"/>
        <v>5.5950218144520036</v>
      </c>
      <c r="W498" s="2">
        <f t="shared" si="157"/>
        <v>102.27292318304649</v>
      </c>
      <c r="X498" s="2">
        <f t="shared" si="158"/>
        <v>1</v>
      </c>
      <c r="Y498" s="2">
        <f t="shared" si="171"/>
        <v>3E-10</v>
      </c>
      <c r="Z498" s="2"/>
      <c r="AA498" s="2">
        <f t="shared" si="159"/>
        <v>2.9548391379282339</v>
      </c>
      <c r="AB498" s="2">
        <f t="shared" si="172"/>
        <v>23.005740740739952</v>
      </c>
      <c r="AC498" s="2">
        <f t="shared" si="173"/>
        <v>3.152011172734686</v>
      </c>
      <c r="AD498" s="2">
        <f t="shared" si="160"/>
        <v>4.424162882050406</v>
      </c>
      <c r="AE498" s="2">
        <f t="shared" si="174"/>
        <v>0.65834190934029047</v>
      </c>
      <c r="AF498" s="2">
        <f t="shared" si="175"/>
        <v>5.8437169466557942E-2</v>
      </c>
      <c r="AG498" s="2">
        <f t="shared" si="161"/>
        <v>5.4881267704517886E-2</v>
      </c>
      <c r="AH498" s="2">
        <f t="shared" si="162"/>
        <v>0.13663457817157021</v>
      </c>
      <c r="AI498" s="2">
        <f t="shared" si="163"/>
        <v>0.32302680440339115</v>
      </c>
      <c r="AJ498" s="2">
        <f t="shared" si="164"/>
        <v>0.7519811234639594</v>
      </c>
      <c r="AK498" s="2">
        <f t="shared" si="165"/>
        <v>1.1733646573204141E-2</v>
      </c>
      <c r="AL498" s="2">
        <f t="shared" si="166"/>
        <v>4.0326303583837458E-2</v>
      </c>
    </row>
    <row r="499" spans="1:38" x14ac:dyDescent="0.2">
      <c r="A499">
        <v>517</v>
      </c>
      <c r="B499" s="1">
        <v>1.7168400219299E-7</v>
      </c>
      <c r="C499">
        <v>189.73104550735999</v>
      </c>
      <c r="D499">
        <v>1</v>
      </c>
      <c r="E499">
        <v>517</v>
      </c>
      <c r="F499">
        <v>3779000</v>
      </c>
      <c r="G499">
        <v>1.1768749999999999</v>
      </c>
      <c r="I499" s="1">
        <f t="shared" si="154"/>
        <v>1.7168400219299185E-7</v>
      </c>
      <c r="J499" s="2">
        <f t="shared" si="155"/>
        <v>189.73104550735718</v>
      </c>
      <c r="K499">
        <f t="shared" si="167"/>
        <v>3779000</v>
      </c>
      <c r="L499">
        <f t="shared" si="168"/>
        <v>1.1768749999999999</v>
      </c>
      <c r="N499" s="4">
        <f t="shared" si="169"/>
        <v>1.0792412504666185E-14</v>
      </c>
      <c r="O499" s="4">
        <f t="shared" si="169"/>
        <v>-1.4830199380843491E-14</v>
      </c>
      <c r="P499" s="4">
        <f t="shared" si="170"/>
        <v>0</v>
      </c>
      <c r="Q499" s="4">
        <f t="shared" si="170"/>
        <v>0</v>
      </c>
      <c r="S499" s="2"/>
      <c r="T499" s="2"/>
      <c r="V499" s="2">
        <f t="shared" si="156"/>
        <v>5.5950218144520036</v>
      </c>
      <c r="W499" s="2">
        <f t="shared" si="157"/>
        <v>102.28378481595321</v>
      </c>
      <c r="X499" s="2">
        <f t="shared" si="158"/>
        <v>1</v>
      </c>
      <c r="Y499" s="2">
        <f t="shared" si="171"/>
        <v>3E-10</v>
      </c>
      <c r="Z499" s="2"/>
      <c r="AA499" s="2">
        <f t="shared" si="159"/>
        <v>2.9507902744192345</v>
      </c>
      <c r="AB499" s="2">
        <f t="shared" si="172"/>
        <v>23.005752314814025</v>
      </c>
      <c r="AC499" s="2">
        <f t="shared" si="173"/>
        <v>3.1520108447112634</v>
      </c>
      <c r="AD499" s="2">
        <f t="shared" si="160"/>
        <v>4.4241624216367299</v>
      </c>
      <c r="AE499" s="2">
        <f t="shared" si="174"/>
        <v>0.65810189079091075</v>
      </c>
      <c r="AF499" s="2">
        <f t="shared" si="175"/>
        <v>5.8437174277568137E-2</v>
      </c>
      <c r="AG499" s="2">
        <f t="shared" si="161"/>
        <v>5.488127222277811E-2</v>
      </c>
      <c r="AH499" s="2">
        <f t="shared" si="162"/>
        <v>0.13648889433713091</v>
      </c>
      <c r="AI499" s="2">
        <f t="shared" si="163"/>
        <v>0.32248382736093484</v>
      </c>
      <c r="AJ499" s="2">
        <f t="shared" si="164"/>
        <v>0.75180691331667859</v>
      </c>
      <c r="AK499" s="2">
        <f t="shared" si="165"/>
        <v>1.1722694159712315E-2</v>
      </c>
      <c r="AL499" s="2">
        <f t="shared" si="166"/>
        <v>4.0261998200099236E-2</v>
      </c>
    </row>
    <row r="500" spans="1:38" x14ac:dyDescent="0.2">
      <c r="A500">
        <v>518</v>
      </c>
      <c r="B500" s="1">
        <v>1.7170215006828999E-7</v>
      </c>
      <c r="C500">
        <v>189.41873687688999</v>
      </c>
      <c r="D500">
        <v>1</v>
      </c>
      <c r="E500">
        <v>518</v>
      </c>
      <c r="F500">
        <v>3766000</v>
      </c>
      <c r="G500">
        <v>1.17625</v>
      </c>
      <c r="I500" s="1">
        <f t="shared" si="154"/>
        <v>1.7170215006828758E-7</v>
      </c>
      <c r="J500" s="2">
        <f t="shared" si="155"/>
        <v>189.41873687689119</v>
      </c>
      <c r="K500">
        <f t="shared" si="167"/>
        <v>3766000</v>
      </c>
      <c r="L500">
        <f t="shared" si="168"/>
        <v>1.17625</v>
      </c>
      <c r="N500" s="4">
        <f t="shared" si="169"/>
        <v>-1.4028653355805001E-14</v>
      </c>
      <c r="O500" s="4">
        <f t="shared" si="169"/>
        <v>6.3019731614660526E-15</v>
      </c>
      <c r="P500" s="4">
        <f t="shared" si="170"/>
        <v>0</v>
      </c>
      <c r="Q500" s="4">
        <f t="shared" si="170"/>
        <v>0</v>
      </c>
      <c r="S500" s="2"/>
      <c r="T500" s="2"/>
      <c r="V500" s="2">
        <f t="shared" si="156"/>
        <v>5.5950218144520036</v>
      </c>
      <c r="W500" s="2">
        <f t="shared" si="157"/>
        <v>102.29459673405802</v>
      </c>
      <c r="X500" s="2">
        <f t="shared" si="158"/>
        <v>1</v>
      </c>
      <c r="Y500" s="2">
        <f t="shared" si="171"/>
        <v>3E-10</v>
      </c>
      <c r="Z500" s="2"/>
      <c r="AA500" s="2">
        <f t="shared" si="159"/>
        <v>2.9467571732331788</v>
      </c>
      <c r="AB500" s="2">
        <f t="shared" si="172"/>
        <v>23.005763888888097</v>
      </c>
      <c r="AC500" s="2">
        <f t="shared" si="173"/>
        <v>3.1520105166881711</v>
      </c>
      <c r="AD500" s="2">
        <f t="shared" si="160"/>
        <v>4.4241619612235175</v>
      </c>
      <c r="AE500" s="2">
        <f t="shared" si="174"/>
        <v>0.65786181404006516</v>
      </c>
      <c r="AF500" s="2">
        <f t="shared" si="175"/>
        <v>5.8437179088573495E-2</v>
      </c>
      <c r="AG500" s="2">
        <f t="shared" si="161"/>
        <v>5.488127674103379E-2</v>
      </c>
      <c r="AH500" s="2">
        <f t="shared" si="162"/>
        <v>0.13634337963735046</v>
      </c>
      <c r="AI500" s="2">
        <f t="shared" si="163"/>
        <v>0.3219419038565714</v>
      </c>
      <c r="AJ500" s="2">
        <f t="shared" si="164"/>
        <v>0.75163266095562198</v>
      </c>
      <c r="AK500" s="2">
        <f t="shared" si="165"/>
        <v>1.1711754462381391E-2</v>
      </c>
      <c r="AL500" s="2">
        <f t="shared" si="166"/>
        <v>4.0197817214525776E-2</v>
      </c>
    </row>
    <row r="501" spans="1:38" x14ac:dyDescent="0.2">
      <c r="A501">
        <v>519</v>
      </c>
      <c r="B501" s="1">
        <v>1.7172021506847001E-7</v>
      </c>
      <c r="C501">
        <v>189.10703350700001</v>
      </c>
      <c r="D501">
        <v>1</v>
      </c>
      <c r="E501">
        <v>519</v>
      </c>
      <c r="F501">
        <v>3753000</v>
      </c>
      <c r="G501">
        <v>1.1756249999999999</v>
      </c>
      <c r="I501" s="1">
        <f t="shared" si="154"/>
        <v>1.7172021506846929E-7</v>
      </c>
      <c r="J501" s="2">
        <f t="shared" si="155"/>
        <v>189.10703350700052</v>
      </c>
      <c r="K501">
        <f t="shared" si="167"/>
        <v>3753000</v>
      </c>
      <c r="L501">
        <f t="shared" si="168"/>
        <v>1.1756249999999999</v>
      </c>
      <c r="N501" s="4">
        <f t="shared" si="169"/>
        <v>-4.1619098191837978E-15</v>
      </c>
      <c r="O501" s="4">
        <f t="shared" si="169"/>
        <v>2.705297419454965E-15</v>
      </c>
      <c r="P501" s="4">
        <f t="shared" si="170"/>
        <v>0</v>
      </c>
      <c r="Q501" s="4">
        <f t="shared" si="170"/>
        <v>0</v>
      </c>
      <c r="S501" s="2"/>
      <c r="T501" s="2"/>
      <c r="V501" s="2">
        <f t="shared" si="156"/>
        <v>5.5950218144520036</v>
      </c>
      <c r="W501" s="2">
        <f t="shared" si="157"/>
        <v>102.30535927784592</v>
      </c>
      <c r="X501" s="2">
        <f t="shared" si="158"/>
        <v>1</v>
      </c>
      <c r="Y501" s="2">
        <f t="shared" si="171"/>
        <v>3E-10</v>
      </c>
      <c r="Z501" s="2"/>
      <c r="AA501" s="2">
        <f t="shared" si="159"/>
        <v>2.9427397462545715</v>
      </c>
      <c r="AB501" s="2">
        <f t="shared" si="172"/>
        <v>23.00577546296217</v>
      </c>
      <c r="AC501" s="2">
        <f t="shared" si="173"/>
        <v>3.1520101886654088</v>
      </c>
      <c r="AD501" s="2">
        <f t="shared" si="160"/>
        <v>4.4241615008107686</v>
      </c>
      <c r="AE501" s="2">
        <f t="shared" si="174"/>
        <v>0.65762167929119697</v>
      </c>
      <c r="AF501" s="2">
        <f t="shared" si="175"/>
        <v>5.8437183899574009E-2</v>
      </c>
      <c r="AG501" s="2">
        <f t="shared" si="161"/>
        <v>5.4881281259284924E-2</v>
      </c>
      <c r="AH501" s="2">
        <f t="shared" si="162"/>
        <v>0.13619803391370455</v>
      </c>
      <c r="AI501" s="2">
        <f t="shared" si="163"/>
        <v>0.32140103182586743</v>
      </c>
      <c r="AJ501" s="2">
        <f t="shared" si="164"/>
        <v>0.7514583665284883</v>
      </c>
      <c r="AK501" s="2">
        <f t="shared" si="165"/>
        <v>1.1700827469292813E-2</v>
      </c>
      <c r="AL501" s="2">
        <f t="shared" si="166"/>
        <v>4.0133760383933646E-2</v>
      </c>
    </row>
    <row r="502" spans="1:38" x14ac:dyDescent="0.2">
      <c r="A502">
        <v>520</v>
      </c>
      <c r="B502" s="1">
        <v>1.7173819775984001E-7</v>
      </c>
      <c r="C502">
        <v>188.79593421110999</v>
      </c>
      <c r="D502">
        <v>1</v>
      </c>
      <c r="E502">
        <v>520</v>
      </c>
      <c r="F502">
        <v>3740000</v>
      </c>
      <c r="G502">
        <v>1.175</v>
      </c>
      <c r="I502" s="1">
        <f t="shared" si="154"/>
        <v>1.7173819775983805E-7</v>
      </c>
      <c r="J502" s="2">
        <f t="shared" si="155"/>
        <v>188.79593421110656</v>
      </c>
      <c r="K502">
        <f t="shared" si="167"/>
        <v>3740000</v>
      </c>
      <c r="L502">
        <f t="shared" si="168"/>
        <v>1.175</v>
      </c>
      <c r="N502" s="4">
        <f t="shared" si="169"/>
        <v>-1.1405521404531924E-14</v>
      </c>
      <c r="O502" s="4">
        <f t="shared" si="169"/>
        <v>-1.821557681021593E-14</v>
      </c>
      <c r="P502" s="4">
        <f t="shared" si="170"/>
        <v>0</v>
      </c>
      <c r="Q502" s="4">
        <f t="shared" si="170"/>
        <v>0</v>
      </c>
      <c r="S502" s="2"/>
      <c r="T502" s="2"/>
      <c r="V502" s="2">
        <f t="shared" si="156"/>
        <v>5.5950218144520036</v>
      </c>
      <c r="W502" s="2">
        <f t="shared" si="157"/>
        <v>102.31607278470084</v>
      </c>
      <c r="X502" s="2">
        <f t="shared" si="158"/>
        <v>1</v>
      </c>
      <c r="Y502" s="2">
        <f t="shared" si="171"/>
        <v>3E-10</v>
      </c>
      <c r="Z502" s="2"/>
      <c r="AA502" s="2">
        <f t="shared" si="159"/>
        <v>2.9387379060034395</v>
      </c>
      <c r="AB502" s="2">
        <f t="shared" si="172"/>
        <v>23.005787037036242</v>
      </c>
      <c r="AC502" s="2">
        <f t="shared" si="173"/>
        <v>3.1520098606429769</v>
      </c>
      <c r="AD502" s="2">
        <f t="shared" si="160"/>
        <v>4.4241610403984835</v>
      </c>
      <c r="AE502" s="2">
        <f t="shared" si="174"/>
        <v>0.6573814867468224</v>
      </c>
      <c r="AF502" s="2">
        <f t="shared" si="175"/>
        <v>5.8437188710569681E-2</v>
      </c>
      <c r="AG502" s="2">
        <f t="shared" si="161"/>
        <v>5.4881285777531506E-2</v>
      </c>
      <c r="AH502" s="2">
        <f t="shared" si="162"/>
        <v>0.1360528570070364</v>
      </c>
      <c r="AI502" s="2">
        <f t="shared" si="163"/>
        <v>0.32086120920559141</v>
      </c>
      <c r="AJ502" s="2">
        <f t="shared" si="164"/>
        <v>0.75128403018230228</v>
      </c>
      <c r="AK502" s="2">
        <f t="shared" si="165"/>
        <v>1.1689913168480424E-2</v>
      </c>
      <c r="AL502" s="2">
        <f t="shared" si="166"/>
        <v>4.0069827465278193E-2</v>
      </c>
    </row>
    <row r="503" spans="1:38" x14ac:dyDescent="0.2">
      <c r="A503">
        <v>521</v>
      </c>
      <c r="B503" s="1">
        <v>1.7175609870354999E-7</v>
      </c>
      <c r="C503">
        <v>188.48543780334001</v>
      </c>
      <c r="D503">
        <v>1</v>
      </c>
      <c r="E503">
        <v>521</v>
      </c>
      <c r="F503">
        <v>3727000</v>
      </c>
      <c r="G503">
        <v>1.1743749999999999</v>
      </c>
      <c r="I503" s="1">
        <f t="shared" si="154"/>
        <v>1.7175609870354763E-7</v>
      </c>
      <c r="J503" s="2">
        <f t="shared" si="155"/>
        <v>188.48543780334043</v>
      </c>
      <c r="K503">
        <f t="shared" si="167"/>
        <v>3727000.0000000005</v>
      </c>
      <c r="L503">
        <f t="shared" si="168"/>
        <v>1.1743749999999999</v>
      </c>
      <c r="N503" s="4">
        <f t="shared" si="169"/>
        <v>-1.3716021744399131E-14</v>
      </c>
      <c r="O503" s="4">
        <f t="shared" si="169"/>
        <v>2.2618492251951815E-15</v>
      </c>
      <c r="P503" s="4">
        <f t="shared" si="170"/>
        <v>1.2494265825268022E-16</v>
      </c>
      <c r="Q503" s="4">
        <f t="shared" si="170"/>
        <v>0</v>
      </c>
      <c r="S503" s="2"/>
      <c r="T503" s="2"/>
      <c r="V503" s="2">
        <f t="shared" si="156"/>
        <v>5.5950218144520036</v>
      </c>
      <c r="W503" s="2">
        <f t="shared" si="157"/>
        <v>102.32673758894006</v>
      </c>
      <c r="X503" s="2">
        <f t="shared" si="158"/>
        <v>1</v>
      </c>
      <c r="Y503" s="2">
        <f t="shared" si="171"/>
        <v>3E-10</v>
      </c>
      <c r="Z503" s="2"/>
      <c r="AA503" s="2">
        <f t="shared" si="159"/>
        <v>2.9347515656297576</v>
      </c>
      <c r="AB503" s="2">
        <f t="shared" si="172"/>
        <v>23.005798611110315</v>
      </c>
      <c r="AC503" s="2">
        <f t="shared" si="173"/>
        <v>3.1520095326208746</v>
      </c>
      <c r="AD503" s="2">
        <f t="shared" si="160"/>
        <v>4.4241605799866601</v>
      </c>
      <c r="AE503" s="2">
        <f t="shared" si="174"/>
        <v>0.65714123660853785</v>
      </c>
      <c r="AF503" s="2">
        <f t="shared" si="175"/>
        <v>5.8437193521560515E-2</v>
      </c>
      <c r="AG503" s="2">
        <f t="shared" si="161"/>
        <v>5.4881290295773551E-2</v>
      </c>
      <c r="AH503" s="2">
        <f t="shared" si="162"/>
        <v>0.13590784875756626</v>
      </c>
      <c r="AI503" s="2">
        <f t="shared" si="163"/>
        <v>0.32032243393375404</v>
      </c>
      <c r="AJ503" s="2">
        <f t="shared" si="164"/>
        <v>0.75110965206342128</v>
      </c>
      <c r="AK503" s="2">
        <f t="shared" si="165"/>
        <v>1.1679011547931252E-2</v>
      </c>
      <c r="AL503" s="2">
        <f t="shared" si="166"/>
        <v>4.0006018215658773E-2</v>
      </c>
    </row>
    <row r="504" spans="1:38" x14ac:dyDescent="0.2">
      <c r="A504">
        <v>522</v>
      </c>
      <c r="B504" s="1">
        <v>1.7177391845566E-7</v>
      </c>
      <c r="C504">
        <v>188.17554309856001</v>
      </c>
      <c r="D504">
        <v>1</v>
      </c>
      <c r="E504">
        <v>522</v>
      </c>
      <c r="F504">
        <v>3714000</v>
      </c>
      <c r="G504">
        <v>1.1737500000000001</v>
      </c>
      <c r="I504" s="1">
        <f t="shared" si="154"/>
        <v>1.7177391845566323E-7</v>
      </c>
      <c r="J504" s="2">
        <f t="shared" si="155"/>
        <v>188.17554309856018</v>
      </c>
      <c r="K504">
        <f t="shared" si="167"/>
        <v>3714000.0000000005</v>
      </c>
      <c r="L504">
        <f t="shared" si="168"/>
        <v>1.1737500000000001</v>
      </c>
      <c r="N504" s="4">
        <f t="shared" si="169"/>
        <v>1.8799787187951598E-14</v>
      </c>
      <c r="O504" s="4">
        <f t="shared" si="169"/>
        <v>9.0622965011508376E-16</v>
      </c>
      <c r="P504" s="4">
        <f t="shared" si="170"/>
        <v>1.2537999119756038E-16</v>
      </c>
      <c r="Q504" s="4">
        <f t="shared" si="170"/>
        <v>0</v>
      </c>
      <c r="S504" s="2"/>
      <c r="T504" s="2"/>
      <c r="V504" s="2">
        <f t="shared" si="156"/>
        <v>5.5950218144520036</v>
      </c>
      <c r="W504" s="2">
        <f t="shared" si="157"/>
        <v>102.33735402184926</v>
      </c>
      <c r="X504" s="2">
        <f t="shared" si="158"/>
        <v>1</v>
      </c>
      <c r="Y504" s="2">
        <f t="shared" si="171"/>
        <v>3E-10</v>
      </c>
      <c r="Z504" s="2"/>
      <c r="AA504" s="2">
        <f t="shared" si="159"/>
        <v>2.930780638907915</v>
      </c>
      <c r="AB504" s="2">
        <f t="shared" si="172"/>
        <v>23.005810185184387</v>
      </c>
      <c r="AC504" s="2">
        <f t="shared" si="173"/>
        <v>3.1520092045991026</v>
      </c>
      <c r="AD504" s="2">
        <f t="shared" si="160"/>
        <v>4.4241601195753004</v>
      </c>
      <c r="AE504" s="2">
        <f t="shared" si="174"/>
        <v>0.6569009290770228</v>
      </c>
      <c r="AF504" s="2">
        <f t="shared" si="175"/>
        <v>5.84371983325465E-2</v>
      </c>
      <c r="AG504" s="2">
        <f t="shared" si="161"/>
        <v>5.4881294814011043E-2</v>
      </c>
      <c r="AH504" s="2">
        <f t="shared" si="162"/>
        <v>0.13576300900489863</v>
      </c>
      <c r="AI504" s="2">
        <f t="shared" si="163"/>
        <v>0.31978470394963748</v>
      </c>
      <c r="AJ504" s="2">
        <f t="shared" si="164"/>
        <v>0.75093523231753667</v>
      </c>
      <c r="AK504" s="2">
        <f t="shared" si="165"/>
        <v>1.1668122595586023E-2</v>
      </c>
      <c r="AL504" s="2">
        <f t="shared" si="166"/>
        <v>3.9942332392322054E-2</v>
      </c>
    </row>
    <row r="505" spans="1:38" x14ac:dyDescent="0.2">
      <c r="A505">
        <v>523</v>
      </c>
      <c r="B505" s="1">
        <v>1.7179165756721999E-7</v>
      </c>
      <c r="C505">
        <v>187.86624891237</v>
      </c>
      <c r="D505">
        <v>1</v>
      </c>
      <c r="E505">
        <v>523</v>
      </c>
      <c r="F505">
        <v>3701000</v>
      </c>
      <c r="G505">
        <v>1.173125</v>
      </c>
      <c r="I505" s="1">
        <f t="shared" si="154"/>
        <v>1.7179165756721925E-7</v>
      </c>
      <c r="J505" s="2">
        <f t="shared" si="155"/>
        <v>187.86624891237244</v>
      </c>
      <c r="K505">
        <f t="shared" si="167"/>
        <v>3701000.0000000005</v>
      </c>
      <c r="L505">
        <f t="shared" si="168"/>
        <v>1.173125</v>
      </c>
      <c r="N505" s="4">
        <f t="shared" si="169"/>
        <v>-4.3142597221725482E-15</v>
      </c>
      <c r="O505" s="4">
        <f t="shared" si="169"/>
        <v>1.3010676612566202E-14</v>
      </c>
      <c r="P505" s="4">
        <f t="shared" si="170"/>
        <v>1.2582039646250722E-16</v>
      </c>
      <c r="Q505" s="4">
        <f t="shared" si="170"/>
        <v>0</v>
      </c>
      <c r="S505" s="2"/>
      <c r="T505" s="2"/>
      <c r="V505" s="2">
        <f t="shared" si="156"/>
        <v>5.5950218144520036</v>
      </c>
      <c r="W505" s="2">
        <f t="shared" si="157"/>
        <v>102.34792241171695</v>
      </c>
      <c r="X505" s="2">
        <f t="shared" si="158"/>
        <v>1</v>
      </c>
      <c r="Y505" s="2">
        <f t="shared" si="171"/>
        <v>3E-10</v>
      </c>
      <c r="Z505" s="2"/>
      <c r="AA505" s="2">
        <f t="shared" si="159"/>
        <v>2.926825040231257</v>
      </c>
      <c r="AB505" s="2">
        <f t="shared" si="172"/>
        <v>23.00582175925846</v>
      </c>
      <c r="AC505" s="2">
        <f t="shared" si="173"/>
        <v>3.1520088765776602</v>
      </c>
      <c r="AD505" s="2">
        <f t="shared" si="160"/>
        <v>4.4241596591644043</v>
      </c>
      <c r="AE505" s="2">
        <f t="shared" si="174"/>
        <v>0.65666056435204589</v>
      </c>
      <c r="AF505" s="2">
        <f t="shared" si="175"/>
        <v>5.8437203143527655E-2</v>
      </c>
      <c r="AG505" s="2">
        <f t="shared" si="161"/>
        <v>5.4881299332243991E-2</v>
      </c>
      <c r="AH505" s="2">
        <f t="shared" si="162"/>
        <v>0.13561833758803146</v>
      </c>
      <c r="AI505" s="2">
        <f t="shared" si="163"/>
        <v>0.31924801719383361</v>
      </c>
      <c r="AJ505" s="2">
        <f t="shared" si="164"/>
        <v>0.75076077108967909</v>
      </c>
      <c r="AK505" s="2">
        <f t="shared" si="165"/>
        <v>1.1657246299339874E-2</v>
      </c>
      <c r="AL505" s="2">
        <f t="shared" si="166"/>
        <v>3.9878769752666673E-2</v>
      </c>
    </row>
    <row r="506" spans="1:38" x14ac:dyDescent="0.2">
      <c r="A506">
        <v>524</v>
      </c>
      <c r="B506" s="1">
        <v>1.7180931658428E-7</v>
      </c>
      <c r="C506">
        <v>187.55755406115</v>
      </c>
      <c r="D506">
        <v>1</v>
      </c>
      <c r="E506">
        <v>524</v>
      </c>
      <c r="F506">
        <v>3688000</v>
      </c>
      <c r="G506">
        <v>1.1725000000000001</v>
      </c>
      <c r="I506" s="1">
        <f t="shared" si="154"/>
        <v>1.7180931658427561E-7</v>
      </c>
      <c r="J506" s="2">
        <f t="shared" si="155"/>
        <v>187.55755406115227</v>
      </c>
      <c r="K506">
        <f t="shared" si="167"/>
        <v>3688000.0000000005</v>
      </c>
      <c r="L506">
        <f t="shared" si="168"/>
        <v>1.1724999999999999</v>
      </c>
      <c r="N506" s="4">
        <f t="shared" si="169"/>
        <v>-2.5574768011642453E-14</v>
      </c>
      <c r="O506" s="4">
        <f t="shared" si="169"/>
        <v>1.2122874846677619E-14</v>
      </c>
      <c r="P506" s="4">
        <f t="shared" si="170"/>
        <v>1.2626390653680563E-16</v>
      </c>
      <c r="Q506" s="4">
        <f t="shared" si="170"/>
        <v>-1.8937706176974953E-16</v>
      </c>
      <c r="S506" s="2"/>
      <c r="T506" s="2"/>
      <c r="V506" s="2">
        <f t="shared" si="156"/>
        <v>5.5950218144520036</v>
      </c>
      <c r="W506" s="2">
        <f t="shared" si="157"/>
        <v>102.35844308386801</v>
      </c>
      <c r="X506" s="2">
        <f t="shared" si="158"/>
        <v>1</v>
      </c>
      <c r="Y506" s="2">
        <f t="shared" si="171"/>
        <v>3E-10</v>
      </c>
      <c r="Z506" s="2"/>
      <c r="AA506" s="2">
        <f t="shared" si="159"/>
        <v>2.9228846846066667</v>
      </c>
      <c r="AB506" s="2">
        <f t="shared" si="172"/>
        <v>23.005833333332532</v>
      </c>
      <c r="AC506" s="2">
        <f t="shared" si="173"/>
        <v>3.1520085485565481</v>
      </c>
      <c r="AD506" s="2">
        <f t="shared" si="160"/>
        <v>4.424159198753971</v>
      </c>
      <c r="AE506" s="2">
        <f t="shared" si="174"/>
        <v>0.65642014263247039</v>
      </c>
      <c r="AF506" s="2">
        <f t="shared" si="175"/>
        <v>5.8437207954503967E-2</v>
      </c>
      <c r="AG506" s="2">
        <f t="shared" si="161"/>
        <v>5.4881303850472393E-2</v>
      </c>
      <c r="AH506" s="2">
        <f t="shared" si="162"/>
        <v>0.1354738343453645</v>
      </c>
      <c r="AI506" s="2">
        <f t="shared" si="163"/>
        <v>0.31871237160827814</v>
      </c>
      <c r="AJ506" s="2">
        <f t="shared" si="164"/>
        <v>0.75058626852422139</v>
      </c>
      <c r="AK506" s="2">
        <f t="shared" si="165"/>
        <v>1.1646382647042954E-2</v>
      </c>
      <c r="AL506" s="2">
        <f t="shared" si="166"/>
        <v>3.9815330054247089E-2</v>
      </c>
    </row>
    <row r="507" spans="1:38" x14ac:dyDescent="0.2">
      <c r="A507">
        <v>525</v>
      </c>
      <c r="B507" s="1">
        <v>1.7182689604797E-7</v>
      </c>
      <c r="C507">
        <v>187.24945736206001</v>
      </c>
      <c r="D507">
        <v>1</v>
      </c>
      <c r="E507">
        <v>525</v>
      </c>
      <c r="F507">
        <v>3675000</v>
      </c>
      <c r="G507">
        <v>1.171875</v>
      </c>
      <c r="I507" s="1">
        <f t="shared" si="154"/>
        <v>1.7182689604797413E-7</v>
      </c>
      <c r="J507" s="2">
        <f t="shared" si="155"/>
        <v>187.24945736206109</v>
      </c>
      <c r="K507">
        <f t="shared" si="167"/>
        <v>3675000.0000000009</v>
      </c>
      <c r="L507">
        <f t="shared" si="168"/>
        <v>1.171875</v>
      </c>
      <c r="N507" s="4">
        <f t="shared" si="169"/>
        <v>2.4031660425919676E-14</v>
      </c>
      <c r="O507" s="4">
        <f t="shared" si="169"/>
        <v>5.767840257432852E-15</v>
      </c>
      <c r="P507" s="4">
        <f t="shared" si="170"/>
        <v>2.5342110873890564E-16</v>
      </c>
      <c r="Q507" s="4">
        <f t="shared" si="170"/>
        <v>0</v>
      </c>
      <c r="S507" s="2"/>
      <c r="T507" s="2"/>
      <c r="V507" s="2">
        <f t="shared" si="156"/>
        <v>5.5950218144520036</v>
      </c>
      <c r="W507" s="2">
        <f t="shared" si="157"/>
        <v>102.36891636069726</v>
      </c>
      <c r="X507" s="2">
        <f t="shared" si="158"/>
        <v>1</v>
      </c>
      <c r="Y507" s="2">
        <f t="shared" si="171"/>
        <v>3E-10</v>
      </c>
      <c r="Z507" s="2"/>
      <c r="AA507" s="2">
        <f t="shared" si="159"/>
        <v>2.9189594876492118</v>
      </c>
      <c r="AB507" s="2">
        <f t="shared" si="172"/>
        <v>23.005844907406605</v>
      </c>
      <c r="AC507" s="2">
        <f t="shared" si="173"/>
        <v>3.152008220535766</v>
      </c>
      <c r="AD507" s="2">
        <f t="shared" si="160"/>
        <v>4.4241587383440013</v>
      </c>
      <c r="AE507" s="2">
        <f t="shared" si="174"/>
        <v>0.65617966411625817</v>
      </c>
      <c r="AF507" s="2">
        <f t="shared" si="175"/>
        <v>5.8437212765475435E-2</v>
      </c>
      <c r="AG507" s="2">
        <f t="shared" si="161"/>
        <v>5.4881308368696244E-2</v>
      </c>
      <c r="AH507" s="2">
        <f t="shared" si="162"/>
        <v>0.1353294991147069</v>
      </c>
      <c r="AI507" s="2">
        <f t="shared" si="163"/>
        <v>0.3181777651362821</v>
      </c>
      <c r="AJ507" s="2">
        <f t="shared" si="164"/>
        <v>0.75041172476488205</v>
      </c>
      <c r="AK507" s="2">
        <f t="shared" si="165"/>
        <v>1.1635531626501017E-2</v>
      </c>
      <c r="AL507" s="2">
        <f t="shared" si="166"/>
        <v>3.9752013054777428E-2</v>
      </c>
    </row>
    <row r="508" spans="1:38" x14ac:dyDescent="0.2">
      <c r="A508">
        <v>526</v>
      </c>
      <c r="B508" s="1">
        <v>1.7184439649459E-7</v>
      </c>
      <c r="C508">
        <v>186.94195763306999</v>
      </c>
      <c r="D508">
        <v>1</v>
      </c>
      <c r="E508">
        <v>526</v>
      </c>
      <c r="F508">
        <v>3662000</v>
      </c>
      <c r="G508">
        <v>1.1712499999999999</v>
      </c>
      <c r="I508" s="1">
        <f t="shared" si="154"/>
        <v>1.7184439649459376E-7</v>
      </c>
      <c r="J508" s="2">
        <f t="shared" si="155"/>
        <v>186.94195763306732</v>
      </c>
      <c r="K508">
        <f t="shared" si="167"/>
        <v>3662000</v>
      </c>
      <c r="L508">
        <f t="shared" si="168"/>
        <v>1.1712500000000001</v>
      </c>
      <c r="N508" s="4">
        <f t="shared" si="169"/>
        <v>2.1872745228321757E-14</v>
      </c>
      <c r="O508" s="4">
        <f t="shared" si="169"/>
        <v>-1.4291284419423466E-14</v>
      </c>
      <c r="P508" s="4">
        <f t="shared" si="170"/>
        <v>0</v>
      </c>
      <c r="Q508" s="4">
        <f t="shared" si="170"/>
        <v>1.8957917176096588E-16</v>
      </c>
      <c r="S508" s="2"/>
      <c r="T508" s="2"/>
      <c r="V508" s="2">
        <f t="shared" si="156"/>
        <v>5.5950218144520036</v>
      </c>
      <c r="W508" s="2">
        <f t="shared" si="157"/>
        <v>102.37934256170236</v>
      </c>
      <c r="X508" s="2">
        <f t="shared" si="158"/>
        <v>1</v>
      </c>
      <c r="Y508" s="2">
        <f t="shared" si="171"/>
        <v>3E-10</v>
      </c>
      <c r="Z508" s="2"/>
      <c r="AA508" s="2">
        <f t="shared" si="159"/>
        <v>2.9150493655768415</v>
      </c>
      <c r="AB508" s="2">
        <f t="shared" si="172"/>
        <v>23.005856481480677</v>
      </c>
      <c r="AC508" s="2">
        <f t="shared" si="173"/>
        <v>3.1520078925153143</v>
      </c>
      <c r="AD508" s="2">
        <f t="shared" si="160"/>
        <v>4.4241582779344952</v>
      </c>
      <c r="AE508" s="2">
        <f t="shared" si="174"/>
        <v>0.65593912900047502</v>
      </c>
      <c r="AF508" s="2">
        <f t="shared" si="175"/>
        <v>5.843721757644206E-2</v>
      </c>
      <c r="AG508" s="2">
        <f t="shared" si="161"/>
        <v>5.4881312886915556E-2</v>
      </c>
      <c r="AH508" s="2">
        <f t="shared" si="162"/>
        <v>0.1351853317332859</v>
      </c>
      <c r="AI508" s="2">
        <f t="shared" si="163"/>
        <v>0.31764419572256652</v>
      </c>
      <c r="AJ508" s="2">
        <f t="shared" si="164"/>
        <v>0.75023713995472963</v>
      </c>
      <c r="AK508" s="2">
        <f t="shared" si="165"/>
        <v>1.1624693225476081E-2</v>
      </c>
      <c r="AL508" s="2">
        <f t="shared" si="166"/>
        <v>3.9688818512135737E-2</v>
      </c>
    </row>
    <row r="509" spans="1:38" x14ac:dyDescent="0.2">
      <c r="A509">
        <v>527</v>
      </c>
      <c r="B509" s="1">
        <v>1.718618184556E-7</v>
      </c>
      <c r="C509">
        <v>186.63505369296999</v>
      </c>
      <c r="D509">
        <v>1</v>
      </c>
      <c r="E509">
        <v>527</v>
      </c>
      <c r="F509">
        <v>3649000</v>
      </c>
      <c r="G509">
        <v>1.170625</v>
      </c>
      <c r="I509" s="1">
        <f t="shared" si="154"/>
        <v>1.7186181845560447E-7</v>
      </c>
      <c r="J509" s="2">
        <f t="shared" si="155"/>
        <v>186.63505369296516</v>
      </c>
      <c r="K509">
        <f t="shared" si="167"/>
        <v>3649000</v>
      </c>
      <c r="L509">
        <f t="shared" si="168"/>
        <v>1.170625</v>
      </c>
      <c r="N509" s="4">
        <f t="shared" si="169"/>
        <v>2.6029008612185407E-14</v>
      </c>
      <c r="O509" s="4">
        <f t="shared" si="169"/>
        <v>-2.58884411452381E-14</v>
      </c>
      <c r="P509" s="4">
        <f t="shared" si="170"/>
        <v>0</v>
      </c>
      <c r="Q509" s="4">
        <f t="shared" si="170"/>
        <v>0</v>
      </c>
      <c r="S509" s="2"/>
      <c r="T509" s="2"/>
      <c r="V509" s="2">
        <f t="shared" si="156"/>
        <v>5.5950218144520036</v>
      </c>
      <c r="W509" s="2">
        <f t="shared" si="157"/>
        <v>102.38972200351598</v>
      </c>
      <c r="X509" s="2">
        <f t="shared" si="158"/>
        <v>1</v>
      </c>
      <c r="Y509" s="2">
        <f t="shared" si="171"/>
        <v>3E-10</v>
      </c>
      <c r="Z509" s="2"/>
      <c r="AA509" s="2">
        <f t="shared" si="159"/>
        <v>2.9111542352051432</v>
      </c>
      <c r="AB509" s="2">
        <f t="shared" si="172"/>
        <v>23.00586805555475</v>
      </c>
      <c r="AC509" s="2">
        <f t="shared" si="173"/>
        <v>3.1520075644951921</v>
      </c>
      <c r="AD509" s="2">
        <f t="shared" si="160"/>
        <v>4.4241578175254519</v>
      </c>
      <c r="AE509" s="2">
        <f t="shared" si="174"/>
        <v>0.65569853748129658</v>
      </c>
      <c r="AF509" s="2">
        <f t="shared" si="175"/>
        <v>5.8437222387403849E-2</v>
      </c>
      <c r="AG509" s="2">
        <f t="shared" si="161"/>
        <v>5.4881317405130317E-2</v>
      </c>
      <c r="AH509" s="2">
        <f t="shared" si="162"/>
        <v>0.13504133203775498</v>
      </c>
      <c r="AI509" s="2">
        <f t="shared" si="163"/>
        <v>0.31711166131329671</v>
      </c>
      <c r="AJ509" s="2">
        <f t="shared" si="164"/>
        <v>0.75006251423618564</v>
      </c>
      <c r="AK509" s="2">
        <f t="shared" si="165"/>
        <v>1.1613867431687009E-2</v>
      </c>
      <c r="AL509" s="2">
        <f t="shared" si="166"/>
        <v>3.962574618436767E-2</v>
      </c>
    </row>
    <row r="510" spans="1:38" x14ac:dyDescent="0.2">
      <c r="A510">
        <v>528</v>
      </c>
      <c r="B510" s="1">
        <v>1.7187916245771999E-7</v>
      </c>
      <c r="C510">
        <v>186.32874436138999</v>
      </c>
      <c r="D510">
        <v>1</v>
      </c>
      <c r="E510">
        <v>528</v>
      </c>
      <c r="F510">
        <v>3636000</v>
      </c>
      <c r="G510">
        <v>1.17</v>
      </c>
      <c r="I510" s="1">
        <f t="shared" si="154"/>
        <v>1.7187916245772197E-7</v>
      </c>
      <c r="J510" s="2">
        <f t="shared" si="155"/>
        <v>186.32874436139176</v>
      </c>
      <c r="K510">
        <f t="shared" si="167"/>
        <v>3636000</v>
      </c>
      <c r="L510">
        <f t="shared" si="168"/>
        <v>1.17</v>
      </c>
      <c r="N510" s="4">
        <f t="shared" si="169"/>
        <v>1.1550169559475163E-14</v>
      </c>
      <c r="O510" s="4">
        <f t="shared" si="169"/>
        <v>9.4571881044145221E-15</v>
      </c>
      <c r="P510" s="4">
        <f t="shared" si="170"/>
        <v>0</v>
      </c>
      <c r="Q510" s="4">
        <f t="shared" si="170"/>
        <v>0</v>
      </c>
      <c r="S510" s="2"/>
      <c r="T510" s="2"/>
      <c r="V510" s="2">
        <f t="shared" si="156"/>
        <v>5.5950218144520036</v>
      </c>
      <c r="W510" s="2">
        <f t="shared" si="157"/>
        <v>102.40005499993832</v>
      </c>
      <c r="X510" s="2">
        <f t="shared" si="158"/>
        <v>1</v>
      </c>
      <c r="Y510" s="2">
        <f t="shared" si="171"/>
        <v>3E-10</v>
      </c>
      <c r="Z510" s="2"/>
      <c r="AA510" s="2">
        <f t="shared" si="159"/>
        <v>2.9072740139421476</v>
      </c>
      <c r="AB510" s="2">
        <f t="shared" si="172"/>
        <v>23.005879629628822</v>
      </c>
      <c r="AC510" s="2">
        <f t="shared" si="173"/>
        <v>3.1520072364754004</v>
      </c>
      <c r="AD510" s="2">
        <f t="shared" si="160"/>
        <v>4.4241573571168722</v>
      </c>
      <c r="AE510" s="2">
        <f t="shared" si="174"/>
        <v>0.65545788975401154</v>
      </c>
      <c r="AF510" s="2">
        <f t="shared" si="175"/>
        <v>5.8437227198360794E-2</v>
      </c>
      <c r="AG510" s="2">
        <f t="shared" si="161"/>
        <v>5.4881321923340533E-2</v>
      </c>
      <c r="AH510" s="2">
        <f t="shared" si="162"/>
        <v>0.13489749986420146</v>
      </c>
      <c r="AI510" s="2">
        <f t="shared" si="163"/>
        <v>0.3165801598561116</v>
      </c>
      <c r="AJ510" s="2">
        <f t="shared" si="164"/>
        <v>0.74988784775102768</v>
      </c>
      <c r="AK510" s="2">
        <f t="shared" si="165"/>
        <v>1.1603054232810082E-2</v>
      </c>
      <c r="AL510" s="2">
        <f t="shared" si="166"/>
        <v>3.9562795829690064E-2</v>
      </c>
    </row>
    <row r="511" spans="1:38" x14ac:dyDescent="0.2">
      <c r="A511">
        <v>529</v>
      </c>
      <c r="B511" s="1">
        <v>1.7189642902296001E-7</v>
      </c>
      <c r="C511">
        <v>186.02302845885001</v>
      </c>
      <c r="D511">
        <v>1</v>
      </c>
      <c r="E511">
        <v>529</v>
      </c>
      <c r="F511">
        <v>3623000</v>
      </c>
      <c r="G511">
        <v>1.1693750000000001</v>
      </c>
      <c r="I511" s="1">
        <f t="shared" si="154"/>
        <v>1.7189642902295982E-7</v>
      </c>
      <c r="J511" s="2">
        <f t="shared" si="155"/>
        <v>186.02302845884793</v>
      </c>
      <c r="K511">
        <f t="shared" si="167"/>
        <v>3623000</v>
      </c>
      <c r="L511">
        <f t="shared" si="168"/>
        <v>1.1693750000000001</v>
      </c>
      <c r="N511" s="4">
        <f t="shared" si="169"/>
        <v>-1.0779075415646339E-15</v>
      </c>
      <c r="O511" s="4">
        <f t="shared" si="169"/>
        <v>-1.1153376039561021E-14</v>
      </c>
      <c r="P511" s="4">
        <f t="shared" si="170"/>
        <v>0</v>
      </c>
      <c r="Q511" s="4">
        <f t="shared" si="170"/>
        <v>0</v>
      </c>
      <c r="S511" s="2"/>
      <c r="T511" s="2"/>
      <c r="V511" s="2">
        <f t="shared" si="156"/>
        <v>5.5950218144520036</v>
      </c>
      <c r="W511" s="2">
        <f t="shared" si="157"/>
        <v>102.41034186196822</v>
      </c>
      <c r="X511" s="2">
        <f t="shared" si="158"/>
        <v>1</v>
      </c>
      <c r="Y511" s="2">
        <f t="shared" si="171"/>
        <v>3E-10</v>
      </c>
      <c r="Z511" s="2"/>
      <c r="AA511" s="2">
        <f t="shared" si="159"/>
        <v>2.9034086197831881</v>
      </c>
      <c r="AB511" s="2">
        <f t="shared" si="172"/>
        <v>23.005891203702895</v>
      </c>
      <c r="AC511" s="2">
        <f t="shared" si="173"/>
        <v>3.152006908455939</v>
      </c>
      <c r="AD511" s="2">
        <f t="shared" si="160"/>
        <v>4.4241568967087561</v>
      </c>
      <c r="AE511" s="2">
        <f t="shared" si="174"/>
        <v>0.65521718601302781</v>
      </c>
      <c r="AF511" s="2">
        <f t="shared" si="175"/>
        <v>5.8437232009312903E-2</v>
      </c>
      <c r="AG511" s="2">
        <f t="shared" si="161"/>
        <v>5.488132644154621E-2</v>
      </c>
      <c r="AH511" s="2">
        <f t="shared" si="162"/>
        <v>0.13475383504815486</v>
      </c>
      <c r="AI511" s="2">
        <f t="shared" si="163"/>
        <v>0.31604968930015809</v>
      </c>
      <c r="AJ511" s="2">
        <f t="shared" si="164"/>
        <v>0.74971314064039463</v>
      </c>
      <c r="AK511" s="2">
        <f t="shared" si="165"/>
        <v>1.1592253616479685E-2</v>
      </c>
      <c r="AL511" s="2">
        <f t="shared" si="166"/>
        <v>3.949996720649545E-2</v>
      </c>
    </row>
    <row r="512" spans="1:38" x14ac:dyDescent="0.2">
      <c r="A512">
        <v>530</v>
      </c>
      <c r="B512" s="1">
        <v>1.7191361866868E-7</v>
      </c>
      <c r="C512">
        <v>185.71790480671001</v>
      </c>
      <c r="D512">
        <v>1</v>
      </c>
      <c r="E512">
        <v>530</v>
      </c>
      <c r="F512">
        <v>3610000</v>
      </c>
      <c r="G512">
        <v>1.16875</v>
      </c>
      <c r="I512" s="1">
        <f t="shared" si="154"/>
        <v>1.7191361866868294E-7</v>
      </c>
      <c r="J512" s="2">
        <f t="shared" si="155"/>
        <v>185.71790480671373</v>
      </c>
      <c r="K512">
        <f t="shared" si="167"/>
        <v>3610000.0000000005</v>
      </c>
      <c r="L512">
        <f t="shared" si="168"/>
        <v>1.16875</v>
      </c>
      <c r="N512" s="4">
        <f t="shared" si="169"/>
        <v>1.7090824790622529E-14</v>
      </c>
      <c r="O512" s="4">
        <f t="shared" si="169"/>
        <v>2.0047845894330428E-14</v>
      </c>
      <c r="P512" s="4">
        <f t="shared" si="170"/>
        <v>1.2899204634563413E-16</v>
      </c>
      <c r="Q512" s="4">
        <f t="shared" si="170"/>
        <v>0</v>
      </c>
      <c r="S512" s="2"/>
      <c r="T512" s="2"/>
      <c r="V512" s="2">
        <f t="shared" si="156"/>
        <v>5.5950218144520036</v>
      </c>
      <c r="W512" s="2">
        <f t="shared" si="157"/>
        <v>102.42058289783496</v>
      </c>
      <c r="X512" s="2">
        <f t="shared" si="158"/>
        <v>1</v>
      </c>
      <c r="Y512" s="2">
        <f t="shared" si="171"/>
        <v>3E-10</v>
      </c>
      <c r="Z512" s="2"/>
      <c r="AA512" s="2">
        <f t="shared" si="159"/>
        <v>2.8995579713058133</v>
      </c>
      <c r="AB512" s="2">
        <f t="shared" si="172"/>
        <v>23.005902777776967</v>
      </c>
      <c r="AC512" s="2">
        <f t="shared" si="173"/>
        <v>3.1520065804368071</v>
      </c>
      <c r="AD512" s="2">
        <f t="shared" si="160"/>
        <v>4.4241564363011028</v>
      </c>
      <c r="AE512" s="2">
        <f t="shared" si="174"/>
        <v>0.65497642645187604</v>
      </c>
      <c r="AF512" s="2">
        <f t="shared" si="175"/>
        <v>5.8437236820260169E-2</v>
      </c>
      <c r="AG512" s="2">
        <f t="shared" si="161"/>
        <v>5.4881330959747336E-2</v>
      </c>
      <c r="AH512" s="2">
        <f t="shared" si="162"/>
        <v>0.134610337424594</v>
      </c>
      <c r="AI512" s="2">
        <f t="shared" si="163"/>
        <v>0.31552024759611963</v>
      </c>
      <c r="AJ512" s="2">
        <f t="shared" si="164"/>
        <v>0.74953839304478831</v>
      </c>
      <c r="AK512" s="2">
        <f t="shared" si="165"/>
        <v>1.1581465570288801E-2</v>
      </c>
      <c r="AL512" s="2">
        <f t="shared" si="166"/>
        <v>3.9437260073355025E-2</v>
      </c>
    </row>
    <row r="513" spans="1:38" x14ac:dyDescent="0.2">
      <c r="A513">
        <v>531</v>
      </c>
      <c r="B513" s="1">
        <v>1.7193073190766E-7</v>
      </c>
      <c r="C513">
        <v>185.41337222727</v>
      </c>
      <c r="D513">
        <v>1</v>
      </c>
      <c r="E513">
        <v>531</v>
      </c>
      <c r="F513">
        <v>3597000</v>
      </c>
      <c r="G513">
        <v>1.1681250000000001</v>
      </c>
      <c r="I513" s="1">
        <f t="shared" si="154"/>
        <v>1.7193073190765757E-7</v>
      </c>
      <c r="J513" s="2">
        <f t="shared" si="155"/>
        <v>185.41337222726955</v>
      </c>
      <c r="K513">
        <f t="shared" si="167"/>
        <v>3597000.0000000005</v>
      </c>
      <c r="L513">
        <f t="shared" si="168"/>
        <v>1.1681249999999999</v>
      </c>
      <c r="N513" s="4">
        <f t="shared" si="169"/>
        <v>-1.4163958335639774E-14</v>
      </c>
      <c r="O513" s="4">
        <f t="shared" si="169"/>
        <v>-2.4526135597655801E-15</v>
      </c>
      <c r="P513" s="4">
        <f t="shared" si="170"/>
        <v>1.2945823945169284E-16</v>
      </c>
      <c r="Q513" s="4">
        <f t="shared" si="170"/>
        <v>-1.9008633915465497E-16</v>
      </c>
      <c r="S513" s="2"/>
      <c r="T513" s="2"/>
      <c r="V513" s="2">
        <f t="shared" si="156"/>
        <v>5.5950218144520036</v>
      </c>
      <c r="W513" s="2">
        <f t="shared" si="157"/>
        <v>102.43077841302815</v>
      </c>
      <c r="X513" s="2">
        <f t="shared" si="158"/>
        <v>1</v>
      </c>
      <c r="Y513" s="2">
        <f t="shared" si="171"/>
        <v>3E-10</v>
      </c>
      <c r="Z513" s="2"/>
      <c r="AA513" s="2">
        <f t="shared" si="159"/>
        <v>2.8957219876647535</v>
      </c>
      <c r="AB513" s="2">
        <f t="shared" si="172"/>
        <v>23.00591435185104</v>
      </c>
      <c r="AC513" s="2">
        <f t="shared" si="173"/>
        <v>3.1520062524180052</v>
      </c>
      <c r="AD513" s="2">
        <f t="shared" si="160"/>
        <v>4.4241559758939131</v>
      </c>
      <c r="AE513" s="2">
        <f t="shared" si="174"/>
        <v>0.65473561126321711</v>
      </c>
      <c r="AF513" s="2">
        <f t="shared" si="175"/>
        <v>5.8437241631202591E-2</v>
      </c>
      <c r="AG513" s="2">
        <f t="shared" si="161"/>
        <v>5.4881335477943903E-2</v>
      </c>
      <c r="AH513" s="2">
        <f t="shared" si="162"/>
        <v>0.13446700682795648</v>
      </c>
      <c r="AI513" s="2">
        <f t="shared" si="163"/>
        <v>0.31499183269625419</v>
      </c>
      <c r="AJ513" s="2">
        <f t="shared" si="164"/>
        <v>0.74936360510407785</v>
      </c>
      <c r="AK513" s="2">
        <f t="shared" si="165"/>
        <v>1.1570690081789646E-2</v>
      </c>
      <c r="AL513" s="2">
        <f t="shared" si="166"/>
        <v>3.9374674189022678E-2</v>
      </c>
    </row>
    <row r="514" spans="1:38" x14ac:dyDescent="0.2">
      <c r="A514">
        <v>532</v>
      </c>
      <c r="B514" s="1">
        <v>1.7194776924810001E-7</v>
      </c>
      <c r="C514">
        <v>185.10942954371001</v>
      </c>
      <c r="D514">
        <v>1</v>
      </c>
      <c r="E514">
        <v>532</v>
      </c>
      <c r="F514">
        <v>3584000</v>
      </c>
      <c r="G514">
        <v>1.1675</v>
      </c>
      <c r="I514" s="1">
        <f t="shared" ref="I514:I577" si="176">IF(E514&lt;=95,Y514*V514,Y514*V514*W514)</f>
        <v>1.7194776924810374E-7</v>
      </c>
      <c r="J514" s="2">
        <f t="shared" ref="J514:J577" si="177">($T$14*AL514+$T$15*AI514)*$T$9</f>
        <v>185.10942954371066</v>
      </c>
      <c r="K514">
        <f t="shared" si="167"/>
        <v>3584000.0000000005</v>
      </c>
      <c r="L514">
        <f t="shared" si="168"/>
        <v>1.1675</v>
      </c>
      <c r="N514" s="4">
        <f t="shared" si="169"/>
        <v>2.1705654805291524E-14</v>
      </c>
      <c r="O514" s="4">
        <f t="shared" si="169"/>
        <v>3.5314209465754494E-15</v>
      </c>
      <c r="P514" s="4">
        <f t="shared" si="170"/>
        <v>1.2992781453898973E-16</v>
      </c>
      <c r="Q514" s="4">
        <f t="shared" si="170"/>
        <v>0</v>
      </c>
      <c r="S514" s="2"/>
      <c r="T514" s="2"/>
      <c r="V514" s="2">
        <f t="shared" ref="V514:V577" si="178">IF(E514&lt;=95,EXP(2700*(1/(25+273.15)-1/(E514+273.15))),EXP(2700*(1/(25+273.15)-1/(95+273.15))))</f>
        <v>5.5950218144520036</v>
      </c>
      <c r="W514" s="2">
        <f t="shared" ref="W514:W577" si="179">IF(E514&lt;=95,0,EXP((E514-95)/(0.881+0.214*(E514-95))))</f>
        <v>102.44092871032885</v>
      </c>
      <c r="X514" s="2">
        <f t="shared" ref="X514:X577" si="180">IF(E514&lt;=95,1/(1+19*(95-E514)/70),1)</f>
        <v>1</v>
      </c>
      <c r="Y514" s="2">
        <f t="shared" si="171"/>
        <v>3E-10</v>
      </c>
      <c r="Z514" s="2"/>
      <c r="AA514" s="2">
        <f t="shared" ref="AA514:AA577" si="181">EXP(855/(E514+273.15))</f>
        <v>2.89190058858693</v>
      </c>
      <c r="AB514" s="2">
        <f t="shared" si="172"/>
        <v>23.005925925925112</v>
      </c>
      <c r="AC514" s="2">
        <f t="shared" si="173"/>
        <v>3.1520059243995338</v>
      </c>
      <c r="AD514" s="2">
        <f t="shared" ref="AD514:AD577" si="182">AC514*$T$4*$T$16*1</f>
        <v>4.4241555154871861</v>
      </c>
      <c r="AE514" s="2">
        <f t="shared" si="174"/>
        <v>0.65449474063884294</v>
      </c>
      <c r="AF514" s="2">
        <f t="shared" si="175"/>
        <v>5.8437246442140177E-2</v>
      </c>
      <c r="AG514" s="2">
        <f t="shared" ref="AG514:AG577" si="183">AF514*$T$17*$T$6*1</f>
        <v>5.4881339996135939E-2</v>
      </c>
      <c r="AH514" s="2">
        <f t="shared" ref="AH514:AH577" si="184">AA514*AE514*AG514*D514/(1-AE514*D514)/(1+(AA514-1)*AE514*D514)</f>
        <v>0.13432384309214412</v>
      </c>
      <c r="AI514" s="2">
        <f t="shared" ref="AI514:AI577" si="185">(AA514*AE514*AG514+AH514*AE514*(1+(AA514-1)*AE514*D514)-AH514*AE514*(1-AE514*D514)*(AA514-1))/(1-AE514*D514)/(1+(AA514-1)*AE514*D514)</f>
        <v>0.31446444255441475</v>
      </c>
      <c r="AJ514" s="2">
        <f t="shared" ref="AJ514:AJ577" si="186">MAX(MIN(((1-1/$T$18)*AA514-1)/(AA514-1),1),0)</f>
        <v>0.74918877695750374</v>
      </c>
      <c r="AK514" s="2">
        <f t="shared" ref="AK514:AK577" si="187">AA514*AJ514*$T$19*D514/(1-AJ514*D514)/(1+(AA514-1)*AJ514*D514)</f>
        <v>1.1559927138494285E-2</v>
      </c>
      <c r="AL514" s="2">
        <f t="shared" ref="AL514:AL577" si="188">(AA514*AJ514*$T$19+AK514*AJ514*(1+(AA514-1)*AJ514*D514)-AK514*AJ514*(1-AJ514*D514)*(AA514-1))/(1-AJ514*D514)/(1+(AA514-1)*AJ514*D514)</f>
        <v>3.9312209312438909E-2</v>
      </c>
    </row>
    <row r="515" spans="1:38" x14ac:dyDescent="0.2">
      <c r="A515">
        <v>533</v>
      </c>
      <c r="B515" s="1">
        <v>1.7196473119373999E-7</v>
      </c>
      <c r="C515">
        <v>184.80607558016999</v>
      </c>
      <c r="D515">
        <v>1</v>
      </c>
      <c r="E515">
        <v>533</v>
      </c>
      <c r="F515">
        <v>3571000</v>
      </c>
      <c r="G515">
        <v>1.1668750000000001</v>
      </c>
      <c r="I515" s="1">
        <f t="shared" si="176"/>
        <v>1.7196473119374499E-7</v>
      </c>
      <c r="J515" s="2">
        <f t="shared" si="177"/>
        <v>184.80607558016646</v>
      </c>
      <c r="K515">
        <f t="shared" ref="K515:K578" si="189">IF(E515&lt;20,1800000,IF(E515&lt;200,(0.005*E515+1.7)*1000000,IF(E515&lt;400,2.7*1000000,IF(E515&lt;500,(0.013*E515-2.5)*1000000,IF(E515&lt;600,(10.5-0.013*E515)*1000000,IF(E515&lt;=635,2.7*1000000))))))</f>
        <v>3571000.0000000005</v>
      </c>
      <c r="L515">
        <f t="shared" ref="L515:L578" si="190">IF(E515&lt;20,1.4875,IF(E515&lt;800,-0.000625 * E515 + 1.5,IF(E515&gt;800,1)))</f>
        <v>1.1668750000000001</v>
      </c>
      <c r="N515" s="4">
        <f t="shared" ref="N515:O578" si="191">(I515-B515)/I515</f>
        <v>2.9091944086396951E-14</v>
      </c>
      <c r="O515" s="4">
        <f t="shared" si="191"/>
        <v>-1.9070217027801692E-14</v>
      </c>
      <c r="P515" s="4">
        <f t="shared" ref="P515:Q578" si="192">(K515-F515)/K515</f>
        <v>1.3040080854319216E-16</v>
      </c>
      <c r="Q515" s="4">
        <f t="shared" si="192"/>
        <v>0</v>
      </c>
      <c r="S515" s="2"/>
      <c r="T515" s="2"/>
      <c r="V515" s="2">
        <f t="shared" si="178"/>
        <v>5.5950218144520036</v>
      </c>
      <c r="W515" s="2">
        <f t="shared" si="179"/>
        <v>102.45103408983928</v>
      </c>
      <c r="X515" s="2">
        <f t="shared" si="180"/>
        <v>1</v>
      </c>
      <c r="Y515" s="2">
        <f t="shared" ref="Y515:Y578" si="193">$T$11*(X515+(1-X515)/(1+((1-D515)/(1-0.75))^$T$12))</f>
        <v>3E-10</v>
      </c>
      <c r="Z515" s="2"/>
      <c r="AA515" s="2">
        <f t="shared" si="181"/>
        <v>2.8880936943665301</v>
      </c>
      <c r="AB515" s="2">
        <f t="shared" ref="AB515:AB578" si="194">AB514+(A515-A514)/86400/(1+(7.5-7.5*D514)^4)</f>
        <v>23.005937499999185</v>
      </c>
      <c r="AC515" s="2">
        <f t="shared" ref="AC515:AC578" si="195">2.5+15/AB515</f>
        <v>3.1520055963813922</v>
      </c>
      <c r="AD515" s="2">
        <f t="shared" si="182"/>
        <v>4.4241550550809219</v>
      </c>
      <c r="AE515" s="2">
        <f t="shared" ref="AE515:AE578" si="196">MIN(MAX(0,((1-1/AD515)*AA515-1)/(AA515-1)),1)</f>
        <v>0.65425381476968458</v>
      </c>
      <c r="AF515" s="2">
        <f t="shared" ref="AF515:AF578" si="197">0.068-0.22/AB515</f>
        <v>5.8437251253072919E-2</v>
      </c>
      <c r="AG515" s="2">
        <f t="shared" si="183"/>
        <v>5.4881344514323423E-2</v>
      </c>
      <c r="AH515" s="2">
        <f t="shared" si="184"/>
        <v>0.13418084605053254</v>
      </c>
      <c r="AI515" s="2">
        <f t="shared" si="185"/>
        <v>0.31393807512608829</v>
      </c>
      <c r="AJ515" s="2">
        <f t="shared" si="186"/>
        <v>0.74901390874367979</v>
      </c>
      <c r="AK515" s="2">
        <f t="shared" si="187"/>
        <v>1.1549176727875114E-2</v>
      </c>
      <c r="AL515" s="2">
        <f t="shared" si="188"/>
        <v>3.9249865202733727E-2</v>
      </c>
    </row>
    <row r="516" spans="1:38" x14ac:dyDescent="0.2">
      <c r="A516">
        <v>534</v>
      </c>
      <c r="B516" s="1">
        <v>1.7198161824385999E-7</v>
      </c>
      <c r="C516">
        <v>184.50330916172001</v>
      </c>
      <c r="D516">
        <v>1</v>
      </c>
      <c r="E516">
        <v>534</v>
      </c>
      <c r="F516">
        <v>3558000</v>
      </c>
      <c r="G516">
        <v>1.16625</v>
      </c>
      <c r="I516" s="1">
        <f t="shared" si="176"/>
        <v>1.7198161824385766E-7</v>
      </c>
      <c r="J516" s="2">
        <f t="shared" si="177"/>
        <v>184.50330916171839</v>
      </c>
      <c r="K516">
        <f t="shared" si="189"/>
        <v>3558000.0000000009</v>
      </c>
      <c r="L516">
        <f t="shared" si="190"/>
        <v>1.16625</v>
      </c>
      <c r="N516" s="4">
        <f t="shared" si="191"/>
        <v>-1.3544125405579607E-14</v>
      </c>
      <c r="O516" s="4">
        <f t="shared" si="191"/>
        <v>-8.7805332321332772E-15</v>
      </c>
      <c r="P516" s="4">
        <f t="shared" si="192"/>
        <v>2.6175451787956105E-16</v>
      </c>
      <c r="Q516" s="4">
        <f t="shared" si="192"/>
        <v>0</v>
      </c>
      <c r="S516" s="2"/>
      <c r="T516" s="2"/>
      <c r="V516" s="2">
        <f t="shared" si="178"/>
        <v>5.5950218144520036</v>
      </c>
      <c r="W516" s="2">
        <f t="shared" si="179"/>
        <v>102.46109484901216</v>
      </c>
      <c r="X516" s="2">
        <f t="shared" si="180"/>
        <v>1</v>
      </c>
      <c r="Y516" s="2">
        <f t="shared" si="193"/>
        <v>3E-10</v>
      </c>
      <c r="Z516" s="2"/>
      <c r="AA516" s="2">
        <f t="shared" si="181"/>
        <v>2.8843012258601139</v>
      </c>
      <c r="AB516" s="2">
        <f t="shared" si="194"/>
        <v>23.005949074073257</v>
      </c>
      <c r="AC516" s="2">
        <f t="shared" si="195"/>
        <v>3.1520052683635806</v>
      </c>
      <c r="AD516" s="2">
        <f t="shared" si="182"/>
        <v>4.4241545946751222</v>
      </c>
      <c r="AE516" s="2">
        <f t="shared" si="196"/>
        <v>0.65401283384581632</v>
      </c>
      <c r="AF516" s="2">
        <f t="shared" si="197"/>
        <v>5.8437256064000825E-2</v>
      </c>
      <c r="AG516" s="2">
        <f t="shared" si="183"/>
        <v>5.4881349032506375E-2</v>
      </c>
      <c r="AH516" s="2">
        <f t="shared" si="184"/>
        <v>0.13403801553597827</v>
      </c>
      <c r="AI516" s="2">
        <f t="shared" si="185"/>
        <v>0.31341272836842388</v>
      </c>
      <c r="AJ516" s="2">
        <f t="shared" si="186"/>
        <v>0.74883900060059783</v>
      </c>
      <c r="AK516" s="2">
        <f t="shared" si="187"/>
        <v>1.1538438837365524E-2</v>
      </c>
      <c r="AL516" s="2">
        <f t="shared" si="188"/>
        <v>3.9187641619230856E-2</v>
      </c>
    </row>
    <row r="517" spans="1:38" x14ac:dyDescent="0.2">
      <c r="A517">
        <v>535</v>
      </c>
      <c r="B517" s="1">
        <v>1.7199843089331999E-7</v>
      </c>
      <c r="C517">
        <v>184.20112911441001</v>
      </c>
      <c r="D517">
        <v>1</v>
      </c>
      <c r="E517">
        <v>535</v>
      </c>
      <c r="F517">
        <v>3545000</v>
      </c>
      <c r="G517">
        <v>1.1656249999999999</v>
      </c>
      <c r="I517" s="1">
        <f t="shared" si="176"/>
        <v>1.7199843089332025E-7</v>
      </c>
      <c r="J517" s="2">
        <f t="shared" si="177"/>
        <v>184.20112911441385</v>
      </c>
      <c r="K517">
        <f t="shared" si="189"/>
        <v>3545000</v>
      </c>
      <c r="L517">
        <f t="shared" si="190"/>
        <v>1.1656249999999999</v>
      </c>
      <c r="N517" s="4">
        <f t="shared" si="191"/>
        <v>1.5389547139598276E-15</v>
      </c>
      <c r="O517" s="4">
        <f t="shared" si="191"/>
        <v>2.0830115382850274E-14</v>
      </c>
      <c r="P517" s="4">
        <f t="shared" si="192"/>
        <v>0</v>
      </c>
      <c r="Q517" s="4">
        <f t="shared" si="192"/>
        <v>0</v>
      </c>
      <c r="S517" s="2"/>
      <c r="T517" s="2"/>
      <c r="V517" s="2">
        <f t="shared" si="178"/>
        <v>5.5950218144520036</v>
      </c>
      <c r="W517" s="2">
        <f t="shared" si="179"/>
        <v>102.47111128268013</v>
      </c>
      <c r="X517" s="2">
        <f t="shared" si="180"/>
        <v>1</v>
      </c>
      <c r="Y517" s="2">
        <f t="shared" si="193"/>
        <v>3E-10</v>
      </c>
      <c r="Z517" s="2"/>
      <c r="AA517" s="2">
        <f t="shared" si="181"/>
        <v>2.8805231044817856</v>
      </c>
      <c r="AB517" s="2">
        <f t="shared" si="194"/>
        <v>23.00596064814733</v>
      </c>
      <c r="AC517" s="2">
        <f t="shared" si="195"/>
        <v>3.152004940346099</v>
      </c>
      <c r="AD517" s="2">
        <f t="shared" si="182"/>
        <v>4.4241541342697852</v>
      </c>
      <c r="AE517" s="2">
        <f t="shared" si="196"/>
        <v>0.6537717980564578</v>
      </c>
      <c r="AF517" s="2">
        <f t="shared" si="197"/>
        <v>5.8437260874923888E-2</v>
      </c>
      <c r="AG517" s="2">
        <f t="shared" si="183"/>
        <v>5.4881353550684769E-2</v>
      </c>
      <c r="AH517" s="2">
        <f t="shared" si="184"/>
        <v>0.13389535138082509</v>
      </c>
      <c r="AI517" s="2">
        <f t="shared" si="185"/>
        <v>0.31288840024025633</v>
      </c>
      <c r="AJ517" s="2">
        <f t="shared" si="186"/>
        <v>0.74866405266563041</v>
      </c>
      <c r="AK517" s="2">
        <f t="shared" si="187"/>
        <v>1.1527713454360411E-2</v>
      </c>
      <c r="AL517" s="2">
        <f t="shared" si="188"/>
        <v>3.9125538321450784E-2</v>
      </c>
    </row>
    <row r="518" spans="1:38" x14ac:dyDescent="0.2">
      <c r="A518">
        <v>536</v>
      </c>
      <c r="B518" s="1">
        <v>1.7201516963266E-7</v>
      </c>
      <c r="C518">
        <v>183.89953426528999</v>
      </c>
      <c r="D518">
        <v>1</v>
      </c>
      <c r="E518">
        <v>536</v>
      </c>
      <c r="F518">
        <v>3532000</v>
      </c>
      <c r="G518">
        <v>1.165</v>
      </c>
      <c r="I518" s="1">
        <f t="shared" si="176"/>
        <v>1.7201516963266198E-7</v>
      </c>
      <c r="J518" s="2">
        <f t="shared" si="177"/>
        <v>183.89953426528757</v>
      </c>
      <c r="K518">
        <f t="shared" si="189"/>
        <v>3532000</v>
      </c>
      <c r="L518">
        <f t="shared" si="190"/>
        <v>1.165</v>
      </c>
      <c r="N518" s="4">
        <f t="shared" si="191"/>
        <v>1.1541037190886874E-14</v>
      </c>
      <c r="O518" s="4">
        <f t="shared" si="191"/>
        <v>-1.3136766828888864E-14</v>
      </c>
      <c r="P518" s="4">
        <f t="shared" si="192"/>
        <v>0</v>
      </c>
      <c r="Q518" s="4">
        <f t="shared" si="192"/>
        <v>0</v>
      </c>
      <c r="S518" s="2"/>
      <c r="T518" s="2"/>
      <c r="V518" s="2">
        <f t="shared" si="178"/>
        <v>5.5950218144520036</v>
      </c>
      <c r="W518" s="2">
        <f t="shared" si="179"/>
        <v>102.48108368308466</v>
      </c>
      <c r="X518" s="2">
        <f t="shared" si="180"/>
        <v>1</v>
      </c>
      <c r="Y518" s="2">
        <f t="shared" si="193"/>
        <v>3E-10</v>
      </c>
      <c r="Z518" s="2"/>
      <c r="AA518" s="2">
        <f t="shared" si="181"/>
        <v>2.8767592521984051</v>
      </c>
      <c r="AB518" s="2">
        <f t="shared" si="194"/>
        <v>23.005972222221402</v>
      </c>
      <c r="AC518" s="2">
        <f t="shared" si="195"/>
        <v>3.1520046123289474</v>
      </c>
      <c r="AD518" s="2">
        <f t="shared" si="182"/>
        <v>4.424153673864911</v>
      </c>
      <c r="AE518" s="2">
        <f t="shared" si="196"/>
        <v>0.65353070758998311</v>
      </c>
      <c r="AF518" s="2">
        <f t="shared" si="197"/>
        <v>5.8437265685842107E-2</v>
      </c>
      <c r="AG518" s="2">
        <f t="shared" si="183"/>
        <v>5.4881358068858604E-2</v>
      </c>
      <c r="AH518" s="2">
        <f t="shared" si="184"/>
        <v>0.13375285341691365</v>
      </c>
      <c r="AI518" s="2">
        <f t="shared" si="185"/>
        <v>0.31236508870214535</v>
      </c>
      <c r="AJ518" s="2">
        <f t="shared" si="186"/>
        <v>0.74848906507553492</v>
      </c>
      <c r="AK518" s="2">
        <f t="shared" si="187"/>
        <v>1.1517000566216776E-2</v>
      </c>
      <c r="AL518" s="2">
        <f t="shared" si="188"/>
        <v>3.906355506911461E-2</v>
      </c>
    </row>
    <row r="519" spans="1:38" x14ac:dyDescent="0.2">
      <c r="A519">
        <v>537</v>
      </c>
      <c r="B519" s="1">
        <v>1.7203183494810999E-7</v>
      </c>
      <c r="C519">
        <v>183.59852344237001</v>
      </c>
      <c r="D519">
        <v>1</v>
      </c>
      <c r="E519">
        <v>537</v>
      </c>
      <c r="F519">
        <v>3519000</v>
      </c>
      <c r="G519">
        <v>1.1643749999999999</v>
      </c>
      <c r="I519" s="1">
        <f t="shared" si="176"/>
        <v>1.7203183494810952E-7</v>
      </c>
      <c r="J519" s="2">
        <f t="shared" si="177"/>
        <v>183.59852344237319</v>
      </c>
      <c r="K519">
        <f t="shared" si="189"/>
        <v>3519000</v>
      </c>
      <c r="L519">
        <f t="shared" si="190"/>
        <v>1.1643749999999999</v>
      </c>
      <c r="N519" s="4">
        <f t="shared" si="191"/>
        <v>-2.7695806010222401E-15</v>
      </c>
      <c r="O519" s="4">
        <f t="shared" si="191"/>
        <v>1.7338001398493722E-14</v>
      </c>
      <c r="P519" s="4">
        <f t="shared" si="192"/>
        <v>0</v>
      </c>
      <c r="Q519" s="4">
        <f t="shared" si="192"/>
        <v>0</v>
      </c>
      <c r="S519" s="2"/>
      <c r="T519" s="2"/>
      <c r="V519" s="2">
        <f t="shared" si="178"/>
        <v>5.5950218144520036</v>
      </c>
      <c r="W519" s="2">
        <f t="shared" si="179"/>
        <v>102.49101233990388</v>
      </c>
      <c r="X519" s="2">
        <f t="shared" si="180"/>
        <v>1</v>
      </c>
      <c r="Y519" s="2">
        <f t="shared" si="193"/>
        <v>3E-10</v>
      </c>
      <c r="Z519" s="2"/>
      <c r="AA519" s="2">
        <f t="shared" si="181"/>
        <v>2.8730095915248506</v>
      </c>
      <c r="AB519" s="2">
        <f t="shared" si="194"/>
        <v>23.005983796295475</v>
      </c>
      <c r="AC519" s="2">
        <f t="shared" si="195"/>
        <v>3.1520042843121261</v>
      </c>
      <c r="AD519" s="2">
        <f t="shared" si="182"/>
        <v>4.4241532134605013</v>
      </c>
      <c r="AE519" s="2">
        <f t="shared" si="196"/>
        <v>0.65328956263392068</v>
      </c>
      <c r="AF519" s="2">
        <f t="shared" si="197"/>
        <v>5.843727049675549E-2</v>
      </c>
      <c r="AG519" s="2">
        <f t="shared" si="183"/>
        <v>5.4881362587027915E-2</v>
      </c>
      <c r="AH519" s="2">
        <f t="shared" si="184"/>
        <v>0.13361052147558661</v>
      </c>
      <c r="AI519" s="2">
        <f t="shared" si="185"/>
        <v>0.31184279171639384</v>
      </c>
      <c r="AJ519" s="2">
        <f t="shared" si="186"/>
        <v>0.74831403796645568</v>
      </c>
      <c r="AK519" s="2">
        <f t="shared" si="187"/>
        <v>1.1506300160254222E-2</v>
      </c>
      <c r="AL519" s="2">
        <f t="shared" si="188"/>
        <v>3.9001691622146915E-2</v>
      </c>
    </row>
    <row r="520" spans="1:38" x14ac:dyDescent="0.2">
      <c r="A520">
        <v>538</v>
      </c>
      <c r="B520" s="1">
        <v>1.7204842732164E-7</v>
      </c>
      <c r="C520">
        <v>183.29809547471999</v>
      </c>
      <c r="D520">
        <v>1</v>
      </c>
      <c r="E520">
        <v>538</v>
      </c>
      <c r="F520">
        <v>3506000</v>
      </c>
      <c r="G520">
        <v>1.1637500000000001</v>
      </c>
      <c r="I520" s="1">
        <f t="shared" si="176"/>
        <v>1.7204842732163511E-7</v>
      </c>
      <c r="J520" s="2">
        <f t="shared" si="177"/>
        <v>183.29809547472379</v>
      </c>
      <c r="K520">
        <f t="shared" si="189"/>
        <v>3506000</v>
      </c>
      <c r="L520">
        <f t="shared" si="190"/>
        <v>1.1637500000000001</v>
      </c>
      <c r="N520" s="4">
        <f t="shared" si="191"/>
        <v>-2.8462388773594659E-14</v>
      </c>
      <c r="O520" s="4">
        <f t="shared" si="191"/>
        <v>2.077767940692716E-14</v>
      </c>
      <c r="P520" s="4">
        <f t="shared" si="192"/>
        <v>0</v>
      </c>
      <c r="Q520" s="4">
        <f t="shared" si="192"/>
        <v>0</v>
      </c>
      <c r="S520" s="2"/>
      <c r="T520" s="2"/>
      <c r="V520" s="2">
        <f t="shared" si="178"/>
        <v>5.5950218144520036</v>
      </c>
      <c r="W520" s="2">
        <f t="shared" si="179"/>
        <v>102.50089754028131</v>
      </c>
      <c r="X520" s="2">
        <f t="shared" si="180"/>
        <v>1</v>
      </c>
      <c r="Y520" s="2">
        <f t="shared" si="193"/>
        <v>3E-10</v>
      </c>
      <c r="Z520" s="2"/>
      <c r="AA520" s="2">
        <f t="shared" si="181"/>
        <v>2.86927404551933</v>
      </c>
      <c r="AB520" s="2">
        <f t="shared" si="194"/>
        <v>23.005995370369547</v>
      </c>
      <c r="AC520" s="2">
        <f t="shared" si="195"/>
        <v>3.1520039562956348</v>
      </c>
      <c r="AD520" s="2">
        <f t="shared" si="182"/>
        <v>4.4241527530565534</v>
      </c>
      <c r="AE520" s="2">
        <f t="shared" si="196"/>
        <v>0.65304836337496164</v>
      </c>
      <c r="AF520" s="2">
        <f t="shared" si="197"/>
        <v>5.843727530766403E-2</v>
      </c>
      <c r="AG520" s="2">
        <f t="shared" si="183"/>
        <v>5.4881367105192667E-2</v>
      </c>
      <c r="AH520" s="2">
        <f t="shared" si="184"/>
        <v>0.13346835538769772</v>
      </c>
      <c r="AI520" s="2">
        <f t="shared" si="185"/>
        <v>0.31132150724708441</v>
      </c>
      <c r="AJ520" s="2">
        <f t="shared" si="186"/>
        <v>0.74813897147392894</v>
      </c>
      <c r="AK520" s="2">
        <f t="shared" si="187"/>
        <v>1.1495612223755594E-2</v>
      </c>
      <c r="AL520" s="2">
        <f t="shared" si="188"/>
        <v>3.8939947740679749E-2</v>
      </c>
    </row>
    <row r="521" spans="1:38" x14ac:dyDescent="0.2">
      <c r="A521">
        <v>539</v>
      </c>
      <c r="B521" s="1">
        <v>1.7206494723100001E-7</v>
      </c>
      <c r="C521">
        <v>182.99824919242999</v>
      </c>
      <c r="D521">
        <v>1</v>
      </c>
      <c r="E521">
        <v>539</v>
      </c>
      <c r="F521">
        <v>3493000</v>
      </c>
      <c r="G521">
        <v>1.163125</v>
      </c>
      <c r="I521" s="1">
        <f t="shared" si="176"/>
        <v>1.7206494723100239E-7</v>
      </c>
      <c r="J521" s="2">
        <f t="shared" si="177"/>
        <v>182.99824919242539</v>
      </c>
      <c r="K521">
        <f t="shared" si="189"/>
        <v>3493000.0000000005</v>
      </c>
      <c r="L521">
        <f t="shared" si="190"/>
        <v>1.163125</v>
      </c>
      <c r="N521" s="4">
        <f t="shared" si="191"/>
        <v>1.3845238106250872E-14</v>
      </c>
      <c r="O521" s="4">
        <f t="shared" si="191"/>
        <v>-2.5160442507206402E-14</v>
      </c>
      <c r="P521" s="4">
        <f t="shared" si="192"/>
        <v>1.3331270750293135E-16</v>
      </c>
      <c r="Q521" s="4">
        <f t="shared" si="192"/>
        <v>0</v>
      </c>
      <c r="S521" s="2"/>
      <c r="T521" s="2"/>
      <c r="V521" s="2">
        <f t="shared" si="178"/>
        <v>5.5950218144520036</v>
      </c>
      <c r="W521" s="2">
        <f t="shared" si="179"/>
        <v>102.51073956885311</v>
      </c>
      <c r="X521" s="2">
        <f t="shared" si="180"/>
        <v>1</v>
      </c>
      <c r="Y521" s="2">
        <f t="shared" si="193"/>
        <v>3E-10</v>
      </c>
      <c r="Z521" s="2"/>
      <c r="AA521" s="2">
        <f t="shared" si="181"/>
        <v>2.8655525377787363</v>
      </c>
      <c r="AB521" s="2">
        <f t="shared" si="194"/>
        <v>23.006006944443619</v>
      </c>
      <c r="AC521" s="2">
        <f t="shared" si="195"/>
        <v>3.1520036282794734</v>
      </c>
      <c r="AD521" s="2">
        <f t="shared" si="182"/>
        <v>4.4241522926530692</v>
      </c>
      <c r="AE521" s="2">
        <f t="shared" si="196"/>
        <v>0.65280710999896241</v>
      </c>
      <c r="AF521" s="2">
        <f t="shared" si="197"/>
        <v>5.8437280118567733E-2</v>
      </c>
      <c r="AG521" s="2">
        <f t="shared" si="183"/>
        <v>5.4881371623352881E-2</v>
      </c>
      <c r="AH521" s="2">
        <f t="shared" si="184"/>
        <v>0.13332635498361825</v>
      </c>
      <c r="AI521" s="2">
        <f t="shared" si="185"/>
        <v>0.31080123326010306</v>
      </c>
      <c r="AJ521" s="2">
        <f t="shared" si="186"/>
        <v>0.74796386573288454</v>
      </c>
      <c r="AK521" s="2">
        <f t="shared" si="187"/>
        <v>1.1484936743967432E-2</v>
      </c>
      <c r="AL521" s="2">
        <f t="shared" si="188"/>
        <v>3.8878323185055345E-2</v>
      </c>
    </row>
    <row r="522" spans="1:38" x14ac:dyDescent="0.2">
      <c r="A522">
        <v>540</v>
      </c>
      <c r="B522" s="1">
        <v>1.7208139514981E-7</v>
      </c>
      <c r="C522">
        <v>182.69898342661</v>
      </c>
      <c r="D522">
        <v>1</v>
      </c>
      <c r="E522">
        <v>540</v>
      </c>
      <c r="F522">
        <v>3480000</v>
      </c>
      <c r="G522">
        <v>1.1625000000000001</v>
      </c>
      <c r="I522" s="1">
        <f t="shared" si="176"/>
        <v>1.7208139514981204E-7</v>
      </c>
      <c r="J522" s="2">
        <f t="shared" si="177"/>
        <v>182.69898342661418</v>
      </c>
      <c r="K522">
        <f t="shared" si="189"/>
        <v>3480000.0000000005</v>
      </c>
      <c r="L522">
        <f t="shared" si="190"/>
        <v>1.1625000000000001</v>
      </c>
      <c r="N522" s="4">
        <f t="shared" si="191"/>
        <v>1.1844238173198506E-14</v>
      </c>
      <c r="O522" s="4">
        <f t="shared" si="191"/>
        <v>2.2868169312762425E-14</v>
      </c>
      <c r="P522" s="4">
        <f t="shared" si="192"/>
        <v>1.3381071474360321E-16</v>
      </c>
      <c r="Q522" s="4">
        <f t="shared" si="192"/>
        <v>0</v>
      </c>
      <c r="S522" s="2"/>
      <c r="T522" s="2"/>
      <c r="V522" s="2">
        <f t="shared" si="178"/>
        <v>5.5950218144520036</v>
      </c>
      <c r="W522" s="2">
        <f t="shared" si="179"/>
        <v>102.52053870777523</v>
      </c>
      <c r="X522" s="2">
        <f t="shared" si="180"/>
        <v>1</v>
      </c>
      <c r="Y522" s="2">
        <f t="shared" si="193"/>
        <v>3E-10</v>
      </c>
      <c r="Z522" s="2"/>
      <c r="AA522" s="2">
        <f t="shared" si="181"/>
        <v>2.8618449924340528</v>
      </c>
      <c r="AB522" s="2">
        <f t="shared" si="194"/>
        <v>23.006018518517692</v>
      </c>
      <c r="AC522" s="2">
        <f t="shared" si="195"/>
        <v>3.1520033002636421</v>
      </c>
      <c r="AD522" s="2">
        <f t="shared" si="182"/>
        <v>4.4241518322500486</v>
      </c>
      <c r="AE522" s="2">
        <f t="shared" si="196"/>
        <v>0.65256580269094988</v>
      </c>
      <c r="AF522" s="2">
        <f t="shared" si="197"/>
        <v>5.8437284929466586E-2</v>
      </c>
      <c r="AG522" s="2">
        <f t="shared" si="183"/>
        <v>5.4881376141508544E-2</v>
      </c>
      <c r="AH522" s="2">
        <f t="shared" si="184"/>
        <v>0.13318452009324425</v>
      </c>
      <c r="AI522" s="2">
        <f t="shared" si="185"/>
        <v>0.31028196772316813</v>
      </c>
      <c r="AJ522" s="2">
        <f t="shared" si="186"/>
        <v>0.74778872087765058</v>
      </c>
      <c r="AK522" s="2">
        <f t="shared" si="187"/>
        <v>1.1474273708100585E-2</v>
      </c>
      <c r="AL522" s="2">
        <f t="shared" si="188"/>
        <v>3.8816817715829857E-2</v>
      </c>
    </row>
    <row r="523" spans="1:38" x14ac:dyDescent="0.2">
      <c r="A523">
        <v>541</v>
      </c>
      <c r="B523" s="1">
        <v>1.7209777154755E-7</v>
      </c>
      <c r="C523">
        <v>182.40029700949</v>
      </c>
      <c r="D523">
        <v>1</v>
      </c>
      <c r="E523">
        <v>541</v>
      </c>
      <c r="F523">
        <v>3467000</v>
      </c>
      <c r="G523">
        <v>1.161875</v>
      </c>
      <c r="I523" s="1">
        <f t="shared" si="176"/>
        <v>1.7209777154754785E-7</v>
      </c>
      <c r="J523" s="2">
        <f t="shared" si="177"/>
        <v>182.4002970094914</v>
      </c>
      <c r="K523">
        <f t="shared" si="189"/>
        <v>3467000.0000000005</v>
      </c>
      <c r="L523">
        <f t="shared" si="190"/>
        <v>1.161875</v>
      </c>
      <c r="N523" s="4">
        <f t="shared" si="191"/>
        <v>-1.2458337655726591E-14</v>
      </c>
      <c r="O523" s="4">
        <f t="shared" si="191"/>
        <v>7.6352055611912065E-15</v>
      </c>
      <c r="P523" s="4">
        <f t="shared" si="192"/>
        <v>1.3431245667947482E-16</v>
      </c>
      <c r="Q523" s="4">
        <f t="shared" si="192"/>
        <v>0</v>
      </c>
      <c r="S523" s="2"/>
      <c r="T523" s="2"/>
      <c r="V523" s="2">
        <f t="shared" si="178"/>
        <v>5.5950218144520036</v>
      </c>
      <c r="W523" s="2">
        <f t="shared" si="179"/>
        <v>102.53029523675099</v>
      </c>
      <c r="X523" s="2">
        <f t="shared" si="180"/>
        <v>1</v>
      </c>
      <c r="Y523" s="2">
        <f t="shared" si="193"/>
        <v>3E-10</v>
      </c>
      <c r="Z523" s="2"/>
      <c r="AA523" s="2">
        <f t="shared" si="181"/>
        <v>2.8581513341458025</v>
      </c>
      <c r="AB523" s="2">
        <f t="shared" si="194"/>
        <v>23.006030092591764</v>
      </c>
      <c r="AC523" s="2">
        <f t="shared" si="195"/>
        <v>3.1520029722481406</v>
      </c>
      <c r="AD523" s="2">
        <f t="shared" si="182"/>
        <v>4.4241513718474907</v>
      </c>
      <c r="AE523" s="2">
        <f t="shared" si="196"/>
        <v>0.65232444163512571</v>
      </c>
      <c r="AF523" s="2">
        <f t="shared" si="197"/>
        <v>5.843728974036061E-2</v>
      </c>
      <c r="AG523" s="2">
        <f t="shared" si="183"/>
        <v>5.4881380659659661E-2</v>
      </c>
      <c r="AH523" s="2">
        <f t="shared" si="184"/>
        <v>0.1330428505460039</v>
      </c>
      <c r="AI523" s="2">
        <f t="shared" si="185"/>
        <v>0.30976370860585672</v>
      </c>
      <c r="AJ523" s="2">
        <f t="shared" si="186"/>
        <v>0.74761353704195577</v>
      </c>
      <c r="AK523" s="2">
        <f t="shared" si="187"/>
        <v>1.1463623103330703E-2</v>
      </c>
      <c r="AL523" s="2">
        <f t="shared" si="188"/>
        <v>3.8755431093776292E-2</v>
      </c>
    </row>
    <row r="524" spans="1:38" x14ac:dyDescent="0.2">
      <c r="A524">
        <v>542</v>
      </c>
      <c r="B524" s="1">
        <v>1.7211407688962E-7</v>
      </c>
      <c r="C524">
        <v>182.10218877433999</v>
      </c>
      <c r="D524">
        <v>1</v>
      </c>
      <c r="E524">
        <v>542</v>
      </c>
      <c r="F524">
        <v>3454000</v>
      </c>
      <c r="G524">
        <v>1.1612499999999999</v>
      </c>
      <c r="I524" s="1">
        <f t="shared" si="176"/>
        <v>1.7211407688962056E-7</v>
      </c>
      <c r="J524" s="2">
        <f t="shared" si="177"/>
        <v>182.10218877433883</v>
      </c>
      <c r="K524">
        <f t="shared" si="189"/>
        <v>3454000.0000000005</v>
      </c>
      <c r="L524">
        <f t="shared" si="190"/>
        <v>1.1612499999999999</v>
      </c>
      <c r="N524" s="4">
        <f t="shared" si="191"/>
        <v>3.2296334017589959E-15</v>
      </c>
      <c r="O524" s="4">
        <f t="shared" si="191"/>
        <v>-6.3990998377871925E-15</v>
      </c>
      <c r="P524" s="4">
        <f t="shared" si="192"/>
        <v>1.3481797547994764E-16</v>
      </c>
      <c r="Q524" s="4">
        <f t="shared" si="192"/>
        <v>0</v>
      </c>
      <c r="S524" s="2"/>
      <c r="T524" s="2"/>
      <c r="V524" s="2">
        <f t="shared" si="178"/>
        <v>5.5950218144520036</v>
      </c>
      <c r="W524" s="2">
        <f t="shared" si="179"/>
        <v>102.54000943305707</v>
      </c>
      <c r="X524" s="2">
        <f t="shared" si="180"/>
        <v>1</v>
      </c>
      <c r="Y524" s="2">
        <f t="shared" si="193"/>
        <v>3E-10</v>
      </c>
      <c r="Z524" s="2"/>
      <c r="AA524" s="2">
        <f t="shared" si="181"/>
        <v>2.8544714880995441</v>
      </c>
      <c r="AB524" s="2">
        <f t="shared" si="194"/>
        <v>23.006041666665837</v>
      </c>
      <c r="AC524" s="2">
        <f t="shared" si="195"/>
        <v>3.1520026442329696</v>
      </c>
      <c r="AD524" s="2">
        <f t="shared" si="182"/>
        <v>4.4241509114453965</v>
      </c>
      <c r="AE524" s="2">
        <f t="shared" si="196"/>
        <v>0.65208302701487053</v>
      </c>
      <c r="AF524" s="2">
        <f t="shared" si="197"/>
        <v>5.8437294551249783E-2</v>
      </c>
      <c r="AG524" s="2">
        <f t="shared" si="183"/>
        <v>5.4881385177806226E-2</v>
      </c>
      <c r="AH524" s="2">
        <f t="shared" si="184"/>
        <v>0.13290134617086416</v>
      </c>
      <c r="AI524" s="2">
        <f t="shared" si="185"/>
        <v>0.30924645387963184</v>
      </c>
      <c r="AJ524" s="2">
        <f t="shared" si="186"/>
        <v>0.74743831435893282</v>
      </c>
      <c r="AK524" s="2">
        <f t="shared" si="187"/>
        <v>1.1452984916798772E-2</v>
      </c>
      <c r="AL524" s="2">
        <f t="shared" si="188"/>
        <v>3.8694163079887677E-2</v>
      </c>
    </row>
    <row r="525" spans="1:38" x14ac:dyDescent="0.2">
      <c r="A525">
        <v>543</v>
      </c>
      <c r="B525" s="1">
        <v>1.7213031163741001E-7</v>
      </c>
      <c r="C525">
        <v>181.80465755553001</v>
      </c>
      <c r="D525">
        <v>1</v>
      </c>
      <c r="E525">
        <v>543</v>
      </c>
      <c r="F525">
        <v>3441000</v>
      </c>
      <c r="G525">
        <v>1.160625</v>
      </c>
      <c r="I525" s="1">
        <f t="shared" si="176"/>
        <v>1.7213031163741223E-7</v>
      </c>
      <c r="J525" s="2">
        <f t="shared" si="177"/>
        <v>181.80465755553516</v>
      </c>
      <c r="K525">
        <f t="shared" si="189"/>
        <v>3441000.0000000009</v>
      </c>
      <c r="L525">
        <f t="shared" si="190"/>
        <v>1.160625</v>
      </c>
      <c r="N525" s="4">
        <f t="shared" si="191"/>
        <v>1.2917315174715996E-14</v>
      </c>
      <c r="O525" s="4">
        <f t="shared" si="191"/>
        <v>2.8295916485702284E-14</v>
      </c>
      <c r="P525" s="4">
        <f t="shared" si="192"/>
        <v>2.7065462790336482E-16</v>
      </c>
      <c r="Q525" s="4">
        <f t="shared" si="192"/>
        <v>0</v>
      </c>
      <c r="S525" s="2"/>
      <c r="T525" s="2"/>
      <c r="V525" s="2">
        <f t="shared" si="178"/>
        <v>5.5950218144520036</v>
      </c>
      <c r="W525" s="2">
        <f t="shared" si="179"/>
        <v>102.54968157156999</v>
      </c>
      <c r="X525" s="2">
        <f t="shared" si="180"/>
        <v>1</v>
      </c>
      <c r="Y525" s="2">
        <f t="shared" si="193"/>
        <v>3E-10</v>
      </c>
      <c r="Z525" s="2"/>
      <c r="AA525" s="2">
        <f t="shared" si="181"/>
        <v>2.8508053800014124</v>
      </c>
      <c r="AB525" s="2">
        <f t="shared" si="194"/>
        <v>23.006053240739909</v>
      </c>
      <c r="AC525" s="2">
        <f t="shared" si="195"/>
        <v>3.1520023162181285</v>
      </c>
      <c r="AD525" s="2">
        <f t="shared" si="182"/>
        <v>4.4241504510437659</v>
      </c>
      <c r="AE525" s="2">
        <f t="shared" si="196"/>
        <v>0.65184155901274943</v>
      </c>
      <c r="AF525" s="2">
        <f t="shared" si="197"/>
        <v>5.8437299362134119E-2</v>
      </c>
      <c r="AG525" s="2">
        <f t="shared" si="183"/>
        <v>5.4881389695948253E-2</v>
      </c>
      <c r="AH525" s="2">
        <f t="shared" si="184"/>
        <v>0.13276000679633851</v>
      </c>
      <c r="AI525" s="2">
        <f t="shared" si="185"/>
        <v>0.3087302015178699</v>
      </c>
      <c r="AJ525" s="2">
        <f t="shared" si="186"/>
        <v>0.7472630529611225</v>
      </c>
      <c r="AK525" s="2">
        <f t="shared" si="187"/>
        <v>1.1442359135611676E-2</v>
      </c>
      <c r="AL525" s="2">
        <f t="shared" si="188"/>
        <v>3.8633013435380517E-2</v>
      </c>
    </row>
    <row r="526" spans="1:38" x14ac:dyDescent="0.2">
      <c r="A526">
        <v>544</v>
      </c>
      <c r="B526" s="1">
        <v>1.7214647624832001E-7</v>
      </c>
      <c r="C526">
        <v>181.50770218856999</v>
      </c>
      <c r="D526">
        <v>1</v>
      </c>
      <c r="E526">
        <v>544</v>
      </c>
      <c r="F526">
        <v>3428000</v>
      </c>
      <c r="G526">
        <v>1.1599999999999999</v>
      </c>
      <c r="I526" s="1">
        <f t="shared" si="176"/>
        <v>1.7214647624831945E-7</v>
      </c>
      <c r="J526" s="2">
        <f t="shared" si="177"/>
        <v>181.50770218856948</v>
      </c>
      <c r="K526">
        <f t="shared" si="189"/>
        <v>3428000</v>
      </c>
      <c r="L526">
        <f t="shared" si="190"/>
        <v>1.1599999999999999</v>
      </c>
      <c r="N526" s="4">
        <f t="shared" si="191"/>
        <v>-3.2290255586399848E-15</v>
      </c>
      <c r="O526" s="4">
        <f t="shared" si="191"/>
        <v>-2.8185623176242809E-15</v>
      </c>
      <c r="P526" s="4">
        <f t="shared" si="192"/>
        <v>0</v>
      </c>
      <c r="Q526" s="4">
        <f t="shared" si="192"/>
        <v>0</v>
      </c>
      <c r="S526" s="2"/>
      <c r="T526" s="2"/>
      <c r="V526" s="2">
        <f t="shared" si="178"/>
        <v>5.5950218144520036</v>
      </c>
      <c r="W526" s="2">
        <f t="shared" si="179"/>
        <v>102.5593119247919</v>
      </c>
      <c r="X526" s="2">
        <f t="shared" si="180"/>
        <v>1</v>
      </c>
      <c r="Y526" s="2">
        <f t="shared" si="193"/>
        <v>3E-10</v>
      </c>
      <c r="Z526" s="2"/>
      <c r="AA526" s="2">
        <f t="shared" si="181"/>
        <v>2.8471529360737029</v>
      </c>
      <c r="AB526" s="2">
        <f t="shared" si="194"/>
        <v>23.006064814813982</v>
      </c>
      <c r="AC526" s="2">
        <f t="shared" si="195"/>
        <v>3.152001988203617</v>
      </c>
      <c r="AD526" s="2">
        <f t="shared" si="182"/>
        <v>4.4241499906425972</v>
      </c>
      <c r="AE526" s="2">
        <f t="shared" si="196"/>
        <v>0.65160003781051501</v>
      </c>
      <c r="AF526" s="2">
        <f t="shared" si="197"/>
        <v>5.843730417301362E-2</v>
      </c>
      <c r="AG526" s="2">
        <f t="shared" si="183"/>
        <v>5.4881394214085735E-2</v>
      </c>
      <c r="AH526" s="2">
        <f t="shared" si="184"/>
        <v>0.13261883225049312</v>
      </c>
      <c r="AI526" s="2">
        <f t="shared" si="185"/>
        <v>0.30821494949588474</v>
      </c>
      <c r="AJ526" s="2">
        <f t="shared" si="186"/>
        <v>0.74708775298047581</v>
      </c>
      <c r="AK526" s="2">
        <f t="shared" si="187"/>
        <v>1.1431745746842692E-2</v>
      </c>
      <c r="AL526" s="2">
        <f t="shared" si="188"/>
        <v>3.8571981921697543E-2</v>
      </c>
    </row>
    <row r="527" spans="1:38" x14ac:dyDescent="0.2">
      <c r="A527">
        <v>545</v>
      </c>
      <c r="B527" s="1">
        <v>1.721625711758E-7</v>
      </c>
      <c r="C527">
        <v>181.21132151006</v>
      </c>
      <c r="D527">
        <v>1</v>
      </c>
      <c r="E527">
        <v>545</v>
      </c>
      <c r="F527">
        <v>3415000</v>
      </c>
      <c r="G527">
        <v>1.159375</v>
      </c>
      <c r="I527" s="1">
        <f t="shared" si="176"/>
        <v>1.7216257117579691E-7</v>
      </c>
      <c r="J527" s="2">
        <f t="shared" si="177"/>
        <v>181.21132151005676</v>
      </c>
      <c r="K527">
        <f t="shared" si="189"/>
        <v>3415000</v>
      </c>
      <c r="L527">
        <f t="shared" si="190"/>
        <v>1.159375</v>
      </c>
      <c r="N527" s="4">
        <f t="shared" si="191"/>
        <v>-1.7988603401120182E-14</v>
      </c>
      <c r="O527" s="4">
        <f t="shared" si="191"/>
        <v>-1.7880090758491825E-14</v>
      </c>
      <c r="P527" s="4">
        <f t="shared" si="192"/>
        <v>0</v>
      </c>
      <c r="Q527" s="4">
        <f t="shared" si="192"/>
        <v>0</v>
      </c>
      <c r="S527" s="2"/>
      <c r="T527" s="2"/>
      <c r="V527" s="2">
        <f t="shared" si="178"/>
        <v>5.5950218144520036</v>
      </c>
      <c r="W527" s="2">
        <f t="shared" si="179"/>
        <v>102.56890076287642</v>
      </c>
      <c r="X527" s="2">
        <f t="shared" si="180"/>
        <v>1</v>
      </c>
      <c r="Y527" s="2">
        <f t="shared" si="193"/>
        <v>3E-10</v>
      </c>
      <c r="Z527" s="2"/>
      <c r="AA527" s="2">
        <f t="shared" si="181"/>
        <v>2.8435140830505019</v>
      </c>
      <c r="AB527" s="2">
        <f t="shared" si="194"/>
        <v>23.006076388888054</v>
      </c>
      <c r="AC527" s="2">
        <f t="shared" si="195"/>
        <v>3.1520016601894363</v>
      </c>
      <c r="AD527" s="2">
        <f t="shared" si="182"/>
        <v>4.4241495302418929</v>
      </c>
      <c r="AE527" s="2">
        <f t="shared" si="196"/>
        <v>0.65135846358911298</v>
      </c>
      <c r="AF527" s="2">
        <f t="shared" si="197"/>
        <v>5.8437308983888277E-2</v>
      </c>
      <c r="AG527" s="2">
        <f t="shared" si="183"/>
        <v>5.4881398732218666E-2</v>
      </c>
      <c r="AH527" s="2">
        <f t="shared" si="184"/>
        <v>0.13247782236095418</v>
      </c>
      <c r="AI527" s="2">
        <f t="shared" si="185"/>
        <v>0.30770069579095538</v>
      </c>
      <c r="AJ527" s="2">
        <f t="shared" si="186"/>
        <v>0.74691241454835711</v>
      </c>
      <c r="AK527" s="2">
        <f t="shared" si="187"/>
        <v>1.1421144737531969E-2</v>
      </c>
      <c r="AL527" s="2">
        <f t="shared" si="188"/>
        <v>3.8511068300510681E-2</v>
      </c>
    </row>
    <row r="528" spans="1:38" x14ac:dyDescent="0.2">
      <c r="A528">
        <v>546</v>
      </c>
      <c r="B528" s="1">
        <v>1.721785968694E-7</v>
      </c>
      <c r="C528">
        <v>180.91551435775</v>
      </c>
      <c r="D528">
        <v>1</v>
      </c>
      <c r="E528">
        <v>546</v>
      </c>
      <c r="F528">
        <v>3402000</v>
      </c>
      <c r="G528">
        <v>1.1587499999999999</v>
      </c>
      <c r="I528" s="1">
        <f t="shared" si="176"/>
        <v>1.7217859686939939E-7</v>
      </c>
      <c r="J528" s="2">
        <f t="shared" si="177"/>
        <v>180.91551435775338</v>
      </c>
      <c r="K528">
        <f t="shared" si="189"/>
        <v>3402000</v>
      </c>
      <c r="L528">
        <f t="shared" si="190"/>
        <v>1.1587499999999999</v>
      </c>
      <c r="N528" s="4">
        <f t="shared" si="191"/>
        <v>-3.5358920441244973E-15</v>
      </c>
      <c r="O528" s="4">
        <f t="shared" si="191"/>
        <v>1.8694822465750177E-14</v>
      </c>
      <c r="P528" s="4">
        <f t="shared" si="192"/>
        <v>0</v>
      </c>
      <c r="Q528" s="4">
        <f t="shared" si="192"/>
        <v>0</v>
      </c>
      <c r="S528" s="2"/>
      <c r="T528" s="2"/>
      <c r="V528" s="2">
        <f t="shared" si="178"/>
        <v>5.5950218144520036</v>
      </c>
      <c r="W528" s="2">
        <f t="shared" si="179"/>
        <v>102.57844835365381</v>
      </c>
      <c r="X528" s="2">
        <f t="shared" si="180"/>
        <v>1</v>
      </c>
      <c r="Y528" s="2">
        <f t="shared" si="193"/>
        <v>3E-10</v>
      </c>
      <c r="Z528" s="2"/>
      <c r="AA528" s="2">
        <f t="shared" si="181"/>
        <v>2.839888748173359</v>
      </c>
      <c r="AB528" s="2">
        <f t="shared" si="194"/>
        <v>23.006087962962127</v>
      </c>
      <c r="AC528" s="2">
        <f t="shared" si="195"/>
        <v>3.1520013321755851</v>
      </c>
      <c r="AD528" s="2">
        <f t="shared" si="182"/>
        <v>4.4241490698416515</v>
      </c>
      <c r="AE528" s="2">
        <f t="shared" si="196"/>
        <v>0.6511168365286859</v>
      </c>
      <c r="AF528" s="2">
        <f t="shared" si="197"/>
        <v>5.843731379475809E-2</v>
      </c>
      <c r="AG528" s="2">
        <f t="shared" si="183"/>
        <v>5.4881403250347051E-2</v>
      </c>
      <c r="AH528" s="2">
        <f t="shared" si="184"/>
        <v>0.13233697695491475</v>
      </c>
      <c r="AI528" s="2">
        <f t="shared" si="185"/>
        <v>0.30718743838235057</v>
      </c>
      <c r="AJ528" s="2">
        <f t="shared" si="186"/>
        <v>0.74673703779554901</v>
      </c>
      <c r="AK528" s="2">
        <f t="shared" si="187"/>
        <v>1.1410556094687158E-2</v>
      </c>
      <c r="AL528" s="2">
        <f t="shared" si="188"/>
        <v>3.8450272333724708E-2</v>
      </c>
    </row>
    <row r="529" spans="1:38" x14ac:dyDescent="0.2">
      <c r="A529">
        <v>547</v>
      </c>
      <c r="B529" s="1">
        <v>1.7219455377482001E-7</v>
      </c>
      <c r="C529">
        <v>180.62027957057001</v>
      </c>
      <c r="D529">
        <v>1</v>
      </c>
      <c r="E529">
        <v>547</v>
      </c>
      <c r="F529">
        <v>3389000</v>
      </c>
      <c r="G529">
        <v>1.1581250000000001</v>
      </c>
      <c r="I529" s="1">
        <f t="shared" si="176"/>
        <v>1.7219455377482303E-7</v>
      </c>
      <c r="J529" s="2">
        <f t="shared" si="177"/>
        <v>180.62027957056958</v>
      </c>
      <c r="K529">
        <f t="shared" si="189"/>
        <v>3389000.0000000005</v>
      </c>
      <c r="L529">
        <f t="shared" si="190"/>
        <v>1.1581250000000001</v>
      </c>
      <c r="N529" s="4">
        <f t="shared" si="191"/>
        <v>1.752410171194769E-14</v>
      </c>
      <c r="O529" s="4">
        <f t="shared" si="191"/>
        <v>-2.3603420527842321E-15</v>
      </c>
      <c r="P529" s="4">
        <f t="shared" si="192"/>
        <v>1.3740374367298293E-16</v>
      </c>
      <c r="Q529" s="4">
        <f t="shared" si="192"/>
        <v>0</v>
      </c>
      <c r="S529" s="2"/>
      <c r="T529" s="2"/>
      <c r="V529" s="2">
        <f t="shared" si="178"/>
        <v>5.5950218144520036</v>
      </c>
      <c r="W529" s="2">
        <f t="shared" si="179"/>
        <v>102.58795496265542</v>
      </c>
      <c r="X529" s="2">
        <f t="shared" si="180"/>
        <v>1</v>
      </c>
      <c r="Y529" s="2">
        <f t="shared" si="193"/>
        <v>3E-10</v>
      </c>
      <c r="Z529" s="2"/>
      <c r="AA529" s="2">
        <f t="shared" si="181"/>
        <v>2.8362768591870005</v>
      </c>
      <c r="AB529" s="2">
        <f t="shared" si="194"/>
        <v>23.006099537036199</v>
      </c>
      <c r="AC529" s="2">
        <f t="shared" si="195"/>
        <v>3.1520010041620639</v>
      </c>
      <c r="AD529" s="2">
        <f t="shared" si="182"/>
        <v>4.4241486094418736</v>
      </c>
      <c r="AE529" s="2">
        <f t="shared" si="196"/>
        <v>0.65087515680857744</v>
      </c>
      <c r="AF529" s="2">
        <f t="shared" si="197"/>
        <v>5.8437318605623068E-2</v>
      </c>
      <c r="AG529" s="2">
        <f t="shared" si="183"/>
        <v>5.4881407768470898E-2</v>
      </c>
      <c r="AH529" s="2">
        <f t="shared" si="184"/>
        <v>0.13219629585914111</v>
      </c>
      <c r="AI529" s="2">
        <f t="shared" si="185"/>
        <v>0.30667517525135302</v>
      </c>
      <c r="AJ529" s="2">
        <f t="shared" si="186"/>
        <v>0.74656162285225292</v>
      </c>
      <c r="AK529" s="2">
        <f t="shared" si="187"/>
        <v>1.1399979805283768E-2</v>
      </c>
      <c r="AL529" s="2">
        <f t="shared" si="188"/>
        <v>3.8389593783479267E-2</v>
      </c>
    </row>
    <row r="530" spans="1:38" x14ac:dyDescent="0.2">
      <c r="A530">
        <v>548</v>
      </c>
      <c r="B530" s="1">
        <v>1.7221044233395001E-7</v>
      </c>
      <c r="C530">
        <v>180.32561598858999</v>
      </c>
      <c r="D530">
        <v>1</v>
      </c>
      <c r="E530">
        <v>548</v>
      </c>
      <c r="F530">
        <v>3376000</v>
      </c>
      <c r="G530">
        <v>1.1575</v>
      </c>
      <c r="I530" s="1">
        <f t="shared" si="176"/>
        <v>1.7221044233394779E-7</v>
      </c>
      <c r="J530" s="2">
        <f t="shared" si="177"/>
        <v>180.32561598858535</v>
      </c>
      <c r="K530">
        <f t="shared" si="189"/>
        <v>3376000.0000000005</v>
      </c>
      <c r="L530">
        <f t="shared" si="190"/>
        <v>1.1575</v>
      </c>
      <c r="N530" s="4">
        <f t="shared" si="191"/>
        <v>-1.2911304659625905E-14</v>
      </c>
      <c r="O530" s="4">
        <f t="shared" si="191"/>
        <v>-2.5690962494475029E-14</v>
      </c>
      <c r="P530" s="4">
        <f t="shared" si="192"/>
        <v>1.3793284576651042E-16</v>
      </c>
      <c r="Q530" s="4">
        <f t="shared" si="192"/>
        <v>0</v>
      </c>
      <c r="S530" s="2"/>
      <c r="T530" s="2"/>
      <c r="V530" s="2">
        <f t="shared" si="178"/>
        <v>5.5950218144520036</v>
      </c>
      <c r="W530" s="2">
        <f t="shared" si="179"/>
        <v>102.59742085313906</v>
      </c>
      <c r="X530" s="2">
        <f t="shared" si="180"/>
        <v>1</v>
      </c>
      <c r="Y530" s="2">
        <f t="shared" si="193"/>
        <v>3E-10</v>
      </c>
      <c r="Z530" s="2"/>
      <c r="AA530" s="2">
        <f t="shared" si="181"/>
        <v>2.8326783443350902</v>
      </c>
      <c r="AB530" s="2">
        <f t="shared" si="194"/>
        <v>23.006111111110272</v>
      </c>
      <c r="AC530" s="2">
        <f t="shared" si="195"/>
        <v>3.152000676148873</v>
      </c>
      <c r="AD530" s="2">
        <f t="shared" si="182"/>
        <v>4.4241481490425585</v>
      </c>
      <c r="AE530" s="2">
        <f t="shared" si="196"/>
        <v>0.65063342460733675</v>
      </c>
      <c r="AF530" s="2">
        <f t="shared" si="197"/>
        <v>5.8437323416483201E-2</v>
      </c>
      <c r="AG530" s="2">
        <f t="shared" si="183"/>
        <v>5.4881412286590193E-2</v>
      </c>
      <c r="AH530" s="2">
        <f t="shared" si="184"/>
        <v>0.13205577889997977</v>
      </c>
      <c r="AI530" s="2">
        <f t="shared" si="185"/>
        <v>0.30616390438128477</v>
      </c>
      <c r="AJ530" s="2">
        <f t="shared" si="186"/>
        <v>0.74638616984809458</v>
      </c>
      <c r="AK530" s="2">
        <f t="shared" si="187"/>
        <v>1.1389415856265796E-2</v>
      </c>
      <c r="AL530" s="2">
        <f t="shared" si="188"/>
        <v>3.8329032412152651E-2</v>
      </c>
    </row>
    <row r="531" spans="1:38" x14ac:dyDescent="0.2">
      <c r="A531">
        <v>549</v>
      </c>
      <c r="B531" s="1">
        <v>1.7222626298488001E-7</v>
      </c>
      <c r="C531">
        <v>180.03152245306001</v>
      </c>
      <c r="D531">
        <v>1</v>
      </c>
      <c r="E531">
        <v>549</v>
      </c>
      <c r="F531">
        <v>3363000</v>
      </c>
      <c r="G531">
        <v>1.1568750000000001</v>
      </c>
      <c r="I531" s="1">
        <f t="shared" si="176"/>
        <v>1.7222626298487731E-7</v>
      </c>
      <c r="J531" s="2">
        <f t="shared" si="177"/>
        <v>180.0315224530641</v>
      </c>
      <c r="K531">
        <f t="shared" si="189"/>
        <v>3363000.0000000005</v>
      </c>
      <c r="L531">
        <f t="shared" si="190"/>
        <v>1.1568749999999999</v>
      </c>
      <c r="N531" s="4">
        <f t="shared" si="191"/>
        <v>-1.5676572623596636E-14</v>
      </c>
      <c r="O531" s="4">
        <f t="shared" si="191"/>
        <v>2.273338636596371E-14</v>
      </c>
      <c r="P531" s="4">
        <f t="shared" si="192"/>
        <v>1.3846603845011572E-16</v>
      </c>
      <c r="Q531" s="4">
        <f t="shared" si="192"/>
        <v>-1.9193482867641822E-16</v>
      </c>
      <c r="S531" s="2"/>
      <c r="T531" s="2"/>
      <c r="V531" s="2">
        <f t="shared" si="178"/>
        <v>5.5950218144520036</v>
      </c>
      <c r="W531" s="2">
        <f t="shared" si="179"/>
        <v>102.60684628611274</v>
      </c>
      <c r="X531" s="2">
        <f t="shared" si="180"/>
        <v>1</v>
      </c>
      <c r="Y531" s="2">
        <f t="shared" si="193"/>
        <v>3E-10</v>
      </c>
      <c r="Z531" s="2"/>
      <c r="AA531" s="2">
        <f t="shared" si="181"/>
        <v>2.82909313235603</v>
      </c>
      <c r="AB531" s="2">
        <f t="shared" si="194"/>
        <v>23.006122685184344</v>
      </c>
      <c r="AC531" s="2">
        <f t="shared" si="195"/>
        <v>3.1520003481360122</v>
      </c>
      <c r="AD531" s="2">
        <f t="shared" si="182"/>
        <v>4.424147688643707</v>
      </c>
      <c r="AE531" s="2">
        <f t="shared" si="196"/>
        <v>0.65039164010272366</v>
      </c>
      <c r="AF531" s="2">
        <f t="shared" si="197"/>
        <v>5.8437328227338492E-2</v>
      </c>
      <c r="AG531" s="2">
        <f t="shared" si="183"/>
        <v>5.4881416804704937E-2</v>
      </c>
      <c r="AH531" s="2">
        <f t="shared" si="184"/>
        <v>0.13191542590336433</v>
      </c>
      <c r="AI531" s="2">
        <f t="shared" si="185"/>
        <v>0.30565362375753291</v>
      </c>
      <c r="AJ531" s="2">
        <f t="shared" si="186"/>
        <v>0.74621067891212545</v>
      </c>
      <c r="AK531" s="2">
        <f t="shared" si="187"/>
        <v>1.1378864234546151E-2</v>
      </c>
      <c r="AL531" s="2">
        <f t="shared" si="188"/>
        <v>3.8268587982364113E-2</v>
      </c>
    </row>
    <row r="532" spans="1:38" x14ac:dyDescent="0.2">
      <c r="A532">
        <v>550</v>
      </c>
      <c r="B532" s="1">
        <v>1.7224201616198001E-7</v>
      </c>
      <c r="C532">
        <v>179.73799780646999</v>
      </c>
      <c r="D532">
        <v>1</v>
      </c>
      <c r="E532">
        <v>550</v>
      </c>
      <c r="F532">
        <v>3350000</v>
      </c>
      <c r="G532">
        <v>1.15625</v>
      </c>
      <c r="I532" s="1">
        <f t="shared" si="176"/>
        <v>1.7224201616197927E-7</v>
      </c>
      <c r="J532" s="2">
        <f t="shared" si="177"/>
        <v>179.73799780646587</v>
      </c>
      <c r="K532">
        <f t="shared" si="189"/>
        <v>3350000.0000000005</v>
      </c>
      <c r="L532">
        <f t="shared" si="190"/>
        <v>1.15625</v>
      </c>
      <c r="N532" s="4">
        <f t="shared" si="191"/>
        <v>-4.3029792925236044E-15</v>
      </c>
      <c r="O532" s="4">
        <f t="shared" si="191"/>
        <v>-2.2928640118969475E-14</v>
      </c>
      <c r="P532" s="4">
        <f t="shared" si="192"/>
        <v>1.3900336934559378E-16</v>
      </c>
      <c r="Q532" s="4">
        <f t="shared" si="192"/>
        <v>0</v>
      </c>
      <c r="S532" s="2"/>
      <c r="T532" s="2"/>
      <c r="V532" s="2">
        <f t="shared" si="178"/>
        <v>5.5950218144520036</v>
      </c>
      <c r="W532" s="2">
        <f t="shared" si="179"/>
        <v>102.6162315203587</v>
      </c>
      <c r="X532" s="2">
        <f t="shared" si="180"/>
        <v>1</v>
      </c>
      <c r="Y532" s="2">
        <f t="shared" si="193"/>
        <v>3E-10</v>
      </c>
      <c r="Z532" s="2"/>
      <c r="AA532" s="2">
        <f t="shared" si="181"/>
        <v>2.8255211524787986</v>
      </c>
      <c r="AB532" s="2">
        <f t="shared" si="194"/>
        <v>23.006134259258417</v>
      </c>
      <c r="AC532" s="2">
        <f t="shared" si="195"/>
        <v>3.1520000201234812</v>
      </c>
      <c r="AD532" s="2">
        <f t="shared" si="182"/>
        <v>4.4241472282453191</v>
      </c>
      <c r="AE532" s="2">
        <f t="shared" si="196"/>
        <v>0.65014980347171147</v>
      </c>
      <c r="AF532" s="2">
        <f t="shared" si="197"/>
        <v>5.8437333038188946E-2</v>
      </c>
      <c r="AG532" s="2">
        <f t="shared" si="183"/>
        <v>5.4881421322815142E-2</v>
      </c>
      <c r="AH532" s="2">
        <f t="shared" si="184"/>
        <v>0.13177523669482155</v>
      </c>
      <c r="AI532" s="2">
        <f t="shared" si="185"/>
        <v>0.30514433136757096</v>
      </c>
      <c r="AJ532" s="2">
        <f t="shared" si="186"/>
        <v>0.74603515017282684</v>
      </c>
      <c r="AK532" s="2">
        <f t="shared" si="187"/>
        <v>1.1368324927007184E-2</v>
      </c>
      <c r="AL532" s="2">
        <f t="shared" si="188"/>
        <v>3.8208260256976961E-2</v>
      </c>
    </row>
    <row r="533" spans="1:38" x14ac:dyDescent="0.2">
      <c r="A533">
        <v>551</v>
      </c>
      <c r="B533" s="1">
        <v>1.7225770229593E-7</v>
      </c>
      <c r="C533">
        <v>179.44504089246001</v>
      </c>
      <c r="D533">
        <v>1</v>
      </c>
      <c r="E533">
        <v>551</v>
      </c>
      <c r="F533">
        <v>3337000</v>
      </c>
      <c r="G533">
        <v>1.1556249999999999</v>
      </c>
      <c r="I533" s="1">
        <f t="shared" si="176"/>
        <v>1.7225770229592577E-7</v>
      </c>
      <c r="J533" s="2">
        <f t="shared" si="177"/>
        <v>179.44504089246155</v>
      </c>
      <c r="K533">
        <f t="shared" si="189"/>
        <v>3337000.0000000005</v>
      </c>
      <c r="L533">
        <f t="shared" si="190"/>
        <v>1.1556250000000001</v>
      </c>
      <c r="N533" s="4">
        <f t="shared" si="191"/>
        <v>-2.4586214025981884E-14</v>
      </c>
      <c r="O533" s="4">
        <f t="shared" si="191"/>
        <v>8.5528822730831562E-15</v>
      </c>
      <c r="P533" s="4">
        <f t="shared" si="192"/>
        <v>1.3954488681682326E-16</v>
      </c>
      <c r="Q533" s="4">
        <f t="shared" si="192"/>
        <v>1.9214243800976207E-16</v>
      </c>
      <c r="S533" s="2"/>
      <c r="T533" s="2"/>
      <c r="V533" s="2">
        <f t="shared" si="178"/>
        <v>5.5950218144520036</v>
      </c>
      <c r="W533" s="2">
        <f t="shared" si="179"/>
        <v>102.62557681245745</v>
      </c>
      <c r="X533" s="2">
        <f t="shared" si="180"/>
        <v>1</v>
      </c>
      <c r="Y533" s="2">
        <f t="shared" si="193"/>
        <v>3E-10</v>
      </c>
      <c r="Z533" s="2"/>
      <c r="AA533" s="2">
        <f t="shared" si="181"/>
        <v>2.8219623344188363</v>
      </c>
      <c r="AB533" s="2">
        <f t="shared" si="194"/>
        <v>23.006145833332489</v>
      </c>
      <c r="AC533" s="2">
        <f t="shared" si="195"/>
        <v>3.1519996921112803</v>
      </c>
      <c r="AD533" s="2">
        <f t="shared" si="182"/>
        <v>4.424146767847394</v>
      </c>
      <c r="AE533" s="2">
        <f t="shared" si="196"/>
        <v>0.64990791489049227</v>
      </c>
      <c r="AF533" s="2">
        <f t="shared" si="197"/>
        <v>5.8437337849034557E-2</v>
      </c>
      <c r="AG533" s="2">
        <f t="shared" si="183"/>
        <v>5.4881425840920803E-2</v>
      </c>
      <c r="AH533" s="2">
        <f t="shared" si="184"/>
        <v>0.13163521109947821</v>
      </c>
      <c r="AI533" s="2">
        <f t="shared" si="185"/>
        <v>0.30463602520098432</v>
      </c>
      <c r="AJ533" s="2">
        <f t="shared" si="186"/>
        <v>0.74585958375811245</v>
      </c>
      <c r="AK533" s="2">
        <f t="shared" si="187"/>
        <v>1.1357797920501157E-2</v>
      </c>
      <c r="AL533" s="2">
        <f t="shared" si="188"/>
        <v>3.8148048999101285E-2</v>
      </c>
    </row>
    <row r="534" spans="1:38" x14ac:dyDescent="0.2">
      <c r="A534">
        <v>552</v>
      </c>
      <c r="B534" s="1">
        <v>1.7227332181372999E-7</v>
      </c>
      <c r="C534">
        <v>179.15265055595</v>
      </c>
      <c r="D534">
        <v>1</v>
      </c>
      <c r="E534">
        <v>552</v>
      </c>
      <c r="F534">
        <v>3324000</v>
      </c>
      <c r="G534">
        <v>1.155</v>
      </c>
      <c r="I534" s="1">
        <f t="shared" si="176"/>
        <v>1.722733218137315E-7</v>
      </c>
      <c r="J534" s="2">
        <f t="shared" si="177"/>
        <v>179.1526505559458</v>
      </c>
      <c r="K534">
        <f t="shared" si="189"/>
        <v>3324000.0000000009</v>
      </c>
      <c r="L534">
        <f t="shared" si="190"/>
        <v>1.155</v>
      </c>
      <c r="N534" s="4">
        <f t="shared" si="191"/>
        <v>8.7580446084859872E-15</v>
      </c>
      <c r="O534" s="4">
        <f t="shared" si="191"/>
        <v>-2.3479490717254078E-14</v>
      </c>
      <c r="P534" s="4">
        <f t="shared" si="192"/>
        <v>2.8018127996855543E-16</v>
      </c>
      <c r="Q534" s="4">
        <f t="shared" si="192"/>
        <v>0</v>
      </c>
      <c r="S534" s="2"/>
      <c r="T534" s="2"/>
      <c r="V534" s="2">
        <f t="shared" si="178"/>
        <v>5.5950218144520036</v>
      </c>
      <c r="W534" s="2">
        <f t="shared" si="179"/>
        <v>102.6348824168106</v>
      </c>
      <c r="X534" s="2">
        <f t="shared" si="180"/>
        <v>1</v>
      </c>
      <c r="Y534" s="2">
        <f t="shared" si="193"/>
        <v>3E-10</v>
      </c>
      <c r="Z534" s="2"/>
      <c r="AA534" s="2">
        <f t="shared" si="181"/>
        <v>2.8184166083739686</v>
      </c>
      <c r="AB534" s="2">
        <f t="shared" si="194"/>
        <v>23.006157407406562</v>
      </c>
      <c r="AC534" s="2">
        <f t="shared" si="195"/>
        <v>3.1519993640994097</v>
      </c>
      <c r="AD534" s="2">
        <f t="shared" si="182"/>
        <v>4.4241463074499316</v>
      </c>
      <c r="AE534" s="2">
        <f t="shared" si="196"/>
        <v>0.64966597453447994</v>
      </c>
      <c r="AF534" s="2">
        <f t="shared" si="197"/>
        <v>5.8437342659875331E-2</v>
      </c>
      <c r="AG534" s="2">
        <f t="shared" si="183"/>
        <v>5.4881430359021911E-2</v>
      </c>
      <c r="AH534" s="2">
        <f t="shared" si="184"/>
        <v>0.13149534894206713</v>
      </c>
      <c r="AI534" s="2">
        <f t="shared" si="185"/>
        <v>0.30412870324949137</v>
      </c>
      <c r="AJ534" s="2">
        <f t="shared" si="186"/>
        <v>0.74568397979533196</v>
      </c>
      <c r="AK534" s="2">
        <f t="shared" si="187"/>
        <v>1.134728320185076E-2</v>
      </c>
      <c r="AL534" s="2">
        <f t="shared" si="188"/>
        <v>3.8087953972096869E-2</v>
      </c>
    </row>
    <row r="535" spans="1:38" x14ac:dyDescent="0.2">
      <c r="A535">
        <v>553</v>
      </c>
      <c r="B535" s="1">
        <v>1.7228887513879001E-7</v>
      </c>
      <c r="C535">
        <v>178.86082564304999</v>
      </c>
      <c r="D535">
        <v>1</v>
      </c>
      <c r="E535">
        <v>553</v>
      </c>
      <c r="F535">
        <v>3311000</v>
      </c>
      <c r="G535">
        <v>1.1543749999999999</v>
      </c>
      <c r="I535" s="1">
        <f t="shared" si="176"/>
        <v>1.7228887513879364E-7</v>
      </c>
      <c r="J535" s="2">
        <f t="shared" si="177"/>
        <v>178.86082564305104</v>
      </c>
      <c r="K535">
        <f t="shared" si="189"/>
        <v>3311000</v>
      </c>
      <c r="L535">
        <f t="shared" si="190"/>
        <v>1.1543749999999999</v>
      </c>
      <c r="N535" s="4">
        <f t="shared" si="191"/>
        <v>2.104813675584756E-14</v>
      </c>
      <c r="O535" s="4">
        <f t="shared" si="191"/>
        <v>5.8794498188418951E-15</v>
      </c>
      <c r="P535" s="4">
        <f t="shared" si="192"/>
        <v>0</v>
      </c>
      <c r="Q535" s="4">
        <f t="shared" si="192"/>
        <v>0</v>
      </c>
      <c r="S535" s="2"/>
      <c r="T535" s="2"/>
      <c r="V535" s="2">
        <f t="shared" si="178"/>
        <v>5.5950218144520036</v>
      </c>
      <c r="W535" s="2">
        <f t="shared" si="179"/>
        <v>102.64414858566447</v>
      </c>
      <c r="X535" s="2">
        <f t="shared" si="180"/>
        <v>1</v>
      </c>
      <c r="Y535" s="2">
        <f t="shared" si="193"/>
        <v>3E-10</v>
      </c>
      <c r="Z535" s="2"/>
      <c r="AA535" s="2">
        <f t="shared" si="181"/>
        <v>2.8148839050203684</v>
      </c>
      <c r="AB535" s="2">
        <f t="shared" si="194"/>
        <v>23.006168981480634</v>
      </c>
      <c r="AC535" s="2">
        <f t="shared" si="195"/>
        <v>3.1519990360878687</v>
      </c>
      <c r="AD535" s="2">
        <f t="shared" si="182"/>
        <v>4.4241458470529329</v>
      </c>
      <c r="AE535" s="2">
        <f t="shared" si="196"/>
        <v>0.64942398257831657</v>
      </c>
      <c r="AF535" s="2">
        <f t="shared" si="197"/>
        <v>5.8437347470711262E-2</v>
      </c>
      <c r="AG535" s="2">
        <f t="shared" si="183"/>
        <v>5.4881434877118482E-2</v>
      </c>
      <c r="AH535" s="2">
        <f t="shared" si="184"/>
        <v>0.13135565004693453</v>
      </c>
      <c r="AI535" s="2">
        <f t="shared" si="185"/>
        <v>0.30362236350697114</v>
      </c>
      <c r="AJ535" s="2">
        <f t="shared" si="186"/>
        <v>0.74550833841127306</v>
      </c>
      <c r="AK535" s="2">
        <f t="shared" si="187"/>
        <v>1.1336780757849533E-2</v>
      </c>
      <c r="AL535" s="2">
        <f t="shared" si="188"/>
        <v>3.8027974939575521E-2</v>
      </c>
    </row>
    <row r="536" spans="1:38" x14ac:dyDescent="0.2">
      <c r="A536">
        <v>554</v>
      </c>
      <c r="B536" s="1">
        <v>1.7230436269093001E-7</v>
      </c>
      <c r="C536">
        <v>178.56956500115999</v>
      </c>
      <c r="D536">
        <v>1</v>
      </c>
      <c r="E536">
        <v>554</v>
      </c>
      <c r="F536">
        <v>3298000</v>
      </c>
      <c r="G536">
        <v>1.1537500000000001</v>
      </c>
      <c r="I536" s="1">
        <f t="shared" si="176"/>
        <v>1.7230436269092911E-7</v>
      </c>
      <c r="J536" s="2">
        <f t="shared" si="177"/>
        <v>178.56956500115965</v>
      </c>
      <c r="K536">
        <f t="shared" si="189"/>
        <v>3298000</v>
      </c>
      <c r="L536">
        <f t="shared" si="190"/>
        <v>1.1537500000000001</v>
      </c>
      <c r="N536" s="4">
        <f t="shared" si="191"/>
        <v>-5.2231556555072228E-15</v>
      </c>
      <c r="O536" s="4">
        <f t="shared" si="191"/>
        <v>-1.9099588060408458E-15</v>
      </c>
      <c r="P536" s="4">
        <f t="shared" si="192"/>
        <v>0</v>
      </c>
      <c r="Q536" s="4">
        <f t="shared" si="192"/>
        <v>0</v>
      </c>
      <c r="S536" s="2"/>
      <c r="T536" s="2"/>
      <c r="V536" s="2">
        <f t="shared" si="178"/>
        <v>5.5950218144520036</v>
      </c>
      <c r="W536" s="2">
        <f t="shared" si="179"/>
        <v>102.65337556913244</v>
      </c>
      <c r="X536" s="2">
        <f t="shared" si="180"/>
        <v>1</v>
      </c>
      <c r="Y536" s="2">
        <f t="shared" si="193"/>
        <v>3E-10</v>
      </c>
      <c r="Z536" s="2"/>
      <c r="AA536" s="2">
        <f t="shared" si="181"/>
        <v>2.8113641555085613</v>
      </c>
      <c r="AB536" s="2">
        <f t="shared" si="194"/>
        <v>23.006180555554707</v>
      </c>
      <c r="AC536" s="2">
        <f t="shared" si="195"/>
        <v>3.1519987080766581</v>
      </c>
      <c r="AD536" s="2">
        <f t="shared" si="182"/>
        <v>4.4241453866563978</v>
      </c>
      <c r="AE536" s="2">
        <f t="shared" si="196"/>
        <v>0.64918193919587408</v>
      </c>
      <c r="AF536" s="2">
        <f t="shared" si="197"/>
        <v>5.8437352281542357E-2</v>
      </c>
      <c r="AG536" s="2">
        <f t="shared" si="183"/>
        <v>5.48814393952105E-2</v>
      </c>
      <c r="AH536" s="2">
        <f t="shared" si="184"/>
        <v>0.13121611423804519</v>
      </c>
      <c r="AI536" s="2">
        <f t="shared" si="185"/>
        <v>0.30311700396948016</v>
      </c>
      <c r="AJ536" s="2">
        <f t="shared" si="186"/>
        <v>0.74533265973216556</v>
      </c>
      <c r="AK536" s="2">
        <f t="shared" si="187"/>
        <v>1.1326290575262413E-2</v>
      </c>
      <c r="AL536" s="2">
        <f t="shared" si="188"/>
        <v>3.7968111665404196E-2</v>
      </c>
    </row>
    <row r="537" spans="1:38" x14ac:dyDescent="0.2">
      <c r="A537">
        <v>555</v>
      </c>
      <c r="B537" s="1">
        <v>1.7231978488641001E-7</v>
      </c>
      <c r="C537">
        <v>178.27886747892001</v>
      </c>
      <c r="D537">
        <v>1</v>
      </c>
      <c r="E537">
        <v>555</v>
      </c>
      <c r="F537">
        <v>3285000</v>
      </c>
      <c r="G537">
        <v>1.153125</v>
      </c>
      <c r="I537" s="1">
        <f t="shared" si="176"/>
        <v>1.7231978488641252E-7</v>
      </c>
      <c r="J537" s="2">
        <f t="shared" si="177"/>
        <v>178.2788674789177</v>
      </c>
      <c r="K537">
        <f t="shared" si="189"/>
        <v>3285000</v>
      </c>
      <c r="L537">
        <f t="shared" si="190"/>
        <v>1.153125</v>
      </c>
      <c r="N537" s="4">
        <f t="shared" si="191"/>
        <v>1.4592805253434851E-14</v>
      </c>
      <c r="O537" s="4">
        <f t="shared" si="191"/>
        <v>-1.2913243708679972E-14</v>
      </c>
      <c r="P537" s="4">
        <f t="shared" si="192"/>
        <v>0</v>
      </c>
      <c r="Q537" s="4">
        <f t="shared" si="192"/>
        <v>0</v>
      </c>
      <c r="S537" s="2"/>
      <c r="T537" s="2"/>
      <c r="V537" s="2">
        <f t="shared" si="178"/>
        <v>5.5950218144520036</v>
      </c>
      <c r="W537" s="2">
        <f t="shared" si="179"/>
        <v>102.66256361521749</v>
      </c>
      <c r="X537" s="2">
        <f t="shared" si="180"/>
        <v>1</v>
      </c>
      <c r="Y537" s="2">
        <f t="shared" si="193"/>
        <v>3E-10</v>
      </c>
      <c r="Z537" s="2"/>
      <c r="AA537" s="2">
        <f t="shared" si="181"/>
        <v>2.8078572914594666</v>
      </c>
      <c r="AB537" s="2">
        <f t="shared" si="194"/>
        <v>23.006192129628779</v>
      </c>
      <c r="AC537" s="2">
        <f t="shared" si="195"/>
        <v>3.1519983800657774</v>
      </c>
      <c r="AD537" s="2">
        <f t="shared" si="182"/>
        <v>4.4241449262603254</v>
      </c>
      <c r="AE537" s="2">
        <f t="shared" si="196"/>
        <v>0.64893984456025988</v>
      </c>
      <c r="AF537" s="2">
        <f t="shared" si="197"/>
        <v>5.8437357092368608E-2</v>
      </c>
      <c r="AG537" s="2">
        <f t="shared" si="183"/>
        <v>5.4881443913297974E-2</v>
      </c>
      <c r="AH537" s="2">
        <f t="shared" si="184"/>
        <v>0.13107674133898956</v>
      </c>
      <c r="AI537" s="2">
        <f t="shared" si="185"/>
        <v>0.30261262263527849</v>
      </c>
      <c r="AJ537" s="2">
        <f t="shared" si="186"/>
        <v>0.74515694388368425</v>
      </c>
      <c r="AK537" s="2">
        <f t="shared" si="187"/>
        <v>1.131581264082618E-2</v>
      </c>
      <c r="AL537" s="2">
        <f t="shared" si="188"/>
        <v>3.7908363913707561E-2</v>
      </c>
    </row>
    <row r="538" spans="1:38" x14ac:dyDescent="0.2">
      <c r="A538">
        <v>556</v>
      </c>
      <c r="B538" s="1">
        <v>1.7233514213800999E-7</v>
      </c>
      <c r="C538">
        <v>177.98873192625001</v>
      </c>
      <c r="D538">
        <v>1</v>
      </c>
      <c r="E538">
        <v>556</v>
      </c>
      <c r="F538">
        <v>3272000</v>
      </c>
      <c r="G538">
        <v>1.1525000000000001</v>
      </c>
      <c r="I538" s="1">
        <f t="shared" si="176"/>
        <v>1.7233514213801409E-7</v>
      </c>
      <c r="J538" s="2">
        <f t="shared" si="177"/>
        <v>177.98873192624663</v>
      </c>
      <c r="K538">
        <f t="shared" si="189"/>
        <v>3272000.0000000005</v>
      </c>
      <c r="L538">
        <f t="shared" si="190"/>
        <v>1.1524999999999999</v>
      </c>
      <c r="N538" s="4">
        <f t="shared" si="191"/>
        <v>2.3807192122064628E-14</v>
      </c>
      <c r="O538" s="4">
        <f t="shared" si="191"/>
        <v>-1.9002233375197907E-14</v>
      </c>
      <c r="P538" s="4">
        <f t="shared" si="192"/>
        <v>1.4231701934833106E-16</v>
      </c>
      <c r="Q538" s="4">
        <f t="shared" si="192"/>
        <v>-1.9266343160523327E-16</v>
      </c>
      <c r="S538" s="2"/>
      <c r="T538" s="2"/>
      <c r="V538" s="2">
        <f t="shared" si="178"/>
        <v>5.5950218144520036</v>
      </c>
      <c r="W538" s="2">
        <f t="shared" si="179"/>
        <v>102.67171296983477</v>
      </c>
      <c r="X538" s="2">
        <f t="shared" si="180"/>
        <v>1</v>
      </c>
      <c r="Y538" s="2">
        <f t="shared" si="193"/>
        <v>3E-10</v>
      </c>
      <c r="Z538" s="2"/>
      <c r="AA538" s="2">
        <f t="shared" si="181"/>
        <v>2.8043632449604785</v>
      </c>
      <c r="AB538" s="2">
        <f t="shared" si="194"/>
        <v>23.006203703702852</v>
      </c>
      <c r="AC538" s="2">
        <f t="shared" si="195"/>
        <v>3.1519980520552267</v>
      </c>
      <c r="AD538" s="2">
        <f t="shared" si="182"/>
        <v>4.4241444658647167</v>
      </c>
      <c r="AE538" s="2">
        <f t="shared" si="196"/>
        <v>0.64869769884382056</v>
      </c>
      <c r="AF538" s="2">
        <f t="shared" si="197"/>
        <v>5.8437361903190016E-2</v>
      </c>
      <c r="AG538" s="2">
        <f t="shared" si="183"/>
        <v>5.4881448431380896E-2</v>
      </c>
      <c r="AH538" s="2">
        <f t="shared" si="184"/>
        <v>0.13093753117298965</v>
      </c>
      <c r="AI538" s="2">
        <f t="shared" si="185"/>
        <v>0.30210921750485092</v>
      </c>
      <c r="AJ538" s="2">
        <f t="shared" si="186"/>
        <v>0.74498119099095084</v>
      </c>
      <c r="AK538" s="2">
        <f t="shared" si="187"/>
        <v>1.1305346941249883E-2</v>
      </c>
      <c r="AL538" s="2">
        <f t="shared" si="188"/>
        <v>3.7848731448870229E-2</v>
      </c>
    </row>
    <row r="539" spans="1:38" x14ac:dyDescent="0.2">
      <c r="A539">
        <v>557</v>
      </c>
      <c r="B539" s="1">
        <v>1.7235043485503999E-7</v>
      </c>
      <c r="C539">
        <v>177.69915719436</v>
      </c>
      <c r="D539">
        <v>1</v>
      </c>
      <c r="E539">
        <v>557</v>
      </c>
      <c r="F539">
        <v>3259000</v>
      </c>
      <c r="G539">
        <v>1.151875</v>
      </c>
      <c r="I539" s="1">
        <f t="shared" si="176"/>
        <v>1.7235043485503568E-7</v>
      </c>
      <c r="J539" s="2">
        <f t="shared" si="177"/>
        <v>177.69915719435667</v>
      </c>
      <c r="K539">
        <f t="shared" si="189"/>
        <v>3259000.0000000005</v>
      </c>
      <c r="L539">
        <f t="shared" si="190"/>
        <v>1.151875</v>
      </c>
      <c r="N539" s="4">
        <f t="shared" si="191"/>
        <v>-2.5033728976115377E-14</v>
      </c>
      <c r="O539" s="4">
        <f t="shared" si="191"/>
        <v>-1.871331330919151E-14</v>
      </c>
      <c r="P539" s="4">
        <f t="shared" si="192"/>
        <v>1.4288471534450419E-16</v>
      </c>
      <c r="Q539" s="4">
        <f t="shared" si="192"/>
        <v>0</v>
      </c>
      <c r="S539" s="2"/>
      <c r="T539" s="2"/>
      <c r="V539" s="2">
        <f t="shared" si="178"/>
        <v>5.5950218144520036</v>
      </c>
      <c r="W539" s="2">
        <f t="shared" si="179"/>
        <v>102.68082387683314</v>
      </c>
      <c r="X539" s="2">
        <f t="shared" si="180"/>
        <v>1</v>
      </c>
      <c r="Y539" s="2">
        <f t="shared" si="193"/>
        <v>3E-10</v>
      </c>
      <c r="Z539" s="2"/>
      <c r="AA539" s="2">
        <f t="shared" si="181"/>
        <v>2.800881948561587</v>
      </c>
      <c r="AB539" s="2">
        <f t="shared" si="194"/>
        <v>23.006215277776924</v>
      </c>
      <c r="AC539" s="2">
        <f t="shared" si="195"/>
        <v>3.1519977240450059</v>
      </c>
      <c r="AD539" s="2">
        <f t="shared" si="182"/>
        <v>4.4241440054695707</v>
      </c>
      <c r="AE539" s="2">
        <f t="shared" si="196"/>
        <v>0.64845550221814607</v>
      </c>
      <c r="AF539" s="2">
        <f t="shared" si="197"/>
        <v>5.8437366714006581E-2</v>
      </c>
      <c r="AG539" s="2">
        <f t="shared" si="183"/>
        <v>5.4881452949459279E-2</v>
      </c>
      <c r="AH539" s="2">
        <f t="shared" si="184"/>
        <v>0.13079848356290538</v>
      </c>
      <c r="AI539" s="2">
        <f t="shared" si="185"/>
        <v>0.30160678658092815</v>
      </c>
      <c r="AJ539" s="2">
        <f t="shared" si="186"/>
        <v>0.74480540117853811</v>
      </c>
      <c r="AK539" s="2">
        <f t="shared" si="187"/>
        <v>1.1294893463215371E-2</v>
      </c>
      <c r="AL539" s="2">
        <f t="shared" si="188"/>
        <v>3.7789214035539753E-2</v>
      </c>
    </row>
    <row r="540" spans="1:38" x14ac:dyDescent="0.2">
      <c r="A540">
        <v>558</v>
      </c>
      <c r="B540" s="1">
        <v>1.7236566344335001E-7</v>
      </c>
      <c r="C540">
        <v>177.41014213576</v>
      </c>
      <c r="D540">
        <v>1</v>
      </c>
      <c r="E540">
        <v>558</v>
      </c>
      <c r="F540">
        <v>3246000</v>
      </c>
      <c r="G540">
        <v>1.1512500000000001</v>
      </c>
      <c r="I540" s="1">
        <f t="shared" si="176"/>
        <v>1.7236566344334728E-7</v>
      </c>
      <c r="J540" s="2">
        <f t="shared" si="177"/>
        <v>177.41014213575815</v>
      </c>
      <c r="K540">
        <f t="shared" si="189"/>
        <v>3246000.0000000005</v>
      </c>
      <c r="L540">
        <f t="shared" si="190"/>
        <v>1.1512500000000001</v>
      </c>
      <c r="N540" s="4">
        <f t="shared" si="191"/>
        <v>-1.5817461810605227E-14</v>
      </c>
      <c r="O540" s="4">
        <f t="shared" si="191"/>
        <v>-1.0413221537033552E-14</v>
      </c>
      <c r="P540" s="4">
        <f t="shared" si="192"/>
        <v>1.4345695850515688E-16</v>
      </c>
      <c r="Q540" s="4">
        <f t="shared" si="192"/>
        <v>0</v>
      </c>
      <c r="S540" s="2"/>
      <c r="T540" s="2"/>
      <c r="V540" s="2">
        <f t="shared" si="178"/>
        <v>5.5950218144520036</v>
      </c>
      <c r="W540" s="2">
        <f t="shared" si="179"/>
        <v>102.68989657801681</v>
      </c>
      <c r="X540" s="2">
        <f t="shared" si="180"/>
        <v>1</v>
      </c>
      <c r="Y540" s="2">
        <f t="shared" si="193"/>
        <v>3E-10</v>
      </c>
      <c r="Z540" s="2"/>
      <c r="AA540" s="2">
        <f t="shared" si="181"/>
        <v>2.7974133352715351</v>
      </c>
      <c r="AB540" s="2">
        <f t="shared" si="194"/>
        <v>23.006226851850997</v>
      </c>
      <c r="AC540" s="2">
        <f t="shared" si="195"/>
        <v>3.1519973960351155</v>
      </c>
      <c r="AD540" s="2">
        <f t="shared" si="182"/>
        <v>4.4241435450748892</v>
      </c>
      <c r="AE540" s="2">
        <f t="shared" si="196"/>
        <v>0.648213254854073</v>
      </c>
      <c r="AF540" s="2">
        <f t="shared" si="197"/>
        <v>5.8437371524818316E-2</v>
      </c>
      <c r="AG540" s="2">
        <f t="shared" si="183"/>
        <v>5.4881457467533118E-2</v>
      </c>
      <c r="AH540" s="2">
        <f t="shared" si="184"/>
        <v>0.13065959833124016</v>
      </c>
      <c r="AI540" s="2">
        <f t="shared" si="185"/>
        <v>0.30110532786850719</v>
      </c>
      <c r="AJ540" s="2">
        <f t="shared" si="186"/>
        <v>0.7446295745704723</v>
      </c>
      <c r="AK540" s="2">
        <f t="shared" si="187"/>
        <v>1.1284452193377705E-2</v>
      </c>
      <c r="AL540" s="2">
        <f t="shared" si="188"/>
        <v>3.7729811438628975E-2</v>
      </c>
    </row>
    <row r="541" spans="1:38" x14ac:dyDescent="0.2">
      <c r="A541">
        <v>559</v>
      </c>
      <c r="B541" s="1">
        <v>1.7238082830541999E-7</v>
      </c>
      <c r="C541">
        <v>177.12168560428</v>
      </c>
      <c r="D541">
        <v>1</v>
      </c>
      <c r="E541">
        <v>559</v>
      </c>
      <c r="F541">
        <v>3233000</v>
      </c>
      <c r="G541">
        <v>1.150625</v>
      </c>
      <c r="I541" s="1">
        <f t="shared" si="176"/>
        <v>1.7238082830542361E-7</v>
      </c>
      <c r="J541" s="2">
        <f t="shared" si="177"/>
        <v>177.12168560427526</v>
      </c>
      <c r="K541">
        <f t="shared" si="189"/>
        <v>3233000.0000000005</v>
      </c>
      <c r="L541">
        <f t="shared" si="190"/>
        <v>1.150625</v>
      </c>
      <c r="N541" s="4">
        <f t="shared" si="191"/>
        <v>2.103690904076238E-14</v>
      </c>
      <c r="O541" s="4">
        <f t="shared" si="191"/>
        <v>-2.6797540113083155E-14</v>
      </c>
      <c r="P541" s="4">
        <f t="shared" si="192"/>
        <v>1.4403380368318565E-16</v>
      </c>
      <c r="Q541" s="4">
        <f t="shared" si="192"/>
        <v>0</v>
      </c>
      <c r="S541" s="2"/>
      <c r="T541" s="2"/>
      <c r="V541" s="2">
        <f t="shared" si="178"/>
        <v>5.5950218144520036</v>
      </c>
      <c r="W541" s="2">
        <f t="shared" si="179"/>
        <v>102.69893131316725</v>
      </c>
      <c r="X541" s="2">
        <f t="shared" si="180"/>
        <v>1</v>
      </c>
      <c r="Y541" s="2">
        <f t="shared" si="193"/>
        <v>3E-10</v>
      </c>
      <c r="Z541" s="2"/>
      <c r="AA541" s="2">
        <f t="shared" si="181"/>
        <v>2.7939573385540144</v>
      </c>
      <c r="AB541" s="2">
        <f t="shared" si="194"/>
        <v>23.006238425925069</v>
      </c>
      <c r="AC541" s="2">
        <f t="shared" si="195"/>
        <v>3.1519970680255547</v>
      </c>
      <c r="AD541" s="2">
        <f t="shared" si="182"/>
        <v>4.4241430846806695</v>
      </c>
      <c r="AE541" s="2">
        <f t="shared" si="196"/>
        <v>0.64797095692169071</v>
      </c>
      <c r="AF541" s="2">
        <f t="shared" si="197"/>
        <v>5.84373763356252E-2</v>
      </c>
      <c r="AG541" s="2">
        <f t="shared" si="183"/>
        <v>5.4881461985602398E-2</v>
      </c>
      <c r="AH541" s="2">
        <f t="shared" si="184"/>
        <v>0.13052087530014822</v>
      </c>
      <c r="AI541" s="2">
        <f t="shared" si="185"/>
        <v>0.30060483937487681</v>
      </c>
      <c r="AJ541" s="2">
        <f t="shared" si="186"/>
        <v>0.74445371129023608</v>
      </c>
      <c r="AK541" s="2">
        <f t="shared" si="187"/>
        <v>1.1274023118365641E-2</v>
      </c>
      <c r="AL541" s="2">
        <f t="shared" si="188"/>
        <v>3.7670523423318537E-2</v>
      </c>
    </row>
    <row r="542" spans="1:38" x14ac:dyDescent="0.2">
      <c r="A542">
        <v>560</v>
      </c>
      <c r="B542" s="1">
        <v>1.7239592984037999E-7</v>
      </c>
      <c r="C542">
        <v>176.83378645505999</v>
      </c>
      <c r="D542">
        <v>1</v>
      </c>
      <c r="E542">
        <v>560</v>
      </c>
      <c r="F542">
        <v>3220000</v>
      </c>
      <c r="G542">
        <v>1.1499999999999999</v>
      </c>
      <c r="I542" s="1">
        <f t="shared" si="176"/>
        <v>1.7239592984037843E-7</v>
      </c>
      <c r="J542" s="2">
        <f t="shared" si="177"/>
        <v>176.8337864550559</v>
      </c>
      <c r="K542">
        <f t="shared" si="189"/>
        <v>3220000.0000000005</v>
      </c>
      <c r="L542">
        <f t="shared" si="190"/>
        <v>1.1499999999999999</v>
      </c>
      <c r="N542" s="4">
        <f t="shared" si="191"/>
        <v>-9.0588971441849681E-15</v>
      </c>
      <c r="O542" s="4">
        <f t="shared" si="191"/>
        <v>-2.3144480701477174E-14</v>
      </c>
      <c r="P542" s="4">
        <f t="shared" si="192"/>
        <v>1.4461530661731031E-16</v>
      </c>
      <c r="Q542" s="4">
        <f t="shared" si="192"/>
        <v>0</v>
      </c>
      <c r="S542" s="2"/>
      <c r="T542" s="2"/>
      <c r="V542" s="2">
        <f t="shared" si="178"/>
        <v>5.5950218144520036</v>
      </c>
      <c r="W542" s="2">
        <f t="shared" si="179"/>
        <v>102.70792832006352</v>
      </c>
      <c r="X542" s="2">
        <f t="shared" si="180"/>
        <v>1</v>
      </c>
      <c r="Y542" s="2">
        <f t="shared" si="193"/>
        <v>3E-10</v>
      </c>
      <c r="Z542" s="2"/>
      <c r="AA542" s="2">
        <f t="shared" si="181"/>
        <v>2.7905138923238959</v>
      </c>
      <c r="AB542" s="2">
        <f t="shared" si="194"/>
        <v>23.006249999999142</v>
      </c>
      <c r="AC542" s="2">
        <f t="shared" si="195"/>
        <v>3.1519967400163242</v>
      </c>
      <c r="AD542" s="2">
        <f t="shared" si="182"/>
        <v>4.4241426242869126</v>
      </c>
      <c r="AE542" s="2">
        <f t="shared" si="196"/>
        <v>0.64772860859034198</v>
      </c>
      <c r="AF542" s="2">
        <f t="shared" si="197"/>
        <v>5.8437381146427249E-2</v>
      </c>
      <c r="AG542" s="2">
        <f t="shared" si="183"/>
        <v>5.4881466503667146E-2</v>
      </c>
      <c r="AH542" s="2">
        <f t="shared" si="184"/>
        <v>0.13038231429143876</v>
      </c>
      <c r="AI542" s="2">
        <f t="shared" si="185"/>
        <v>0.30010531910963073</v>
      </c>
      <c r="AJ542" s="2">
        <f t="shared" si="186"/>
        <v>0.74427781146077199</v>
      </c>
      <c r="AK542" s="2">
        <f t="shared" si="187"/>
        <v>1.1263606224782093E-2</v>
      </c>
      <c r="AL542" s="2">
        <f t="shared" si="188"/>
        <v>3.7611349755059482E-2</v>
      </c>
    </row>
    <row r="543" spans="1:38" x14ac:dyDescent="0.2">
      <c r="A543">
        <v>561</v>
      </c>
      <c r="B543" s="1">
        <v>1.7241096844399999E-7</v>
      </c>
      <c r="C543">
        <v>176.54644354459001</v>
      </c>
      <c r="D543">
        <v>1</v>
      </c>
      <c r="E543">
        <v>561</v>
      </c>
      <c r="F543">
        <v>3207000</v>
      </c>
      <c r="G543">
        <v>1.149375</v>
      </c>
      <c r="I543" s="1">
        <f t="shared" si="176"/>
        <v>1.7241096844400041E-7</v>
      </c>
      <c r="J543" s="2">
        <f t="shared" si="177"/>
        <v>176.546443544585</v>
      </c>
      <c r="K543">
        <f t="shared" si="189"/>
        <v>3207000.0000000009</v>
      </c>
      <c r="L543">
        <f t="shared" si="190"/>
        <v>1.149375</v>
      </c>
      <c r="N543" s="4">
        <f t="shared" si="191"/>
        <v>2.4564357908859469E-15</v>
      </c>
      <c r="O543" s="4">
        <f t="shared" si="191"/>
        <v>-2.8333739039539731E-14</v>
      </c>
      <c r="P543" s="4">
        <f t="shared" si="192"/>
        <v>2.9040304790005556E-16</v>
      </c>
      <c r="Q543" s="4">
        <f t="shared" si="192"/>
        <v>0</v>
      </c>
      <c r="S543" s="2"/>
      <c r="T543" s="2"/>
      <c r="V543" s="2">
        <f t="shared" si="178"/>
        <v>5.5950218144520036</v>
      </c>
      <c r="W543" s="2">
        <f t="shared" si="179"/>
        <v>102.71688783450374</v>
      </c>
      <c r="X543" s="2">
        <f t="shared" si="180"/>
        <v>1</v>
      </c>
      <c r="Y543" s="2">
        <f t="shared" si="193"/>
        <v>3E-10</v>
      </c>
      <c r="Z543" s="2"/>
      <c r="AA543" s="2">
        <f t="shared" si="181"/>
        <v>2.7870829309434999</v>
      </c>
      <c r="AB543" s="2">
        <f t="shared" si="194"/>
        <v>23.006261574073214</v>
      </c>
      <c r="AC543" s="2">
        <f t="shared" si="195"/>
        <v>3.1519964120074238</v>
      </c>
      <c r="AD543" s="2">
        <f t="shared" si="182"/>
        <v>4.4241421638936202</v>
      </c>
      <c r="AE543" s="2">
        <f t="shared" si="196"/>
        <v>0.64748621002863072</v>
      </c>
      <c r="AF543" s="2">
        <f t="shared" si="197"/>
        <v>5.8437385957224461E-2</v>
      </c>
      <c r="AG543" s="2">
        <f t="shared" si="183"/>
        <v>5.488147102172735E-2</v>
      </c>
      <c r="AH543" s="2">
        <f t="shared" si="184"/>
        <v>0.13024391512658373</v>
      </c>
      <c r="AI543" s="2">
        <f t="shared" si="185"/>
        <v>0.29960676508469614</v>
      </c>
      <c r="AJ543" s="2">
        <f t="shared" si="186"/>
        <v>0.74410187520448368</v>
      </c>
      <c r="AK543" s="2">
        <f t="shared" si="187"/>
        <v>1.1253201499204488E-2</v>
      </c>
      <c r="AL543" s="2">
        <f t="shared" si="188"/>
        <v>3.7552290199575157E-2</v>
      </c>
    </row>
    <row r="544" spans="1:38" x14ac:dyDescent="0.2">
      <c r="A544">
        <v>562</v>
      </c>
      <c r="B544" s="1">
        <v>1.7242594450879E-7</v>
      </c>
      <c r="C544">
        <v>176.25965573069999</v>
      </c>
      <c r="D544">
        <v>1</v>
      </c>
      <c r="E544">
        <v>562</v>
      </c>
      <c r="F544">
        <v>3194000</v>
      </c>
      <c r="G544">
        <v>1.1487499999999999</v>
      </c>
      <c r="I544" s="1">
        <f t="shared" si="176"/>
        <v>1.7242594450878735E-7</v>
      </c>
      <c r="J544" s="2">
        <f t="shared" si="177"/>
        <v>176.25965573069587</v>
      </c>
      <c r="K544">
        <f t="shared" si="189"/>
        <v>3194000</v>
      </c>
      <c r="L544">
        <f t="shared" si="190"/>
        <v>1.1487499999999999</v>
      </c>
      <c r="N544" s="4">
        <f t="shared" si="191"/>
        <v>-1.5351390231385918E-14</v>
      </c>
      <c r="O544" s="4">
        <f t="shared" si="191"/>
        <v>-2.3381118329796426E-14</v>
      </c>
      <c r="P544" s="4">
        <f t="shared" si="192"/>
        <v>0</v>
      </c>
      <c r="Q544" s="4">
        <f t="shared" si="192"/>
        <v>0</v>
      </c>
      <c r="S544" s="2"/>
      <c r="T544" s="2"/>
      <c r="V544" s="2">
        <f t="shared" si="178"/>
        <v>5.5950218144520036</v>
      </c>
      <c r="W544" s="2">
        <f t="shared" si="179"/>
        <v>102.72581009032542</v>
      </c>
      <c r="X544" s="2">
        <f t="shared" si="180"/>
        <v>1</v>
      </c>
      <c r="Y544" s="2">
        <f t="shared" si="193"/>
        <v>3E-10</v>
      </c>
      <c r="Z544" s="2"/>
      <c r="AA544" s="2">
        <f t="shared" si="181"/>
        <v>2.7836643892189032</v>
      </c>
      <c r="AB544" s="2">
        <f t="shared" si="194"/>
        <v>23.006273148147287</v>
      </c>
      <c r="AC544" s="2">
        <f t="shared" si="195"/>
        <v>3.1519960839988532</v>
      </c>
      <c r="AD544" s="2">
        <f t="shared" si="182"/>
        <v>4.4241417035007915</v>
      </c>
      <c r="AE544" s="2">
        <f t="shared" si="196"/>
        <v>0.6472437614044233</v>
      </c>
      <c r="AF544" s="2">
        <f t="shared" si="197"/>
        <v>5.8437390768016823E-2</v>
      </c>
      <c r="AG544" s="2">
        <f t="shared" si="183"/>
        <v>5.4881475539782995E-2</v>
      </c>
      <c r="AH544" s="2">
        <f t="shared" si="184"/>
        <v>0.13010567762672254</v>
      </c>
      <c r="AI544" s="2">
        <f t="shared" si="185"/>
        <v>0.29910917531434855</v>
      </c>
      <c r="AJ544" s="2">
        <f t="shared" si="186"/>
        <v>0.74392590264324121</v>
      </c>
      <c r="AK544" s="2">
        <f t="shared" si="187"/>
        <v>1.1242808928185362E-2</v>
      </c>
      <c r="AL544" s="2">
        <f t="shared" si="188"/>
        <v>3.7493344522864389E-2</v>
      </c>
    </row>
    <row r="545" spans="1:38" x14ac:dyDescent="0.2">
      <c r="A545">
        <v>563</v>
      </c>
      <c r="B545" s="1">
        <v>1.7244085842398E-7</v>
      </c>
      <c r="C545">
        <v>175.97342187257999</v>
      </c>
      <c r="D545">
        <v>1</v>
      </c>
      <c r="E545">
        <v>563</v>
      </c>
      <c r="F545">
        <v>3181000</v>
      </c>
      <c r="G545">
        <v>1.1481250000000001</v>
      </c>
      <c r="I545" s="1">
        <f t="shared" si="176"/>
        <v>1.7244085842398019E-7</v>
      </c>
      <c r="J545" s="2">
        <f t="shared" si="177"/>
        <v>175.97342187258036</v>
      </c>
      <c r="K545">
        <f t="shared" si="189"/>
        <v>3181000</v>
      </c>
      <c r="L545">
        <f t="shared" si="190"/>
        <v>1.1481250000000001</v>
      </c>
      <c r="N545" s="4">
        <f t="shared" si="191"/>
        <v>1.074504377357654E-15</v>
      </c>
      <c r="O545" s="4">
        <f t="shared" si="191"/>
        <v>2.099647882410268E-15</v>
      </c>
      <c r="P545" s="4">
        <f t="shared" si="192"/>
        <v>0</v>
      </c>
      <c r="Q545" s="4">
        <f t="shared" si="192"/>
        <v>0</v>
      </c>
      <c r="S545" s="2"/>
      <c r="T545" s="2"/>
      <c r="V545" s="2">
        <f t="shared" si="178"/>
        <v>5.5950218144520036</v>
      </c>
      <c r="W545" s="2">
        <f t="shared" si="179"/>
        <v>102.73469531942575</v>
      </c>
      <c r="X545" s="2">
        <f t="shared" si="180"/>
        <v>1</v>
      </c>
      <c r="Y545" s="2">
        <f t="shared" si="193"/>
        <v>3E-10</v>
      </c>
      <c r="Z545" s="2"/>
      <c r="AA545" s="2">
        <f t="shared" si="181"/>
        <v>2.7802582023962765</v>
      </c>
      <c r="AB545" s="2">
        <f t="shared" si="194"/>
        <v>23.006284722221359</v>
      </c>
      <c r="AC545" s="2">
        <f t="shared" si="195"/>
        <v>3.1519957559906127</v>
      </c>
      <c r="AD545" s="2">
        <f t="shared" si="182"/>
        <v>4.4241412431084246</v>
      </c>
      <c r="AE545" s="2">
        <f t="shared" si="196"/>
        <v>0.64700126288485249</v>
      </c>
      <c r="AF545" s="2">
        <f t="shared" si="197"/>
        <v>5.8437395578804355E-2</v>
      </c>
      <c r="AG545" s="2">
        <f t="shared" si="183"/>
        <v>5.4881480057834102E-2</v>
      </c>
      <c r="AH545" s="2">
        <f t="shared" si="184"/>
        <v>0.12996760161266799</v>
      </c>
      <c r="AI545" s="2">
        <f t="shared" si="185"/>
        <v>0.29861254781523122</v>
      </c>
      <c r="AJ545" s="2">
        <f t="shared" si="186"/>
        <v>0.74374989389838198</v>
      </c>
      <c r="AK545" s="2">
        <f t="shared" si="187"/>
        <v>1.1232428498252676E-2</v>
      </c>
      <c r="AL545" s="2">
        <f t="shared" si="188"/>
        <v>3.7434512491203248E-2</v>
      </c>
    </row>
    <row r="546" spans="1:38" x14ac:dyDescent="0.2">
      <c r="A546">
        <v>564</v>
      </c>
      <c r="B546" s="1">
        <v>1.7245571057559999E-7</v>
      </c>
      <c r="C546">
        <v>175.68774083080001</v>
      </c>
      <c r="D546">
        <v>1</v>
      </c>
      <c r="E546">
        <v>564</v>
      </c>
      <c r="F546">
        <v>3168000</v>
      </c>
      <c r="G546">
        <v>1.1475</v>
      </c>
      <c r="I546" s="1">
        <f t="shared" si="176"/>
        <v>1.7245571057559698E-7</v>
      </c>
      <c r="J546" s="2">
        <f t="shared" si="177"/>
        <v>175.68774083080254</v>
      </c>
      <c r="K546">
        <f t="shared" si="189"/>
        <v>3168000</v>
      </c>
      <c r="L546">
        <f t="shared" si="190"/>
        <v>1.1475</v>
      </c>
      <c r="N546" s="4">
        <f t="shared" si="191"/>
        <v>-1.7497564241403779E-14</v>
      </c>
      <c r="O546" s="4">
        <f t="shared" si="191"/>
        <v>1.4397886428183071E-14</v>
      </c>
      <c r="P546" s="4">
        <f t="shared" si="192"/>
        <v>0</v>
      </c>
      <c r="Q546" s="4">
        <f t="shared" si="192"/>
        <v>0</v>
      </c>
      <c r="S546" s="2"/>
      <c r="T546" s="2"/>
      <c r="V546" s="2">
        <f t="shared" si="178"/>
        <v>5.5950218144520036</v>
      </c>
      <c r="W546" s="2">
        <f t="shared" si="179"/>
        <v>102.74354375178184</v>
      </c>
      <c r="X546" s="2">
        <f t="shared" si="180"/>
        <v>1</v>
      </c>
      <c r="Y546" s="2">
        <f t="shared" si="193"/>
        <v>3E-10</v>
      </c>
      <c r="Z546" s="2"/>
      <c r="AA546" s="2">
        <f t="shared" si="181"/>
        <v>2.7768643061582647</v>
      </c>
      <c r="AB546" s="2">
        <f t="shared" si="194"/>
        <v>23.006296296295432</v>
      </c>
      <c r="AC546" s="2">
        <f t="shared" si="195"/>
        <v>3.1519954279827025</v>
      </c>
      <c r="AD546" s="2">
        <f t="shared" si="182"/>
        <v>4.4241407827165213</v>
      </c>
      <c r="AE546" s="2">
        <f t="shared" si="196"/>
        <v>0.64675871463632395</v>
      </c>
      <c r="AF546" s="2">
        <f t="shared" si="197"/>
        <v>5.8437400389587037E-2</v>
      </c>
      <c r="AG546" s="2">
        <f t="shared" si="183"/>
        <v>5.4881484575880657E-2</v>
      </c>
      <c r="AH546" s="2">
        <f t="shared" si="184"/>
        <v>0.12982968690491306</v>
      </c>
      <c r="AI546" s="2">
        <f t="shared" si="185"/>
        <v>0.29811688060638047</v>
      </c>
      <c r="AJ546" s="2">
        <f t="shared" si="186"/>
        <v>0.74357384909071422</v>
      </c>
      <c r="AK546" s="2">
        <f t="shared" si="187"/>
        <v>1.122206019591029E-2</v>
      </c>
      <c r="AL546" s="2">
        <f t="shared" si="188"/>
        <v>3.7375793871147485E-2</v>
      </c>
    </row>
    <row r="547" spans="1:38" x14ac:dyDescent="0.2">
      <c r="A547">
        <v>565</v>
      </c>
      <c r="B547" s="1">
        <v>1.7247050134647001E-7</v>
      </c>
      <c r="C547">
        <v>175.40261146731001</v>
      </c>
      <c r="D547">
        <v>1</v>
      </c>
      <c r="E547">
        <v>565</v>
      </c>
      <c r="F547">
        <v>3155000</v>
      </c>
      <c r="G547">
        <v>1.1468750000000001</v>
      </c>
      <c r="I547" s="1">
        <f t="shared" si="176"/>
        <v>1.7247050134646602E-7</v>
      </c>
      <c r="J547" s="2">
        <f t="shared" si="177"/>
        <v>175.40261146730731</v>
      </c>
      <c r="K547">
        <f t="shared" si="189"/>
        <v>3155000.0000000005</v>
      </c>
      <c r="L547">
        <f t="shared" si="190"/>
        <v>1.1468750000000001</v>
      </c>
      <c r="N547" s="4">
        <f t="shared" si="191"/>
        <v>-2.3174610664736312E-14</v>
      </c>
      <c r="O547" s="4">
        <f t="shared" si="191"/>
        <v>-1.5393513091403637E-14</v>
      </c>
      <c r="P547" s="4">
        <f t="shared" si="192"/>
        <v>1.4759470279167645E-16</v>
      </c>
      <c r="Q547" s="4">
        <f t="shared" si="192"/>
        <v>0</v>
      </c>
      <c r="S547" s="2"/>
      <c r="T547" s="2"/>
      <c r="V547" s="2">
        <f t="shared" si="178"/>
        <v>5.5950218144520036</v>
      </c>
      <c r="W547" s="2">
        <f t="shared" si="179"/>
        <v>102.75235561547039</v>
      </c>
      <c r="X547" s="2">
        <f t="shared" si="180"/>
        <v>1</v>
      </c>
      <c r="Y547" s="2">
        <f t="shared" si="193"/>
        <v>3E-10</v>
      </c>
      <c r="Z547" s="2"/>
      <c r="AA547" s="2">
        <f t="shared" si="181"/>
        <v>2.7734826366203964</v>
      </c>
      <c r="AB547" s="2">
        <f t="shared" si="194"/>
        <v>23.006307870369504</v>
      </c>
      <c r="AC547" s="2">
        <f t="shared" si="195"/>
        <v>3.1519950999751218</v>
      </c>
      <c r="AD547" s="2">
        <f t="shared" si="182"/>
        <v>4.4241403223250817</v>
      </c>
      <c r="AE547" s="2">
        <f t="shared" si="196"/>
        <v>0.64651611682451704</v>
      </c>
      <c r="AF547" s="2">
        <f t="shared" si="197"/>
        <v>5.8437405200364882E-2</v>
      </c>
      <c r="AG547" s="2">
        <f t="shared" si="183"/>
        <v>5.4881489093922674E-2</v>
      </c>
      <c r="AH547" s="2">
        <f t="shared" si="184"/>
        <v>0.12969193332363549</v>
      </c>
      <c r="AI547" s="2">
        <f t="shared" si="185"/>
        <v>0.29762217170923827</v>
      </c>
      <c r="AJ547" s="2">
        <f t="shared" si="186"/>
        <v>0.74339776834051985</v>
      </c>
      <c r="AK547" s="2">
        <f t="shared" si="187"/>
        <v>1.1211704007638401E-2</v>
      </c>
      <c r="AL547" s="2">
        <f t="shared" si="188"/>
        <v>3.7317188429534881E-2</v>
      </c>
    </row>
    <row r="548" spans="1:38" x14ac:dyDescent="0.2">
      <c r="A548">
        <v>566</v>
      </c>
      <c r="B548" s="1">
        <v>1.7248523111626E-7</v>
      </c>
      <c r="C548">
        <v>175.11803264542999</v>
      </c>
      <c r="D548">
        <v>1</v>
      </c>
      <c r="E548">
        <v>566</v>
      </c>
      <c r="F548">
        <v>3142000</v>
      </c>
      <c r="G548">
        <v>1.14625</v>
      </c>
      <c r="I548" s="1">
        <f t="shared" si="176"/>
        <v>1.724852311162586E-7</v>
      </c>
      <c r="J548" s="2">
        <f t="shared" si="177"/>
        <v>175.11803264543298</v>
      </c>
      <c r="K548">
        <f t="shared" si="189"/>
        <v>3142000.0000000005</v>
      </c>
      <c r="L548">
        <f t="shared" si="190"/>
        <v>1.14625</v>
      </c>
      <c r="N548" s="4">
        <f t="shared" si="191"/>
        <v>-8.1334402360765165E-15</v>
      </c>
      <c r="O548" s="4">
        <f t="shared" si="191"/>
        <v>1.7041531617904742E-14</v>
      </c>
      <c r="P548" s="4">
        <f t="shared" si="192"/>
        <v>1.4820537470010796E-16</v>
      </c>
      <c r="Q548" s="4">
        <f t="shared" si="192"/>
        <v>0</v>
      </c>
      <c r="S548" s="2"/>
      <c r="T548" s="2"/>
      <c r="V548" s="2">
        <f t="shared" si="178"/>
        <v>5.5950218144520036</v>
      </c>
      <c r="W548" s="2">
        <f t="shared" si="179"/>
        <v>102.76113113668734</v>
      </c>
      <c r="X548" s="2">
        <f t="shared" si="180"/>
        <v>1</v>
      </c>
      <c r="Y548" s="2">
        <f t="shared" si="193"/>
        <v>3E-10</v>
      </c>
      <c r="Z548" s="2"/>
      <c r="AA548" s="2">
        <f t="shared" si="181"/>
        <v>2.7701131303275304</v>
      </c>
      <c r="AB548" s="2">
        <f t="shared" si="194"/>
        <v>23.006319444443577</v>
      </c>
      <c r="AC548" s="2">
        <f t="shared" si="195"/>
        <v>3.1519947719678716</v>
      </c>
      <c r="AD548" s="2">
        <f t="shared" si="182"/>
        <v>4.4241398619341057</v>
      </c>
      <c r="AE548" s="2">
        <f t="shared" si="196"/>
        <v>0.64627346961439025</v>
      </c>
      <c r="AF548" s="2">
        <f t="shared" si="197"/>
        <v>5.8437410011137891E-2</v>
      </c>
      <c r="AG548" s="2">
        <f t="shared" si="183"/>
        <v>5.4881493611960146E-2</v>
      </c>
      <c r="AH548" s="2">
        <f t="shared" si="184"/>
        <v>0.12955434068870383</v>
      </c>
      <c r="AI548" s="2">
        <f t="shared" si="185"/>
        <v>0.29712841914767452</v>
      </c>
      <c r="AJ548" s="2">
        <f t="shared" si="186"/>
        <v>0.7432216517675575</v>
      </c>
      <c r="AK548" s="2">
        <f t="shared" si="187"/>
        <v>1.1201359919893981E-2</v>
      </c>
      <c r="AL548" s="2">
        <f t="shared" si="188"/>
        <v>3.725869593348758E-2</v>
      </c>
    </row>
    <row r="549" spans="1:38" x14ac:dyDescent="0.2">
      <c r="A549">
        <v>567</v>
      </c>
      <c r="B549" s="1">
        <v>1.7249990026151999E-7</v>
      </c>
      <c r="C549">
        <v>174.83400322992</v>
      </c>
      <c r="D549">
        <v>1</v>
      </c>
      <c r="E549">
        <v>567</v>
      </c>
      <c r="F549">
        <v>3129000</v>
      </c>
      <c r="G549">
        <v>1.1456249999999999</v>
      </c>
      <c r="I549" s="1">
        <f t="shared" si="176"/>
        <v>1.72499900261522E-7</v>
      </c>
      <c r="J549" s="2">
        <f t="shared" si="177"/>
        <v>174.83400322992119</v>
      </c>
      <c r="K549">
        <f t="shared" si="189"/>
        <v>3129000.0000000005</v>
      </c>
      <c r="L549">
        <f t="shared" si="190"/>
        <v>1.1456249999999999</v>
      </c>
      <c r="N549" s="4">
        <f t="shared" si="191"/>
        <v>1.1662054567446587E-14</v>
      </c>
      <c r="O549" s="4">
        <f t="shared" si="191"/>
        <v>6.8276866857938293E-15</v>
      </c>
      <c r="P549" s="4">
        <f t="shared" si="192"/>
        <v>1.4882112090371978E-16</v>
      </c>
      <c r="Q549" s="4">
        <f t="shared" si="192"/>
        <v>0</v>
      </c>
      <c r="S549" s="2"/>
      <c r="T549" s="2"/>
      <c r="V549" s="2">
        <f t="shared" si="178"/>
        <v>5.5950218144520036</v>
      </c>
      <c r="W549" s="2">
        <f t="shared" si="179"/>
        <v>102.76987053976735</v>
      </c>
      <c r="X549" s="2">
        <f t="shared" si="180"/>
        <v>1</v>
      </c>
      <c r="Y549" s="2">
        <f t="shared" si="193"/>
        <v>3E-10</v>
      </c>
      <c r="Z549" s="2"/>
      <c r="AA549" s="2">
        <f t="shared" si="181"/>
        <v>2.7667557242503369</v>
      </c>
      <c r="AB549" s="2">
        <f t="shared" si="194"/>
        <v>23.006331018517649</v>
      </c>
      <c r="AC549" s="2">
        <f t="shared" si="195"/>
        <v>3.1519944439609513</v>
      </c>
      <c r="AD549" s="2">
        <f t="shared" si="182"/>
        <v>4.4241394015435915</v>
      </c>
      <c r="AE549" s="2">
        <f t="shared" si="196"/>
        <v>0.64603077317018487</v>
      </c>
      <c r="AF549" s="2">
        <f t="shared" si="197"/>
        <v>5.843741482190605E-2</v>
      </c>
      <c r="AG549" s="2">
        <f t="shared" si="183"/>
        <v>5.4881498129993059E-2</v>
      </c>
      <c r="AH549" s="2">
        <f t="shared" si="184"/>
        <v>0.12941690881968329</v>
      </c>
      <c r="AI549" s="2">
        <f t="shared" si="185"/>
        <v>0.296635620948005</v>
      </c>
      <c r="AJ549" s="2">
        <f t="shared" si="186"/>
        <v>0.74304549949106491</v>
      </c>
      <c r="AK549" s="2">
        <f t="shared" si="187"/>
        <v>1.1191027919111184E-2</v>
      </c>
      <c r="AL549" s="2">
        <f t="shared" si="188"/>
        <v>3.7200316150414178E-2</v>
      </c>
    </row>
    <row r="550" spans="1:38" x14ac:dyDescent="0.2">
      <c r="A550">
        <v>568</v>
      </c>
      <c r="B550" s="1">
        <v>1.7251450915571001E-7</v>
      </c>
      <c r="C550">
        <v>174.55052208692999</v>
      </c>
      <c r="D550">
        <v>1</v>
      </c>
      <c r="E550">
        <v>568</v>
      </c>
      <c r="F550">
        <v>3116000</v>
      </c>
      <c r="G550">
        <v>1.145</v>
      </c>
      <c r="I550" s="1">
        <f t="shared" si="176"/>
        <v>1.7251450915571067E-7</v>
      </c>
      <c r="J550" s="2">
        <f t="shared" si="177"/>
        <v>174.5505220869274</v>
      </c>
      <c r="K550">
        <f t="shared" si="189"/>
        <v>3116000.0000000005</v>
      </c>
      <c r="L550">
        <f t="shared" si="190"/>
        <v>1.145</v>
      </c>
      <c r="N550" s="4">
        <f t="shared" si="191"/>
        <v>3.8358773026165302E-15</v>
      </c>
      <c r="O550" s="4">
        <f t="shared" si="191"/>
        <v>-1.4817346446427306E-14</v>
      </c>
      <c r="P550" s="4">
        <f t="shared" si="192"/>
        <v>1.4944200491262491E-16</v>
      </c>
      <c r="Q550" s="4">
        <f t="shared" si="192"/>
        <v>0</v>
      </c>
      <c r="S550" s="2"/>
      <c r="T550" s="2"/>
      <c r="V550" s="2">
        <f t="shared" si="178"/>
        <v>5.5950218144520036</v>
      </c>
      <c r="W550" s="2">
        <f t="shared" si="179"/>
        <v>102.77857404720257</v>
      </c>
      <c r="X550" s="2">
        <f t="shared" si="180"/>
        <v>1</v>
      </c>
      <c r="Y550" s="2">
        <f t="shared" si="193"/>
        <v>3E-10</v>
      </c>
      <c r="Z550" s="2"/>
      <c r="AA550" s="2">
        <f t="shared" si="181"/>
        <v>2.7634103557818128</v>
      </c>
      <c r="AB550" s="2">
        <f t="shared" si="194"/>
        <v>23.006342592591722</v>
      </c>
      <c r="AC550" s="2">
        <f t="shared" si="195"/>
        <v>3.151994115954361</v>
      </c>
      <c r="AD550" s="2">
        <f t="shared" si="182"/>
        <v>4.424138941153541</v>
      </c>
      <c r="AE550" s="2">
        <f t="shared" si="196"/>
        <v>0.64578802765542831</v>
      </c>
      <c r="AF550" s="2">
        <f t="shared" si="197"/>
        <v>5.843741963266938E-2</v>
      </c>
      <c r="AG550" s="2">
        <f t="shared" si="183"/>
        <v>5.4881502648021441E-2</v>
      </c>
      <c r="AH550" s="2">
        <f t="shared" si="184"/>
        <v>0.12927963753584112</v>
      </c>
      <c r="AI550" s="2">
        <f t="shared" si="185"/>
        <v>0.2961437751390098</v>
      </c>
      <c r="AJ550" s="2">
        <f t="shared" si="186"/>
        <v>0.74286931162976133</v>
      </c>
      <c r="AK550" s="2">
        <f t="shared" si="187"/>
        <v>1.1180707991701738E-2</v>
      </c>
      <c r="AL550" s="2">
        <f t="shared" si="188"/>
        <v>3.7142048848011686E-2</v>
      </c>
    </row>
    <row r="551" spans="1:38" x14ac:dyDescent="0.2">
      <c r="A551">
        <v>569</v>
      </c>
      <c r="B551" s="1">
        <v>1.7252905816922E-7</v>
      </c>
      <c r="C551">
        <v>174.26758808403</v>
      </c>
      <c r="D551">
        <v>1</v>
      </c>
      <c r="E551">
        <v>569</v>
      </c>
      <c r="F551">
        <v>3103000</v>
      </c>
      <c r="G551">
        <v>1.1443749999999999</v>
      </c>
      <c r="I551" s="1">
        <f t="shared" si="176"/>
        <v>1.7252905816921873E-7</v>
      </c>
      <c r="J551" s="2">
        <f t="shared" si="177"/>
        <v>174.26758808403238</v>
      </c>
      <c r="K551">
        <f t="shared" si="189"/>
        <v>3103000.0000000005</v>
      </c>
      <c r="L551">
        <f t="shared" si="190"/>
        <v>1.1443749999999999</v>
      </c>
      <c r="N551" s="4">
        <f t="shared" si="191"/>
        <v>-7.3642633557721004E-15</v>
      </c>
      <c r="O551" s="4">
        <f t="shared" si="191"/>
        <v>1.3699756899158513E-14</v>
      </c>
      <c r="P551" s="4">
        <f t="shared" si="192"/>
        <v>1.5006809130123724E-16</v>
      </c>
      <c r="Q551" s="4">
        <f t="shared" si="192"/>
        <v>0</v>
      </c>
      <c r="S551" s="2"/>
      <c r="T551" s="2"/>
      <c r="V551" s="2">
        <f t="shared" si="178"/>
        <v>5.5950218144520036</v>
      </c>
      <c r="W551" s="2">
        <f t="shared" si="179"/>
        <v>102.78724187966182</v>
      </c>
      <c r="X551" s="2">
        <f t="shared" si="180"/>
        <v>1</v>
      </c>
      <c r="Y551" s="2">
        <f t="shared" si="193"/>
        <v>3E-10</v>
      </c>
      <c r="Z551" s="2"/>
      <c r="AA551" s="2">
        <f t="shared" si="181"/>
        <v>2.7600769627338293</v>
      </c>
      <c r="AB551" s="2">
        <f t="shared" si="194"/>
        <v>23.006354166665794</v>
      </c>
      <c r="AC551" s="2">
        <f t="shared" si="195"/>
        <v>3.1519937879481006</v>
      </c>
      <c r="AD551" s="2">
        <f t="shared" si="182"/>
        <v>4.4241384807639541</v>
      </c>
      <c r="AE551" s="2">
        <f t="shared" si="196"/>
        <v>0.64554523323293889</v>
      </c>
      <c r="AF551" s="2">
        <f t="shared" si="197"/>
        <v>5.8437424443427866E-2</v>
      </c>
      <c r="AG551" s="2">
        <f t="shared" si="183"/>
        <v>5.4881507166045271E-2</v>
      </c>
      <c r="AH551" s="2">
        <f t="shared" si="184"/>
        <v>0.12914252665615245</v>
      </c>
      <c r="AI551" s="2">
        <f t="shared" si="185"/>
        <v>0.29565287975195215</v>
      </c>
      <c r="AJ551" s="2">
        <f t="shared" si="186"/>
        <v>0.74269308830185132</v>
      </c>
      <c r="AK551" s="2">
        <f t="shared" si="187"/>
        <v>1.1170400124055417E-2</v>
      </c>
      <c r="AL551" s="2">
        <f t="shared" si="188"/>
        <v>3.7083893794268151E-2</v>
      </c>
    </row>
    <row r="552" spans="1:38" x14ac:dyDescent="0.2">
      <c r="A552">
        <v>570</v>
      </c>
      <c r="B552" s="1">
        <v>1.7254354766940999E-7</v>
      </c>
      <c r="C552">
        <v>173.98520009025</v>
      </c>
      <c r="D552">
        <v>1</v>
      </c>
      <c r="E552">
        <v>570</v>
      </c>
      <c r="F552">
        <v>3090000</v>
      </c>
      <c r="G552">
        <v>1.14375</v>
      </c>
      <c r="I552" s="1">
        <f t="shared" si="176"/>
        <v>1.7254354766941089E-7</v>
      </c>
      <c r="J552" s="2">
        <f t="shared" si="177"/>
        <v>173.98520009025134</v>
      </c>
      <c r="K552">
        <f t="shared" si="189"/>
        <v>3090000.0000000009</v>
      </c>
      <c r="L552">
        <f t="shared" si="190"/>
        <v>1.14375</v>
      </c>
      <c r="N552" s="4">
        <f t="shared" si="191"/>
        <v>5.2159151623682786E-15</v>
      </c>
      <c r="O552" s="4">
        <f t="shared" si="191"/>
        <v>7.6777814580553873E-15</v>
      </c>
      <c r="P552" s="4">
        <f t="shared" si="192"/>
        <v>3.0139889146131984E-16</v>
      </c>
      <c r="Q552" s="4">
        <f t="shared" si="192"/>
        <v>0</v>
      </c>
      <c r="S552" s="2"/>
      <c r="T552" s="2"/>
      <c r="V552" s="2">
        <f t="shared" si="178"/>
        <v>5.5950218144520036</v>
      </c>
      <c r="W552" s="2">
        <f t="shared" si="179"/>
        <v>102.79587425600914</v>
      </c>
      <c r="X552" s="2">
        <f t="shared" si="180"/>
        <v>1</v>
      </c>
      <c r="Y552" s="2">
        <f t="shared" si="193"/>
        <v>3E-10</v>
      </c>
      <c r="Z552" s="2"/>
      <c r="AA552" s="2">
        <f t="shared" si="181"/>
        <v>2.7567554833337127</v>
      </c>
      <c r="AB552" s="2">
        <f t="shared" si="194"/>
        <v>23.006365740739867</v>
      </c>
      <c r="AC552" s="2">
        <f t="shared" si="195"/>
        <v>3.1519934599421706</v>
      </c>
      <c r="AD552" s="2">
        <f t="shared" si="182"/>
        <v>4.4241380203748317</v>
      </c>
      <c r="AE552" s="2">
        <f t="shared" si="196"/>
        <v>0.64530239006482848</v>
      </c>
      <c r="AF552" s="2">
        <f t="shared" si="197"/>
        <v>5.8437429254181508E-2</v>
      </c>
      <c r="AG552" s="2">
        <f t="shared" si="183"/>
        <v>5.4881511684064556E-2</v>
      </c>
      <c r="AH552" s="2">
        <f t="shared" si="184"/>
        <v>0.12900557599930515</v>
      </c>
      <c r="AI552" s="2">
        <f t="shared" si="185"/>
        <v>0.29516293282059464</v>
      </c>
      <c r="AJ552" s="2">
        <f t="shared" si="186"/>
        <v>0.74251682962502685</v>
      </c>
      <c r="AK552" s="2">
        <f t="shared" si="187"/>
        <v>1.1160104302540434E-2</v>
      </c>
      <c r="AL552" s="2">
        <f t="shared" si="188"/>
        <v>3.7025850757464493E-2</v>
      </c>
    </row>
    <row r="553" spans="1:38" x14ac:dyDescent="0.2">
      <c r="A553">
        <v>571</v>
      </c>
      <c r="B553" s="1">
        <v>1.7255797802065E-7</v>
      </c>
      <c r="C553">
        <v>173.70335697604</v>
      </c>
      <c r="D553">
        <v>1</v>
      </c>
      <c r="E553">
        <v>571</v>
      </c>
      <c r="F553">
        <v>3077000</v>
      </c>
      <c r="G553">
        <v>1.1431249999999999</v>
      </c>
      <c r="I553" s="1">
        <f t="shared" si="176"/>
        <v>1.7255797802065342E-7</v>
      </c>
      <c r="J553" s="2">
        <f t="shared" si="177"/>
        <v>173.70335697604381</v>
      </c>
      <c r="K553">
        <f t="shared" si="189"/>
        <v>3077000</v>
      </c>
      <c r="L553">
        <f t="shared" si="190"/>
        <v>1.1431249999999999</v>
      </c>
      <c r="N553" s="4">
        <f t="shared" si="191"/>
        <v>1.9788140819604443E-14</v>
      </c>
      <c r="O553" s="4">
        <f t="shared" si="191"/>
        <v>2.1925362468379845E-14</v>
      </c>
      <c r="P553" s="4">
        <f t="shared" si="192"/>
        <v>0</v>
      </c>
      <c r="Q553" s="4">
        <f t="shared" si="192"/>
        <v>0</v>
      </c>
      <c r="S553" s="2"/>
      <c r="T553" s="2"/>
      <c r="V553" s="2">
        <f t="shared" si="178"/>
        <v>5.5950218144520036</v>
      </c>
      <c r="W553" s="2">
        <f t="shared" si="179"/>
        <v>102.8044713933222</v>
      </c>
      <c r="X553" s="2">
        <f t="shared" si="180"/>
        <v>1</v>
      </c>
      <c r="Y553" s="2">
        <f t="shared" si="193"/>
        <v>3E-10</v>
      </c>
      <c r="Z553" s="2"/>
      <c r="AA553" s="2">
        <f t="shared" si="181"/>
        <v>2.7534458562208584</v>
      </c>
      <c r="AB553" s="2">
        <f t="shared" si="194"/>
        <v>23.006377314813939</v>
      </c>
      <c r="AC553" s="2">
        <f t="shared" si="195"/>
        <v>3.1519931319365702</v>
      </c>
      <c r="AD553" s="2">
        <f t="shared" si="182"/>
        <v>4.4241375599861703</v>
      </c>
      <c r="AE553" s="2">
        <f t="shared" si="196"/>
        <v>0.64505949831250609</v>
      </c>
      <c r="AF553" s="2">
        <f t="shared" si="197"/>
        <v>5.8437434064930308E-2</v>
      </c>
      <c r="AG553" s="2">
        <f t="shared" si="183"/>
        <v>5.4881516202079296E-2</v>
      </c>
      <c r="AH553" s="2">
        <f t="shared" si="184"/>
        <v>0.12886878538370553</v>
      </c>
      <c r="AI553" s="2">
        <f t="shared" si="185"/>
        <v>0.29467393238121636</v>
      </c>
      <c r="AJ553" s="2">
        <f t="shared" si="186"/>
        <v>0.74234053571646974</v>
      </c>
      <c r="AK553" s="2">
        <f t="shared" si="187"/>
        <v>1.1149820513503814E-2</v>
      </c>
      <c r="AL553" s="2">
        <f t="shared" si="188"/>
        <v>3.6967919506176464E-2</v>
      </c>
    </row>
    <row r="554" spans="1:38" x14ac:dyDescent="0.2">
      <c r="A554">
        <v>572</v>
      </c>
      <c r="B554" s="1">
        <v>1.7257234958434001E-7</v>
      </c>
      <c r="C554">
        <v>173.42205761333</v>
      </c>
      <c r="D554">
        <v>1</v>
      </c>
      <c r="E554">
        <v>572</v>
      </c>
      <c r="F554">
        <v>3064000</v>
      </c>
      <c r="G554">
        <v>1.1425000000000001</v>
      </c>
      <c r="I554" s="1">
        <f t="shared" si="176"/>
        <v>1.7257234958434475E-7</v>
      </c>
      <c r="J554" s="2">
        <f t="shared" si="177"/>
        <v>173.42205761332539</v>
      </c>
      <c r="K554">
        <f t="shared" si="189"/>
        <v>3064000</v>
      </c>
      <c r="L554">
        <f t="shared" si="190"/>
        <v>1.1425000000000001</v>
      </c>
      <c r="N554" s="4">
        <f t="shared" si="191"/>
        <v>2.7455676185181683E-14</v>
      </c>
      <c r="O554" s="4">
        <f t="shared" si="191"/>
        <v>-2.6549776833991752E-14</v>
      </c>
      <c r="P554" s="4">
        <f t="shared" si="192"/>
        <v>0</v>
      </c>
      <c r="Q554" s="4">
        <f t="shared" si="192"/>
        <v>0</v>
      </c>
      <c r="S554" s="2"/>
      <c r="T554" s="2"/>
      <c r="V554" s="2">
        <f t="shared" si="178"/>
        <v>5.5950218144520036</v>
      </c>
      <c r="W554" s="2">
        <f t="shared" si="179"/>
        <v>102.81303350691051</v>
      </c>
      <c r="X554" s="2">
        <f t="shared" si="180"/>
        <v>1</v>
      </c>
      <c r="Y554" s="2">
        <f t="shared" si="193"/>
        <v>3E-10</v>
      </c>
      <c r="Z554" s="2"/>
      <c r="AA554" s="2">
        <f t="shared" si="181"/>
        <v>2.7501480204433801</v>
      </c>
      <c r="AB554" s="2">
        <f t="shared" si="194"/>
        <v>23.006388888888011</v>
      </c>
      <c r="AC554" s="2">
        <f t="shared" si="195"/>
        <v>3.1519928039313001</v>
      </c>
      <c r="AD554" s="2">
        <f t="shared" si="182"/>
        <v>4.4241370995979734</v>
      </c>
      <c r="AE554" s="2">
        <f t="shared" si="196"/>
        <v>0.6448165581366837</v>
      </c>
      <c r="AF554" s="2">
        <f t="shared" si="197"/>
        <v>5.843743887567427E-2</v>
      </c>
      <c r="AG554" s="2">
        <f t="shared" si="183"/>
        <v>5.4881520720089484E-2</v>
      </c>
      <c r="AH554" s="2">
        <f t="shared" si="184"/>
        <v>0.12873215462748441</v>
      </c>
      <c r="AI554" s="2">
        <f t="shared" si="185"/>
        <v>0.2941858764726345</v>
      </c>
      <c r="AJ554" s="2">
        <f t="shared" si="186"/>
        <v>0.74216420669285477</v>
      </c>
      <c r="AK554" s="2">
        <f t="shared" si="187"/>
        <v>1.1139548743271837E-2</v>
      </c>
      <c r="AL554" s="2">
        <f t="shared" si="188"/>
        <v>3.6910099809276911E-2</v>
      </c>
    </row>
    <row r="555" spans="1:38" x14ac:dyDescent="0.2">
      <c r="A555">
        <v>573</v>
      </c>
      <c r="B555" s="1">
        <v>1.7258666271895E-7</v>
      </c>
      <c r="C555">
        <v>173.14130087548</v>
      </c>
      <c r="D555">
        <v>1</v>
      </c>
      <c r="E555">
        <v>573</v>
      </c>
      <c r="F555">
        <v>3051000</v>
      </c>
      <c r="G555">
        <v>1.141875</v>
      </c>
      <c r="I555" s="1">
        <f t="shared" si="176"/>
        <v>1.7258666271894529E-7</v>
      </c>
      <c r="J555" s="2">
        <f t="shared" si="177"/>
        <v>173.14130087547585</v>
      </c>
      <c r="K555">
        <f t="shared" si="189"/>
        <v>3051000</v>
      </c>
      <c r="L555">
        <f t="shared" si="190"/>
        <v>1.141875</v>
      </c>
      <c r="N555" s="4">
        <f t="shared" si="191"/>
        <v>-2.730002825754182E-14</v>
      </c>
      <c r="O555" s="4">
        <f t="shared" si="191"/>
        <v>-2.3966376340347459E-14</v>
      </c>
      <c r="P555" s="4">
        <f t="shared" si="192"/>
        <v>0</v>
      </c>
      <c r="Q555" s="4">
        <f t="shared" si="192"/>
        <v>0</v>
      </c>
      <c r="S555" s="2"/>
      <c r="T555" s="2"/>
      <c r="V555" s="2">
        <f t="shared" si="178"/>
        <v>5.5950218144520036</v>
      </c>
      <c r="W555" s="2">
        <f t="shared" si="179"/>
        <v>102.82156081033322</v>
      </c>
      <c r="X555" s="2">
        <f t="shared" si="180"/>
        <v>1</v>
      </c>
      <c r="Y555" s="2">
        <f t="shared" si="193"/>
        <v>3E-10</v>
      </c>
      <c r="Z555" s="2"/>
      <c r="AA555" s="2">
        <f t="shared" si="181"/>
        <v>2.746861915454784</v>
      </c>
      <c r="AB555" s="2">
        <f t="shared" si="194"/>
        <v>23.006400462962084</v>
      </c>
      <c r="AC555" s="2">
        <f t="shared" si="195"/>
        <v>3.1519924759263596</v>
      </c>
      <c r="AD555" s="2">
        <f t="shared" si="182"/>
        <v>4.4241366392102393</v>
      </c>
      <c r="AE555" s="2">
        <f t="shared" si="196"/>
        <v>0.64457356969737767</v>
      </c>
      <c r="AF555" s="2">
        <f t="shared" si="197"/>
        <v>5.843744368641339E-2</v>
      </c>
      <c r="AG555" s="2">
        <f t="shared" si="183"/>
        <v>5.4881525238095127E-2</v>
      </c>
      <c r="AH555" s="2">
        <f t="shared" si="184"/>
        <v>0.12859568354850151</v>
      </c>
      <c r="AI555" s="2">
        <f t="shared" si="185"/>
        <v>0.2936987631362164</v>
      </c>
      <c r="AJ555" s="2">
        <f t="shared" si="186"/>
        <v>0.74198784267035267</v>
      </c>
      <c r="AK555" s="2">
        <f t="shared" si="187"/>
        <v>1.1129288978150444E-2</v>
      </c>
      <c r="AL555" s="2">
        <f t="shared" si="188"/>
        <v>3.6852391435937798E-2</v>
      </c>
    </row>
    <row r="556" spans="1:38" x14ac:dyDescent="0.2">
      <c r="A556">
        <v>574</v>
      </c>
      <c r="B556" s="1">
        <v>1.7260091778001E-7</v>
      </c>
      <c r="C556">
        <v>172.86108563734999</v>
      </c>
      <c r="D556">
        <v>1</v>
      </c>
      <c r="E556">
        <v>574</v>
      </c>
      <c r="F556">
        <v>3038000</v>
      </c>
      <c r="G556">
        <v>1.1412500000000001</v>
      </c>
      <c r="I556" s="1">
        <f t="shared" si="176"/>
        <v>1.7260091778000767E-7</v>
      </c>
      <c r="J556" s="2">
        <f t="shared" si="177"/>
        <v>172.86108563734874</v>
      </c>
      <c r="K556">
        <f t="shared" si="189"/>
        <v>3038000.0000000005</v>
      </c>
      <c r="L556">
        <f t="shared" si="190"/>
        <v>1.1412499999999999</v>
      </c>
      <c r="N556" s="4">
        <f t="shared" si="191"/>
        <v>-1.3495528499554323E-14</v>
      </c>
      <c r="O556" s="4">
        <f t="shared" si="191"/>
        <v>-7.2344519318903248E-15</v>
      </c>
      <c r="P556" s="4">
        <f t="shared" si="192"/>
        <v>1.5327889641466069E-16</v>
      </c>
      <c r="Q556" s="4">
        <f t="shared" si="192"/>
        <v>-1.9456263301207564E-16</v>
      </c>
      <c r="S556" s="2"/>
      <c r="T556" s="2"/>
      <c r="V556" s="2">
        <f t="shared" si="178"/>
        <v>5.5950218144520036</v>
      </c>
      <c r="W556" s="2">
        <f t="shared" si="179"/>
        <v>102.83005351541709</v>
      </c>
      <c r="X556" s="2">
        <f t="shared" si="180"/>
        <v>1</v>
      </c>
      <c r="Y556" s="2">
        <f t="shared" si="193"/>
        <v>3E-10</v>
      </c>
      <c r="Z556" s="2"/>
      <c r="AA556" s="2">
        <f t="shared" si="181"/>
        <v>2.743587481110684</v>
      </c>
      <c r="AB556" s="2">
        <f t="shared" si="194"/>
        <v>23.006412037036156</v>
      </c>
      <c r="AC556" s="2">
        <f t="shared" si="195"/>
        <v>3.1519921479217494</v>
      </c>
      <c r="AD556" s="2">
        <f t="shared" si="182"/>
        <v>4.4241361788229678</v>
      </c>
      <c r="AE556" s="2">
        <f t="shared" si="196"/>
        <v>0.64433053315391242</v>
      </c>
      <c r="AF556" s="2">
        <f t="shared" si="197"/>
        <v>5.8437448497147673E-2</v>
      </c>
      <c r="AG556" s="2">
        <f t="shared" si="183"/>
        <v>5.4881529756096233E-2</v>
      </c>
      <c r="AH556" s="2">
        <f t="shared" si="184"/>
        <v>0.12845937196435087</v>
      </c>
      <c r="AI556" s="2">
        <f t="shared" si="185"/>
        <v>0.29321259041589703</v>
      </c>
      <c r="AJ556" s="2">
        <f t="shared" si="186"/>
        <v>0.74181144376463182</v>
      </c>
      <c r="AK556" s="2">
        <f t="shared" si="187"/>
        <v>1.1119041204425592E-2</v>
      </c>
      <c r="AL556" s="2">
        <f t="shared" si="188"/>
        <v>3.6794794155631964E-2</v>
      </c>
    </row>
    <row r="557" spans="1:38" x14ac:dyDescent="0.2">
      <c r="A557">
        <v>575</v>
      </c>
      <c r="B557" s="1">
        <v>1.7261511512021E-7</v>
      </c>
      <c r="C557">
        <v>172.58141077528001</v>
      </c>
      <c r="D557">
        <v>1</v>
      </c>
      <c r="E557">
        <v>575</v>
      </c>
      <c r="F557">
        <v>3025000</v>
      </c>
      <c r="G557">
        <v>1.140625</v>
      </c>
      <c r="I557" s="1">
        <f t="shared" si="176"/>
        <v>1.7261511512020592E-7</v>
      </c>
      <c r="J557" s="2">
        <f t="shared" si="177"/>
        <v>172.58141077528222</v>
      </c>
      <c r="K557">
        <f t="shared" si="189"/>
        <v>3025000.0000000005</v>
      </c>
      <c r="L557">
        <f t="shared" si="190"/>
        <v>1.140625</v>
      </c>
      <c r="N557" s="4">
        <f t="shared" si="191"/>
        <v>-2.3615232396204874E-14</v>
      </c>
      <c r="O557" s="4">
        <f t="shared" si="191"/>
        <v>1.2845493182681901E-14</v>
      </c>
      <c r="P557" s="4">
        <f t="shared" si="192"/>
        <v>1.5393761563892204E-16</v>
      </c>
      <c r="Q557" s="4">
        <f t="shared" si="192"/>
        <v>0</v>
      </c>
      <c r="S557" s="2"/>
      <c r="T557" s="2"/>
      <c r="V557" s="2">
        <f t="shared" si="178"/>
        <v>5.5950218144520036</v>
      </c>
      <c r="W557" s="2">
        <f t="shared" si="179"/>
        <v>102.83851183227392</v>
      </c>
      <c r="X557" s="2">
        <f t="shared" si="180"/>
        <v>1</v>
      </c>
      <c r="Y557" s="2">
        <f t="shared" si="193"/>
        <v>3E-10</v>
      </c>
      <c r="Z557" s="2"/>
      <c r="AA557" s="2">
        <f t="shared" si="181"/>
        <v>2.7403246576655413</v>
      </c>
      <c r="AB557" s="2">
        <f t="shared" si="194"/>
        <v>23.006423611110229</v>
      </c>
      <c r="AC557" s="2">
        <f t="shared" si="195"/>
        <v>3.1519918199174697</v>
      </c>
      <c r="AD557" s="2">
        <f t="shared" si="182"/>
        <v>4.4241357184361609</v>
      </c>
      <c r="AE557" s="2">
        <f t="shared" si="196"/>
        <v>0.64408744866492618</v>
      </c>
      <c r="AF557" s="2">
        <f t="shared" si="197"/>
        <v>5.843745330787712E-2</v>
      </c>
      <c r="AG557" s="2">
        <f t="shared" si="183"/>
        <v>5.4881534274092793E-2</v>
      </c>
      <c r="AH557" s="2">
        <f t="shared" si="184"/>
        <v>0.12832321969236665</v>
      </c>
      <c r="AI557" s="2">
        <f t="shared" si="185"/>
        <v>0.29272735635819835</v>
      </c>
      <c r="AJ557" s="2">
        <f t="shared" si="186"/>
        <v>0.74163501009086186</v>
      </c>
      <c r="AK557" s="2">
        <f t="shared" si="187"/>
        <v>1.1108805408363691E-2</v>
      </c>
      <c r="AL557" s="2">
        <f t="shared" si="188"/>
        <v>3.6737307738135314E-2</v>
      </c>
    </row>
    <row r="558" spans="1:38" x14ac:dyDescent="0.2">
      <c r="A558">
        <v>576</v>
      </c>
      <c r="B558" s="1">
        <v>1.7262925508935999E-7</v>
      </c>
      <c r="C558">
        <v>172.30227516711</v>
      </c>
      <c r="D558">
        <v>1</v>
      </c>
      <c r="E558">
        <v>576</v>
      </c>
      <c r="F558">
        <v>3012000</v>
      </c>
      <c r="G558">
        <v>1.1399999999999999</v>
      </c>
      <c r="I558" s="1">
        <f t="shared" si="176"/>
        <v>1.7262925508936436E-7</v>
      </c>
      <c r="J558" s="2">
        <f t="shared" si="177"/>
        <v>172.30227516710701</v>
      </c>
      <c r="K558">
        <f t="shared" si="189"/>
        <v>3012000.0000000005</v>
      </c>
      <c r="L558">
        <f t="shared" si="190"/>
        <v>1.1400000000000001</v>
      </c>
      <c r="N558" s="4">
        <f t="shared" si="191"/>
        <v>2.5299962234205732E-14</v>
      </c>
      <c r="O558" s="4">
        <f t="shared" si="191"/>
        <v>-1.732002370426115E-14</v>
      </c>
      <c r="P558" s="4">
        <f t="shared" si="192"/>
        <v>1.546020210185057E-16</v>
      </c>
      <c r="Q558" s="4">
        <f t="shared" si="192"/>
        <v>1.9477596923248359E-16</v>
      </c>
      <c r="S558" s="2"/>
      <c r="T558" s="2"/>
      <c r="V558" s="2">
        <f t="shared" si="178"/>
        <v>5.5950218144520036</v>
      </c>
      <c r="W558" s="2">
        <f t="shared" si="179"/>
        <v>102.84693596931774</v>
      </c>
      <c r="X558" s="2">
        <f t="shared" si="180"/>
        <v>1</v>
      </c>
      <c r="Y558" s="2">
        <f t="shared" si="193"/>
        <v>3E-10</v>
      </c>
      <c r="Z558" s="2"/>
      <c r="AA558" s="2">
        <f t="shared" si="181"/>
        <v>2.7370733857694365</v>
      </c>
      <c r="AB558" s="2">
        <f t="shared" si="194"/>
        <v>23.006435185184301</v>
      </c>
      <c r="AC558" s="2">
        <f t="shared" si="195"/>
        <v>3.1519914919135195</v>
      </c>
      <c r="AD558" s="2">
        <f t="shared" si="182"/>
        <v>4.4241352580498168</v>
      </c>
      <c r="AE558" s="2">
        <f t="shared" si="196"/>
        <v>0.64384431638837258</v>
      </c>
      <c r="AF558" s="2">
        <f t="shared" si="197"/>
        <v>5.8437458118601723E-2</v>
      </c>
      <c r="AG558" s="2">
        <f t="shared" si="183"/>
        <v>5.4881538792084801E-2</v>
      </c>
      <c r="AH558" s="2">
        <f t="shared" si="184"/>
        <v>0.1281872265496278</v>
      </c>
      <c r="AI558" s="2">
        <f t="shared" si="185"/>
        <v>0.29224305901224273</v>
      </c>
      <c r="AJ558" s="2">
        <f t="shared" si="186"/>
        <v>0.74145854176371551</v>
      </c>
      <c r="AK558" s="2">
        <f t="shared" si="187"/>
        <v>1.1098581576211958E-2</v>
      </c>
      <c r="AL558" s="2">
        <f t="shared" si="188"/>
        <v>3.667993195352854E-2</v>
      </c>
    </row>
    <row r="559" spans="1:38" x14ac:dyDescent="0.2">
      <c r="A559">
        <v>577</v>
      </c>
      <c r="B559" s="1">
        <v>1.7264333803448999E-7</v>
      </c>
      <c r="C559">
        <v>172.02367769215999</v>
      </c>
      <c r="D559">
        <v>1</v>
      </c>
      <c r="E559">
        <v>577</v>
      </c>
      <c r="F559">
        <v>2999000</v>
      </c>
      <c r="G559">
        <v>1.139375</v>
      </c>
      <c r="I559" s="1">
        <f t="shared" si="176"/>
        <v>1.7264333803448666E-7</v>
      </c>
      <c r="J559" s="2">
        <f t="shared" si="177"/>
        <v>172.02367769215638</v>
      </c>
      <c r="K559">
        <f t="shared" si="189"/>
        <v>2999000.0000000005</v>
      </c>
      <c r="L559">
        <f t="shared" si="190"/>
        <v>1.139375</v>
      </c>
      <c r="N559" s="4">
        <f t="shared" si="191"/>
        <v>-1.9318395182718145E-14</v>
      </c>
      <c r="O559" s="4">
        <f t="shared" si="191"/>
        <v>-2.0982908551233066E-14</v>
      </c>
      <c r="P559" s="4">
        <f t="shared" si="192"/>
        <v>1.5527218649807909E-16</v>
      </c>
      <c r="Q559" s="4">
        <f t="shared" si="192"/>
        <v>0</v>
      </c>
      <c r="S559" s="2"/>
      <c r="T559" s="2"/>
      <c r="V559" s="2">
        <f t="shared" si="178"/>
        <v>5.5950218144520036</v>
      </c>
      <c r="W559" s="2">
        <f t="shared" si="179"/>
        <v>102.85532613328215</v>
      </c>
      <c r="X559" s="2">
        <f t="shared" si="180"/>
        <v>1</v>
      </c>
      <c r="Y559" s="2">
        <f t="shared" si="193"/>
        <v>3E-10</v>
      </c>
      <c r="Z559" s="2"/>
      <c r="AA559" s="2">
        <f t="shared" si="181"/>
        <v>2.7338336064648745</v>
      </c>
      <c r="AB559" s="2">
        <f t="shared" si="194"/>
        <v>23.006446759258374</v>
      </c>
      <c r="AC559" s="2">
        <f t="shared" si="195"/>
        <v>3.1519911639098996</v>
      </c>
      <c r="AD559" s="2">
        <f t="shared" si="182"/>
        <v>4.4241347976639354</v>
      </c>
      <c r="AE559" s="2">
        <f t="shared" si="196"/>
        <v>0.64360113648152484</v>
      </c>
      <c r="AF559" s="2">
        <f t="shared" si="197"/>
        <v>5.8437462929321476E-2</v>
      </c>
      <c r="AG559" s="2">
        <f t="shared" si="183"/>
        <v>5.4881543310072257E-2</v>
      </c>
      <c r="AH559" s="2">
        <f t="shared" si="184"/>
        <v>0.12805139235296328</v>
      </c>
      <c r="AI559" s="2">
        <f t="shared" si="185"/>
        <v>0.29175969642976946</v>
      </c>
      <c r="AJ559" s="2">
        <f t="shared" si="186"/>
        <v>0.74128203889737221</v>
      </c>
      <c r="AK559" s="2">
        <f t="shared" si="187"/>
        <v>1.1088369694198854E-2</v>
      </c>
      <c r="AL559" s="2">
        <f t="shared" si="188"/>
        <v>3.6622666572199265E-2</v>
      </c>
    </row>
    <row r="560" spans="1:38" x14ac:dyDescent="0.2">
      <c r="A560">
        <v>578</v>
      </c>
      <c r="B560" s="1">
        <v>1.7265736429978E-7</v>
      </c>
      <c r="C560">
        <v>171.74561723126999</v>
      </c>
      <c r="D560">
        <v>1</v>
      </c>
      <c r="E560">
        <v>578</v>
      </c>
      <c r="F560">
        <v>2986000</v>
      </c>
      <c r="G560">
        <v>1.1387499999999999</v>
      </c>
      <c r="I560" s="1">
        <f t="shared" si="176"/>
        <v>1.7265736429978434E-7</v>
      </c>
      <c r="J560" s="2">
        <f t="shared" si="177"/>
        <v>171.74561723127499</v>
      </c>
      <c r="K560">
        <f t="shared" si="189"/>
        <v>2986000.0000000005</v>
      </c>
      <c r="L560">
        <f t="shared" si="190"/>
        <v>1.1387499999999999</v>
      </c>
      <c r="N560" s="4">
        <f t="shared" si="191"/>
        <v>2.5142535172383095E-14</v>
      </c>
      <c r="O560" s="4">
        <f t="shared" si="191"/>
        <v>2.9125755523735122E-14</v>
      </c>
      <c r="P560" s="4">
        <f t="shared" si="192"/>
        <v>1.5594818731002652E-16</v>
      </c>
      <c r="Q560" s="4">
        <f t="shared" si="192"/>
        <v>0</v>
      </c>
      <c r="S560" s="2"/>
      <c r="T560" s="2"/>
      <c r="V560" s="2">
        <f t="shared" si="178"/>
        <v>5.5950218144520036</v>
      </c>
      <c r="W560" s="2">
        <f t="shared" si="179"/>
        <v>102.86368252923724</v>
      </c>
      <c r="X560" s="2">
        <f t="shared" si="180"/>
        <v>1</v>
      </c>
      <c r="Y560" s="2">
        <f t="shared" si="193"/>
        <v>3E-10</v>
      </c>
      <c r="Z560" s="2"/>
      <c r="AA560" s="2">
        <f t="shared" si="181"/>
        <v>2.7306052611836189</v>
      </c>
      <c r="AB560" s="2">
        <f t="shared" si="194"/>
        <v>23.006458333332446</v>
      </c>
      <c r="AC560" s="2">
        <f t="shared" si="195"/>
        <v>3.1519908359066093</v>
      </c>
      <c r="AD560" s="2">
        <f t="shared" si="182"/>
        <v>4.4241343372785176</v>
      </c>
      <c r="AE560" s="2">
        <f t="shared" si="196"/>
        <v>0.64335790910097979</v>
      </c>
      <c r="AF560" s="2">
        <f t="shared" si="197"/>
        <v>5.84374677400364E-2</v>
      </c>
      <c r="AG560" s="2">
        <f t="shared" si="183"/>
        <v>5.4881547828055183E-2</v>
      </c>
      <c r="AH560" s="2">
        <f t="shared" si="184"/>
        <v>0.12791571691895745</v>
      </c>
      <c r="AI560" s="2">
        <f t="shared" si="185"/>
        <v>0.29127726666515119</v>
      </c>
      <c r="AJ560" s="2">
        <f t="shared" si="186"/>
        <v>0.74110550160551958</v>
      </c>
      <c r="AK560" s="2">
        <f t="shared" si="187"/>
        <v>1.1078169748534395E-2</v>
      </c>
      <c r="AL560" s="2">
        <f t="shared" si="188"/>
        <v>3.6565511364843602E-2</v>
      </c>
    </row>
    <row r="561" spans="1:38" x14ac:dyDescent="0.2">
      <c r="A561">
        <v>579</v>
      </c>
      <c r="B561" s="1">
        <v>1.726713342267E-7</v>
      </c>
      <c r="C561">
        <v>171.46809266682999</v>
      </c>
      <c r="D561">
        <v>1</v>
      </c>
      <c r="E561">
        <v>579</v>
      </c>
      <c r="F561">
        <v>2973000</v>
      </c>
      <c r="G561">
        <v>1.1381250000000001</v>
      </c>
      <c r="I561" s="1">
        <f t="shared" si="176"/>
        <v>1.7267133422670402E-7</v>
      </c>
      <c r="J561" s="2">
        <f t="shared" si="177"/>
        <v>171.46809266682723</v>
      </c>
      <c r="K561">
        <f t="shared" si="189"/>
        <v>2973000.0000000009</v>
      </c>
      <c r="L561">
        <f t="shared" si="190"/>
        <v>1.1381250000000001</v>
      </c>
      <c r="N561" s="4">
        <f t="shared" si="191"/>
        <v>2.3300952167170419E-14</v>
      </c>
      <c r="O561" s="4">
        <f t="shared" si="191"/>
        <v>-1.6078243898741101E-14</v>
      </c>
      <c r="P561" s="4">
        <f t="shared" si="192"/>
        <v>3.1326020000520628E-16</v>
      </c>
      <c r="Q561" s="4">
        <f t="shared" si="192"/>
        <v>0</v>
      </c>
      <c r="S561" s="2"/>
      <c r="T561" s="2"/>
      <c r="V561" s="2">
        <f t="shared" si="178"/>
        <v>5.5950218144520036</v>
      </c>
      <c r="W561" s="2">
        <f t="shared" si="179"/>
        <v>102.87200536060588</v>
      </c>
      <c r="X561" s="2">
        <f t="shared" si="180"/>
        <v>1</v>
      </c>
      <c r="Y561" s="2">
        <f t="shared" si="193"/>
        <v>3E-10</v>
      </c>
      <c r="Z561" s="2"/>
      <c r="AA561" s="2">
        <f t="shared" si="181"/>
        <v>2.7273882917435555</v>
      </c>
      <c r="AB561" s="2">
        <f t="shared" si="194"/>
        <v>23.006469907406519</v>
      </c>
      <c r="AC561" s="2">
        <f t="shared" si="195"/>
        <v>3.1519905079036494</v>
      </c>
      <c r="AD561" s="2">
        <f t="shared" si="182"/>
        <v>4.4241338768935625</v>
      </c>
      <c r="AE561" s="2">
        <f t="shared" si="196"/>
        <v>0.6431146344026607</v>
      </c>
      <c r="AF561" s="2">
        <f t="shared" si="197"/>
        <v>5.843747255074648E-2</v>
      </c>
      <c r="AG561" s="2">
        <f t="shared" si="183"/>
        <v>5.4881552346033549E-2</v>
      </c>
      <c r="AH561" s="2">
        <f t="shared" si="184"/>
        <v>0.12778020006395446</v>
      </c>
      <c r="AI561" s="2">
        <f t="shared" si="185"/>
        <v>0.29079576777540816</v>
      </c>
      <c r="AJ561" s="2">
        <f t="shared" si="186"/>
        <v>0.74092893000135662</v>
      </c>
      <c r="AK561" s="2">
        <f t="shared" si="187"/>
        <v>1.1067981725410594E-2</v>
      </c>
      <c r="AL561" s="2">
        <f t="shared" si="188"/>
        <v>3.6508466102468155E-2</v>
      </c>
    </row>
    <row r="562" spans="1:38" x14ac:dyDescent="0.2">
      <c r="A562">
        <v>580</v>
      </c>
      <c r="B562" s="1">
        <v>1.7268524815396E-7</v>
      </c>
      <c r="C562">
        <v>171.19110288271</v>
      </c>
      <c r="D562">
        <v>1</v>
      </c>
      <c r="E562">
        <v>580</v>
      </c>
      <c r="F562">
        <v>2960000</v>
      </c>
      <c r="G562">
        <v>1.1375</v>
      </c>
      <c r="I562" s="1">
        <f t="shared" si="176"/>
        <v>1.7268524815395609E-7</v>
      </c>
      <c r="J562" s="2">
        <f t="shared" si="177"/>
        <v>171.19110288270764</v>
      </c>
      <c r="K562">
        <f t="shared" si="189"/>
        <v>2960000</v>
      </c>
      <c r="L562">
        <f t="shared" si="190"/>
        <v>1.1375</v>
      </c>
      <c r="N562" s="4">
        <f t="shared" si="191"/>
        <v>-2.2685941172916522E-14</v>
      </c>
      <c r="O562" s="4">
        <f t="shared" si="191"/>
        <v>-1.3779932735989285E-14</v>
      </c>
      <c r="P562" s="4">
        <f t="shared" si="192"/>
        <v>0</v>
      </c>
      <c r="Q562" s="4">
        <f t="shared" si="192"/>
        <v>0</v>
      </c>
      <c r="S562" s="2"/>
      <c r="T562" s="2"/>
      <c r="V562" s="2">
        <f t="shared" si="178"/>
        <v>5.5950218144520036</v>
      </c>
      <c r="W562" s="2">
        <f t="shared" si="179"/>
        <v>102.88029482918081</v>
      </c>
      <c r="X562" s="2">
        <f t="shared" si="180"/>
        <v>1</v>
      </c>
      <c r="Y562" s="2">
        <f t="shared" si="193"/>
        <v>3E-10</v>
      </c>
      <c r="Z562" s="2"/>
      <c r="AA562" s="2">
        <f t="shared" si="181"/>
        <v>2.7241826403455849</v>
      </c>
      <c r="AB562" s="2">
        <f t="shared" si="194"/>
        <v>23.006481481480591</v>
      </c>
      <c r="AC562" s="2">
        <f t="shared" si="195"/>
        <v>3.151990179901019</v>
      </c>
      <c r="AD562" s="2">
        <f t="shared" si="182"/>
        <v>4.4241334165090702</v>
      </c>
      <c r="AE562" s="2">
        <f t="shared" si="196"/>
        <v>0.64287131254182217</v>
      </c>
      <c r="AF562" s="2">
        <f t="shared" si="197"/>
        <v>5.8437477361451717E-2</v>
      </c>
      <c r="AG562" s="2">
        <f t="shared" si="183"/>
        <v>5.4881556864007378E-2</v>
      </c>
      <c r="AH562" s="2">
        <f t="shared" si="184"/>
        <v>0.12764484160406447</v>
      </c>
      <c r="AI562" s="2">
        <f t="shared" si="185"/>
        <v>0.29031519782022613</v>
      </c>
      <c r="AJ562" s="2">
        <f t="shared" si="186"/>
        <v>0.74075232419759651</v>
      </c>
      <c r="AK562" s="2">
        <f t="shared" si="187"/>
        <v>1.1057805611001812E-2</v>
      </c>
      <c r="AL562" s="2">
        <f t="shared" si="188"/>
        <v>3.6451530556391894E-2</v>
      </c>
    </row>
    <row r="563" spans="1:38" x14ac:dyDescent="0.2">
      <c r="A563">
        <v>581</v>
      </c>
      <c r="B563" s="1">
        <v>1.7269910641754001E-7</v>
      </c>
      <c r="C563">
        <v>170.91464676435001</v>
      </c>
      <c r="D563">
        <v>1</v>
      </c>
      <c r="E563">
        <v>581</v>
      </c>
      <c r="F563">
        <v>2947000</v>
      </c>
      <c r="G563">
        <v>1.1368750000000001</v>
      </c>
      <c r="I563" s="1">
        <f t="shared" si="176"/>
        <v>1.7269910641754128E-7</v>
      </c>
      <c r="J563" s="2">
        <f t="shared" si="177"/>
        <v>170.91464676434666</v>
      </c>
      <c r="K563">
        <f t="shared" si="189"/>
        <v>2947000</v>
      </c>
      <c r="L563">
        <f t="shared" si="190"/>
        <v>1.1368749999999999</v>
      </c>
      <c r="N563" s="4">
        <f t="shared" si="191"/>
        <v>7.3570121307379222E-15</v>
      </c>
      <c r="O563" s="4">
        <f t="shared" si="191"/>
        <v>-1.962243597186709E-14</v>
      </c>
      <c r="P563" s="4">
        <f t="shared" si="192"/>
        <v>0</v>
      </c>
      <c r="Q563" s="4">
        <f t="shared" si="192"/>
        <v>-1.9531136222102811E-16</v>
      </c>
      <c r="S563" s="2"/>
      <c r="T563" s="2"/>
      <c r="V563" s="2">
        <f t="shared" si="178"/>
        <v>5.5950218144520036</v>
      </c>
      <c r="W563" s="2">
        <f t="shared" si="179"/>
        <v>102.88855113514039</v>
      </c>
      <c r="X563" s="2">
        <f t="shared" si="180"/>
        <v>1</v>
      </c>
      <c r="Y563" s="2">
        <f t="shared" si="193"/>
        <v>3E-10</v>
      </c>
      <c r="Z563" s="2"/>
      <c r="AA563" s="2">
        <f t="shared" si="181"/>
        <v>2.7209882495705466</v>
      </c>
      <c r="AB563" s="2">
        <f t="shared" si="194"/>
        <v>23.006493055554664</v>
      </c>
      <c r="AC563" s="2">
        <f t="shared" si="195"/>
        <v>3.1519898518987191</v>
      </c>
      <c r="AD563" s="2">
        <f t="shared" si="182"/>
        <v>4.4241329561250424</v>
      </c>
      <c r="AE563" s="2">
        <f t="shared" si="196"/>
        <v>0.64262794367305109</v>
      </c>
      <c r="AF563" s="2">
        <f t="shared" si="197"/>
        <v>5.8437482172152125E-2</v>
      </c>
      <c r="AG563" s="2">
        <f t="shared" si="183"/>
        <v>5.4881561381976661E-2</v>
      </c>
      <c r="AH563" s="2">
        <f t="shared" si="184"/>
        <v>0.12750964135516682</v>
      </c>
      <c r="AI563" s="2">
        <f t="shared" si="185"/>
        <v>0.28983555486196594</v>
      </c>
      <c r="AJ563" s="2">
        <f t="shared" si="186"/>
        <v>0.74057568430646814</v>
      </c>
      <c r="AK563" s="2">
        <f t="shared" si="187"/>
        <v>1.1047641391465111E-2</v>
      </c>
      <c r="AL563" s="2">
        <f t="shared" si="188"/>
        <v>3.6394704498247596E-2</v>
      </c>
    </row>
    <row r="564" spans="1:38" x14ac:dyDescent="0.2">
      <c r="A564">
        <v>582</v>
      </c>
      <c r="B564" s="1">
        <v>1.7271290935077999E-7</v>
      </c>
      <c r="C564">
        <v>170.63872319871999</v>
      </c>
      <c r="D564">
        <v>1</v>
      </c>
      <c r="E564">
        <v>582</v>
      </c>
      <c r="F564">
        <v>2934000</v>
      </c>
      <c r="G564">
        <v>1.13625</v>
      </c>
      <c r="I564" s="1">
        <f t="shared" si="176"/>
        <v>1.7271290935077843E-7</v>
      </c>
      <c r="J564" s="2">
        <f t="shared" si="177"/>
        <v>170.63872319872235</v>
      </c>
      <c r="K564">
        <f t="shared" si="189"/>
        <v>2934000</v>
      </c>
      <c r="L564">
        <f t="shared" si="190"/>
        <v>1.13625</v>
      </c>
      <c r="N564" s="4">
        <f t="shared" si="191"/>
        <v>-9.0422713760688409E-15</v>
      </c>
      <c r="O564" s="4">
        <f t="shared" si="191"/>
        <v>1.3824540165928736E-14</v>
      </c>
      <c r="P564" s="4">
        <f t="shared" si="192"/>
        <v>0</v>
      </c>
      <c r="Q564" s="4">
        <f t="shared" si="192"/>
        <v>0</v>
      </c>
      <c r="S564" s="2"/>
      <c r="T564" s="2"/>
      <c r="V564" s="2">
        <f t="shared" si="178"/>
        <v>5.5950218144520036</v>
      </c>
      <c r="W564" s="2">
        <f t="shared" si="179"/>
        <v>102.89677447706522</v>
      </c>
      <c r="X564" s="2">
        <f t="shared" si="180"/>
        <v>1</v>
      </c>
      <c r="Y564" s="2">
        <f t="shared" si="193"/>
        <v>3E-10</v>
      </c>
      <c r="Z564" s="2"/>
      <c r="AA564" s="2">
        <f t="shared" si="181"/>
        <v>2.7178050623761743</v>
      </c>
      <c r="AB564" s="2">
        <f t="shared" si="194"/>
        <v>23.006504629628736</v>
      </c>
      <c r="AC564" s="2">
        <f t="shared" si="195"/>
        <v>3.1519895238967495</v>
      </c>
      <c r="AD564" s="2">
        <f t="shared" si="182"/>
        <v>4.4241324957414783</v>
      </c>
      <c r="AE564" s="2">
        <f t="shared" si="196"/>
        <v>0.64238452795027312</v>
      </c>
      <c r="AF564" s="2">
        <f t="shared" si="197"/>
        <v>5.8437486982847682E-2</v>
      </c>
      <c r="AG564" s="2">
        <f t="shared" si="183"/>
        <v>5.4881565899941392E-2</v>
      </c>
      <c r="AH564" s="2">
        <f t="shared" si="184"/>
        <v>0.12737459913291663</v>
      </c>
      <c r="AI564" s="2">
        <f t="shared" si="185"/>
        <v>0.28935683696568393</v>
      </c>
      <c r="AJ564" s="2">
        <f t="shared" si="186"/>
        <v>0.74039901043972034</v>
      </c>
      <c r="AK564" s="2">
        <f t="shared" si="187"/>
        <v>1.1037489052940684E-2</v>
      </c>
      <c r="AL564" s="2">
        <f t="shared" si="188"/>
        <v>3.6337987699984149E-2</v>
      </c>
    </row>
    <row r="565" spans="1:38" x14ac:dyDescent="0.2">
      <c r="A565">
        <v>583</v>
      </c>
      <c r="B565" s="1">
        <v>1.7272665728432999E-7</v>
      </c>
      <c r="C565">
        <v>170.36333107437</v>
      </c>
      <c r="D565">
        <v>1</v>
      </c>
      <c r="E565">
        <v>583</v>
      </c>
      <c r="F565">
        <v>2921000</v>
      </c>
      <c r="G565">
        <v>1.1356250000000001</v>
      </c>
      <c r="I565" s="1">
        <f t="shared" si="176"/>
        <v>1.7272665728433028E-7</v>
      </c>
      <c r="J565" s="2">
        <f t="shared" si="177"/>
        <v>170.36333107436613</v>
      </c>
      <c r="K565">
        <f t="shared" si="189"/>
        <v>2921000.0000000005</v>
      </c>
      <c r="L565">
        <f t="shared" si="190"/>
        <v>1.1356250000000001</v>
      </c>
      <c r="N565" s="4">
        <f t="shared" si="191"/>
        <v>1.6857130230880719E-15</v>
      </c>
      <c r="O565" s="4">
        <f t="shared" si="191"/>
        <v>-2.2688875934502955E-14</v>
      </c>
      <c r="P565" s="4">
        <f t="shared" si="192"/>
        <v>1.5941844823955468E-16</v>
      </c>
      <c r="Q565" s="4">
        <f t="shared" si="192"/>
        <v>0</v>
      </c>
      <c r="S565" s="2"/>
      <c r="T565" s="2"/>
      <c r="V565" s="2">
        <f t="shared" si="178"/>
        <v>5.5950218144520036</v>
      </c>
      <c r="W565" s="2">
        <f t="shared" si="179"/>
        <v>102.90496505195351</v>
      </c>
      <c r="X565" s="2">
        <f t="shared" si="180"/>
        <v>1</v>
      </c>
      <c r="Y565" s="2">
        <f t="shared" si="193"/>
        <v>3E-10</v>
      </c>
      <c r="Z565" s="2"/>
      <c r="AA565" s="2">
        <f t="shared" si="181"/>
        <v>2.7146330220940702</v>
      </c>
      <c r="AB565" s="2">
        <f t="shared" si="194"/>
        <v>23.006516203702809</v>
      </c>
      <c r="AC565" s="2">
        <f t="shared" si="195"/>
        <v>3.1519891958951094</v>
      </c>
      <c r="AD565" s="2">
        <f t="shared" si="182"/>
        <v>4.424132035358376</v>
      </c>
      <c r="AE565" s="2">
        <f t="shared" si="196"/>
        <v>0.64214106552675421</v>
      </c>
      <c r="AF565" s="2">
        <f t="shared" si="197"/>
        <v>5.8437491793538396E-2</v>
      </c>
      <c r="AG565" s="2">
        <f t="shared" si="183"/>
        <v>5.4881570417901579E-2</v>
      </c>
      <c r="AH565" s="2">
        <f t="shared" si="184"/>
        <v>0.12723971475274873</v>
      </c>
      <c r="AI565" s="2">
        <f t="shared" si="185"/>
        <v>0.28887904219914323</v>
      </c>
      <c r="AJ565" s="2">
        <f t="shared" si="186"/>
        <v>0.74022230270862244</v>
      </c>
      <c r="AK565" s="2">
        <f t="shared" si="187"/>
        <v>1.1027348581552132E-2</v>
      </c>
      <c r="AL565" s="2">
        <f t="shared" si="188"/>
        <v>3.6281379933867569E-2</v>
      </c>
    </row>
    <row r="566" spans="1:38" x14ac:dyDescent="0.2">
      <c r="A566">
        <v>584</v>
      </c>
      <c r="B566" s="1">
        <v>1.7274035054623E-7</v>
      </c>
      <c r="C566">
        <v>170.08846928137001</v>
      </c>
      <c r="D566">
        <v>1</v>
      </c>
      <c r="E566">
        <v>584</v>
      </c>
      <c r="F566">
        <v>2908000</v>
      </c>
      <c r="G566">
        <v>1.135</v>
      </c>
      <c r="I566" s="1">
        <f t="shared" si="176"/>
        <v>1.7274035054623092E-7</v>
      </c>
      <c r="J566" s="2">
        <f t="shared" si="177"/>
        <v>170.0884692813718</v>
      </c>
      <c r="K566">
        <f t="shared" si="189"/>
        <v>2908000.0000000005</v>
      </c>
      <c r="L566">
        <f t="shared" si="190"/>
        <v>1.135</v>
      </c>
      <c r="N566" s="4">
        <f t="shared" si="191"/>
        <v>5.3632071668827889E-15</v>
      </c>
      <c r="O566" s="4">
        <f t="shared" si="191"/>
        <v>1.0527272669809114E-14</v>
      </c>
      <c r="P566" s="4">
        <f t="shared" si="192"/>
        <v>1.6013111668079065E-16</v>
      </c>
      <c r="Q566" s="4">
        <f t="shared" si="192"/>
        <v>0</v>
      </c>
      <c r="S566" s="2"/>
      <c r="T566" s="2"/>
      <c r="V566" s="2">
        <f t="shared" si="178"/>
        <v>5.5950218144520036</v>
      </c>
      <c r="W566" s="2">
        <f t="shared" si="179"/>
        <v>102.91312305523735</v>
      </c>
      <c r="X566" s="2">
        <f t="shared" si="180"/>
        <v>1</v>
      </c>
      <c r="Y566" s="2">
        <f t="shared" si="193"/>
        <v>3E-10</v>
      </c>
      <c r="Z566" s="2"/>
      <c r="AA566" s="2">
        <f t="shared" si="181"/>
        <v>2.7114720724267203</v>
      </c>
      <c r="AB566" s="2">
        <f t="shared" si="194"/>
        <v>23.006527777776881</v>
      </c>
      <c r="AC566" s="2">
        <f t="shared" si="195"/>
        <v>3.1519888678937997</v>
      </c>
      <c r="AD566" s="2">
        <f t="shared" si="182"/>
        <v>4.4241315749757373</v>
      </c>
      <c r="AE566" s="2">
        <f t="shared" si="196"/>
        <v>0.64189755655510405</v>
      </c>
      <c r="AF566" s="2">
        <f t="shared" si="197"/>
        <v>5.843749660422428E-2</v>
      </c>
      <c r="AG566" s="2">
        <f t="shared" si="183"/>
        <v>5.4881574935857227E-2</v>
      </c>
      <c r="AH566" s="2">
        <f t="shared" si="184"/>
        <v>0.12710498802988246</v>
      </c>
      <c r="AI566" s="2">
        <f t="shared" si="185"/>
        <v>0.2884021686328273</v>
      </c>
      <c r="AJ566" s="2">
        <f t="shared" si="186"/>
        <v>0.74004556122396803</v>
      </c>
      <c r="AK566" s="2">
        <f t="shared" si="187"/>
        <v>1.1017219963406892E-2</v>
      </c>
      <c r="AL566" s="2">
        <f t="shared" si="188"/>
        <v>3.6224880972483185E-2</v>
      </c>
    </row>
    <row r="567" spans="1:38" x14ac:dyDescent="0.2">
      <c r="A567">
        <v>585</v>
      </c>
      <c r="B567" s="1">
        <v>1.7275398946190999E-7</v>
      </c>
      <c r="C567">
        <v>169.81413671140001</v>
      </c>
      <c r="D567">
        <v>1</v>
      </c>
      <c r="E567">
        <v>585</v>
      </c>
      <c r="F567">
        <v>2895000</v>
      </c>
      <c r="G567">
        <v>1.1343749999999999</v>
      </c>
      <c r="I567" s="1">
        <f t="shared" si="176"/>
        <v>1.7275398946191062E-7</v>
      </c>
      <c r="J567" s="2">
        <f t="shared" si="177"/>
        <v>169.81413671140473</v>
      </c>
      <c r="K567">
        <f t="shared" si="189"/>
        <v>2895000.0000000005</v>
      </c>
      <c r="L567">
        <f t="shared" si="190"/>
        <v>1.1343749999999999</v>
      </c>
      <c r="N567" s="4">
        <f t="shared" si="191"/>
        <v>3.6773374231151561E-15</v>
      </c>
      <c r="O567" s="4">
        <f t="shared" si="191"/>
        <v>2.7783339224962204E-14</v>
      </c>
      <c r="P567" s="4">
        <f t="shared" si="192"/>
        <v>1.6085018559852823E-16</v>
      </c>
      <c r="Q567" s="4">
        <f t="shared" si="192"/>
        <v>0</v>
      </c>
      <c r="S567" s="2"/>
      <c r="T567" s="2"/>
      <c r="V567" s="2">
        <f t="shared" si="178"/>
        <v>5.5950218144520036</v>
      </c>
      <c r="W567" s="2">
        <f t="shared" si="179"/>
        <v>102.9212486807976</v>
      </c>
      <c r="X567" s="2">
        <f t="shared" si="180"/>
        <v>1</v>
      </c>
      <c r="Y567" s="2">
        <f t="shared" si="193"/>
        <v>3E-10</v>
      </c>
      <c r="Z567" s="2"/>
      <c r="AA567" s="2">
        <f t="shared" si="181"/>
        <v>2.7083221574445302</v>
      </c>
      <c r="AB567" s="2">
        <f t="shared" si="194"/>
        <v>23.006539351850954</v>
      </c>
      <c r="AC567" s="2">
        <f t="shared" si="195"/>
        <v>3.1519885398928196</v>
      </c>
      <c r="AD567" s="2">
        <f t="shared" si="182"/>
        <v>4.4241311145935613</v>
      </c>
      <c r="AE567" s="2">
        <f t="shared" si="196"/>
        <v>0.64165400118728133</v>
      </c>
      <c r="AF567" s="2">
        <f t="shared" si="197"/>
        <v>5.8437501414905321E-2</v>
      </c>
      <c r="AG567" s="2">
        <f t="shared" si="183"/>
        <v>5.4881579453808324E-2</v>
      </c>
      <c r="AH567" s="2">
        <f t="shared" si="184"/>
        <v>0.12697041877932722</v>
      </c>
      <c r="AI567" s="2">
        <f t="shared" si="185"/>
        <v>0.28792621433995763</v>
      </c>
      <c r="AJ567" s="2">
        <f t="shared" si="186"/>
        <v>0.73986878609607742</v>
      </c>
      <c r="AK567" s="2">
        <f t="shared" si="187"/>
        <v>1.1007103184596585E-2</v>
      </c>
      <c r="AL567" s="2">
        <f t="shared" si="188"/>
        <v>3.6168490588737209E-2</v>
      </c>
    </row>
    <row r="568" spans="1:38" x14ac:dyDescent="0.2">
      <c r="A568">
        <v>586</v>
      </c>
      <c r="B568" s="1">
        <v>1.7276757435422001E-7</v>
      </c>
      <c r="C568">
        <v>169.54033225770999</v>
      </c>
      <c r="D568">
        <v>1</v>
      </c>
      <c r="E568">
        <v>586</v>
      </c>
      <c r="F568">
        <v>2882000</v>
      </c>
      <c r="G568">
        <v>1.13375</v>
      </c>
      <c r="I568" s="1">
        <f t="shared" si="176"/>
        <v>1.7276757435422284E-7</v>
      </c>
      <c r="J568" s="2">
        <f t="shared" si="177"/>
        <v>169.54033225770803</v>
      </c>
      <c r="K568">
        <f t="shared" si="189"/>
        <v>2882000.0000000005</v>
      </c>
      <c r="L568">
        <f t="shared" si="190"/>
        <v>1.13375</v>
      </c>
      <c r="N568" s="4">
        <f t="shared" si="191"/>
        <v>1.6393506871692326E-14</v>
      </c>
      <c r="O568" s="4">
        <f t="shared" si="191"/>
        <v>-1.1567147029751775E-14</v>
      </c>
      <c r="P568" s="4">
        <f t="shared" si="192"/>
        <v>1.6157574160573878E-16</v>
      </c>
      <c r="Q568" s="4">
        <f t="shared" si="192"/>
        <v>0</v>
      </c>
      <c r="S568" s="2"/>
      <c r="T568" s="2"/>
      <c r="V568" s="2">
        <f t="shared" si="178"/>
        <v>5.5950218144520036</v>
      </c>
      <c r="W568" s="2">
        <f t="shared" si="179"/>
        <v>102.92934212097992</v>
      </c>
      <c r="X568" s="2">
        <f t="shared" si="180"/>
        <v>1</v>
      </c>
      <c r="Y568" s="2">
        <f t="shared" si="193"/>
        <v>3E-10</v>
      </c>
      <c r="Z568" s="2"/>
      <c r="AA568" s="2">
        <f t="shared" si="181"/>
        <v>2.7051832215828893</v>
      </c>
      <c r="AB568" s="2">
        <f t="shared" si="194"/>
        <v>23.006550925925026</v>
      </c>
      <c r="AC568" s="2">
        <f t="shared" si="195"/>
        <v>3.1519882118921698</v>
      </c>
      <c r="AD568" s="2">
        <f t="shared" si="182"/>
        <v>4.4241306542118499</v>
      </c>
      <c r="AE568" s="2">
        <f t="shared" si="196"/>
        <v>0.64141039957459489</v>
      </c>
      <c r="AF568" s="2">
        <f t="shared" si="197"/>
        <v>5.8437506225581512E-2</v>
      </c>
      <c r="AG568" s="2">
        <f t="shared" si="183"/>
        <v>5.4881583971754869E-2</v>
      </c>
      <c r="AH568" s="2">
        <f t="shared" si="184"/>
        <v>0.12683600681588614</v>
      </c>
      <c r="AI568" s="2">
        <f t="shared" si="185"/>
        <v>0.28745117739650305</v>
      </c>
      <c r="AJ568" s="2">
        <f t="shared" si="186"/>
        <v>0.73969197743479975</v>
      </c>
      <c r="AK568" s="2">
        <f t="shared" si="187"/>
        <v>1.0996998231197362E-2</v>
      </c>
      <c r="AL568" s="2">
        <f t="shared" si="188"/>
        <v>3.6112208555858262E-2</v>
      </c>
    </row>
    <row r="569" spans="1:38" x14ac:dyDescent="0.2">
      <c r="A569">
        <v>587</v>
      </c>
      <c r="B569" s="1">
        <v>1.7278110554347E-7</v>
      </c>
      <c r="C569">
        <v>169.26705481510999</v>
      </c>
      <c r="D569">
        <v>1</v>
      </c>
      <c r="E569">
        <v>587</v>
      </c>
      <c r="F569">
        <v>2869000</v>
      </c>
      <c r="G569">
        <v>1.1331249999999999</v>
      </c>
      <c r="I569" s="1">
        <f t="shared" si="176"/>
        <v>1.7278110554346907E-7</v>
      </c>
      <c r="J569" s="2">
        <f t="shared" si="177"/>
        <v>169.26705481511115</v>
      </c>
      <c r="K569">
        <f t="shared" si="189"/>
        <v>2869000.0000000005</v>
      </c>
      <c r="L569">
        <f t="shared" si="190"/>
        <v>1.1331249999999999</v>
      </c>
      <c r="N569" s="4">
        <f t="shared" si="191"/>
        <v>-5.3619421125090117E-15</v>
      </c>
      <c r="O569" s="4">
        <f t="shared" si="191"/>
        <v>6.8843289553268351E-15</v>
      </c>
      <c r="P569" s="4">
        <f t="shared" si="192"/>
        <v>1.6230787288523498E-16</v>
      </c>
      <c r="Q569" s="4">
        <f t="shared" si="192"/>
        <v>0</v>
      </c>
      <c r="S569" s="2"/>
      <c r="T569" s="2"/>
      <c r="V569" s="2">
        <f t="shared" si="178"/>
        <v>5.5950218144520036</v>
      </c>
      <c r="W569" s="2">
        <f t="shared" si="179"/>
        <v>102.9374035666096</v>
      </c>
      <c r="X569" s="2">
        <f t="shared" si="180"/>
        <v>1</v>
      </c>
      <c r="Y569" s="2">
        <f t="shared" si="193"/>
        <v>3E-10</v>
      </c>
      <c r="Z569" s="2"/>
      <c r="AA569" s="2">
        <f t="shared" si="181"/>
        <v>2.7020552096392665</v>
      </c>
      <c r="AB569" s="2">
        <f t="shared" si="194"/>
        <v>23.006562499999099</v>
      </c>
      <c r="AC569" s="2">
        <f t="shared" si="195"/>
        <v>3.15198788389185</v>
      </c>
      <c r="AD569" s="2">
        <f t="shared" si="182"/>
        <v>4.4241301938306012</v>
      </c>
      <c r="AE569" s="2">
        <f t="shared" si="196"/>
        <v>0.64116675186770844</v>
      </c>
      <c r="AF569" s="2">
        <f t="shared" si="197"/>
        <v>5.8437511036252873E-2</v>
      </c>
      <c r="AG569" s="2">
        <f t="shared" si="183"/>
        <v>5.4881588489696882E-2</v>
      </c>
      <c r="AH569" s="2">
        <f t="shared" si="184"/>
        <v>0.12670175195416161</v>
      </c>
      <c r="AI569" s="2">
        <f t="shared" si="185"/>
        <v>0.28697705588119604</v>
      </c>
      <c r="AJ569" s="2">
        <f t="shared" si="186"/>
        <v>0.73951513534951518</v>
      </c>
      <c r="AK569" s="2">
        <f t="shared" si="187"/>
        <v>1.0986905089270242E-2</v>
      </c>
      <c r="AL569" s="2">
        <f t="shared" si="188"/>
        <v>3.6056034647398913E-2</v>
      </c>
    </row>
    <row r="570" spans="1:38" x14ac:dyDescent="0.2">
      <c r="A570">
        <v>588</v>
      </c>
      <c r="B570" s="1">
        <v>1.7279458334741999E-7</v>
      </c>
      <c r="C570">
        <v>168.99430328003999</v>
      </c>
      <c r="D570">
        <v>1</v>
      </c>
      <c r="E570">
        <v>588</v>
      </c>
      <c r="F570">
        <v>2856000</v>
      </c>
      <c r="G570">
        <v>1.1325000000000001</v>
      </c>
      <c r="I570" s="1">
        <f t="shared" si="176"/>
        <v>1.7279458334742383E-7</v>
      </c>
      <c r="J570" s="2">
        <f t="shared" si="177"/>
        <v>168.99430328003751</v>
      </c>
      <c r="K570">
        <f t="shared" si="189"/>
        <v>2856000.0000000009</v>
      </c>
      <c r="L570">
        <f t="shared" si="190"/>
        <v>1.1325000000000001</v>
      </c>
      <c r="N570" s="4">
        <f t="shared" si="191"/>
        <v>2.2212027529410809E-14</v>
      </c>
      <c r="O570" s="4">
        <f t="shared" si="191"/>
        <v>-1.4631787417991831E-14</v>
      </c>
      <c r="P570" s="4">
        <f t="shared" si="192"/>
        <v>3.2609333845079771E-16</v>
      </c>
      <c r="Q570" s="4">
        <f t="shared" si="192"/>
        <v>0</v>
      </c>
      <c r="S570" s="2"/>
      <c r="T570" s="2"/>
      <c r="V570" s="2">
        <f t="shared" si="178"/>
        <v>5.5950218144520036</v>
      </c>
      <c r="W570" s="2">
        <f t="shared" si="179"/>
        <v>102.94543320700645</v>
      </c>
      <c r="X570" s="2">
        <f t="shared" si="180"/>
        <v>1</v>
      </c>
      <c r="Y570" s="2">
        <f t="shared" si="193"/>
        <v>3E-10</v>
      </c>
      <c r="Z570" s="2"/>
      <c r="AA570" s="2">
        <f t="shared" si="181"/>
        <v>2.6989380667703267</v>
      </c>
      <c r="AB570" s="2">
        <f t="shared" si="194"/>
        <v>23.006574074073171</v>
      </c>
      <c r="AC570" s="2">
        <f t="shared" si="195"/>
        <v>3.1519875558918602</v>
      </c>
      <c r="AD570" s="2">
        <f t="shared" si="182"/>
        <v>4.4241297334498153</v>
      </c>
      <c r="AE570" s="2">
        <f t="shared" si="196"/>
        <v>0.64092305821664319</v>
      </c>
      <c r="AF570" s="2">
        <f t="shared" si="197"/>
        <v>5.8437515846919391E-2</v>
      </c>
      <c r="AG570" s="2">
        <f t="shared" si="183"/>
        <v>5.4881593007634344E-2</v>
      </c>
      <c r="AH570" s="2">
        <f t="shared" si="184"/>
        <v>0.12656765400855924</v>
      </c>
      <c r="AI570" s="2">
        <f t="shared" si="185"/>
        <v>0.28650384787554395</v>
      </c>
      <c r="AJ570" s="2">
        <f t="shared" si="186"/>
        <v>0.73933825994913849</v>
      </c>
      <c r="AK570" s="2">
        <f t="shared" si="187"/>
        <v>1.0976823744861509E-2</v>
      </c>
      <c r="AL570" s="2">
        <f t="shared" si="188"/>
        <v>3.5999968637237596E-2</v>
      </c>
    </row>
    <row r="571" spans="1:38" x14ac:dyDescent="0.2">
      <c r="A571">
        <v>589</v>
      </c>
      <c r="B571" s="1">
        <v>1.7280800808136E-7</v>
      </c>
      <c r="C571">
        <v>168.72207655051</v>
      </c>
      <c r="D571">
        <v>1</v>
      </c>
      <c r="E571">
        <v>589</v>
      </c>
      <c r="F571">
        <v>2843000</v>
      </c>
      <c r="G571">
        <v>1.131875</v>
      </c>
      <c r="I571" s="1">
        <f t="shared" si="176"/>
        <v>1.7280800808136016E-7</v>
      </c>
      <c r="J571" s="2">
        <f t="shared" si="177"/>
        <v>168.72207655051159</v>
      </c>
      <c r="K571">
        <f t="shared" si="189"/>
        <v>2843000</v>
      </c>
      <c r="L571">
        <f t="shared" si="190"/>
        <v>1.131875</v>
      </c>
      <c r="N571" s="4">
        <f t="shared" si="191"/>
        <v>9.1904697805096803E-16</v>
      </c>
      <c r="O571" s="4">
        <f t="shared" si="191"/>
        <v>9.4333578666341896E-15</v>
      </c>
      <c r="P571" s="4">
        <f t="shared" si="192"/>
        <v>0</v>
      </c>
      <c r="Q571" s="4">
        <f t="shared" si="192"/>
        <v>0</v>
      </c>
      <c r="S571" s="2"/>
      <c r="T571" s="2"/>
      <c r="V571" s="2">
        <f t="shared" si="178"/>
        <v>5.5950218144520036</v>
      </c>
      <c r="W571" s="2">
        <f t="shared" si="179"/>
        <v>102.95343122999994</v>
      </c>
      <c r="X571" s="2">
        <f t="shared" si="180"/>
        <v>1</v>
      </c>
      <c r="Y571" s="2">
        <f t="shared" si="193"/>
        <v>3E-10</v>
      </c>
      <c r="Z571" s="2"/>
      <c r="AA571" s="2">
        <f t="shared" si="181"/>
        <v>2.6958317384890811</v>
      </c>
      <c r="AB571" s="2">
        <f t="shared" si="194"/>
        <v>23.006585648147244</v>
      </c>
      <c r="AC571" s="2">
        <f t="shared" si="195"/>
        <v>3.1519872278922003</v>
      </c>
      <c r="AD571" s="2">
        <f t="shared" si="182"/>
        <v>4.424129273069493</v>
      </c>
      <c r="AE571" s="2">
        <f t="shared" si="196"/>
        <v>0.6406793187707821</v>
      </c>
      <c r="AF571" s="2">
        <f t="shared" si="197"/>
        <v>5.8437520657581066E-2</v>
      </c>
      <c r="AG571" s="2">
        <f t="shared" si="183"/>
        <v>5.4881597525567254E-2</v>
      </c>
      <c r="AH571" s="2">
        <f t="shared" si="184"/>
        <v>0.12643371279329313</v>
      </c>
      <c r="AI571" s="2">
        <f t="shared" si="185"/>
        <v>0.28603155146384429</v>
      </c>
      <c r="AJ571" s="2">
        <f t="shared" si="186"/>
        <v>0.73916135134211935</v>
      </c>
      <c r="AK571" s="2">
        <f t="shared" si="187"/>
        <v>1.0966754184002963E-2</v>
      </c>
      <c r="AL571" s="2">
        <f t="shared" si="188"/>
        <v>3.5944010299579492E-2</v>
      </c>
    </row>
    <row r="572" spans="1:38" x14ac:dyDescent="0.2">
      <c r="A572">
        <v>590</v>
      </c>
      <c r="B572" s="1">
        <v>1.7282138005807E-7</v>
      </c>
      <c r="C572">
        <v>168.45037352617001</v>
      </c>
      <c r="D572">
        <v>1</v>
      </c>
      <c r="E572">
        <v>590</v>
      </c>
      <c r="F572">
        <v>2830000</v>
      </c>
      <c r="G572">
        <v>1.1312500000000001</v>
      </c>
      <c r="I572" s="1">
        <f t="shared" si="176"/>
        <v>1.7282138005807336E-7</v>
      </c>
      <c r="J572" s="2">
        <f t="shared" si="177"/>
        <v>168.45037352616708</v>
      </c>
      <c r="K572">
        <f t="shared" si="189"/>
        <v>2830000</v>
      </c>
      <c r="L572">
        <f t="shared" si="190"/>
        <v>1.1312500000000001</v>
      </c>
      <c r="N572" s="4">
        <f t="shared" si="191"/>
        <v>1.9451655855808359E-14</v>
      </c>
      <c r="O572" s="4">
        <f t="shared" si="191"/>
        <v>-1.7378626179637795E-14</v>
      </c>
      <c r="P572" s="4">
        <f t="shared" si="192"/>
        <v>0</v>
      </c>
      <c r="Q572" s="4">
        <f t="shared" si="192"/>
        <v>0</v>
      </c>
      <c r="S572" s="2"/>
      <c r="T572" s="2"/>
      <c r="V572" s="2">
        <f t="shared" si="178"/>
        <v>5.5950218144520036</v>
      </c>
      <c r="W572" s="2">
        <f t="shared" si="179"/>
        <v>102.96139782194344</v>
      </c>
      <c r="X572" s="2">
        <f t="shared" si="180"/>
        <v>1</v>
      </c>
      <c r="Y572" s="2">
        <f t="shared" si="193"/>
        <v>3E-10</v>
      </c>
      <c r="Z572" s="2"/>
      <c r="AA572" s="2">
        <f t="shared" si="181"/>
        <v>2.6927361706620605</v>
      </c>
      <c r="AB572" s="2">
        <f t="shared" si="194"/>
        <v>23.006597222221316</v>
      </c>
      <c r="AC572" s="2">
        <f t="shared" si="195"/>
        <v>3.1519868998928704</v>
      </c>
      <c r="AD572" s="2">
        <f t="shared" si="182"/>
        <v>4.4241288126896334</v>
      </c>
      <c r="AE572" s="2">
        <f t="shared" si="196"/>
        <v>0.6404355336788724</v>
      </c>
      <c r="AF572" s="2">
        <f t="shared" si="197"/>
        <v>5.8437525468237904E-2</v>
      </c>
      <c r="AG572" s="2">
        <f t="shared" si="183"/>
        <v>5.4881602043495618E-2</v>
      </c>
      <c r="AH572" s="2">
        <f t="shared" si="184"/>
        <v>0.12629992812239002</v>
      </c>
      <c r="AI572" s="2">
        <f t="shared" si="185"/>
        <v>0.28556016473319606</v>
      </c>
      <c r="AJ572" s="2">
        <f t="shared" si="186"/>
        <v>0.73898440963644729</v>
      </c>
      <c r="AK572" s="2">
        <f t="shared" si="187"/>
        <v>1.095669639271238E-2</v>
      </c>
      <c r="AL572" s="2">
        <f t="shared" si="188"/>
        <v>3.58881594089588E-2</v>
      </c>
    </row>
    <row r="573" spans="1:38" x14ac:dyDescent="0.2">
      <c r="A573">
        <v>591</v>
      </c>
      <c r="B573" s="1">
        <v>1.7283469958791E-7</v>
      </c>
      <c r="C573">
        <v>168.17919310824999</v>
      </c>
      <c r="D573">
        <v>1</v>
      </c>
      <c r="E573">
        <v>591</v>
      </c>
      <c r="F573">
        <v>2817000</v>
      </c>
      <c r="G573">
        <v>1.130625</v>
      </c>
      <c r="I573" s="1">
        <f t="shared" si="176"/>
        <v>1.7283469958790592E-7</v>
      </c>
      <c r="J573" s="2">
        <f t="shared" si="177"/>
        <v>168.17919310825351</v>
      </c>
      <c r="K573">
        <f t="shared" si="189"/>
        <v>2817000</v>
      </c>
      <c r="L573">
        <f t="shared" si="190"/>
        <v>1.130625</v>
      </c>
      <c r="N573" s="4">
        <f t="shared" si="191"/>
        <v>-2.3585229519191769E-14</v>
      </c>
      <c r="O573" s="4">
        <f t="shared" si="191"/>
        <v>2.0955576633677757E-14</v>
      </c>
      <c r="P573" s="4">
        <f t="shared" si="192"/>
        <v>0</v>
      </c>
      <c r="Q573" s="4">
        <f t="shared" si="192"/>
        <v>0</v>
      </c>
      <c r="S573" s="2"/>
      <c r="T573" s="2"/>
      <c r="V573" s="2">
        <f t="shared" si="178"/>
        <v>5.5950218144520036</v>
      </c>
      <c r="W573" s="2">
        <f t="shared" si="179"/>
        <v>102.96933316772895</v>
      </c>
      <c r="X573" s="2">
        <f t="shared" si="180"/>
        <v>1</v>
      </c>
      <c r="Y573" s="2">
        <f t="shared" si="193"/>
        <v>3E-10</v>
      </c>
      <c r="Z573" s="2"/>
      <c r="AA573" s="2">
        <f t="shared" si="181"/>
        <v>2.6896513095065147</v>
      </c>
      <c r="AB573" s="2">
        <f t="shared" si="194"/>
        <v>23.006608796295389</v>
      </c>
      <c r="AC573" s="2">
        <f t="shared" si="195"/>
        <v>3.1519865718938709</v>
      </c>
      <c r="AD573" s="2">
        <f t="shared" si="182"/>
        <v>4.4241283523102375</v>
      </c>
      <c r="AE573" s="2">
        <f t="shared" si="196"/>
        <v>0.64019170308902906</v>
      </c>
      <c r="AF573" s="2">
        <f t="shared" si="197"/>
        <v>5.8437530278889899E-2</v>
      </c>
      <c r="AG573" s="2">
        <f t="shared" si="183"/>
        <v>5.4881606561419445E-2</v>
      </c>
      <c r="AH573" s="2">
        <f t="shared" si="184"/>
        <v>0.12616629980969371</v>
      </c>
      <c r="AI573" s="2">
        <f t="shared" si="185"/>
        <v>0.28508968577351201</v>
      </c>
      <c r="AJ573" s="2">
        <f t="shared" si="186"/>
        <v>0.73880743493965273</v>
      </c>
      <c r="AK573" s="2">
        <f t="shared" si="187"/>
        <v>1.0946650356993786E-2</v>
      </c>
      <c r="AL573" s="2">
        <f t="shared" si="188"/>
        <v>3.5832415740239883E-2</v>
      </c>
    </row>
    <row r="574" spans="1:38" x14ac:dyDescent="0.2">
      <c r="A574">
        <v>592</v>
      </c>
      <c r="B574" s="1">
        <v>1.7284796697876999E-7</v>
      </c>
      <c r="C574">
        <v>167.90853419964</v>
      </c>
      <c r="D574">
        <v>1</v>
      </c>
      <c r="E574">
        <v>592</v>
      </c>
      <c r="F574">
        <v>2804000</v>
      </c>
      <c r="G574">
        <v>1.1299999999999999</v>
      </c>
      <c r="I574" s="1">
        <f t="shared" si="176"/>
        <v>1.7284796697877116E-7</v>
      </c>
      <c r="J574" s="2">
        <f t="shared" si="177"/>
        <v>167.90853419964347</v>
      </c>
      <c r="K574">
        <f t="shared" si="189"/>
        <v>2804000.0000000005</v>
      </c>
      <c r="L574">
        <f t="shared" si="190"/>
        <v>1.1299999999999999</v>
      </c>
      <c r="N574" s="4">
        <f t="shared" si="191"/>
        <v>6.7381197640450436E-15</v>
      </c>
      <c r="O574" s="4">
        <f t="shared" si="191"/>
        <v>2.0650817821960663E-14</v>
      </c>
      <c r="P574" s="4">
        <f t="shared" si="192"/>
        <v>1.6607035923956463E-16</v>
      </c>
      <c r="Q574" s="4">
        <f t="shared" si="192"/>
        <v>0</v>
      </c>
      <c r="S574" s="2"/>
      <c r="T574" s="2"/>
      <c r="V574" s="2">
        <f t="shared" si="178"/>
        <v>5.5950218144520036</v>
      </c>
      <c r="W574" s="2">
        <f t="shared" si="179"/>
        <v>102.97723745080131</v>
      </c>
      <c r="X574" s="2">
        <f t="shared" si="180"/>
        <v>1</v>
      </c>
      <c r="Y574" s="2">
        <f t="shared" si="193"/>
        <v>3E-10</v>
      </c>
      <c r="Z574" s="2"/>
      <c r="AA574" s="2">
        <f t="shared" si="181"/>
        <v>2.6865771015876381</v>
      </c>
      <c r="AB574" s="2">
        <f t="shared" si="194"/>
        <v>23.006620370369461</v>
      </c>
      <c r="AC574" s="2">
        <f t="shared" si="195"/>
        <v>3.1519862438952009</v>
      </c>
      <c r="AD574" s="2">
        <f t="shared" si="182"/>
        <v>4.4241278919313043</v>
      </c>
      <c r="AE574" s="2">
        <f t="shared" si="196"/>
        <v>0.63994782714873832</v>
      </c>
      <c r="AF574" s="2">
        <f t="shared" si="197"/>
        <v>5.8437535089537057E-2</v>
      </c>
      <c r="AG574" s="2">
        <f t="shared" si="183"/>
        <v>5.4881611079338727E-2</v>
      </c>
      <c r="AH574" s="2">
        <f t="shared" si="184"/>
        <v>0.12603282766886983</v>
      </c>
      <c r="AI574" s="2">
        <f t="shared" si="185"/>
        <v>0.28462011267753196</v>
      </c>
      <c r="AJ574" s="2">
        <f t="shared" si="186"/>
        <v>0.73863042735880924</v>
      </c>
      <c r="AK574" s="2">
        <f t="shared" si="187"/>
        <v>1.0936616062837788E-2</v>
      </c>
      <c r="AL574" s="2">
        <f t="shared" si="188"/>
        <v>3.5776779068618626E-2</v>
      </c>
    </row>
    <row r="575" spans="1:38" x14ac:dyDescent="0.2">
      <c r="A575">
        <v>593</v>
      </c>
      <c r="B575" s="1">
        <v>1.7286118253618001E-7</v>
      </c>
      <c r="C575">
        <v>167.63839570484001</v>
      </c>
      <c r="D575">
        <v>1</v>
      </c>
      <c r="E575">
        <v>593</v>
      </c>
      <c r="F575">
        <v>2791000</v>
      </c>
      <c r="G575">
        <v>1.129375</v>
      </c>
      <c r="I575" s="1">
        <f t="shared" si="176"/>
        <v>1.7286118253617763E-7</v>
      </c>
      <c r="J575" s="2">
        <f t="shared" si="177"/>
        <v>167.63839570483967</v>
      </c>
      <c r="K575">
        <f t="shared" si="189"/>
        <v>2791000.0000000005</v>
      </c>
      <c r="L575">
        <f t="shared" si="190"/>
        <v>1.129375</v>
      </c>
      <c r="N575" s="4">
        <f t="shared" si="191"/>
        <v>-1.3781464000190668E-14</v>
      </c>
      <c r="O575" s="4">
        <f t="shared" si="191"/>
        <v>-2.0345011757649612E-15</v>
      </c>
      <c r="P575" s="4">
        <f t="shared" si="192"/>
        <v>1.6684388653089903E-16</v>
      </c>
      <c r="Q575" s="4">
        <f t="shared" si="192"/>
        <v>0</v>
      </c>
      <c r="S575" s="2"/>
      <c r="T575" s="2"/>
      <c r="V575" s="2">
        <f t="shared" si="178"/>
        <v>5.5950218144520036</v>
      </c>
      <c r="W575" s="2">
        <f t="shared" si="179"/>
        <v>102.98511085317264</v>
      </c>
      <c r="X575" s="2">
        <f t="shared" si="180"/>
        <v>1</v>
      </c>
      <c r="Y575" s="2">
        <f t="shared" si="193"/>
        <v>3E-10</v>
      </c>
      <c r="Z575" s="2"/>
      <c r="AA575" s="2">
        <f t="shared" si="181"/>
        <v>2.6835134938158238</v>
      </c>
      <c r="AB575" s="2">
        <f t="shared" si="194"/>
        <v>23.006631944443534</v>
      </c>
      <c r="AC575" s="2">
        <f t="shared" si="195"/>
        <v>3.1519859158968613</v>
      </c>
      <c r="AD575" s="2">
        <f t="shared" si="182"/>
        <v>4.4241274315528347</v>
      </c>
      <c r="AE575" s="2">
        <f t="shared" si="196"/>
        <v>0.63970390600486104</v>
      </c>
      <c r="AF575" s="2">
        <f t="shared" si="197"/>
        <v>5.8437539900179372E-2</v>
      </c>
      <c r="AG575" s="2">
        <f t="shared" si="183"/>
        <v>5.4881615597253457E-2</v>
      </c>
      <c r="AH575" s="2">
        <f t="shared" si="184"/>
        <v>0.12589951151341014</v>
      </c>
      <c r="AI575" s="2">
        <f t="shared" si="185"/>
        <v>0.28415144354083477</v>
      </c>
      <c r="AJ575" s="2">
        <f t="shared" si="186"/>
        <v>0.73845338700053609</v>
      </c>
      <c r="AK575" s="2">
        <f t="shared" si="187"/>
        <v>1.0926593496221916E-2</v>
      </c>
      <c r="AL575" s="2">
        <f t="shared" si="188"/>
        <v>3.572124916962395E-2</v>
      </c>
    </row>
    <row r="576" spans="1:38" x14ac:dyDescent="0.2">
      <c r="A576">
        <v>594</v>
      </c>
      <c r="B576" s="1">
        <v>1.7287434656324999E-7</v>
      </c>
      <c r="C576">
        <v>167.36877652998001</v>
      </c>
      <c r="D576">
        <v>1</v>
      </c>
      <c r="E576">
        <v>594</v>
      </c>
      <c r="F576">
        <v>2778000</v>
      </c>
      <c r="G576">
        <v>1.1287499999999999</v>
      </c>
      <c r="I576" s="1">
        <f t="shared" si="176"/>
        <v>1.7287434656325129E-7</v>
      </c>
      <c r="J576" s="2">
        <f t="shared" si="177"/>
        <v>167.36877652998174</v>
      </c>
      <c r="K576">
        <f t="shared" si="189"/>
        <v>2778000.0000000005</v>
      </c>
      <c r="L576">
        <f t="shared" si="190"/>
        <v>1.1287499999999999</v>
      </c>
      <c r="N576" s="4">
        <f t="shared" si="191"/>
        <v>7.5026701547565584E-15</v>
      </c>
      <c r="O576" s="4">
        <f t="shared" si="191"/>
        <v>1.0358707945409832E-14</v>
      </c>
      <c r="P576" s="4">
        <f t="shared" si="192"/>
        <v>1.6762465345850941E-16</v>
      </c>
      <c r="Q576" s="4">
        <f t="shared" si="192"/>
        <v>0</v>
      </c>
      <c r="S576" s="2"/>
      <c r="T576" s="2"/>
      <c r="V576" s="2">
        <f t="shared" si="178"/>
        <v>5.5950218144520036</v>
      </c>
      <c r="W576" s="2">
        <f t="shared" si="179"/>
        <v>102.99295355543561</v>
      </c>
      <c r="X576" s="2">
        <f t="shared" si="180"/>
        <v>1</v>
      </c>
      <c r="Y576" s="2">
        <f t="shared" si="193"/>
        <v>3E-10</v>
      </c>
      <c r="Z576" s="2"/>
      <c r="AA576" s="2">
        <f t="shared" si="181"/>
        <v>2.6804604334439399</v>
      </c>
      <c r="AB576" s="2">
        <f t="shared" si="194"/>
        <v>23.006643518517606</v>
      </c>
      <c r="AC576" s="2">
        <f t="shared" si="195"/>
        <v>3.1519855878988512</v>
      </c>
      <c r="AD576" s="2">
        <f t="shared" si="182"/>
        <v>4.4241269711748279</v>
      </c>
      <c r="AE576" s="2">
        <f t="shared" si="196"/>
        <v>0.63945993980363514</v>
      </c>
      <c r="AF576" s="2">
        <f t="shared" si="197"/>
        <v>5.8437544710816851E-2</v>
      </c>
      <c r="AG576" s="2">
        <f t="shared" si="183"/>
        <v>5.4881620115163635E-2</v>
      </c>
      <c r="AH576" s="2">
        <f t="shared" si="184"/>
        <v>0.12576635115663676</v>
      </c>
      <c r="AI576" s="2">
        <f t="shared" si="185"/>
        <v>0.28368367646184922</v>
      </c>
      <c r="AJ576" s="2">
        <f t="shared" si="186"/>
        <v>0.73827631397100113</v>
      </c>
      <c r="AK576" s="2">
        <f t="shared" si="187"/>
        <v>1.0916582643110974E-2</v>
      </c>
      <c r="AL576" s="2">
        <f t="shared" si="188"/>
        <v>3.5665825819119389E-2</v>
      </c>
    </row>
    <row r="577" spans="1:38" x14ac:dyDescent="0.2">
      <c r="A577">
        <v>595</v>
      </c>
      <c r="B577" s="1">
        <v>1.7288745936075999E-7</v>
      </c>
      <c r="C577">
        <v>167.09967558285001</v>
      </c>
      <c r="D577">
        <v>1</v>
      </c>
      <c r="E577">
        <v>595</v>
      </c>
      <c r="F577">
        <v>2765000</v>
      </c>
      <c r="G577">
        <v>1.128125</v>
      </c>
      <c r="I577" s="1">
        <f t="shared" si="176"/>
        <v>1.7288745936075983E-7</v>
      </c>
      <c r="J577" s="2">
        <f t="shared" si="177"/>
        <v>167.09967558285305</v>
      </c>
      <c r="K577">
        <f t="shared" si="189"/>
        <v>2765000.0000000005</v>
      </c>
      <c r="L577">
        <f t="shared" si="190"/>
        <v>1.128125</v>
      </c>
      <c r="N577" s="4">
        <f t="shared" si="191"/>
        <v>-9.1862462550726979E-16</v>
      </c>
      <c r="O577" s="4">
        <f t="shared" si="191"/>
        <v>1.8199454298433683E-14</v>
      </c>
      <c r="P577" s="4">
        <f t="shared" si="192"/>
        <v>1.6841276213661453E-16</v>
      </c>
      <c r="Q577" s="4">
        <f t="shared" si="192"/>
        <v>0</v>
      </c>
      <c r="S577" s="2"/>
      <c r="T577" s="2"/>
      <c r="V577" s="2">
        <f t="shared" si="178"/>
        <v>5.5950218144520036</v>
      </c>
      <c r="W577" s="2">
        <f t="shared" si="179"/>
        <v>103.00076573677788</v>
      </c>
      <c r="X577" s="2">
        <f t="shared" si="180"/>
        <v>1</v>
      </c>
      <c r="Y577" s="2">
        <f t="shared" si="193"/>
        <v>3E-10</v>
      </c>
      <c r="Z577" s="2"/>
      <c r="AA577" s="2">
        <f t="shared" si="181"/>
        <v>2.6774178680646337</v>
      </c>
      <c r="AB577" s="2">
        <f t="shared" si="194"/>
        <v>23.006655092591679</v>
      </c>
      <c r="AC577" s="2">
        <f t="shared" si="195"/>
        <v>3.1519852599011715</v>
      </c>
      <c r="AD577" s="2">
        <f t="shared" si="182"/>
        <v>4.4241265107972847</v>
      </c>
      <c r="AE577" s="2">
        <f t="shared" si="196"/>
        <v>0.63921592869067989</v>
      </c>
      <c r="AF577" s="2">
        <f t="shared" si="197"/>
        <v>5.8437549521449486E-2</v>
      </c>
      <c r="AG577" s="2">
        <f t="shared" si="183"/>
        <v>5.4881624633069281E-2</v>
      </c>
      <c r="AH577" s="2">
        <f t="shared" si="184"/>
        <v>0.12563334641170679</v>
      </c>
      <c r="AI577" s="2">
        <f t="shared" si="185"/>
        <v>0.28321680954186707</v>
      </c>
      <c r="AJ577" s="2">
        <f t="shared" si="186"/>
        <v>0.73809920837592236</v>
      </c>
      <c r="AK577" s="2">
        <f t="shared" si="187"/>
        <v>1.0906583489457335E-2</v>
      </c>
      <c r="AL577" s="2">
        <f t="shared" si="188"/>
        <v>3.5610508793304269E-2</v>
      </c>
    </row>
    <row r="578" spans="1:38" x14ac:dyDescent="0.2">
      <c r="A578">
        <v>596</v>
      </c>
      <c r="B578" s="1">
        <v>1.7290052122713001E-7</v>
      </c>
      <c r="C578">
        <v>166.83109177289001</v>
      </c>
      <c r="D578">
        <v>1</v>
      </c>
      <c r="E578">
        <v>596</v>
      </c>
      <c r="F578">
        <v>2752000</v>
      </c>
      <c r="G578">
        <v>1.1274999999999999</v>
      </c>
      <c r="I578" s="1">
        <f t="shared" ref="I578:I617" si="198">IF(E578&lt;=95,Y578*V578,Y578*V578*W578)</f>
        <v>1.7290052122713491E-7</v>
      </c>
      <c r="J578" s="2">
        <f t="shared" ref="J578:J617" si="199">($T$14*AL578+$T$15*AI578)*$T$9</f>
        <v>166.83109177288742</v>
      </c>
      <c r="K578">
        <f t="shared" si="189"/>
        <v>2752000.0000000005</v>
      </c>
      <c r="L578">
        <f t="shared" si="190"/>
        <v>1.1274999999999999</v>
      </c>
      <c r="N578" s="4">
        <f t="shared" si="191"/>
        <v>2.8322119514498061E-14</v>
      </c>
      <c r="O578" s="4">
        <f t="shared" si="191"/>
        <v>-1.5502958895022288E-14</v>
      </c>
      <c r="P578" s="4">
        <f t="shared" si="192"/>
        <v>1.6920831660891685E-16</v>
      </c>
      <c r="Q578" s="4">
        <f t="shared" si="192"/>
        <v>0</v>
      </c>
      <c r="S578" s="2"/>
      <c r="T578" s="2"/>
      <c r="V578" s="2">
        <f t="shared" ref="V578:V617" si="200">IF(E578&lt;=95,EXP(2700*(1/(25+273.15)-1/(E578+273.15))),EXP(2700*(1/(25+273.15)-1/(95+273.15))))</f>
        <v>5.5950218144520036</v>
      </c>
      <c r="W578" s="2">
        <f t="shared" ref="W578:W617" si="201">IF(E578&lt;=95,0,EXP((E578-95)/(0.881+0.214*(E578-95))))</f>
        <v>103.0085475749954</v>
      </c>
      <c r="X578" s="2">
        <f t="shared" ref="X578:X617" si="202">IF(E578&lt;=95,1/(1+19*(95-E578)/70),1)</f>
        <v>1</v>
      </c>
      <c r="Y578" s="2">
        <f t="shared" si="193"/>
        <v>3E-10</v>
      </c>
      <c r="Z578" s="2"/>
      <c r="AA578" s="2">
        <f t="shared" ref="AA578:AA617" si="203">EXP(855/(E578+273.15))</f>
        <v>2.674385745607657</v>
      </c>
      <c r="AB578" s="2">
        <f t="shared" si="194"/>
        <v>23.006666666665751</v>
      </c>
      <c r="AC578" s="2">
        <f t="shared" si="195"/>
        <v>3.1519849319038218</v>
      </c>
      <c r="AD578" s="2">
        <f t="shared" ref="AD578:AD641" si="204">AC578*$T$4*$T$16*1</f>
        <v>4.4241260504202042</v>
      </c>
      <c r="AE578" s="2">
        <f t="shared" si="196"/>
        <v>0.63897187281099832</v>
      </c>
      <c r="AF578" s="2">
        <f t="shared" si="197"/>
        <v>5.8437554332077285E-2</v>
      </c>
      <c r="AG578" s="2">
        <f t="shared" ref="AG578:AG641" si="205">AF578*$T$17*$T$6*1</f>
        <v>5.4881629150970376E-2</v>
      </c>
      <c r="AH578" s="2">
        <f t="shared" ref="AH578:AH641" si="206">AA578*AE578*AG578*D578/(1-AE578*D578)/(1+(AA578-1)*AE578*D578)</f>
        <v>0.12550049709161643</v>
      </c>
      <c r="AI578" s="2">
        <f t="shared" ref="AI578:AI641" si="207">(AA578*AE578*AG578+AH578*AE578*(1+(AA578-1)*AE578*D578)-AH578*AE578*(1-AE578*D578)*(AA578-1))/(1-AE578*D578)/(1+(AA578-1)*AE578*D578)</f>
        <v>0.28275084088505337</v>
      </c>
      <c r="AJ578" s="2">
        <f t="shared" ref="AJ578:AJ617" si="208">MAX(MIN(((1-1/$T$18)*AA578-1)/(AA578-1),1),0)</f>
        <v>0.737922070320571</v>
      </c>
      <c r="AK578" s="2">
        <f t="shared" ref="AK578:AK641" si="209">AA578*AJ578*$T$19*D578/(1-AJ578*D578)/(1+(AA578-1)*AJ578*D578)</f>
        <v>1.0896596021201297E-2</v>
      </c>
      <c r="AL578" s="2">
        <f t="shared" ref="AL578:AL641" si="210">(AA578*AJ578*$T$19+AK578*AJ578*(1+(AA578-1)*AJ578*D578)-AK578*AJ578*(1-AJ578*D578)*(AA578-1))/(1-AJ578*D578)/(1+(AA578-1)*AJ578*D578)</f>
        <v>3.5555297868715252E-2</v>
      </c>
    </row>
    <row r="579" spans="1:38" x14ac:dyDescent="0.2">
      <c r="A579">
        <v>597</v>
      </c>
      <c r="B579" s="1">
        <v>1.7291353245848999E-7</v>
      </c>
      <c r="C579">
        <v>166.56302401118</v>
      </c>
      <c r="D579">
        <v>1</v>
      </c>
      <c r="E579">
        <v>597</v>
      </c>
      <c r="F579">
        <v>2739000</v>
      </c>
      <c r="G579">
        <v>1.1268750000000001</v>
      </c>
      <c r="I579" s="1">
        <f t="shared" si="198"/>
        <v>1.7291353245849494E-7</v>
      </c>
      <c r="J579" s="2">
        <f t="shared" si="199"/>
        <v>166.56302401117577</v>
      </c>
      <c r="K579">
        <f t="shared" ref="K579:K617" si="211">IF(E579&lt;20,1800000,IF(E579&lt;200,(0.005*E579+1.7)*1000000,IF(E579&lt;400,2.7*1000000,IF(E579&lt;500,(0.013*E579-2.5)*1000000,IF(E579&lt;600,(10.5-0.013*E579)*1000000,IF(E579&lt;=635,2.7*1000000))))))</f>
        <v>2739000.0000000009</v>
      </c>
      <c r="L579">
        <f t="shared" ref="L579:L617" si="212">IF(E579&lt;20,1.4875,IF(E579&lt;800,-0.000625 * E579 + 1.5,IF(E579&gt;800,1)))</f>
        <v>1.1268750000000001</v>
      </c>
      <c r="N579" s="4">
        <f t="shared" ref="N579:O617" si="213">(I579-B579)/I579</f>
        <v>2.8626150395171918E-14</v>
      </c>
      <c r="O579" s="4">
        <f t="shared" si="213"/>
        <v>-2.5424818805199257E-14</v>
      </c>
      <c r="P579" s="4">
        <f t="shared" ref="P579:Q617" si="214">(K579-F579)/K579</f>
        <v>3.4002284578878358E-16</v>
      </c>
      <c r="Q579" s="4">
        <f t="shared" si="214"/>
        <v>0</v>
      </c>
      <c r="S579" s="2"/>
      <c r="T579" s="2"/>
      <c r="V579" s="2">
        <f t="shared" si="200"/>
        <v>5.5950218144520036</v>
      </c>
      <c r="W579" s="2">
        <f t="shared" si="201"/>
        <v>103.01629924650598</v>
      </c>
      <c r="X579" s="2">
        <f t="shared" si="202"/>
        <v>1</v>
      </c>
      <c r="Y579" s="2">
        <f t="shared" ref="Y579:Y642" si="215">$T$11*(X579+(1-X579)/(1+((1-D579)/(1-0.75))^$T$12))</f>
        <v>3E-10</v>
      </c>
      <c r="Z579" s="2"/>
      <c r="AA579" s="2">
        <f t="shared" si="203"/>
        <v>2.6713640143372217</v>
      </c>
      <c r="AB579" s="2">
        <f t="shared" ref="AB579:AB617" si="216">AB578+(A579-A578)/86400/(1+(7.5-7.5*D578)^4)</f>
        <v>23.006678240739824</v>
      </c>
      <c r="AC579" s="2">
        <f t="shared" ref="AC579:AC617" si="217">2.5+15/AB579</f>
        <v>3.1519846039068025</v>
      </c>
      <c r="AD579" s="2">
        <f t="shared" si="204"/>
        <v>4.4241255900435883</v>
      </c>
      <c r="AE579" s="2">
        <f t="shared" ref="AE579:AE617" si="218">MIN(MAX(0,((1-1/AD579)*AA579-1)/(AA579-1)),1)</f>
        <v>0.63872777230898159</v>
      </c>
      <c r="AF579" s="2">
        <f t="shared" ref="AF579:AF617" si="219">0.068-0.22/AB579</f>
        <v>5.8437559142700241E-2</v>
      </c>
      <c r="AG579" s="2">
        <f t="shared" si="205"/>
        <v>5.4881633668866919E-2</v>
      </c>
      <c r="AH579" s="2">
        <f t="shared" si="206"/>
        <v>0.12536780300920553</v>
      </c>
      <c r="AI579" s="2">
        <f t="shared" si="207"/>
        <v>0.28228576859845994</v>
      </c>
      <c r="AJ579" s="2">
        <f t="shared" si="208"/>
        <v>0.73774489990977299</v>
      </c>
      <c r="AK579" s="2">
        <f t="shared" si="209"/>
        <v>1.0886620224271368E-2</v>
      </c>
      <c r="AL579" s="2">
        <f t="shared" si="210"/>
        <v>3.5500192822227473E-2</v>
      </c>
    </row>
    <row r="580" spans="1:38" x14ac:dyDescent="0.2">
      <c r="A580">
        <v>598</v>
      </c>
      <c r="B580" s="1">
        <v>1.7292649334867001E-7</v>
      </c>
      <c r="C580">
        <v>166.29547121047</v>
      </c>
      <c r="D580">
        <v>1</v>
      </c>
      <c r="E580">
        <v>598</v>
      </c>
      <c r="F580">
        <v>2726000</v>
      </c>
      <c r="G580">
        <v>1.12625</v>
      </c>
      <c r="I580" s="1">
        <f t="shared" si="198"/>
        <v>1.7292649334866815E-7</v>
      </c>
      <c r="J580" s="2">
        <f t="shared" si="199"/>
        <v>166.29547121047167</v>
      </c>
      <c r="K580">
        <f t="shared" si="211"/>
        <v>2726000</v>
      </c>
      <c r="L580">
        <f t="shared" si="212"/>
        <v>1.12625</v>
      </c>
      <c r="N580" s="4">
        <f t="shared" si="213"/>
        <v>-1.0714868128291069E-14</v>
      </c>
      <c r="O580" s="4">
        <f t="shared" si="213"/>
        <v>1.0083743376700223E-14</v>
      </c>
      <c r="P580" s="4">
        <f t="shared" si="214"/>
        <v>0</v>
      </c>
      <c r="Q580" s="4">
        <f t="shared" si="214"/>
        <v>0</v>
      </c>
      <c r="S580" s="2"/>
      <c r="T580" s="2"/>
      <c r="V580" s="2">
        <f t="shared" si="200"/>
        <v>5.5950218144520036</v>
      </c>
      <c r="W580" s="2">
        <f t="shared" si="201"/>
        <v>103.02402092636297</v>
      </c>
      <c r="X580" s="2">
        <f t="shared" si="202"/>
        <v>1</v>
      </c>
      <c r="Y580" s="2">
        <f t="shared" si="215"/>
        <v>3E-10</v>
      </c>
      <c r="Z580" s="2"/>
      <c r="AA580" s="2">
        <f t="shared" si="203"/>
        <v>2.6683526228493757</v>
      </c>
      <c r="AB580" s="2">
        <f t="shared" si="216"/>
        <v>23.006689814813896</v>
      </c>
      <c r="AC580" s="2">
        <f t="shared" si="217"/>
        <v>3.1519842759101127</v>
      </c>
      <c r="AD580" s="2">
        <f t="shared" si="204"/>
        <v>4.4241251296674342</v>
      </c>
      <c r="AE580" s="2">
        <f t="shared" si="218"/>
        <v>0.6384836273284098</v>
      </c>
      <c r="AF580" s="2">
        <f t="shared" si="219"/>
        <v>5.8437563953318353E-2</v>
      </c>
      <c r="AG580" s="2">
        <f t="shared" si="205"/>
        <v>5.4881638186758924E-2</v>
      </c>
      <c r="AH580" s="2">
        <f t="shared" si="206"/>
        <v>0.12523526397716114</v>
      </c>
      <c r="AI580" s="2">
        <f t="shared" si="207"/>
        <v>0.28182159079203223</v>
      </c>
      <c r="AJ580" s="2">
        <f t="shared" si="208"/>
        <v>0.73756769724791227</v>
      </c>
      <c r="AK580" s="2">
        <f t="shared" si="209"/>
        <v>1.0876656084584626E-2</v>
      </c>
      <c r="AL580" s="2">
        <f t="shared" si="210"/>
        <v>3.5445193431056086E-2</v>
      </c>
    </row>
    <row r="581" spans="1:38" x14ac:dyDescent="0.2">
      <c r="A581">
        <v>599</v>
      </c>
      <c r="B581" s="1">
        <v>1.7293940418921E-7</v>
      </c>
      <c r="C581">
        <v>166.02843228520001</v>
      </c>
      <c r="D581">
        <v>1</v>
      </c>
      <c r="E581">
        <v>599</v>
      </c>
      <c r="F581">
        <v>2713000</v>
      </c>
      <c r="G581">
        <v>1.1256250000000001</v>
      </c>
      <c r="I581" s="1">
        <f t="shared" si="198"/>
        <v>1.7293940418921315E-7</v>
      </c>
      <c r="J581" s="2">
        <f t="shared" si="199"/>
        <v>166.02843228519833</v>
      </c>
      <c r="K581">
        <f t="shared" si="211"/>
        <v>2713000</v>
      </c>
      <c r="L581">
        <f t="shared" si="212"/>
        <v>1.1256249999999999</v>
      </c>
      <c r="N581" s="4">
        <f t="shared" si="213"/>
        <v>1.8213915951483313E-14</v>
      </c>
      <c r="O581" s="4">
        <f t="shared" si="213"/>
        <v>-1.0099961996348577E-14</v>
      </c>
      <c r="P581" s="4">
        <f t="shared" si="214"/>
        <v>0</v>
      </c>
      <c r="Q581" s="4">
        <f t="shared" si="214"/>
        <v>-1.9726339138259308E-16</v>
      </c>
      <c r="S581" s="2"/>
      <c r="T581" s="2"/>
      <c r="V581" s="2">
        <f t="shared" si="200"/>
        <v>5.5950218144520036</v>
      </c>
      <c r="W581" s="2">
        <f t="shared" si="201"/>
        <v>103.03171278826757</v>
      </c>
      <c r="X581" s="2">
        <f t="shared" si="202"/>
        <v>1</v>
      </c>
      <c r="Y581" s="2">
        <f t="shared" si="215"/>
        <v>3E-10</v>
      </c>
      <c r="Z581" s="2"/>
      <c r="AA581" s="2">
        <f t="shared" si="203"/>
        <v>2.6653515200694033</v>
      </c>
      <c r="AB581" s="2">
        <f t="shared" si="216"/>
        <v>23.006701388887969</v>
      </c>
      <c r="AC581" s="2">
        <f t="shared" si="217"/>
        <v>3.1519839479137528</v>
      </c>
      <c r="AD581" s="2">
        <f t="shared" si="204"/>
        <v>4.4241246692917437</v>
      </c>
      <c r="AE581" s="2">
        <f t="shared" si="218"/>
        <v>0.63823943801245764</v>
      </c>
      <c r="AF581" s="2">
        <f t="shared" si="219"/>
        <v>5.8437568763931629E-2</v>
      </c>
      <c r="AG581" s="2">
        <f t="shared" si="205"/>
        <v>5.4881642704646384E-2</v>
      </c>
      <c r="AH581" s="2">
        <f t="shared" si="206"/>
        <v>0.12510287980802243</v>
      </c>
      <c r="AI581" s="2">
        <f t="shared" si="207"/>
        <v>0.28135830557862412</v>
      </c>
      <c r="AJ581" s="2">
        <f t="shared" si="208"/>
        <v>0.7373904624389318</v>
      </c>
      <c r="AK581" s="2">
        <f t="shared" si="209"/>
        <v>1.0866703588046972E-2</v>
      </c>
      <c r="AL581" s="2">
        <f t="shared" si="210"/>
        <v>3.5390299472757257E-2</v>
      </c>
    </row>
    <row r="582" spans="1:38" x14ac:dyDescent="0.2">
      <c r="A582">
        <v>600</v>
      </c>
      <c r="B582" s="1">
        <v>1.7295226526944E-7</v>
      </c>
      <c r="C582">
        <v>165.76190615145001</v>
      </c>
      <c r="D582">
        <v>1</v>
      </c>
      <c r="E582">
        <v>600</v>
      </c>
      <c r="F582">
        <v>2700000</v>
      </c>
      <c r="G582">
        <v>1.125</v>
      </c>
      <c r="I582" s="1">
        <f t="shared" si="198"/>
        <v>1.7295226526944227E-7</v>
      </c>
      <c r="J582" s="2">
        <f t="shared" si="199"/>
        <v>165.76190615145478</v>
      </c>
      <c r="K582">
        <f t="shared" si="211"/>
        <v>2700000</v>
      </c>
      <c r="L582">
        <f t="shared" si="212"/>
        <v>1.125</v>
      </c>
      <c r="N582" s="4">
        <f t="shared" si="213"/>
        <v>1.3162019255425927E-14</v>
      </c>
      <c r="O582" s="4">
        <f t="shared" si="213"/>
        <v>2.8805455337519765E-14</v>
      </c>
      <c r="P582" s="4">
        <f t="shared" si="214"/>
        <v>0</v>
      </c>
      <c r="Q582" s="4">
        <f t="shared" si="214"/>
        <v>0</v>
      </c>
      <c r="S582" s="2"/>
      <c r="T582" s="2"/>
      <c r="V582" s="2">
        <f t="shared" si="200"/>
        <v>5.5950218144520036</v>
      </c>
      <c r="W582" s="2">
        <f t="shared" si="201"/>
        <v>103.03937500458272</v>
      </c>
      <c r="X582" s="2">
        <f t="shared" si="202"/>
        <v>1</v>
      </c>
      <c r="Y582" s="2">
        <f t="shared" si="215"/>
        <v>3E-10</v>
      </c>
      <c r="Z582" s="2"/>
      <c r="AA582" s="2">
        <f t="shared" si="203"/>
        <v>2.6623606552492523</v>
      </c>
      <c r="AB582" s="2">
        <f t="shared" si="216"/>
        <v>23.006712962962041</v>
      </c>
      <c r="AC582" s="2">
        <f t="shared" si="217"/>
        <v>3.1519836199177234</v>
      </c>
      <c r="AD582" s="2">
        <f t="shared" si="204"/>
        <v>4.4241242089165169</v>
      </c>
      <c r="AE582" s="2">
        <f t="shared" si="218"/>
        <v>0.6379952045036964</v>
      </c>
      <c r="AF582" s="2">
        <f t="shared" si="219"/>
        <v>5.8437573574540061E-2</v>
      </c>
      <c r="AG582" s="2">
        <f t="shared" si="205"/>
        <v>5.4881647222529292E-2</v>
      </c>
      <c r="AH582" s="2">
        <f t="shared" si="206"/>
        <v>0.12497065031418451</v>
      </c>
      <c r="AI582" s="2">
        <f t="shared" si="207"/>
        <v>0.28089591107400741</v>
      </c>
      <c r="AJ582" s="2">
        <f t="shared" si="208"/>
        <v>0.73721319558633702</v>
      </c>
      <c r="AK582" s="2">
        <f t="shared" si="209"/>
        <v>1.0856762720553508E-2</v>
      </c>
      <c r="AL582" s="2">
        <f t="shared" si="210"/>
        <v>3.533551072522971E-2</v>
      </c>
    </row>
    <row r="583" spans="1:38" x14ac:dyDescent="0.2">
      <c r="A583">
        <v>601</v>
      </c>
      <c r="B583" s="1">
        <v>1.7296507687644E-7</v>
      </c>
      <c r="C583">
        <v>165.49589172701999</v>
      </c>
      <c r="D583">
        <v>1</v>
      </c>
      <c r="E583">
        <v>601</v>
      </c>
      <c r="F583">
        <v>2700000</v>
      </c>
      <c r="G583">
        <v>1.1243749999999999</v>
      </c>
      <c r="I583" s="1">
        <f t="shared" si="198"/>
        <v>1.7296507687644246E-7</v>
      </c>
      <c r="J583" s="2">
        <f t="shared" si="199"/>
        <v>165.49589172702147</v>
      </c>
      <c r="K583">
        <f t="shared" si="211"/>
        <v>2700000</v>
      </c>
      <c r="L583">
        <f t="shared" si="212"/>
        <v>1.1243750000000001</v>
      </c>
      <c r="N583" s="4">
        <f t="shared" si="213"/>
        <v>1.4232292133262933E-14</v>
      </c>
      <c r="O583" s="4">
        <f t="shared" si="213"/>
        <v>8.9303056103579296E-15</v>
      </c>
      <c r="P583" s="4">
        <f t="shared" si="214"/>
        <v>0</v>
      </c>
      <c r="Q583" s="4">
        <f t="shared" si="214"/>
        <v>1.9748269476378548E-16</v>
      </c>
      <c r="S583" s="2"/>
      <c r="T583" s="2"/>
      <c r="V583" s="2">
        <f t="shared" si="200"/>
        <v>5.5950218144520036</v>
      </c>
      <c r="W583" s="2">
        <f t="shared" si="201"/>
        <v>103.04700774634559</v>
      </c>
      <c r="X583" s="2">
        <f t="shared" si="202"/>
        <v>1</v>
      </c>
      <c r="Y583" s="2">
        <f t="shared" si="215"/>
        <v>3E-10</v>
      </c>
      <c r="Z583" s="2"/>
      <c r="AA583" s="2">
        <f t="shared" si="203"/>
        <v>2.6593799779649814</v>
      </c>
      <c r="AB583" s="2">
        <f t="shared" si="216"/>
        <v>23.006724537036114</v>
      </c>
      <c r="AC583" s="2">
        <f t="shared" si="217"/>
        <v>3.1519832919220239</v>
      </c>
      <c r="AD583" s="2">
        <f t="shared" si="204"/>
        <v>4.4241237485417528</v>
      </c>
      <c r="AE583" s="2">
        <f t="shared" si="218"/>
        <v>0.63775092694409674</v>
      </c>
      <c r="AF583" s="2">
        <f t="shared" si="219"/>
        <v>5.8437578385143657E-2</v>
      </c>
      <c r="AG583" s="2">
        <f t="shared" si="205"/>
        <v>5.4881651740407662E-2</v>
      </c>
      <c r="AH583" s="2">
        <f t="shared" si="206"/>
        <v>0.12483857530790241</v>
      </c>
      <c r="AI583" s="2">
        <f t="shared" si="207"/>
        <v>0.28043440539688075</v>
      </c>
      <c r="AJ583" s="2">
        <f t="shared" si="208"/>
        <v>0.73703589679319759</v>
      </c>
      <c r="AK583" s="2">
        <f t="shared" si="209"/>
        <v>1.0846833467988808E-2</v>
      </c>
      <c r="AL583" s="2">
        <f t="shared" si="210"/>
        <v>3.5280826966715854E-2</v>
      </c>
    </row>
    <row r="584" spans="1:38" x14ac:dyDescent="0.2">
      <c r="A584">
        <v>602</v>
      </c>
      <c r="B584" s="1">
        <v>1.7297783929510001E-7</v>
      </c>
      <c r="C584">
        <v>165.23038793136999</v>
      </c>
      <c r="D584">
        <v>1</v>
      </c>
      <c r="E584">
        <v>602</v>
      </c>
      <c r="F584">
        <v>2700000</v>
      </c>
      <c r="G584">
        <v>1.12375</v>
      </c>
      <c r="I584" s="1">
        <f t="shared" si="198"/>
        <v>1.7297783929509651E-7</v>
      </c>
      <c r="J584" s="2">
        <f t="shared" si="199"/>
        <v>165.23038793136701</v>
      </c>
      <c r="K584">
        <f t="shared" si="211"/>
        <v>2700000</v>
      </c>
      <c r="L584">
        <f t="shared" si="212"/>
        <v>1.12375</v>
      </c>
      <c r="N584" s="4">
        <f t="shared" si="213"/>
        <v>-2.0199182286369532E-14</v>
      </c>
      <c r="O584" s="4">
        <f t="shared" si="213"/>
        <v>-1.8061323510491445E-14</v>
      </c>
      <c r="P584" s="4">
        <f t="shared" si="214"/>
        <v>0</v>
      </c>
      <c r="Q584" s="4">
        <f t="shared" si="214"/>
        <v>0</v>
      </c>
      <c r="S584" s="2"/>
      <c r="T584" s="2"/>
      <c r="V584" s="2">
        <f t="shared" si="200"/>
        <v>5.5950218144520036</v>
      </c>
      <c r="W584" s="2">
        <f t="shared" si="201"/>
        <v>103.05461118328012</v>
      </c>
      <c r="X584" s="2">
        <f t="shared" si="202"/>
        <v>1</v>
      </c>
      <c r="Y584" s="2">
        <f t="shared" si="215"/>
        <v>3E-10</v>
      </c>
      <c r="Z584" s="2"/>
      <c r="AA584" s="2">
        <f t="shared" si="203"/>
        <v>2.6564094381142334</v>
      </c>
      <c r="AB584" s="2">
        <f t="shared" si="216"/>
        <v>23.006736111110186</v>
      </c>
      <c r="AC584" s="2">
        <f t="shared" si="217"/>
        <v>3.1519829639266539</v>
      </c>
      <c r="AD584" s="2">
        <f t="shared" si="204"/>
        <v>4.4241232881674515</v>
      </c>
      <c r="AE584" s="2">
        <f t="shared" si="218"/>
        <v>0.63750660547503302</v>
      </c>
      <c r="AF584" s="2">
        <f t="shared" si="219"/>
        <v>5.843758319574241E-2</v>
      </c>
      <c r="AG584" s="2">
        <f t="shared" si="205"/>
        <v>5.488165625828148E-2</v>
      </c>
      <c r="AH584" s="2">
        <f t="shared" si="206"/>
        <v>0.12470665460129569</v>
      </c>
      <c r="AI584" s="2">
        <f t="shared" si="207"/>
        <v>0.27997378666888312</v>
      </c>
      <c r="AJ584" s="2">
        <f t="shared" si="208"/>
        <v>0.73685856616214973</v>
      </c>
      <c r="AK584" s="2">
        <f t="shared" si="209"/>
        <v>1.0836915816227245E-2</v>
      </c>
      <c r="AL584" s="2">
        <f t="shared" si="210"/>
        <v>3.5226247975803079E-2</v>
      </c>
    </row>
    <row r="585" spans="1:38" x14ac:dyDescent="0.2">
      <c r="A585">
        <v>603</v>
      </c>
      <c r="B585" s="1">
        <v>1.7299055280810001E-7</v>
      </c>
      <c r="C585">
        <v>164.96539368565001</v>
      </c>
      <c r="D585">
        <v>1</v>
      </c>
      <c r="E585">
        <v>603</v>
      </c>
      <c r="F585">
        <v>2700000</v>
      </c>
      <c r="G585">
        <v>1.1231249999999999</v>
      </c>
      <c r="I585" s="1">
        <f t="shared" si="198"/>
        <v>1.7299055280810485E-7</v>
      </c>
      <c r="J585" s="2">
        <f t="shared" si="199"/>
        <v>164.96539368565249</v>
      </c>
      <c r="K585">
        <f t="shared" si="211"/>
        <v>2700000</v>
      </c>
      <c r="L585">
        <f t="shared" si="212"/>
        <v>1.1231249999999999</v>
      </c>
      <c r="N585" s="4">
        <f t="shared" si="213"/>
        <v>2.8001353764583051E-14</v>
      </c>
      <c r="O585" s="4">
        <f t="shared" si="213"/>
        <v>1.498913599513451E-14</v>
      </c>
      <c r="P585" s="4">
        <f t="shared" si="214"/>
        <v>0</v>
      </c>
      <c r="Q585" s="4">
        <f t="shared" si="214"/>
        <v>0</v>
      </c>
      <c r="S585" s="2"/>
      <c r="T585" s="2"/>
      <c r="V585" s="2">
        <f t="shared" si="200"/>
        <v>5.5950218144520036</v>
      </c>
      <c r="W585" s="2">
        <f t="shared" si="201"/>
        <v>103.06218548381011</v>
      </c>
      <c r="X585" s="2">
        <f t="shared" si="202"/>
        <v>1</v>
      </c>
      <c r="Y585" s="2">
        <f t="shared" si="215"/>
        <v>3E-10</v>
      </c>
      <c r="Z585" s="2"/>
      <c r="AA585" s="2">
        <f t="shared" si="203"/>
        <v>2.6534489859137307</v>
      </c>
      <c r="AB585" s="2">
        <f t="shared" si="216"/>
        <v>23.006747685184259</v>
      </c>
      <c r="AC585" s="2">
        <f t="shared" si="217"/>
        <v>3.1519826359316143</v>
      </c>
      <c r="AD585" s="2">
        <f t="shared" si="204"/>
        <v>4.4241228277936138</v>
      </c>
      <c r="AE585" s="2">
        <f t="shared" si="218"/>
        <v>0.63726224023728451</v>
      </c>
      <c r="AF585" s="2">
        <f t="shared" si="219"/>
        <v>5.8437588006336326E-2</v>
      </c>
      <c r="AG585" s="2">
        <f t="shared" si="205"/>
        <v>5.4881660776150754E-2</v>
      </c>
      <c r="AH585" s="2">
        <f t="shared" si="206"/>
        <v>0.12457488800635154</v>
      </c>
      <c r="AI585" s="2">
        <f t="shared" si="207"/>
        <v>0.27951405301459958</v>
      </c>
      <c r="AJ585" s="2">
        <f t="shared" si="208"/>
        <v>0.73668120379539825</v>
      </c>
      <c r="AK585" s="2">
        <f t="shared" si="209"/>
        <v>1.0827009751133258E-2</v>
      </c>
      <c r="AL585" s="2">
        <f t="shared" si="210"/>
        <v>3.5171773531424741E-2</v>
      </c>
    </row>
    <row r="586" spans="1:38" x14ac:dyDescent="0.2">
      <c r="A586">
        <v>604</v>
      </c>
      <c r="B586" s="1">
        <v>1.7300321769600999E-7</v>
      </c>
      <c r="C586">
        <v>164.70090791274001</v>
      </c>
      <c r="D586">
        <v>1</v>
      </c>
      <c r="E586">
        <v>604</v>
      </c>
      <c r="F586">
        <v>2700000</v>
      </c>
      <c r="G586">
        <v>1.1225000000000001</v>
      </c>
      <c r="I586" s="1">
        <f t="shared" si="198"/>
        <v>1.7300321769600581E-7</v>
      </c>
      <c r="J586" s="2">
        <f t="shared" si="199"/>
        <v>164.70090791273861</v>
      </c>
      <c r="K586">
        <f t="shared" si="211"/>
        <v>2700000</v>
      </c>
      <c r="L586">
        <f t="shared" si="212"/>
        <v>1.1225000000000001</v>
      </c>
      <c r="N586" s="4">
        <f t="shared" si="213"/>
        <v>-2.4174262379425471E-14</v>
      </c>
      <c r="O586" s="4">
        <f t="shared" si="213"/>
        <v>-8.4557139346654587E-15</v>
      </c>
      <c r="P586" s="4">
        <f t="shared" si="214"/>
        <v>0</v>
      </c>
      <c r="Q586" s="4">
        <f t="shared" si="214"/>
        <v>0</v>
      </c>
      <c r="S586" s="2"/>
      <c r="T586" s="2"/>
      <c r="V586" s="2">
        <f t="shared" si="200"/>
        <v>5.5950218144520036</v>
      </c>
      <c r="W586" s="2">
        <f t="shared" si="201"/>
        <v>103.06973081507121</v>
      </c>
      <c r="X586" s="2">
        <f t="shared" si="202"/>
        <v>1</v>
      </c>
      <c r="Y586" s="2">
        <f t="shared" si="215"/>
        <v>3E-10</v>
      </c>
      <c r="Z586" s="2"/>
      <c r="AA586" s="2">
        <f t="shared" si="203"/>
        <v>2.6504985718967933</v>
      </c>
      <c r="AB586" s="2">
        <f t="shared" si="216"/>
        <v>23.006759259258331</v>
      </c>
      <c r="AC586" s="2">
        <f t="shared" si="217"/>
        <v>3.1519823079369047</v>
      </c>
      <c r="AD586" s="2">
        <f t="shared" si="204"/>
        <v>4.4241223674202397</v>
      </c>
      <c r="AE586" s="2">
        <f t="shared" si="218"/>
        <v>0.63701783137104029</v>
      </c>
      <c r="AF586" s="2">
        <f t="shared" si="219"/>
        <v>5.8437592816925399E-2</v>
      </c>
      <c r="AG586" s="2">
        <f t="shared" si="205"/>
        <v>5.4881665294015482E-2</v>
      </c>
      <c r="AH586" s="2">
        <f t="shared" si="206"/>
        <v>0.12444327533492977</v>
      </c>
      <c r="AI586" s="2">
        <f t="shared" si="207"/>
        <v>0.27905520256157501</v>
      </c>
      <c r="AJ586" s="2">
        <f t="shared" si="208"/>
        <v>0.73650380979471886</v>
      </c>
      <c r="AK586" s="2">
        <f t="shared" si="209"/>
        <v>1.0817115258561693E-2</v>
      </c>
      <c r="AL586" s="2">
        <f t="shared" si="210"/>
        <v>3.5117403412861514E-2</v>
      </c>
    </row>
    <row r="587" spans="1:38" x14ac:dyDescent="0.2">
      <c r="A587">
        <v>605</v>
      </c>
      <c r="B587" s="1">
        <v>1.7301583423720001E-7</v>
      </c>
      <c r="C587">
        <v>164.43692953719</v>
      </c>
      <c r="D587">
        <v>1</v>
      </c>
      <c r="E587">
        <v>605</v>
      </c>
      <c r="F587">
        <v>2700000</v>
      </c>
      <c r="G587">
        <v>1.121875</v>
      </c>
      <c r="I587" s="1">
        <f t="shared" si="198"/>
        <v>1.7301583423719606E-7</v>
      </c>
      <c r="J587" s="2">
        <f t="shared" si="199"/>
        <v>164.43692953719068</v>
      </c>
      <c r="K587">
        <f t="shared" si="211"/>
        <v>2700000</v>
      </c>
      <c r="L587">
        <f t="shared" si="212"/>
        <v>1.121875</v>
      </c>
      <c r="N587" s="4">
        <f t="shared" si="213"/>
        <v>-2.2795585028626993E-14</v>
      </c>
      <c r="O587" s="4">
        <f t="shared" si="213"/>
        <v>4.1482228368623299E-15</v>
      </c>
      <c r="P587" s="4">
        <f t="shared" si="214"/>
        <v>0</v>
      </c>
      <c r="Q587" s="4">
        <f t="shared" si="214"/>
        <v>0</v>
      </c>
      <c r="S587" s="2"/>
      <c r="T587" s="2"/>
      <c r="V587" s="2">
        <f t="shared" si="200"/>
        <v>5.5950218144520036</v>
      </c>
      <c r="W587" s="2">
        <f t="shared" si="201"/>
        <v>103.07724734292322</v>
      </c>
      <c r="X587" s="2">
        <f t="shared" si="202"/>
        <v>1</v>
      </c>
      <c r="Y587" s="2">
        <f t="shared" si="215"/>
        <v>3E-10</v>
      </c>
      <c r="Z587" s="2"/>
      <c r="AA587" s="2">
        <f t="shared" si="203"/>
        <v>2.6475581469108813</v>
      </c>
      <c r="AB587" s="2">
        <f t="shared" si="216"/>
        <v>23.006770833332403</v>
      </c>
      <c r="AC587" s="2">
        <f t="shared" si="217"/>
        <v>3.151981979942525</v>
      </c>
      <c r="AD587" s="2">
        <f t="shared" si="204"/>
        <v>4.4241219070473283</v>
      </c>
      <c r="AE587" s="2">
        <f t="shared" si="218"/>
        <v>0.63677337901590125</v>
      </c>
      <c r="AF587" s="2">
        <f t="shared" si="219"/>
        <v>5.8437597627509635E-2</v>
      </c>
      <c r="AG587" s="2">
        <f t="shared" si="205"/>
        <v>5.4881669811875672E-2</v>
      </c>
      <c r="AH587" s="2">
        <f t="shared" si="206"/>
        <v>0.12431181639876607</v>
      </c>
      <c r="AI587" s="2">
        <f t="shared" si="207"/>
        <v>0.27859723344032178</v>
      </c>
      <c r="AJ587" s="2">
        <f t="shared" si="208"/>
        <v>0.73632638426146069</v>
      </c>
      <c r="AK587" s="2">
        <f t="shared" si="209"/>
        <v>1.0807232324358079E-2</v>
      </c>
      <c r="AL587" s="2">
        <f t="shared" si="210"/>
        <v>3.506313739974256E-2</v>
      </c>
    </row>
    <row r="588" spans="1:38" x14ac:dyDescent="0.2">
      <c r="A588">
        <v>606</v>
      </c>
      <c r="B588" s="1">
        <v>1.7302840270794999E-7</v>
      </c>
      <c r="C588">
        <v>164.17345748528001</v>
      </c>
      <c r="D588">
        <v>1</v>
      </c>
      <c r="E588">
        <v>606</v>
      </c>
      <c r="F588">
        <v>2700000</v>
      </c>
      <c r="G588">
        <v>1.1212500000000001</v>
      </c>
      <c r="I588" s="1">
        <f t="shared" si="198"/>
        <v>1.7302840270795192E-7</v>
      </c>
      <c r="J588" s="2">
        <f t="shared" si="199"/>
        <v>164.17345748528399</v>
      </c>
      <c r="K588">
        <f t="shared" si="211"/>
        <v>2700000</v>
      </c>
      <c r="L588">
        <f t="shared" si="212"/>
        <v>1.1212499999999999</v>
      </c>
      <c r="N588" s="4">
        <f t="shared" si="213"/>
        <v>1.1167495513354061E-14</v>
      </c>
      <c r="O588" s="4">
        <f t="shared" si="213"/>
        <v>2.4236800401266022E-14</v>
      </c>
      <c r="P588" s="4">
        <f t="shared" si="214"/>
        <v>0</v>
      </c>
      <c r="Q588" s="4">
        <f t="shared" si="214"/>
        <v>-1.9803309246379606E-16</v>
      </c>
      <c r="S588" s="2"/>
      <c r="T588" s="2"/>
      <c r="V588" s="2">
        <f t="shared" si="200"/>
        <v>5.5950218144520036</v>
      </c>
      <c r="W588" s="2">
        <f t="shared" si="201"/>
        <v>103.08473523196258</v>
      </c>
      <c r="X588" s="2">
        <f t="shared" si="202"/>
        <v>1</v>
      </c>
      <c r="Y588" s="2">
        <f t="shared" si="215"/>
        <v>3E-10</v>
      </c>
      <c r="Z588" s="2"/>
      <c r="AA588" s="2">
        <f t="shared" si="203"/>
        <v>2.6446276621151581</v>
      </c>
      <c r="AB588" s="2">
        <f t="shared" si="216"/>
        <v>23.006782407406476</v>
      </c>
      <c r="AC588" s="2">
        <f t="shared" si="217"/>
        <v>3.1519816519484758</v>
      </c>
      <c r="AD588" s="2">
        <f t="shared" si="204"/>
        <v>4.4241214466748806</v>
      </c>
      <c r="AE588" s="2">
        <f t="shared" si="218"/>
        <v>0.63652888331088342</v>
      </c>
      <c r="AF588" s="2">
        <f t="shared" si="219"/>
        <v>5.8437602438089029E-2</v>
      </c>
      <c r="AG588" s="2">
        <f t="shared" si="205"/>
        <v>5.4881674329731303E-2</v>
      </c>
      <c r="AH588" s="2">
        <f t="shared" si="206"/>
        <v>0.12418051100947625</v>
      </c>
      <c r="AI588" s="2">
        <f t="shared" si="207"/>
        <v>0.27814014378432955</v>
      </c>
      <c r="AJ588" s="2">
        <f t="shared" si="208"/>
        <v>0.73614892729654791</v>
      </c>
      <c r="AK588" s="2">
        <f t="shared" si="209"/>
        <v>1.0797360934358921E-2</v>
      </c>
      <c r="AL588" s="2">
        <f t="shared" si="210"/>
        <v>3.5008975272046515E-2</v>
      </c>
    </row>
    <row r="589" spans="1:38" x14ac:dyDescent="0.2">
      <c r="A589">
        <v>607</v>
      </c>
      <c r="B589" s="1">
        <v>1.7304092338244999E-7</v>
      </c>
      <c r="C589">
        <v>163.91049068500999</v>
      </c>
      <c r="D589">
        <v>1</v>
      </c>
      <c r="E589">
        <v>607</v>
      </c>
      <c r="F589">
        <v>2700000</v>
      </c>
      <c r="G589">
        <v>1.120625</v>
      </c>
      <c r="I589" s="1">
        <f t="shared" si="198"/>
        <v>1.7304092338244851E-7</v>
      </c>
      <c r="J589" s="2">
        <f t="shared" si="199"/>
        <v>163.91049068500934</v>
      </c>
      <c r="K589">
        <f t="shared" si="211"/>
        <v>2700000</v>
      </c>
      <c r="L589">
        <f t="shared" si="212"/>
        <v>1.120625</v>
      </c>
      <c r="N589" s="4">
        <f t="shared" si="213"/>
        <v>-8.566226004347453E-15</v>
      </c>
      <c r="O589" s="4">
        <f t="shared" si="213"/>
        <v>-3.9881481299175753E-15</v>
      </c>
      <c r="P589" s="4">
        <f t="shared" si="214"/>
        <v>0</v>
      </c>
      <c r="Q589" s="4">
        <f t="shared" si="214"/>
        <v>0</v>
      </c>
      <c r="S589" s="2"/>
      <c r="T589" s="2"/>
      <c r="V589" s="2">
        <f t="shared" si="200"/>
        <v>5.5950218144520036</v>
      </c>
      <c r="W589" s="2">
        <f t="shared" si="201"/>
        <v>103.09219464553405</v>
      </c>
      <c r="X589" s="2">
        <f t="shared" si="202"/>
        <v>1</v>
      </c>
      <c r="Y589" s="2">
        <f t="shared" si="215"/>
        <v>3E-10</v>
      </c>
      <c r="Z589" s="2"/>
      <c r="AA589" s="2">
        <f t="shared" si="203"/>
        <v>2.6417070689780751</v>
      </c>
      <c r="AB589" s="2">
        <f t="shared" si="216"/>
        <v>23.006793981480548</v>
      </c>
      <c r="AC589" s="2">
        <f t="shared" si="217"/>
        <v>3.1519813239547561</v>
      </c>
      <c r="AD589" s="2">
        <f t="shared" si="204"/>
        <v>4.4241209863028965</v>
      </c>
      <c r="AE589" s="2">
        <f t="shared" si="218"/>
        <v>0.63628434439442083</v>
      </c>
      <c r="AF589" s="2">
        <f t="shared" si="219"/>
        <v>5.8437607248663585E-2</v>
      </c>
      <c r="AG589" s="2">
        <f t="shared" si="205"/>
        <v>5.4881678847582396E-2</v>
      </c>
      <c r="AH589" s="2">
        <f t="shared" si="206"/>
        <v>0.12404935897856008</v>
      </c>
      <c r="AI589" s="2">
        <f t="shared" si="207"/>
        <v>0.27768393173007488</v>
      </c>
      <c r="AJ589" s="2">
        <f t="shared" si="208"/>
        <v>0.73597143900048245</v>
      </c>
      <c r="AK589" s="2">
        <f t="shared" si="209"/>
        <v>1.0787501074392001E-2</v>
      </c>
      <c r="AL589" s="2">
        <f t="shared" si="210"/>
        <v>3.495491681010273E-2</v>
      </c>
    </row>
    <row r="590" spans="1:38" x14ac:dyDescent="0.2">
      <c r="A590">
        <v>608</v>
      </c>
      <c r="B590" s="1">
        <v>1.7305339653278001E-7</v>
      </c>
      <c r="C590">
        <v>163.64802806608</v>
      </c>
      <c r="D590">
        <v>1</v>
      </c>
      <c r="E590">
        <v>608</v>
      </c>
      <c r="F590">
        <v>2700000</v>
      </c>
      <c r="G590">
        <v>1.1200000000000001</v>
      </c>
      <c r="I590" s="1">
        <f t="shared" si="198"/>
        <v>1.7305339653278024E-7</v>
      </c>
      <c r="J590" s="2">
        <f t="shared" si="199"/>
        <v>163.64802806607844</v>
      </c>
      <c r="K590">
        <f t="shared" si="211"/>
        <v>2700000</v>
      </c>
      <c r="L590">
        <f t="shared" si="212"/>
        <v>1.1200000000000001</v>
      </c>
      <c r="N590" s="4">
        <f t="shared" si="213"/>
        <v>1.3766156642302377E-15</v>
      </c>
      <c r="O590" s="4">
        <f t="shared" si="213"/>
        <v>-9.5521714324661935E-15</v>
      </c>
      <c r="P590" s="4">
        <f t="shared" si="214"/>
        <v>0</v>
      </c>
      <c r="Q590" s="4">
        <f t="shared" si="214"/>
        <v>0</v>
      </c>
      <c r="S590" s="2"/>
      <c r="T590" s="2"/>
      <c r="V590" s="2">
        <f t="shared" si="200"/>
        <v>5.5950218144520036</v>
      </c>
      <c r="W590" s="2">
        <f t="shared" si="201"/>
        <v>103.09962574574263</v>
      </c>
      <c r="X590" s="2">
        <f t="shared" si="202"/>
        <v>1</v>
      </c>
      <c r="Y590" s="2">
        <f t="shared" si="215"/>
        <v>3E-10</v>
      </c>
      <c r="Z590" s="2"/>
      <c r="AA590" s="2">
        <f t="shared" si="203"/>
        <v>2.6387963192749826</v>
      </c>
      <c r="AB590" s="2">
        <f t="shared" si="216"/>
        <v>23.006805555554621</v>
      </c>
      <c r="AC590" s="2">
        <f t="shared" si="217"/>
        <v>3.1519809959613663</v>
      </c>
      <c r="AD590" s="2">
        <f t="shared" si="204"/>
        <v>4.4241205259313743</v>
      </c>
      <c r="AE590" s="2">
        <f t="shared" si="218"/>
        <v>0.63603976240436855</v>
      </c>
      <c r="AF590" s="2">
        <f t="shared" si="219"/>
        <v>5.8437612059233299E-2</v>
      </c>
      <c r="AG590" s="2">
        <f t="shared" si="205"/>
        <v>5.4881683365428945E-2</v>
      </c>
      <c r="AH590" s="2">
        <f t="shared" si="206"/>
        <v>0.12391836011740499</v>
      </c>
      <c r="AI590" s="2">
        <f t="shared" si="207"/>
        <v>0.27722859541702982</v>
      </c>
      <c r="AJ590" s="2">
        <f t="shared" si="208"/>
        <v>0.73579391947334616</v>
      </c>
      <c r="AK590" s="2">
        <f t="shared" si="209"/>
        <v>1.0777652730276683E-2</v>
      </c>
      <c r="AL590" s="2">
        <f t="shared" si="210"/>
        <v>3.4900961794592358E-2</v>
      </c>
    </row>
    <row r="591" spans="1:38" x14ac:dyDescent="0.2">
      <c r="A591">
        <v>609</v>
      </c>
      <c r="B591" s="1">
        <v>1.7306582242898001E-7</v>
      </c>
      <c r="C591">
        <v>163.38606855993001</v>
      </c>
      <c r="D591">
        <v>1</v>
      </c>
      <c r="E591">
        <v>609</v>
      </c>
      <c r="F591">
        <v>2700000</v>
      </c>
      <c r="G591">
        <v>1.119375</v>
      </c>
      <c r="I591" s="1">
        <f t="shared" si="198"/>
        <v>1.7306582242898032E-7</v>
      </c>
      <c r="J591" s="2">
        <f t="shared" si="199"/>
        <v>163.38606855992813</v>
      </c>
      <c r="K591">
        <f t="shared" si="211"/>
        <v>2700000</v>
      </c>
      <c r="L591">
        <f t="shared" si="212"/>
        <v>1.119375</v>
      </c>
      <c r="N591" s="4">
        <f t="shared" si="213"/>
        <v>1.8353557667384557E-15</v>
      </c>
      <c r="O591" s="4">
        <f t="shared" si="213"/>
        <v>-1.1480983898689199E-14</v>
      </c>
      <c r="P591" s="4">
        <f t="shared" si="214"/>
        <v>0</v>
      </c>
      <c r="Q591" s="4">
        <f t="shared" si="214"/>
        <v>0</v>
      </c>
      <c r="S591" s="2"/>
      <c r="T591" s="2"/>
      <c r="V591" s="2">
        <f t="shared" si="200"/>
        <v>5.5950218144520036</v>
      </c>
      <c r="W591" s="2">
        <f t="shared" si="201"/>
        <v>103.10702869346542</v>
      </c>
      <c r="X591" s="2">
        <f t="shared" si="202"/>
        <v>1</v>
      </c>
      <c r="Y591" s="2">
        <f t="shared" si="215"/>
        <v>3E-10</v>
      </c>
      <c r="Z591" s="2"/>
      <c r="AA591" s="2">
        <f t="shared" si="203"/>
        <v>2.6358953650857559</v>
      </c>
      <c r="AB591" s="2">
        <f t="shared" si="216"/>
        <v>23.006817129628693</v>
      </c>
      <c r="AC591" s="2">
        <f t="shared" si="217"/>
        <v>3.1519806679683069</v>
      </c>
      <c r="AD591" s="2">
        <f t="shared" si="204"/>
        <v>4.4241200655603157</v>
      </c>
      <c r="AE591" s="2">
        <f t="shared" si="218"/>
        <v>0.63579513747800587</v>
      </c>
      <c r="AF591" s="2">
        <f t="shared" si="219"/>
        <v>5.8437616869798169E-2</v>
      </c>
      <c r="AG591" s="2">
        <f t="shared" si="205"/>
        <v>5.4881687883270948E-2</v>
      </c>
      <c r="AH591" s="2">
        <f t="shared" si="206"/>
        <v>0.12378751423729006</v>
      </c>
      <c r="AI591" s="2">
        <f t="shared" si="207"/>
        <v>0.27677413298767134</v>
      </c>
      <c r="AJ591" s="2">
        <f t="shared" si="208"/>
        <v>0.73561636881480164</v>
      </c>
      <c r="AK591" s="2">
        <f t="shared" si="209"/>
        <v>1.0767815887824115E-2</v>
      </c>
      <c r="AL591" s="2">
        <f t="shared" si="210"/>
        <v>3.4847110006548991E-2</v>
      </c>
    </row>
    <row r="592" spans="1:38" x14ac:dyDescent="0.2">
      <c r="A592">
        <v>610</v>
      </c>
      <c r="B592" s="1">
        <v>1.7307820133904E-7</v>
      </c>
      <c r="C592">
        <v>163.12461109973</v>
      </c>
      <c r="D592">
        <v>1</v>
      </c>
      <c r="E592">
        <v>610</v>
      </c>
      <c r="F592">
        <v>2700000</v>
      </c>
      <c r="G592">
        <v>1.1187499999999999</v>
      </c>
      <c r="I592" s="1">
        <f t="shared" si="198"/>
        <v>1.7307820133904047E-7</v>
      </c>
      <c r="J592" s="2">
        <f t="shared" si="199"/>
        <v>163.12461109972688</v>
      </c>
      <c r="K592">
        <f t="shared" si="211"/>
        <v>2700000</v>
      </c>
      <c r="L592">
        <f t="shared" si="212"/>
        <v>1.1187499999999999</v>
      </c>
      <c r="N592" s="4">
        <f t="shared" si="213"/>
        <v>2.7528367474608825E-15</v>
      </c>
      <c r="O592" s="4">
        <f t="shared" si="213"/>
        <v>-1.9165642855896902E-14</v>
      </c>
      <c r="P592" s="4">
        <f t="shared" si="214"/>
        <v>0</v>
      </c>
      <c r="Q592" s="4">
        <f t="shared" si="214"/>
        <v>0</v>
      </c>
      <c r="S592" s="2"/>
      <c r="T592" s="2"/>
      <c r="V592" s="2">
        <f t="shared" si="200"/>
        <v>5.5950218144520036</v>
      </c>
      <c r="W592" s="2">
        <f t="shared" si="201"/>
        <v>103.11440364836324</v>
      </c>
      <c r="X592" s="2">
        <f t="shared" si="202"/>
        <v>1</v>
      </c>
      <c r="Y592" s="2">
        <f t="shared" si="215"/>
        <v>3E-10</v>
      </c>
      <c r="Z592" s="2"/>
      <c r="AA592" s="2">
        <f t="shared" si="203"/>
        <v>2.63300415879245</v>
      </c>
      <c r="AB592" s="2">
        <f t="shared" si="216"/>
        <v>23.006828703702766</v>
      </c>
      <c r="AC592" s="2">
        <f t="shared" si="217"/>
        <v>3.1519803399755775</v>
      </c>
      <c r="AD592" s="2">
        <f t="shared" si="204"/>
        <v>4.4241196051897216</v>
      </c>
      <c r="AE592" s="2">
        <f t="shared" si="218"/>
        <v>0.63555046975203833</v>
      </c>
      <c r="AF592" s="2">
        <f t="shared" si="219"/>
        <v>5.8437621680358202E-2</v>
      </c>
      <c r="AG592" s="2">
        <f t="shared" si="205"/>
        <v>5.4881692401108399E-2</v>
      </c>
      <c r="AH592" s="2">
        <f t="shared" si="206"/>
        <v>0.12365682114938945</v>
      </c>
      <c r="AI592" s="2">
        <f t="shared" si="207"/>
        <v>0.27632054258748873</v>
      </c>
      <c r="AJ592" s="2">
        <f t="shared" si="208"/>
        <v>0.73543878712409694</v>
      </c>
      <c r="AK592" s="2">
        <f t="shared" si="209"/>
        <v>1.0757990532837661E-2</v>
      </c>
      <c r="AL592" s="2">
        <f t="shared" si="210"/>
        <v>3.4793361227360597E-2</v>
      </c>
    </row>
    <row r="593" spans="1:38" x14ac:dyDescent="0.2">
      <c r="A593">
        <v>611</v>
      </c>
      <c r="B593" s="1">
        <v>1.7309053352893001E-7</v>
      </c>
      <c r="C593">
        <v>162.86365462038</v>
      </c>
      <c r="D593">
        <v>1</v>
      </c>
      <c r="E593">
        <v>611</v>
      </c>
      <c r="F593">
        <v>2700000</v>
      </c>
      <c r="G593">
        <v>1.118125</v>
      </c>
      <c r="I593" s="1">
        <f t="shared" si="198"/>
        <v>1.7309053352892972E-7</v>
      </c>
      <c r="J593" s="2">
        <f t="shared" si="199"/>
        <v>162.86365462037904</v>
      </c>
      <c r="K593">
        <f t="shared" si="211"/>
        <v>2700000</v>
      </c>
      <c r="L593">
        <f t="shared" si="212"/>
        <v>1.118125</v>
      </c>
      <c r="N593" s="4">
        <f t="shared" si="213"/>
        <v>-1.6821692653110984E-15</v>
      </c>
      <c r="O593" s="4">
        <f t="shared" si="213"/>
        <v>-5.933417881885225E-15</v>
      </c>
      <c r="P593" s="4">
        <f t="shared" si="214"/>
        <v>0</v>
      </c>
      <c r="Q593" s="4">
        <f t="shared" si="214"/>
        <v>0</v>
      </c>
      <c r="S593" s="2"/>
      <c r="T593" s="2"/>
      <c r="V593" s="2">
        <f t="shared" si="200"/>
        <v>5.5950218144520036</v>
      </c>
      <c r="W593" s="2">
        <f t="shared" si="201"/>
        <v>103.12175076889181</v>
      </c>
      <c r="X593" s="2">
        <f t="shared" si="202"/>
        <v>1</v>
      </c>
      <c r="Y593" s="2">
        <f t="shared" si="215"/>
        <v>3E-10</v>
      </c>
      <c r="Z593" s="2"/>
      <c r="AA593" s="2">
        <f t="shared" si="203"/>
        <v>2.6301226530769704</v>
      </c>
      <c r="AB593" s="2">
        <f t="shared" si="216"/>
        <v>23.006840277776838</v>
      </c>
      <c r="AC593" s="2">
        <f t="shared" si="217"/>
        <v>3.151980011983178</v>
      </c>
      <c r="AD593" s="2">
        <f t="shared" si="204"/>
        <v>4.4241191448195893</v>
      </c>
      <c r="AE593" s="2">
        <f t="shared" si="218"/>
        <v>0.63530575936260247</v>
      </c>
      <c r="AF593" s="2">
        <f t="shared" si="219"/>
        <v>5.84376264909134E-2</v>
      </c>
      <c r="AG593" s="2">
        <f t="shared" si="205"/>
        <v>5.4881696918941313E-2</v>
      </c>
      <c r="AH593" s="2">
        <f t="shared" si="206"/>
        <v>0.12352628066477687</v>
      </c>
      <c r="AI593" s="2">
        <f t="shared" si="207"/>
        <v>0.27586782236499541</v>
      </c>
      <c r="AJ593" s="2">
        <f t="shared" si="208"/>
        <v>0.73526117450006545</v>
      </c>
      <c r="AK593" s="2">
        <f t="shared" si="209"/>
        <v>1.0748176651113054E-2</v>
      </c>
      <c r="AL593" s="2">
        <f t="shared" si="210"/>
        <v>3.4739715238769668E-2</v>
      </c>
    </row>
    <row r="594" spans="1:38" x14ac:dyDescent="0.2">
      <c r="A594">
        <v>612</v>
      </c>
      <c r="B594" s="1">
        <v>1.7310281926261001E-7</v>
      </c>
      <c r="C594">
        <v>162.60319805853001</v>
      </c>
      <c r="D594">
        <v>1</v>
      </c>
      <c r="E594">
        <v>612</v>
      </c>
      <c r="F594">
        <v>2700000</v>
      </c>
      <c r="G594">
        <v>1.1174999999999999</v>
      </c>
      <c r="I594" s="1">
        <f t="shared" si="198"/>
        <v>1.7310281926261411E-7</v>
      </c>
      <c r="J594" s="2">
        <f t="shared" si="199"/>
        <v>162.60319805852933</v>
      </c>
      <c r="K594">
        <f t="shared" si="211"/>
        <v>2700000</v>
      </c>
      <c r="L594">
        <f t="shared" si="212"/>
        <v>1.1174999999999999</v>
      </c>
      <c r="N594" s="4">
        <f t="shared" si="213"/>
        <v>2.3701611884429447E-14</v>
      </c>
      <c r="O594" s="4">
        <f t="shared" si="213"/>
        <v>-4.1950037543798211E-15</v>
      </c>
      <c r="P594" s="4">
        <f t="shared" si="214"/>
        <v>0</v>
      </c>
      <c r="Q594" s="4">
        <f t="shared" si="214"/>
        <v>0</v>
      </c>
      <c r="S594" s="2"/>
      <c r="T594" s="2"/>
      <c r="V594" s="2">
        <f t="shared" si="200"/>
        <v>5.5950218144520036</v>
      </c>
      <c r="W594" s="2">
        <f t="shared" si="201"/>
        <v>103.12907021231362</v>
      </c>
      <c r="X594" s="2">
        <f t="shared" si="202"/>
        <v>1</v>
      </c>
      <c r="Y594" s="2">
        <f t="shared" si="215"/>
        <v>3E-10</v>
      </c>
      <c r="Z594" s="2"/>
      <c r="AA594" s="2">
        <f t="shared" si="203"/>
        <v>2.6272508009187674</v>
      </c>
      <c r="AB594" s="2">
        <f t="shared" si="216"/>
        <v>23.006851851850911</v>
      </c>
      <c r="AC594" s="2">
        <f t="shared" si="217"/>
        <v>3.1519796839911081</v>
      </c>
      <c r="AD594" s="2">
        <f t="shared" si="204"/>
        <v>4.4241186844499198</v>
      </c>
      <c r="AE594" s="2">
        <f t="shared" si="218"/>
        <v>0.6350610064452672</v>
      </c>
      <c r="AF594" s="2">
        <f t="shared" si="219"/>
        <v>5.8437631301463747E-2</v>
      </c>
      <c r="AG594" s="2">
        <f t="shared" si="205"/>
        <v>5.4881701436769674E-2</v>
      </c>
      <c r="AH594" s="2">
        <f t="shared" si="206"/>
        <v>0.12339589259442856</v>
      </c>
      <c r="AI594" s="2">
        <f t="shared" si="207"/>
        <v>0.27541597047173372</v>
      </c>
      <c r="AJ594" s="2">
        <f t="shared" si="208"/>
        <v>0.73508353104112867</v>
      </c>
      <c r="AK594" s="2">
        <f t="shared" si="209"/>
        <v>1.0738374228438706E-2</v>
      </c>
      <c r="AL594" s="2">
        <f t="shared" si="210"/>
        <v>3.4686171822874569E-2</v>
      </c>
    </row>
    <row r="595" spans="1:38" x14ac:dyDescent="0.2">
      <c r="A595">
        <v>613</v>
      </c>
      <c r="B595" s="1">
        <v>1.7311505880207E-7</v>
      </c>
      <c r="C595">
        <v>162.34324035257001</v>
      </c>
      <c r="D595">
        <v>1</v>
      </c>
      <c r="E595">
        <v>613</v>
      </c>
      <c r="F595">
        <v>2700000</v>
      </c>
      <c r="G595">
        <v>1.1168750000000001</v>
      </c>
      <c r="I595" s="1">
        <f t="shared" si="198"/>
        <v>1.7311505880207463E-7</v>
      </c>
      <c r="J595" s="2">
        <f t="shared" si="199"/>
        <v>162.34324035256751</v>
      </c>
      <c r="K595">
        <f t="shared" si="211"/>
        <v>2700000</v>
      </c>
      <c r="L595">
        <f t="shared" si="212"/>
        <v>1.1168750000000001</v>
      </c>
      <c r="N595" s="4">
        <f t="shared" si="213"/>
        <v>2.6757992414704029E-14</v>
      </c>
      <c r="O595" s="4">
        <f t="shared" si="213"/>
        <v>-1.5406310878382052E-14</v>
      </c>
      <c r="P595" s="4">
        <f t="shared" si="214"/>
        <v>0</v>
      </c>
      <c r="Q595" s="4">
        <f t="shared" si="214"/>
        <v>0</v>
      </c>
      <c r="S595" s="2"/>
      <c r="T595" s="2"/>
      <c r="V595" s="2">
        <f t="shared" si="200"/>
        <v>5.5950218144520036</v>
      </c>
      <c r="W595" s="2">
        <f t="shared" si="201"/>
        <v>103.13636213470845</v>
      </c>
      <c r="X595" s="2">
        <f t="shared" si="202"/>
        <v>1</v>
      </c>
      <c r="Y595" s="2">
        <f t="shared" si="215"/>
        <v>3E-10</v>
      </c>
      <c r="Z595" s="2"/>
      <c r="AA595" s="2">
        <f t="shared" si="203"/>
        <v>2.6243885555925504</v>
      </c>
      <c r="AB595" s="2">
        <f t="shared" si="216"/>
        <v>23.006863425924983</v>
      </c>
      <c r="AC595" s="2">
        <f t="shared" si="217"/>
        <v>3.1519793559993685</v>
      </c>
      <c r="AD595" s="2">
        <f t="shared" si="204"/>
        <v>4.424118224080714</v>
      </c>
      <c r="AE595" s="2">
        <f t="shared" si="218"/>
        <v>0.6348162111350365</v>
      </c>
      <c r="AF595" s="2">
        <f t="shared" si="219"/>
        <v>5.8437636112009264E-2</v>
      </c>
      <c r="AG595" s="2">
        <f t="shared" si="205"/>
        <v>5.4881705954593497E-2</v>
      </c>
      <c r="AH595" s="2">
        <f t="shared" si="206"/>
        <v>0.12326565674922699</v>
      </c>
      <c r="AI595" s="2">
        <f t="shared" si="207"/>
        <v>0.27496498506228406</v>
      </c>
      <c r="AJ595" s="2">
        <f t="shared" si="208"/>
        <v>0.73490585684529852</v>
      </c>
      <c r="AK595" s="2">
        <f t="shared" si="209"/>
        <v>1.0728583250596011E-2</v>
      </c>
      <c r="AL595" s="2">
        <f t="shared" si="210"/>
        <v>3.4632730762130491E-2</v>
      </c>
    </row>
    <row r="596" spans="1:38" x14ac:dyDescent="0.2">
      <c r="A596">
        <v>614</v>
      </c>
      <c r="B596" s="1">
        <v>1.7312725240732999E-7</v>
      </c>
      <c r="C596">
        <v>162.08378044263</v>
      </c>
      <c r="D596">
        <v>1</v>
      </c>
      <c r="E596">
        <v>614</v>
      </c>
      <c r="F596">
        <v>2700000</v>
      </c>
      <c r="G596">
        <v>1.11625</v>
      </c>
      <c r="I596" s="1">
        <f t="shared" si="198"/>
        <v>1.7312725240732692E-7</v>
      </c>
      <c r="J596" s="2">
        <f t="shared" si="199"/>
        <v>162.08378044263418</v>
      </c>
      <c r="K596">
        <f t="shared" si="211"/>
        <v>2700000</v>
      </c>
      <c r="L596">
        <f t="shared" si="212"/>
        <v>1.11625</v>
      </c>
      <c r="N596" s="4">
        <f t="shared" si="213"/>
        <v>-1.7735477177057611E-14</v>
      </c>
      <c r="O596" s="4">
        <f t="shared" si="213"/>
        <v>2.5776738886887531E-14</v>
      </c>
      <c r="P596" s="4">
        <f t="shared" si="214"/>
        <v>0</v>
      </c>
      <c r="Q596" s="4">
        <f t="shared" si="214"/>
        <v>0</v>
      </c>
      <c r="S596" s="2"/>
      <c r="T596" s="2"/>
      <c r="V596" s="2">
        <f t="shared" si="200"/>
        <v>5.5950218144520036</v>
      </c>
      <c r="W596" s="2">
        <f t="shared" si="201"/>
        <v>103.14362669098524</v>
      </c>
      <c r="X596" s="2">
        <f t="shared" si="202"/>
        <v>1</v>
      </c>
      <c r="Y596" s="2">
        <f t="shared" si="215"/>
        <v>3E-10</v>
      </c>
      <c r="Z596" s="2"/>
      <c r="AA596" s="2">
        <f t="shared" si="203"/>
        <v>2.621535870666023</v>
      </c>
      <c r="AB596" s="2">
        <f t="shared" si="216"/>
        <v>23.006874999999056</v>
      </c>
      <c r="AC596" s="2">
        <f t="shared" si="217"/>
        <v>3.1519790280079594</v>
      </c>
      <c r="AD596" s="2">
        <f t="shared" si="204"/>
        <v>4.4241177637119726</v>
      </c>
      <c r="AE596" s="2">
        <f t="shared" si="218"/>
        <v>0.63457137356635374</v>
      </c>
      <c r="AF596" s="2">
        <f t="shared" si="219"/>
        <v>5.8437640922549938E-2</v>
      </c>
      <c r="AG596" s="2">
        <f t="shared" si="205"/>
        <v>5.4881710472412769E-2</v>
      </c>
      <c r="AH596" s="2">
        <f t="shared" si="206"/>
        <v>0.12313557293996502</v>
      </c>
      <c r="AI596" s="2">
        <f t="shared" si="207"/>
        <v>0.27451486429427452</v>
      </c>
      <c r="AJ596" s="2">
        <f t="shared" si="208"/>
        <v>0.73472815201017971</v>
      </c>
      <c r="AK596" s="2">
        <f t="shared" si="209"/>
        <v>1.0718803703359614E-2</v>
      </c>
      <c r="AL596" s="2">
        <f t="shared" si="210"/>
        <v>3.4579391839350548E-2</v>
      </c>
    </row>
    <row r="597" spans="1:38" x14ac:dyDescent="0.2">
      <c r="A597">
        <v>615</v>
      </c>
      <c r="B597" s="1">
        <v>1.7313940033644E-7</v>
      </c>
      <c r="C597">
        <v>161.82481727062</v>
      </c>
      <c r="D597">
        <v>1</v>
      </c>
      <c r="E597">
        <v>615</v>
      </c>
      <c r="F597">
        <v>2700000</v>
      </c>
      <c r="G597">
        <v>1.1156250000000001</v>
      </c>
      <c r="I597" s="1">
        <f t="shared" si="198"/>
        <v>1.7313940033643883E-7</v>
      </c>
      <c r="J597" s="2">
        <f t="shared" si="199"/>
        <v>161.82481727062364</v>
      </c>
      <c r="K597">
        <f t="shared" si="211"/>
        <v>2700000</v>
      </c>
      <c r="L597">
        <f t="shared" si="212"/>
        <v>1.1156250000000001</v>
      </c>
      <c r="N597" s="4">
        <f t="shared" si="213"/>
        <v>-6.7267779616396596E-15</v>
      </c>
      <c r="O597" s="4">
        <f t="shared" si="213"/>
        <v>2.248096965873801E-14</v>
      </c>
      <c r="P597" s="4">
        <f t="shared" si="214"/>
        <v>0</v>
      </c>
      <c r="Q597" s="4">
        <f t="shared" si="214"/>
        <v>0</v>
      </c>
      <c r="S597" s="2"/>
      <c r="T597" s="2"/>
      <c r="V597" s="2">
        <f t="shared" si="200"/>
        <v>5.5950218144520036</v>
      </c>
      <c r="W597" s="2">
        <f t="shared" si="201"/>
        <v>103.15086403489249</v>
      </c>
      <c r="X597" s="2">
        <f t="shared" si="202"/>
        <v>1</v>
      </c>
      <c r="Y597" s="2">
        <f t="shared" si="215"/>
        <v>3E-10</v>
      </c>
      <c r="Z597" s="2"/>
      <c r="AA597" s="2">
        <f t="shared" si="203"/>
        <v>2.6186926999976414</v>
      </c>
      <c r="AB597" s="2">
        <f t="shared" si="216"/>
        <v>23.006886574073128</v>
      </c>
      <c r="AC597" s="2">
        <f t="shared" si="217"/>
        <v>3.1519787000168797</v>
      </c>
      <c r="AD597" s="2">
        <f t="shared" si="204"/>
        <v>4.4241173033436931</v>
      </c>
      <c r="AE597" s="2">
        <f t="shared" si="218"/>
        <v>0.63432649387310314</v>
      </c>
      <c r="AF597" s="2">
        <f t="shared" si="219"/>
        <v>5.8437645733085769E-2</v>
      </c>
      <c r="AG597" s="2">
        <f t="shared" si="205"/>
        <v>5.4881714990227495E-2</v>
      </c>
      <c r="AH597" s="2">
        <f t="shared" si="206"/>
        <v>0.12300564097734887</v>
      </c>
      <c r="AI597" s="2">
        <f t="shared" si="207"/>
        <v>0.27406560632838628</v>
      </c>
      <c r="AJ597" s="2">
        <f t="shared" si="208"/>
        <v>0.73455041663297094</v>
      </c>
      <c r="AK597" s="2">
        <f t="shared" si="209"/>
        <v>1.0709035572497647E-2</v>
      </c>
      <c r="AL597" s="2">
        <f t="shared" si="210"/>
        <v>3.4526154837706394E-2</v>
      </c>
    </row>
    <row r="598" spans="1:38" x14ac:dyDescent="0.2">
      <c r="A598">
        <v>616</v>
      </c>
      <c r="B598" s="1">
        <v>1.7315150284555001E-7</v>
      </c>
      <c r="C598">
        <v>161.56634978019</v>
      </c>
      <c r="D598">
        <v>1</v>
      </c>
      <c r="E598">
        <v>616</v>
      </c>
      <c r="F598">
        <v>2700000</v>
      </c>
      <c r="G598">
        <v>1.115</v>
      </c>
      <c r="I598" s="1">
        <f t="shared" si="198"/>
        <v>1.7315150284554864E-7</v>
      </c>
      <c r="J598" s="2">
        <f t="shared" si="199"/>
        <v>161.56634978018968</v>
      </c>
      <c r="K598">
        <f t="shared" si="211"/>
        <v>2700000</v>
      </c>
      <c r="L598">
        <f t="shared" si="212"/>
        <v>1.115</v>
      </c>
      <c r="N598" s="4">
        <f t="shared" si="213"/>
        <v>-7.9492728429623512E-15</v>
      </c>
      <c r="O598" s="4">
        <f t="shared" si="213"/>
        <v>-1.9350490009818742E-15</v>
      </c>
      <c r="P598" s="4">
        <f t="shared" si="214"/>
        <v>0</v>
      </c>
      <c r="Q598" s="4">
        <f t="shared" si="214"/>
        <v>0</v>
      </c>
      <c r="S598" s="2"/>
      <c r="T598" s="2"/>
      <c r="V598" s="2">
        <f t="shared" si="200"/>
        <v>5.5950218144520036</v>
      </c>
      <c r="W598" s="2">
        <f t="shared" si="201"/>
        <v>103.15807431902908</v>
      </c>
      <c r="X598" s="2">
        <f t="shared" si="202"/>
        <v>1</v>
      </c>
      <c r="Y598" s="2">
        <f t="shared" si="215"/>
        <v>3E-10</v>
      </c>
      <c r="Z598" s="2"/>
      <c r="AA598" s="2">
        <f t="shared" si="203"/>
        <v>2.6158589977343847</v>
      </c>
      <c r="AB598" s="2">
        <f t="shared" si="216"/>
        <v>23.006898148147201</v>
      </c>
      <c r="AC598" s="2">
        <f t="shared" si="217"/>
        <v>3.1519783720261301</v>
      </c>
      <c r="AD598" s="2">
        <f t="shared" si="204"/>
        <v>4.4241168429758764</v>
      </c>
      <c r="AE598" s="2">
        <f t="shared" si="218"/>
        <v>0.63408157218861361</v>
      </c>
      <c r="AF598" s="2">
        <f t="shared" si="219"/>
        <v>5.8437650543616763E-2</v>
      </c>
      <c r="AG598" s="2">
        <f t="shared" si="205"/>
        <v>5.4881719508037677E-2</v>
      </c>
      <c r="AH598" s="2">
        <f t="shared" si="206"/>
        <v>0.12287586067200224</v>
      </c>
      <c r="AI598" s="2">
        <f t="shared" si="207"/>
        <v>0.27361720932836375</v>
      </c>
      <c r="AJ598" s="2">
        <f t="shared" si="208"/>
        <v>0.73437265081046732</v>
      </c>
      <c r="AK598" s="2">
        <f t="shared" si="209"/>
        <v>1.0699278843772014E-2</v>
      </c>
      <c r="AL598" s="2">
        <f t="shared" si="210"/>
        <v>3.4473019540729302E-2</v>
      </c>
    </row>
    <row r="599" spans="1:38" x14ac:dyDescent="0.2">
      <c r="A599">
        <v>617</v>
      </c>
      <c r="B599" s="1">
        <v>1.7316356018888E-7</v>
      </c>
      <c r="C599">
        <v>161.30837691675001</v>
      </c>
      <c r="D599">
        <v>1</v>
      </c>
      <c r="E599">
        <v>617</v>
      </c>
      <c r="F599">
        <v>2700000</v>
      </c>
      <c r="G599">
        <v>1.1143749999999999</v>
      </c>
      <c r="I599" s="1">
        <f t="shared" si="198"/>
        <v>1.731635601888836E-7</v>
      </c>
      <c r="J599" s="2">
        <f t="shared" si="199"/>
        <v>161.30837691674969</v>
      </c>
      <c r="K599">
        <f t="shared" si="211"/>
        <v>2700000</v>
      </c>
      <c r="L599">
        <f t="shared" si="212"/>
        <v>1.1143749999999999</v>
      </c>
      <c r="N599" s="4">
        <f t="shared" si="213"/>
        <v>2.0788958265261368E-14</v>
      </c>
      <c r="O599" s="4">
        <f t="shared" si="213"/>
        <v>-1.938143633394781E-15</v>
      </c>
      <c r="P599" s="4">
        <f t="shared" si="214"/>
        <v>0</v>
      </c>
      <c r="Q599" s="4">
        <f t="shared" si="214"/>
        <v>0</v>
      </c>
      <c r="S599" s="2"/>
      <c r="T599" s="2"/>
      <c r="V599" s="2">
        <f t="shared" si="200"/>
        <v>5.5950218144520036</v>
      </c>
      <c r="W599" s="2">
        <f t="shared" si="201"/>
        <v>103.16525769485544</v>
      </c>
      <c r="X599" s="2">
        <f t="shared" si="202"/>
        <v>1</v>
      </c>
      <c r="Y599" s="2">
        <f t="shared" si="215"/>
        <v>3E-10</v>
      </c>
      <c r="Z599" s="2"/>
      <c r="AA599" s="2">
        <f t="shared" si="203"/>
        <v>2.6130347183095575</v>
      </c>
      <c r="AB599" s="2">
        <f t="shared" si="216"/>
        <v>23.006909722221273</v>
      </c>
      <c r="AC599" s="2">
        <f t="shared" si="217"/>
        <v>3.1519780440357108</v>
      </c>
      <c r="AD599" s="2">
        <f t="shared" si="204"/>
        <v>4.4241163826085241</v>
      </c>
      <c r="AE599" s="2">
        <f t="shared" si="218"/>
        <v>0.63383660864566094</v>
      </c>
      <c r="AF599" s="2">
        <f t="shared" si="219"/>
        <v>5.8437655354142914E-2</v>
      </c>
      <c r="AG599" s="2">
        <f t="shared" si="205"/>
        <v>5.4881724025843313E-2</v>
      </c>
      <c r="AH599" s="2">
        <f t="shared" si="206"/>
        <v>0.12274623183446946</v>
      </c>
      <c r="AI599" s="2">
        <f t="shared" si="207"/>
        <v>0.27316967146102034</v>
      </c>
      <c r="AJ599" s="2">
        <f t="shared" si="208"/>
        <v>0.73419485463906375</v>
      </c>
      <c r="AK599" s="2">
        <f t="shared" si="209"/>
        <v>1.0689533502938714E-2</v>
      </c>
      <c r="AL599" s="2">
        <f t="shared" si="210"/>
        <v>3.4419985732311385E-2</v>
      </c>
    </row>
    <row r="600" spans="1:38" x14ac:dyDescent="0.2">
      <c r="A600">
        <v>618</v>
      </c>
      <c r="B600" s="1">
        <v>1.7317557261878001E-7</v>
      </c>
      <c r="C600">
        <v>161.05089762749</v>
      </c>
      <c r="D600">
        <v>1</v>
      </c>
      <c r="E600">
        <v>618</v>
      </c>
      <c r="F600">
        <v>2700000</v>
      </c>
      <c r="G600">
        <v>1.11375</v>
      </c>
      <c r="I600" s="1">
        <f t="shared" si="198"/>
        <v>1.7317557261877742E-7</v>
      </c>
      <c r="J600" s="2">
        <f t="shared" si="199"/>
        <v>161.05089762748761</v>
      </c>
      <c r="K600">
        <f t="shared" si="211"/>
        <v>2700000</v>
      </c>
      <c r="L600">
        <f t="shared" si="212"/>
        <v>1.11375</v>
      </c>
      <c r="N600" s="4">
        <f t="shared" si="213"/>
        <v>-1.4979239633737023E-14</v>
      </c>
      <c r="O600" s="4">
        <f t="shared" si="213"/>
        <v>-1.4824031578365196E-14</v>
      </c>
      <c r="P600" s="4">
        <f t="shared" si="214"/>
        <v>0</v>
      </c>
      <c r="Q600" s="4">
        <f t="shared" si="214"/>
        <v>0</v>
      </c>
      <c r="S600" s="2"/>
      <c r="T600" s="2"/>
      <c r="V600" s="2">
        <f t="shared" si="200"/>
        <v>5.5950218144520036</v>
      </c>
      <c r="W600" s="2">
        <f t="shared" si="201"/>
        <v>103.17241431270384</v>
      </c>
      <c r="X600" s="2">
        <f t="shared" si="202"/>
        <v>1</v>
      </c>
      <c r="Y600" s="2">
        <f t="shared" si="215"/>
        <v>3E-10</v>
      </c>
      <c r="Z600" s="2"/>
      <c r="AA600" s="2">
        <f t="shared" si="203"/>
        <v>2.6102198164406012</v>
      </c>
      <c r="AB600" s="2">
        <f t="shared" si="216"/>
        <v>23.006921296295346</v>
      </c>
      <c r="AC600" s="2">
        <f t="shared" si="217"/>
        <v>3.151977716045621</v>
      </c>
      <c r="AD600" s="2">
        <f t="shared" si="204"/>
        <v>4.4241159222416337</v>
      </c>
      <c r="AE600" s="2">
        <f t="shared" si="218"/>
        <v>0.63359160337647069</v>
      </c>
      <c r="AF600" s="2">
        <f t="shared" si="219"/>
        <v>5.8437660164664229E-2</v>
      </c>
      <c r="AG600" s="2">
        <f t="shared" si="205"/>
        <v>5.4881728543644405E-2</v>
      </c>
      <c r="AH600" s="2">
        <f t="shared" si="206"/>
        <v>0.12261675427521905</v>
      </c>
      <c r="AI600" s="2">
        <f t="shared" si="207"/>
        <v>0.27272299089624613</v>
      </c>
      <c r="AJ600" s="2">
        <f t="shared" si="208"/>
        <v>0.7340170282147539</v>
      </c>
      <c r="AK600" s="2">
        <f t="shared" si="209"/>
        <v>1.0679799535747965E-2</v>
      </c>
      <c r="AL600" s="2">
        <f t="shared" si="210"/>
        <v>3.4367053196705633E-2</v>
      </c>
    </row>
    <row r="601" spans="1:38" x14ac:dyDescent="0.2">
      <c r="A601">
        <v>619</v>
      </c>
      <c r="B601" s="1">
        <v>1.7318754038568999E-7</v>
      </c>
      <c r="C601">
        <v>160.79391086135999</v>
      </c>
      <c r="D601">
        <v>1</v>
      </c>
      <c r="E601">
        <v>619</v>
      </c>
      <c r="F601">
        <v>2700000</v>
      </c>
      <c r="G601">
        <v>1.1131249999999999</v>
      </c>
      <c r="I601" s="1">
        <f t="shared" si="198"/>
        <v>1.7318754038568772E-7</v>
      </c>
      <c r="J601" s="2">
        <f t="shared" si="199"/>
        <v>160.79391086136033</v>
      </c>
      <c r="K601">
        <f t="shared" si="211"/>
        <v>2700000</v>
      </c>
      <c r="L601">
        <f t="shared" si="212"/>
        <v>1.1131249999999999</v>
      </c>
      <c r="N601" s="4">
        <f t="shared" si="213"/>
        <v>-1.3144138664227226E-14</v>
      </c>
      <c r="O601" s="4">
        <f t="shared" si="213"/>
        <v>2.1211034132935368E-15</v>
      </c>
      <c r="P601" s="4">
        <f t="shared" si="214"/>
        <v>0</v>
      </c>
      <c r="Q601" s="4">
        <f t="shared" si="214"/>
        <v>0</v>
      </c>
      <c r="S601" s="2"/>
      <c r="T601" s="2"/>
      <c r="V601" s="2">
        <f t="shared" si="200"/>
        <v>5.5950218144520036</v>
      </c>
      <c r="W601" s="2">
        <f t="shared" si="201"/>
        <v>103.1795443217888</v>
      </c>
      <c r="X601" s="2">
        <f t="shared" si="202"/>
        <v>1</v>
      </c>
      <c r="Y601" s="2">
        <f t="shared" si="215"/>
        <v>3E-10</v>
      </c>
      <c r="Z601" s="2"/>
      <c r="AA601" s="2">
        <f t="shared" si="203"/>
        <v>2.6074142471269313</v>
      </c>
      <c r="AB601" s="2">
        <f t="shared" si="216"/>
        <v>23.006932870369418</v>
      </c>
      <c r="AC601" s="2">
        <f t="shared" si="217"/>
        <v>3.1519773880558617</v>
      </c>
      <c r="AD601" s="2">
        <f t="shared" si="204"/>
        <v>4.4241154618752079</v>
      </c>
      <c r="AE601" s="2">
        <f t="shared" si="218"/>
        <v>0.63334655651272176</v>
      </c>
      <c r="AF601" s="2">
        <f t="shared" si="219"/>
        <v>5.84376649751807E-2</v>
      </c>
      <c r="AG601" s="2">
        <f t="shared" si="205"/>
        <v>5.4881733061440952E-2</v>
      </c>
      <c r="AH601" s="2">
        <f t="shared" si="206"/>
        <v>0.12248742780464747</v>
      </c>
      <c r="AI601" s="2">
        <f t="shared" si="207"/>
        <v>0.27227716580701616</v>
      </c>
      <c r="AJ601" s="2">
        <f t="shared" si="208"/>
        <v>0.73383917163313572</v>
      </c>
      <c r="AK601" s="2">
        <f t="shared" si="209"/>
        <v>1.0670076927944631E-2</v>
      </c>
      <c r="AL601" s="2">
        <f t="shared" si="210"/>
        <v>3.4314221718527757E-2</v>
      </c>
    </row>
    <row r="602" spans="1:38" x14ac:dyDescent="0.2">
      <c r="A602">
        <v>620</v>
      </c>
      <c r="B602" s="1">
        <v>1.7319946373820999E-7</v>
      </c>
      <c r="C602">
        <v>160.53741556910001</v>
      </c>
      <c r="D602">
        <v>1</v>
      </c>
      <c r="E602">
        <v>620</v>
      </c>
      <c r="F602">
        <v>2700000</v>
      </c>
      <c r="G602">
        <v>1.1125</v>
      </c>
      <c r="I602" s="1">
        <f t="shared" si="198"/>
        <v>1.7319946373821354E-7</v>
      </c>
      <c r="J602" s="2">
        <f t="shared" si="199"/>
        <v>160.53741556909924</v>
      </c>
      <c r="K602">
        <f t="shared" si="211"/>
        <v>2700000</v>
      </c>
      <c r="L602">
        <f t="shared" si="212"/>
        <v>1.1125</v>
      </c>
      <c r="N602" s="4">
        <f t="shared" si="213"/>
        <v>2.0478992198200485E-14</v>
      </c>
      <c r="O602" s="4">
        <f t="shared" si="213"/>
        <v>-4.7801078141226611E-15</v>
      </c>
      <c r="P602" s="4">
        <f t="shared" si="214"/>
        <v>0</v>
      </c>
      <c r="Q602" s="4">
        <f t="shared" si="214"/>
        <v>0</v>
      </c>
      <c r="S602" s="2"/>
      <c r="T602" s="2"/>
      <c r="V602" s="2">
        <f t="shared" si="200"/>
        <v>5.5950218144520036</v>
      </c>
      <c r="W602" s="2">
        <f t="shared" si="201"/>
        <v>103.18664787021764</v>
      </c>
      <c r="X602" s="2">
        <f t="shared" si="202"/>
        <v>1</v>
      </c>
      <c r="Y602" s="2">
        <f t="shared" si="215"/>
        <v>3E-10</v>
      </c>
      <c r="Z602" s="2"/>
      <c r="AA602" s="2">
        <f t="shared" si="203"/>
        <v>2.6046179656477912</v>
      </c>
      <c r="AB602" s="2">
        <f t="shared" si="216"/>
        <v>23.006944444443491</v>
      </c>
      <c r="AC602" s="2">
        <f t="shared" si="217"/>
        <v>3.1519770600664323</v>
      </c>
      <c r="AD602" s="2">
        <f t="shared" si="204"/>
        <v>4.4241150015092447</v>
      </c>
      <c r="AE602" s="2">
        <f t="shared" si="218"/>
        <v>0.63310146818554747</v>
      </c>
      <c r="AF602" s="2">
        <f t="shared" si="219"/>
        <v>5.8437669785692335E-2</v>
      </c>
      <c r="AG602" s="2">
        <f t="shared" si="205"/>
        <v>5.4881737579232953E-2</v>
      </c>
      <c r="AH602" s="2">
        <f t="shared" si="206"/>
        <v>0.1223582522330819</v>
      </c>
      <c r="AI602" s="2">
        <f t="shared" si="207"/>
        <v>0.27183219436939493</v>
      </c>
      <c r="AJ602" s="2">
        <f t="shared" si="208"/>
        <v>0.73366128498941074</v>
      </c>
      <c r="AK602" s="2">
        <f t="shared" si="209"/>
        <v>1.0660365665268337E-2</v>
      </c>
      <c r="AL602" s="2">
        <f t="shared" si="210"/>
        <v>3.4261491082756231E-2</v>
      </c>
    </row>
    <row r="603" spans="1:38" x14ac:dyDescent="0.2">
      <c r="A603">
        <v>621</v>
      </c>
      <c r="B603" s="1">
        <v>1.7321134292311E-7</v>
      </c>
      <c r="C603">
        <v>160.28141070321999</v>
      </c>
      <c r="D603">
        <v>1</v>
      </c>
      <c r="E603">
        <v>621</v>
      </c>
      <c r="F603">
        <v>2700000</v>
      </c>
      <c r="G603">
        <v>1.1118749999999999</v>
      </c>
      <c r="I603" s="1">
        <f t="shared" si="198"/>
        <v>1.7321134292311268E-7</v>
      </c>
      <c r="J603" s="2">
        <f t="shared" si="199"/>
        <v>160.28141070321644</v>
      </c>
      <c r="K603">
        <f t="shared" si="211"/>
        <v>2700000</v>
      </c>
      <c r="L603">
        <f t="shared" si="212"/>
        <v>1.1118749999999999</v>
      </c>
      <c r="N603" s="4">
        <f t="shared" si="213"/>
        <v>1.5434599689918173E-14</v>
      </c>
      <c r="O603" s="4">
        <f t="shared" si="213"/>
        <v>-2.2165475479741376E-14</v>
      </c>
      <c r="P603" s="4">
        <f t="shared" si="214"/>
        <v>0</v>
      </c>
      <c r="Q603" s="4">
        <f t="shared" si="214"/>
        <v>0</v>
      </c>
      <c r="S603" s="2"/>
      <c r="T603" s="2"/>
      <c r="V603" s="2">
        <f t="shared" si="200"/>
        <v>5.5950218144520036</v>
      </c>
      <c r="W603" s="2">
        <f t="shared" si="201"/>
        <v>103.19372510500069</v>
      </c>
      <c r="X603" s="2">
        <f t="shared" si="202"/>
        <v>1</v>
      </c>
      <c r="Y603" s="2">
        <f t="shared" si="215"/>
        <v>3E-10</v>
      </c>
      <c r="Z603" s="2"/>
      <c r="AA603" s="2">
        <f t="shared" si="203"/>
        <v>2.6018309275601288</v>
      </c>
      <c r="AB603" s="2">
        <f t="shared" si="216"/>
        <v>23.006956018517563</v>
      </c>
      <c r="AC603" s="2">
        <f t="shared" si="217"/>
        <v>3.1519767320773324</v>
      </c>
      <c r="AD603" s="2">
        <f t="shared" si="204"/>
        <v>4.4241145411437444</v>
      </c>
      <c r="AE603" s="2">
        <f t="shared" si="218"/>
        <v>0.63285633852554002</v>
      </c>
      <c r="AF603" s="2">
        <f t="shared" si="219"/>
        <v>5.8437674596199127E-2</v>
      </c>
      <c r="AG603" s="2">
        <f t="shared" si="205"/>
        <v>5.4881742097020403E-2</v>
      </c>
      <c r="AH603" s="2">
        <f t="shared" si="206"/>
        <v>0.12222922737078427</v>
      </c>
      <c r="AI603" s="2">
        <f t="shared" si="207"/>
        <v>0.27138807476254601</v>
      </c>
      <c r="AJ603" s="2">
        <f t="shared" si="208"/>
        <v>0.73348336837838812</v>
      </c>
      <c r="AK603" s="2">
        <f t="shared" si="209"/>
        <v>1.0650665733453839E-2</v>
      </c>
      <c r="AL603" s="2">
        <f t="shared" si="210"/>
        <v>3.4208861074733699E-2</v>
      </c>
    </row>
    <row r="604" spans="1:38" x14ac:dyDescent="0.2">
      <c r="A604">
        <v>622</v>
      </c>
      <c r="B604" s="1">
        <v>1.7322317818532001E-7</v>
      </c>
      <c r="C604">
        <v>160.02589521800999</v>
      </c>
      <c r="D604">
        <v>1</v>
      </c>
      <c r="E604">
        <v>622</v>
      </c>
      <c r="F604">
        <v>2700000</v>
      </c>
      <c r="G604">
        <v>1.1112500000000001</v>
      </c>
      <c r="I604" s="1">
        <f t="shared" si="198"/>
        <v>1.7322317818531863E-7</v>
      </c>
      <c r="J604" s="2">
        <f t="shared" si="199"/>
        <v>160.02589521800707</v>
      </c>
      <c r="K604">
        <f t="shared" si="211"/>
        <v>2700000</v>
      </c>
      <c r="L604">
        <f t="shared" si="212"/>
        <v>1.1112500000000001</v>
      </c>
      <c r="N604" s="4">
        <f t="shared" si="213"/>
        <v>-7.9459836362989446E-15</v>
      </c>
      <c r="O604" s="4">
        <f t="shared" si="213"/>
        <v>-1.8293514729872296E-14</v>
      </c>
      <c r="P604" s="4">
        <f t="shared" si="214"/>
        <v>0</v>
      </c>
      <c r="Q604" s="4">
        <f t="shared" si="214"/>
        <v>0</v>
      </c>
      <c r="S604" s="2"/>
      <c r="T604" s="2"/>
      <c r="V604" s="2">
        <f t="shared" si="200"/>
        <v>5.5950218144520036</v>
      </c>
      <c r="W604" s="2">
        <f t="shared" si="201"/>
        <v>103.2007761720614</v>
      </c>
      <c r="X604" s="2">
        <f t="shared" si="202"/>
        <v>1</v>
      </c>
      <c r="Y604" s="2">
        <f t="shared" si="215"/>
        <v>3E-10</v>
      </c>
      <c r="Z604" s="2"/>
      <c r="AA604" s="2">
        <f t="shared" si="203"/>
        <v>2.5990530886964862</v>
      </c>
      <c r="AB604" s="2">
        <f t="shared" si="216"/>
        <v>23.006967592591636</v>
      </c>
      <c r="AC604" s="2">
        <f t="shared" si="217"/>
        <v>3.1519764040885629</v>
      </c>
      <c r="AD604" s="2">
        <f t="shared" si="204"/>
        <v>4.4241140807787076</v>
      </c>
      <c r="AE604" s="2">
        <f t="shared" si="218"/>
        <v>0.63261116766275283</v>
      </c>
      <c r="AF604" s="2">
        <f t="shared" si="219"/>
        <v>5.8437679406701082E-2</v>
      </c>
      <c r="AG604" s="2">
        <f t="shared" si="205"/>
        <v>5.4881746614803315E-2</v>
      </c>
      <c r="AH604" s="2">
        <f t="shared" si="206"/>
        <v>0.12210035302795461</v>
      </c>
      <c r="AI604" s="2">
        <f t="shared" si="207"/>
        <v>0.27094480516873787</v>
      </c>
      <c r="AJ604" s="2">
        <f t="shared" si="208"/>
        <v>0.73330542189448467</v>
      </c>
      <c r="AK604" s="2">
        <f t="shared" si="209"/>
        <v>1.0640977118231167E-2</v>
      </c>
      <c r="AL604" s="2">
        <f t="shared" si="210"/>
        <v>3.415633148016721E-2</v>
      </c>
    </row>
    <row r="605" spans="1:38" x14ac:dyDescent="0.2">
      <c r="A605">
        <v>623</v>
      </c>
      <c r="B605" s="1">
        <v>1.7323496976796001E-7</v>
      </c>
      <c r="C605">
        <v>159.77086806955</v>
      </c>
      <c r="D605">
        <v>1</v>
      </c>
      <c r="E605">
        <v>623</v>
      </c>
      <c r="F605">
        <v>2700000</v>
      </c>
      <c r="G605">
        <v>1.110625</v>
      </c>
      <c r="I605" s="1">
        <f t="shared" si="198"/>
        <v>1.7323496976795739E-7</v>
      </c>
      <c r="J605" s="2">
        <f t="shared" si="199"/>
        <v>159.77086806955376</v>
      </c>
      <c r="K605">
        <f t="shared" si="211"/>
        <v>2700000</v>
      </c>
      <c r="L605">
        <f t="shared" si="212"/>
        <v>1.110625</v>
      </c>
      <c r="N605" s="4">
        <f t="shared" si="213"/>
        <v>-1.5126900671833621E-14</v>
      </c>
      <c r="O605" s="4">
        <f t="shared" si="213"/>
        <v>2.3481537592823867E-14</v>
      </c>
      <c r="P605" s="4">
        <f t="shared" si="214"/>
        <v>0</v>
      </c>
      <c r="Q605" s="4">
        <f t="shared" si="214"/>
        <v>0</v>
      </c>
      <c r="S605" s="2"/>
      <c r="T605" s="2"/>
      <c r="V605" s="2">
        <f t="shared" si="200"/>
        <v>5.5950218144520036</v>
      </c>
      <c r="W605" s="2">
        <f t="shared" si="201"/>
        <v>103.20780121624639</v>
      </c>
      <c r="X605" s="2">
        <f t="shared" si="202"/>
        <v>1</v>
      </c>
      <c r="Y605" s="2">
        <f t="shared" si="215"/>
        <v>3E-10</v>
      </c>
      <c r="Z605" s="2"/>
      <c r="AA605" s="2">
        <f t="shared" si="203"/>
        <v>2.5962844051629133</v>
      </c>
      <c r="AB605" s="2">
        <f t="shared" si="216"/>
        <v>23.006979166665708</v>
      </c>
      <c r="AC605" s="2">
        <f t="shared" si="217"/>
        <v>3.1519760761001239</v>
      </c>
      <c r="AD605" s="2">
        <f t="shared" si="204"/>
        <v>4.4241136204141345</v>
      </c>
      <c r="AE605" s="2">
        <f t="shared" si="218"/>
        <v>0.63236595572670229</v>
      </c>
      <c r="AF605" s="2">
        <f t="shared" si="219"/>
        <v>5.8437684217198194E-2</v>
      </c>
      <c r="AG605" s="2">
        <f t="shared" si="205"/>
        <v>5.4881751132581674E-2</v>
      </c>
      <c r="AH605" s="2">
        <f t="shared" si="206"/>
        <v>0.12197162901473363</v>
      </c>
      <c r="AI605" s="2">
        <f t="shared" si="207"/>
        <v>0.27050238377334873</v>
      </c>
      <c r="AJ605" s="2">
        <f t="shared" si="208"/>
        <v>0.73312744563172882</v>
      </c>
      <c r="AK605" s="2">
        <f t="shared" si="209"/>
        <v>1.063129980532599E-2</v>
      </c>
      <c r="AL605" s="2">
        <f t="shared" si="210"/>
        <v>3.4103902085129617E-2</v>
      </c>
    </row>
    <row r="606" spans="1:38" x14ac:dyDescent="0.2">
      <c r="A606">
        <v>624</v>
      </c>
      <c r="B606" s="1">
        <v>1.7324671791235999E-7</v>
      </c>
      <c r="C606">
        <v>159.51632821573</v>
      </c>
      <c r="D606">
        <v>1</v>
      </c>
      <c r="E606">
        <v>624</v>
      </c>
      <c r="F606">
        <v>2700000</v>
      </c>
      <c r="G606">
        <v>1.1100000000000001</v>
      </c>
      <c r="I606" s="1">
        <f t="shared" si="198"/>
        <v>1.7324671791236393E-7</v>
      </c>
      <c r="J606" s="2">
        <f t="shared" si="199"/>
        <v>159.51632821572997</v>
      </c>
      <c r="K606">
        <f t="shared" si="211"/>
        <v>2700000</v>
      </c>
      <c r="L606">
        <f t="shared" si="212"/>
        <v>1.1099999999999999</v>
      </c>
      <c r="N606" s="4">
        <f t="shared" si="213"/>
        <v>2.2765205645326505E-14</v>
      </c>
      <c r="O606" s="4">
        <f t="shared" si="213"/>
        <v>-1.7817429568693728E-16</v>
      </c>
      <c r="P606" s="4">
        <f t="shared" si="214"/>
        <v>0</v>
      </c>
      <c r="Q606" s="4">
        <f t="shared" si="214"/>
        <v>-2.0004018461714535E-16</v>
      </c>
      <c r="S606" s="2"/>
      <c r="T606" s="2"/>
      <c r="V606" s="2">
        <f t="shared" si="200"/>
        <v>5.5950218144520036</v>
      </c>
      <c r="W606" s="2">
        <f t="shared" si="201"/>
        <v>103.21480038133527</v>
      </c>
      <c r="X606" s="2">
        <f t="shared" si="202"/>
        <v>1</v>
      </c>
      <c r="Y606" s="2">
        <f t="shared" si="215"/>
        <v>3E-10</v>
      </c>
      <c r="Z606" s="2"/>
      <c r="AA606" s="2">
        <f t="shared" si="203"/>
        <v>2.5935248333368999</v>
      </c>
      <c r="AB606" s="2">
        <f t="shared" si="216"/>
        <v>23.006990740739781</v>
      </c>
      <c r="AC606" s="2">
        <f t="shared" si="217"/>
        <v>3.1519757481120143</v>
      </c>
      <c r="AD606" s="2">
        <f t="shared" si="204"/>
        <v>4.4241131600500241</v>
      </c>
      <c r="AE606" s="2">
        <f t="shared" si="218"/>
        <v>0.63212070284637167</v>
      </c>
      <c r="AF606" s="2">
        <f t="shared" si="219"/>
        <v>5.8437689027690462E-2</v>
      </c>
      <c r="AG606" s="2">
        <f t="shared" si="205"/>
        <v>5.4881755650355489E-2</v>
      </c>
      <c r="AH606" s="2">
        <f t="shared" si="206"/>
        <v>0.12184305514120701</v>
      </c>
      <c r="AI606" s="2">
        <f t="shared" si="207"/>
        <v>0.27006080876487543</v>
      </c>
      <c r="AJ606" s="2">
        <f t="shared" si="208"/>
        <v>0.73294943968376092</v>
      </c>
      <c r="AK606" s="2">
        <f t="shared" si="209"/>
        <v>1.0621633780459756E-2</v>
      </c>
      <c r="AL606" s="2">
        <f t="shared" si="210"/>
        <v>3.405157267605971E-2</v>
      </c>
    </row>
    <row r="607" spans="1:38" x14ac:dyDescent="0.2">
      <c r="A607">
        <v>625</v>
      </c>
      <c r="B607" s="1">
        <v>1.7325842285810001E-7</v>
      </c>
      <c r="C607">
        <v>159.26227461619999</v>
      </c>
      <c r="D607">
        <v>1</v>
      </c>
      <c r="E607">
        <v>625</v>
      </c>
      <c r="F607">
        <v>2700000</v>
      </c>
      <c r="G607">
        <v>1.109375</v>
      </c>
      <c r="I607" s="1">
        <f t="shared" si="198"/>
        <v>1.7325842285809911E-7</v>
      </c>
      <c r="J607" s="2">
        <f t="shared" si="199"/>
        <v>159.26227461620377</v>
      </c>
      <c r="K607">
        <f t="shared" si="211"/>
        <v>2700000</v>
      </c>
      <c r="L607">
        <f t="shared" si="212"/>
        <v>1.109375</v>
      </c>
      <c r="N607" s="4">
        <f t="shared" si="213"/>
        <v>-5.1943939671826705E-15</v>
      </c>
      <c r="O607" s="4">
        <f t="shared" si="213"/>
        <v>2.3734982834780741E-14</v>
      </c>
      <c r="P607" s="4">
        <f t="shared" si="214"/>
        <v>0</v>
      </c>
      <c r="Q607" s="4">
        <f t="shared" si="214"/>
        <v>0</v>
      </c>
      <c r="S607" s="2"/>
      <c r="T607" s="2"/>
      <c r="V607" s="2">
        <f t="shared" si="200"/>
        <v>5.5950218144520036</v>
      </c>
      <c r="W607" s="2">
        <f t="shared" si="201"/>
        <v>103.22177381005062</v>
      </c>
      <c r="X607" s="2">
        <f t="shared" si="202"/>
        <v>1</v>
      </c>
      <c r="Y607" s="2">
        <f t="shared" si="215"/>
        <v>3E-10</v>
      </c>
      <c r="Z607" s="2"/>
      <c r="AA607" s="2">
        <f t="shared" si="203"/>
        <v>2.590774329865321</v>
      </c>
      <c r="AB607" s="2">
        <f t="shared" si="216"/>
        <v>23.007002314813853</v>
      </c>
      <c r="AC607" s="2">
        <f t="shared" si="217"/>
        <v>3.1519754201242347</v>
      </c>
      <c r="AD607" s="2">
        <f t="shared" si="204"/>
        <v>4.4241126996863764</v>
      </c>
      <c r="AE607" s="2">
        <f t="shared" si="218"/>
        <v>0.63187540915021301</v>
      </c>
      <c r="AF607" s="2">
        <f t="shared" si="219"/>
        <v>5.8437693838177901E-2</v>
      </c>
      <c r="AG607" s="2">
        <f t="shared" si="205"/>
        <v>5.4881760168124773E-2</v>
      </c>
      <c r="AH607" s="2">
        <f t="shared" si="206"/>
        <v>0.12171463121740793</v>
      </c>
      <c r="AI607" s="2">
        <f t="shared" si="207"/>
        <v>0.26962007833493778</v>
      </c>
      <c r="AJ607" s="2">
        <f t="shared" si="208"/>
        <v>0.73277140414383579</v>
      </c>
      <c r="AK607" s="2">
        <f t="shared" si="209"/>
        <v>1.0611979029349997E-2</v>
      </c>
      <c r="AL607" s="2">
        <f t="shared" si="210"/>
        <v>3.3999343039763347E-2</v>
      </c>
    </row>
    <row r="608" spans="1:38" x14ac:dyDescent="0.2">
      <c r="A608">
        <v>626</v>
      </c>
      <c r="B608" s="1">
        <v>1.7327008484297E-7</v>
      </c>
      <c r="C608">
        <v>159.00870623244001</v>
      </c>
      <c r="D608">
        <v>1</v>
      </c>
      <c r="E608">
        <v>626</v>
      </c>
      <c r="F608">
        <v>2700000</v>
      </c>
      <c r="G608">
        <v>1.1087499999999999</v>
      </c>
      <c r="I608" s="1">
        <f t="shared" si="198"/>
        <v>1.7327008484296539E-7</v>
      </c>
      <c r="J608" s="2">
        <f t="shared" si="199"/>
        <v>159.00870623244163</v>
      </c>
      <c r="K608">
        <f t="shared" si="211"/>
        <v>2700000</v>
      </c>
      <c r="L608">
        <f t="shared" si="212"/>
        <v>1.1087500000000001</v>
      </c>
      <c r="N608" s="4">
        <f t="shared" si="213"/>
        <v>-2.6581285828245768E-14</v>
      </c>
      <c r="O608" s="4">
        <f t="shared" si="213"/>
        <v>1.0188356825976751E-14</v>
      </c>
      <c r="P608" s="4">
        <f t="shared" si="214"/>
        <v>0</v>
      </c>
      <c r="Q608" s="4">
        <f t="shared" si="214"/>
        <v>2.0026570906428976E-16</v>
      </c>
      <c r="S608" s="2"/>
      <c r="T608" s="2"/>
      <c r="V608" s="2">
        <f t="shared" si="200"/>
        <v>5.5950218144520036</v>
      </c>
      <c r="W608" s="2">
        <f t="shared" si="201"/>
        <v>103.22872164406749</v>
      </c>
      <c r="X608" s="2">
        <f t="shared" si="202"/>
        <v>1</v>
      </c>
      <c r="Y608" s="2">
        <f t="shared" si="215"/>
        <v>3E-10</v>
      </c>
      <c r="Z608" s="2"/>
      <c r="AA608" s="2">
        <f t="shared" si="203"/>
        <v>2.5880328516624078</v>
      </c>
      <c r="AB608" s="2">
        <f t="shared" si="216"/>
        <v>23.007013888887926</v>
      </c>
      <c r="AC608" s="2">
        <f t="shared" si="217"/>
        <v>3.1519750921367851</v>
      </c>
      <c r="AD608" s="2">
        <f t="shared" si="204"/>
        <v>4.4241122393231915</v>
      </c>
      <c r="AE608" s="2">
        <f t="shared" si="218"/>
        <v>0.63163007476615052</v>
      </c>
      <c r="AF608" s="2">
        <f t="shared" si="219"/>
        <v>5.843769864866049E-2</v>
      </c>
      <c r="AG608" s="2">
        <f t="shared" si="205"/>
        <v>5.4881764685889491E-2</v>
      </c>
      <c r="AH608" s="2">
        <f t="shared" si="206"/>
        <v>0.12158635705332069</v>
      </c>
      <c r="AI608" s="2">
        <f t="shared" si="207"/>
        <v>0.26918019067828591</v>
      </c>
      <c r="AJ608" s="2">
        <f t="shared" si="208"/>
        <v>0.73259333910482527</v>
      </c>
      <c r="AK608" s="2">
        <f t="shared" si="209"/>
        <v>1.060233553771058E-2</v>
      </c>
      <c r="AL608" s="2">
        <f t="shared" si="210"/>
        <v>3.3947212963414165E-2</v>
      </c>
    </row>
    <row r="609" spans="1:38" x14ac:dyDescent="0.2">
      <c r="A609">
        <v>627</v>
      </c>
      <c r="B609" s="1">
        <v>1.7328170410302E-7</v>
      </c>
      <c r="C609">
        <v>158.75562202770999</v>
      </c>
      <c r="D609">
        <v>1</v>
      </c>
      <c r="E609">
        <v>627</v>
      </c>
      <c r="F609">
        <v>2700000</v>
      </c>
      <c r="G609">
        <v>1.108125</v>
      </c>
      <c r="I609" s="1">
        <f t="shared" si="198"/>
        <v>1.7328170410302336E-7</v>
      </c>
      <c r="J609" s="2">
        <f t="shared" si="199"/>
        <v>158.7556220277115</v>
      </c>
      <c r="K609">
        <f t="shared" si="211"/>
        <v>2700000</v>
      </c>
      <c r="L609">
        <f t="shared" si="212"/>
        <v>1.108125</v>
      </c>
      <c r="N609" s="4">
        <f t="shared" si="213"/>
        <v>1.9399982397546442E-14</v>
      </c>
      <c r="O609" s="4">
        <f t="shared" si="213"/>
        <v>9.4884866474112791E-15</v>
      </c>
      <c r="P609" s="4">
        <f t="shared" si="214"/>
        <v>0</v>
      </c>
      <c r="Q609" s="4">
        <f t="shared" si="214"/>
        <v>0</v>
      </c>
      <c r="S609" s="2"/>
      <c r="T609" s="2"/>
      <c r="V609" s="2">
        <f t="shared" si="200"/>
        <v>5.5950218144520036</v>
      </c>
      <c r="W609" s="2">
        <f t="shared" si="201"/>
        <v>103.23564402402316</v>
      </c>
      <c r="X609" s="2">
        <f t="shared" si="202"/>
        <v>1</v>
      </c>
      <c r="Y609" s="2">
        <f t="shared" si="215"/>
        <v>3E-10</v>
      </c>
      <c r="Z609" s="2"/>
      <c r="AA609" s="2">
        <f t="shared" si="203"/>
        <v>2.5853003559077306</v>
      </c>
      <c r="AB609" s="2">
        <f t="shared" si="216"/>
        <v>23.007025462961998</v>
      </c>
      <c r="AC609" s="2">
        <f t="shared" si="217"/>
        <v>3.1519747641496654</v>
      </c>
      <c r="AD609" s="2">
        <f t="shared" si="204"/>
        <v>4.4241117789604711</v>
      </c>
      <c r="AE609" s="2">
        <f t="shared" si="218"/>
        <v>0.63138469982158274</v>
      </c>
      <c r="AF609" s="2">
        <f t="shared" si="219"/>
        <v>5.8437703459138242E-2</v>
      </c>
      <c r="AG609" s="2">
        <f t="shared" si="205"/>
        <v>5.4881769203649677E-2</v>
      </c>
      <c r="AH609" s="2">
        <f t="shared" si="206"/>
        <v>0.12145823245888385</v>
      </c>
      <c r="AI609" s="2">
        <f t="shared" si="207"/>
        <v>0.26874114399280552</v>
      </c>
      <c r="AJ609" s="2">
        <f t="shared" si="208"/>
        <v>0.73241524465921981</v>
      </c>
      <c r="AK609" s="2">
        <f t="shared" si="209"/>
        <v>1.0592703291251932E-2</v>
      </c>
      <c r="AL609" s="2">
        <f t="shared" si="210"/>
        <v>3.3895182234554247E-2</v>
      </c>
    </row>
    <row r="610" spans="1:38" x14ac:dyDescent="0.2">
      <c r="A610">
        <v>628</v>
      </c>
      <c r="B610" s="1">
        <v>1.7329328087261001E-7</v>
      </c>
      <c r="C610">
        <v>158.50302096709001</v>
      </c>
      <c r="D610">
        <v>1</v>
      </c>
      <c r="E610">
        <v>628</v>
      </c>
      <c r="F610">
        <v>2700000</v>
      </c>
      <c r="G610">
        <v>1.1074999999999999</v>
      </c>
      <c r="I610" s="1">
        <f t="shared" si="198"/>
        <v>1.7329328087260723E-7</v>
      </c>
      <c r="J610" s="2">
        <f t="shared" si="199"/>
        <v>158.50302096708558</v>
      </c>
      <c r="K610">
        <f t="shared" si="211"/>
        <v>2700000</v>
      </c>
      <c r="L610">
        <f t="shared" si="212"/>
        <v>1.1074999999999999</v>
      </c>
      <c r="N610" s="4">
        <f t="shared" si="213"/>
        <v>-1.6038284024533729E-14</v>
      </c>
      <c r="O610" s="4">
        <f t="shared" si="213"/>
        <v>-2.7972884327950675E-14</v>
      </c>
      <c r="P610" s="4">
        <f t="shared" si="214"/>
        <v>0</v>
      </c>
      <c r="Q610" s="4">
        <f t="shared" si="214"/>
        <v>0</v>
      </c>
      <c r="S610" s="2"/>
      <c r="T610" s="2"/>
      <c r="V610" s="2">
        <f t="shared" si="200"/>
        <v>5.5950218144520036</v>
      </c>
      <c r="W610" s="2">
        <f t="shared" si="201"/>
        <v>103.24254108952638</v>
      </c>
      <c r="X610" s="2">
        <f t="shared" si="202"/>
        <v>1</v>
      </c>
      <c r="Y610" s="2">
        <f t="shared" si="215"/>
        <v>3E-10</v>
      </c>
      <c r="Z610" s="2"/>
      <c r="AA610" s="2">
        <f t="shared" si="203"/>
        <v>2.5825768000442033</v>
      </c>
      <c r="AB610" s="2">
        <f t="shared" si="216"/>
        <v>23.007037037036071</v>
      </c>
      <c r="AC610" s="2">
        <f t="shared" si="217"/>
        <v>3.1519744361628761</v>
      </c>
      <c r="AD610" s="2">
        <f t="shared" si="204"/>
        <v>4.4241113185982135</v>
      </c>
      <c r="AE610" s="2">
        <f t="shared" si="218"/>
        <v>0.63113928444338485</v>
      </c>
      <c r="AF610" s="2">
        <f t="shared" si="219"/>
        <v>5.8437708269611158E-2</v>
      </c>
      <c r="AG610" s="2">
        <f t="shared" si="205"/>
        <v>5.4881773721405312E-2</v>
      </c>
      <c r="AH610" s="2">
        <f t="shared" si="206"/>
        <v>0.12133025724399311</v>
      </c>
      <c r="AI610" s="2">
        <f t="shared" si="207"/>
        <v>0.26830293647952302</v>
      </c>
      <c r="AJ610" s="2">
        <f t="shared" si="208"/>
        <v>0.73223712089912918</v>
      </c>
      <c r="AK610" s="2">
        <f t="shared" si="209"/>
        <v>1.0583082275681241E-2</v>
      </c>
      <c r="AL610" s="2">
        <f t="shared" si="210"/>
        <v>3.3843250641094523E-2</v>
      </c>
    </row>
    <row r="611" spans="1:38" x14ac:dyDescent="0.2">
      <c r="A611">
        <v>629</v>
      </c>
      <c r="B611" s="1">
        <v>1.7330481538434E-7</v>
      </c>
      <c r="C611">
        <v>158.25090201744001</v>
      </c>
      <c r="D611">
        <v>1</v>
      </c>
      <c r="E611">
        <v>629</v>
      </c>
      <c r="F611">
        <v>2700000</v>
      </c>
      <c r="G611">
        <v>1.1068750000000001</v>
      </c>
      <c r="I611" s="1">
        <f t="shared" si="198"/>
        <v>1.7330481538434133E-7</v>
      </c>
      <c r="J611" s="2">
        <f t="shared" si="199"/>
        <v>158.25090201744496</v>
      </c>
      <c r="K611">
        <f t="shared" si="211"/>
        <v>2700000</v>
      </c>
      <c r="L611">
        <f t="shared" si="212"/>
        <v>1.1068750000000001</v>
      </c>
      <c r="N611" s="4">
        <f t="shared" si="213"/>
        <v>7.6367697986332232E-15</v>
      </c>
      <c r="O611" s="4">
        <f t="shared" si="213"/>
        <v>3.1250232244143156E-14</v>
      </c>
      <c r="P611" s="4">
        <f t="shared" si="214"/>
        <v>0</v>
      </c>
      <c r="Q611" s="4">
        <f t="shared" si="214"/>
        <v>0</v>
      </c>
      <c r="S611" s="2"/>
      <c r="T611" s="2"/>
      <c r="V611" s="2">
        <f t="shared" si="200"/>
        <v>5.5950218144520036</v>
      </c>
      <c r="W611" s="2">
        <f t="shared" si="201"/>
        <v>103.24941297916722</v>
      </c>
      <c r="X611" s="2">
        <f t="shared" si="202"/>
        <v>1</v>
      </c>
      <c r="Y611" s="2">
        <f t="shared" si="215"/>
        <v>3E-10</v>
      </c>
      <c r="Z611" s="2"/>
      <c r="AA611" s="2">
        <f t="shared" si="203"/>
        <v>2.5798621417761036</v>
      </c>
      <c r="AB611" s="2">
        <f t="shared" si="216"/>
        <v>23.007048611110143</v>
      </c>
      <c r="AC611" s="2">
        <f t="shared" si="217"/>
        <v>3.1519741081764168</v>
      </c>
      <c r="AD611" s="2">
        <f t="shared" si="204"/>
        <v>4.4241108582364195</v>
      </c>
      <c r="AE611" s="2">
        <f t="shared" si="218"/>
        <v>0.63089382875791222</v>
      </c>
      <c r="AF611" s="2">
        <f t="shared" si="219"/>
        <v>5.843771308007923E-2</v>
      </c>
      <c r="AG611" s="2">
        <f t="shared" si="205"/>
        <v>5.4881778239156409E-2</v>
      </c>
      <c r="AH611" s="2">
        <f t="shared" si="206"/>
        <v>0.12120243121850496</v>
      </c>
      <c r="AI611" s="2">
        <f t="shared" si="207"/>
        <v>0.2678655663426126</v>
      </c>
      <c r="AJ611" s="2">
        <f t="shared" si="208"/>
        <v>0.73205896791628655</v>
      </c>
      <c r="AK611" s="2">
        <f t="shared" si="209"/>
        <v>1.0573472476702764E-2</v>
      </c>
      <c r="AL611" s="2">
        <f t="shared" si="210"/>
        <v>3.3791417971315976E-2</v>
      </c>
    </row>
    <row r="612" spans="1:38" x14ac:dyDescent="0.2">
      <c r="A612">
        <v>630</v>
      </c>
      <c r="B612" s="1">
        <v>1.7331630786915E-7</v>
      </c>
      <c r="C612">
        <v>157.99926414748001</v>
      </c>
      <c r="D612">
        <v>1</v>
      </c>
      <c r="E612">
        <v>630</v>
      </c>
      <c r="F612">
        <v>2700000</v>
      </c>
      <c r="G612">
        <v>1.10625</v>
      </c>
      <c r="I612" s="1">
        <f t="shared" si="198"/>
        <v>1.7331630786915455E-7</v>
      </c>
      <c r="J612" s="2">
        <f t="shared" si="199"/>
        <v>157.99926414748123</v>
      </c>
      <c r="K612">
        <f t="shared" si="211"/>
        <v>2700000</v>
      </c>
      <c r="L612">
        <f t="shared" si="212"/>
        <v>1.10625</v>
      </c>
      <c r="N612" s="4">
        <f t="shared" si="213"/>
        <v>2.6268746129354486E-14</v>
      </c>
      <c r="O612" s="4">
        <f t="shared" si="213"/>
        <v>7.7350582111989868E-15</v>
      </c>
      <c r="P612" s="4">
        <f t="shared" si="214"/>
        <v>0</v>
      </c>
      <c r="Q612" s="4">
        <f t="shared" si="214"/>
        <v>0</v>
      </c>
      <c r="S612" s="2"/>
      <c r="T612" s="2"/>
      <c r="V612" s="2">
        <f t="shared" si="200"/>
        <v>5.5950218144520036</v>
      </c>
      <c r="W612" s="2">
        <f t="shared" si="201"/>
        <v>103.25625983052565</v>
      </c>
      <c r="X612" s="2">
        <f t="shared" si="202"/>
        <v>1</v>
      </c>
      <c r="Y612" s="2">
        <f t="shared" si="215"/>
        <v>3E-10</v>
      </c>
      <c r="Z612" s="2"/>
      <c r="AA612" s="2">
        <f t="shared" si="203"/>
        <v>2.5771563390671108</v>
      </c>
      <c r="AB612" s="2">
        <f t="shared" si="216"/>
        <v>23.007060185184216</v>
      </c>
      <c r="AC612" s="2">
        <f t="shared" si="217"/>
        <v>3.151973780190287</v>
      </c>
      <c r="AD612" s="2">
        <f t="shared" si="204"/>
        <v>4.4241103978750873</v>
      </c>
      <c r="AE612" s="2">
        <f t="shared" si="218"/>
        <v>0.63064833289100197</v>
      </c>
      <c r="AF612" s="2">
        <f t="shared" si="219"/>
        <v>5.8437717890542459E-2</v>
      </c>
      <c r="AG612" s="2">
        <f t="shared" si="205"/>
        <v>5.4881782756902947E-2</v>
      </c>
      <c r="AH612" s="2">
        <f t="shared" si="206"/>
        <v>0.12107475419223915</v>
      </c>
      <c r="AI612" s="2">
        <f t="shared" si="207"/>
        <v>0.26742903178940008</v>
      </c>
      <c r="AJ612" s="2">
        <f t="shared" si="208"/>
        <v>0.73188078580204852</v>
      </c>
      <c r="AK612" s="2">
        <f t="shared" si="209"/>
        <v>1.0563873880017999E-2</v>
      </c>
      <c r="AL612" s="2">
        <f t="shared" si="210"/>
        <v>3.3739684013869786E-2</v>
      </c>
    </row>
    <row r="613" spans="1:38" x14ac:dyDescent="0.2">
      <c r="A613">
        <v>631</v>
      </c>
      <c r="B613" s="1">
        <v>1.733277585563E-7</v>
      </c>
      <c r="C613">
        <v>157.74810632769999</v>
      </c>
      <c r="D613">
        <v>1</v>
      </c>
      <c r="E613">
        <v>631</v>
      </c>
      <c r="F613">
        <v>2700000</v>
      </c>
      <c r="G613">
        <v>1.1056250000000001</v>
      </c>
      <c r="I613" s="1">
        <f t="shared" si="198"/>
        <v>1.7332775855629714E-7</v>
      </c>
      <c r="J613" s="2">
        <f t="shared" si="199"/>
        <v>157.74810632770101</v>
      </c>
      <c r="K613">
        <f t="shared" si="211"/>
        <v>2700000</v>
      </c>
      <c r="L613">
        <f t="shared" si="212"/>
        <v>1.1056249999999999</v>
      </c>
      <c r="N613" s="4">
        <f t="shared" si="213"/>
        <v>-1.6493239287201314E-14</v>
      </c>
      <c r="O613" s="4">
        <f t="shared" si="213"/>
        <v>6.4861731992460104E-15</v>
      </c>
      <c r="P613" s="4">
        <f t="shared" si="214"/>
        <v>0</v>
      </c>
      <c r="Q613" s="4">
        <f t="shared" si="214"/>
        <v>-2.0083175120409843E-16</v>
      </c>
      <c r="S613" s="2"/>
      <c r="T613" s="2"/>
      <c r="V613" s="2">
        <f t="shared" si="200"/>
        <v>5.5950218144520036</v>
      </c>
      <c r="W613" s="2">
        <f t="shared" si="201"/>
        <v>103.26308178018157</v>
      </c>
      <c r="X613" s="2">
        <f t="shared" si="202"/>
        <v>1</v>
      </c>
      <c r="Y613" s="2">
        <f t="shared" si="215"/>
        <v>3E-10</v>
      </c>
      <c r="Z613" s="2"/>
      <c r="AA613" s="2">
        <f t="shared" si="203"/>
        <v>2.5744593501383641</v>
      </c>
      <c r="AB613" s="2">
        <f t="shared" si="216"/>
        <v>23.007071759258288</v>
      </c>
      <c r="AC613" s="2">
        <f t="shared" si="217"/>
        <v>3.1519734522044875</v>
      </c>
      <c r="AD613" s="2">
        <f t="shared" si="204"/>
        <v>4.4241099375142188</v>
      </c>
      <c r="AE613" s="2">
        <f t="shared" si="218"/>
        <v>0.63040279696797707</v>
      </c>
      <c r="AF613" s="2">
        <f t="shared" si="219"/>
        <v>5.8437722701000852E-2</v>
      </c>
      <c r="AG613" s="2">
        <f t="shared" si="205"/>
        <v>5.4881787274644947E-2</v>
      </c>
      <c r="AH613" s="2">
        <f t="shared" si="206"/>
        <v>0.12094722597498266</v>
      </c>
      <c r="AI613" s="2">
        <f t="shared" si="207"/>
        <v>0.26699333103037043</v>
      </c>
      <c r="AJ613" s="2">
        <f t="shared" si="208"/>
        <v>0.73170257464739807</v>
      </c>
      <c r="AK613" s="2">
        <f t="shared" si="209"/>
        <v>1.0554286471325953E-2</v>
      </c>
      <c r="AL613" s="2">
        <f t="shared" si="210"/>
        <v>3.3688048557778308E-2</v>
      </c>
    </row>
    <row r="614" spans="1:38" x14ac:dyDescent="0.2">
      <c r="A614">
        <v>632</v>
      </c>
      <c r="B614" s="1">
        <v>1.7333916767334999E-7</v>
      </c>
      <c r="C614">
        <v>157.49742753043</v>
      </c>
      <c r="D614">
        <v>1</v>
      </c>
      <c r="E614">
        <v>632</v>
      </c>
      <c r="F614">
        <v>2700000</v>
      </c>
      <c r="G614">
        <v>1.105</v>
      </c>
      <c r="I614" s="1">
        <f t="shared" si="198"/>
        <v>1.7333916767335476E-7</v>
      </c>
      <c r="J614" s="2">
        <f t="shared" si="199"/>
        <v>157.49742753042815</v>
      </c>
      <c r="K614">
        <f t="shared" si="211"/>
        <v>2700000</v>
      </c>
      <c r="L614">
        <f t="shared" si="212"/>
        <v>1.105</v>
      </c>
      <c r="N614" s="4">
        <f t="shared" si="213"/>
        <v>2.7486922847604253E-14</v>
      </c>
      <c r="O614" s="4">
        <f t="shared" si="213"/>
        <v>-1.1729785952340998E-14</v>
      </c>
      <c r="P614" s="4">
        <f t="shared" si="214"/>
        <v>0</v>
      </c>
      <c r="Q614" s="4">
        <f t="shared" si="214"/>
        <v>0</v>
      </c>
      <c r="S614" s="2"/>
      <c r="T614" s="2"/>
      <c r="V614" s="2">
        <f t="shared" si="200"/>
        <v>5.5950218144520036</v>
      </c>
      <c r="W614" s="2">
        <f t="shared" si="201"/>
        <v>103.26987896372316</v>
      </c>
      <c r="X614" s="2">
        <f t="shared" si="202"/>
        <v>1</v>
      </c>
      <c r="Y614" s="2">
        <f t="shared" si="215"/>
        <v>3E-10</v>
      </c>
      <c r="Z614" s="2"/>
      <c r="AA614" s="2">
        <f t="shared" si="203"/>
        <v>2.5717711334665325</v>
      </c>
      <c r="AB614" s="2">
        <f t="shared" si="216"/>
        <v>23.007083333332361</v>
      </c>
      <c r="AC614" s="2">
        <f t="shared" si="217"/>
        <v>3.1519731242190181</v>
      </c>
      <c r="AD614" s="2">
        <f t="shared" si="204"/>
        <v>4.4241094771538139</v>
      </c>
      <c r="AE614" s="2">
        <f t="shared" si="218"/>
        <v>0.63015722111364747</v>
      </c>
      <c r="AF614" s="2">
        <f t="shared" si="219"/>
        <v>5.8437727511454408E-2</v>
      </c>
      <c r="AG614" s="2">
        <f t="shared" si="205"/>
        <v>5.4881791792382402E-2</v>
      </c>
      <c r="AH614" s="2">
        <f t="shared" si="206"/>
        <v>0.12081984637649189</v>
      </c>
      <c r="AI614" s="2">
        <f t="shared" si="207"/>
        <v>0.26655846227917085</v>
      </c>
      <c r="AJ614" s="2">
        <f t="shared" si="208"/>
        <v>0.73152433454294641</v>
      </c>
      <c r="AK614" s="2">
        <f t="shared" si="209"/>
        <v>1.0544710236323382E-2</v>
      </c>
      <c r="AL614" s="2">
        <f t="shared" si="210"/>
        <v>3.363651139243562E-2</v>
      </c>
    </row>
    <row r="615" spans="1:38" x14ac:dyDescent="0.2">
      <c r="A615">
        <v>633</v>
      </c>
      <c r="B615" s="1">
        <v>1.7335053544626001E-7</v>
      </c>
      <c r="C615">
        <v>157.24722672981</v>
      </c>
      <c r="D615">
        <v>1</v>
      </c>
      <c r="E615">
        <v>633</v>
      </c>
      <c r="F615">
        <v>2700000</v>
      </c>
      <c r="G615">
        <v>1.1043750000000001</v>
      </c>
      <c r="I615" s="1">
        <f t="shared" si="198"/>
        <v>1.7335053544626387E-7</v>
      </c>
      <c r="J615" s="2">
        <f t="shared" si="199"/>
        <v>157.24722672980579</v>
      </c>
      <c r="K615">
        <f t="shared" si="211"/>
        <v>2700000</v>
      </c>
      <c r="L615">
        <f t="shared" si="212"/>
        <v>1.1043750000000001</v>
      </c>
      <c r="N615" s="4">
        <f t="shared" si="213"/>
        <v>2.2293486500626995E-14</v>
      </c>
      <c r="O615" s="4">
        <f t="shared" si="213"/>
        <v>-2.675031593992798E-14</v>
      </c>
      <c r="P615" s="4">
        <f t="shared" si="214"/>
        <v>0</v>
      </c>
      <c r="Q615" s="4">
        <f t="shared" si="214"/>
        <v>0</v>
      </c>
      <c r="S615" s="2"/>
      <c r="T615" s="2"/>
      <c r="V615" s="2">
        <f t="shared" si="200"/>
        <v>5.5950218144520036</v>
      </c>
      <c r="W615" s="2">
        <f t="shared" si="201"/>
        <v>103.27665151575609</v>
      </c>
      <c r="X615" s="2">
        <f t="shared" si="202"/>
        <v>1</v>
      </c>
      <c r="Y615" s="2">
        <f t="shared" si="215"/>
        <v>3E-10</v>
      </c>
      <c r="Z615" s="2"/>
      <c r="AA615" s="2">
        <f t="shared" si="203"/>
        <v>2.5690916477819061</v>
      </c>
      <c r="AB615" s="2">
        <f t="shared" si="216"/>
        <v>23.007094907406433</v>
      </c>
      <c r="AC615" s="2">
        <f t="shared" si="217"/>
        <v>3.1519727962338786</v>
      </c>
      <c r="AD615" s="2">
        <f t="shared" si="204"/>
        <v>4.4241090167938726</v>
      </c>
      <c r="AE615" s="2">
        <f t="shared" si="218"/>
        <v>0.62991160545231284</v>
      </c>
      <c r="AF615" s="2">
        <f t="shared" si="219"/>
        <v>5.8437732321903121E-2</v>
      </c>
      <c r="AG615" s="2">
        <f t="shared" si="205"/>
        <v>5.4881796310115312E-2</v>
      </c>
      <c r="AH615" s="2">
        <f t="shared" si="206"/>
        <v>0.12069261520649596</v>
      </c>
      <c r="AI615" s="2">
        <f t="shared" si="207"/>
        <v>0.26612442375261602</v>
      </c>
      <c r="AJ615" s="2">
        <f t="shared" si="208"/>
        <v>0.73134606557893334</v>
      </c>
      <c r="AK615" s="2">
        <f t="shared" si="209"/>
        <v>1.0535145160704919E-2</v>
      </c>
      <c r="AL615" s="2">
        <f t="shared" si="210"/>
        <v>3.3585072307607731E-2</v>
      </c>
    </row>
    <row r="616" spans="1:38" x14ac:dyDescent="0.2">
      <c r="A616">
        <v>634</v>
      </c>
      <c r="B616" s="1">
        <v>1.7336186209933001E-7</v>
      </c>
      <c r="C616">
        <v>156.9975029018</v>
      </c>
      <c r="D616">
        <v>1</v>
      </c>
      <c r="E616">
        <v>634</v>
      </c>
      <c r="F616">
        <v>2700000</v>
      </c>
      <c r="G616">
        <v>1.10375</v>
      </c>
      <c r="I616" s="1">
        <f t="shared" si="198"/>
        <v>1.7336186209932696E-7</v>
      </c>
      <c r="J616" s="2">
        <f t="shared" si="199"/>
        <v>156.99750290180103</v>
      </c>
      <c r="K616">
        <f t="shared" si="211"/>
        <v>2700000</v>
      </c>
      <c r="L616">
        <f t="shared" si="212"/>
        <v>1.10375</v>
      </c>
      <c r="N616" s="4">
        <f t="shared" si="213"/>
        <v>-1.7558790712867864E-14</v>
      </c>
      <c r="O616" s="4">
        <f t="shared" si="213"/>
        <v>6.5171835257438778E-15</v>
      </c>
      <c r="P616" s="4">
        <f t="shared" si="214"/>
        <v>0</v>
      </c>
      <c r="Q616" s="4">
        <f t="shared" si="214"/>
        <v>0</v>
      </c>
      <c r="S616" s="2"/>
      <c r="T616" s="2"/>
      <c r="V616" s="2">
        <f t="shared" si="200"/>
        <v>5.5950218144520036</v>
      </c>
      <c r="W616" s="2">
        <f t="shared" si="201"/>
        <v>103.28339956991252</v>
      </c>
      <c r="X616" s="2">
        <f t="shared" si="202"/>
        <v>1</v>
      </c>
      <c r="Y616" s="2">
        <f t="shared" si="215"/>
        <v>3E-10</v>
      </c>
      <c r="Z616" s="2"/>
      <c r="AA616" s="2">
        <f t="shared" si="203"/>
        <v>2.5664208520665022</v>
      </c>
      <c r="AB616" s="2">
        <f t="shared" si="216"/>
        <v>23.007106481480506</v>
      </c>
      <c r="AC616" s="2">
        <f t="shared" si="217"/>
        <v>3.1519724682490691</v>
      </c>
      <c r="AD616" s="2">
        <f t="shared" si="204"/>
        <v>4.424108556434394</v>
      </c>
      <c r="AE616" s="2">
        <f t="shared" si="218"/>
        <v>0.6296659501077656</v>
      </c>
      <c r="AF616" s="2">
        <f t="shared" si="219"/>
        <v>5.8437737132346991E-2</v>
      </c>
      <c r="AG616" s="2">
        <f t="shared" si="205"/>
        <v>5.488180082784367E-2</v>
      </c>
      <c r="AH616" s="2">
        <f t="shared" si="206"/>
        <v>0.12056553227469975</v>
      </c>
      <c r="AI616" s="2">
        <f t="shared" si="207"/>
        <v>0.26569121367069359</v>
      </c>
      <c r="AJ616" s="2">
        <f t="shared" si="208"/>
        <v>0.73116776784523163</v>
      </c>
      <c r="AK616" s="2">
        <f t="shared" si="209"/>
        <v>1.0525591230163459E-2</v>
      </c>
      <c r="AL616" s="2">
        <f t="shared" si="210"/>
        <v>3.3533731093433931E-2</v>
      </c>
    </row>
    <row r="617" spans="1:38" x14ac:dyDescent="0.2">
      <c r="A617">
        <v>635</v>
      </c>
      <c r="B617" s="1">
        <v>1.7337314785523001E-7</v>
      </c>
      <c r="C617">
        <v>156.74825502421001</v>
      </c>
      <c r="D617">
        <v>1</v>
      </c>
      <c r="E617">
        <v>635</v>
      </c>
      <c r="F617">
        <v>2700000</v>
      </c>
      <c r="G617">
        <v>1.1031249999999999</v>
      </c>
      <c r="I617" s="1">
        <f t="shared" si="198"/>
        <v>1.7337314785522736E-7</v>
      </c>
      <c r="J617" s="2">
        <f t="shared" si="199"/>
        <v>156.74825502420666</v>
      </c>
      <c r="K617">
        <f t="shared" si="211"/>
        <v>2700000</v>
      </c>
      <c r="L617">
        <f t="shared" si="212"/>
        <v>1.1031249999999999</v>
      </c>
      <c r="N617" s="4">
        <f t="shared" si="213"/>
        <v>-1.5267519756750381E-14</v>
      </c>
      <c r="O617" s="4">
        <f t="shared" si="213"/>
        <v>-2.1395847196319672E-14</v>
      </c>
      <c r="P617" s="4">
        <f t="shared" si="214"/>
        <v>0</v>
      </c>
      <c r="Q617" s="4">
        <f t="shared" si="214"/>
        <v>0</v>
      </c>
      <c r="S617" s="2"/>
      <c r="T617" s="2"/>
      <c r="V617" s="2">
        <f t="shared" si="200"/>
        <v>5.5950218144520036</v>
      </c>
      <c r="W617" s="2">
        <f t="shared" si="201"/>
        <v>103.29012325885998</v>
      </c>
      <c r="X617" s="2">
        <f t="shared" si="202"/>
        <v>1</v>
      </c>
      <c r="Y617" s="2">
        <f t="shared" si="215"/>
        <v>3E-10</v>
      </c>
      <c r="Z617" s="2"/>
      <c r="AA617" s="2">
        <f t="shared" si="203"/>
        <v>2.5637587055521909</v>
      </c>
      <c r="AB617" s="2">
        <f t="shared" si="216"/>
        <v>23.007118055554578</v>
      </c>
      <c r="AC617" s="2">
        <f t="shared" si="217"/>
        <v>3.1519721402645895</v>
      </c>
      <c r="AD617" s="2">
        <f t="shared" si="204"/>
        <v>4.4241080960753782</v>
      </c>
      <c r="AE617" s="2">
        <f t="shared" si="218"/>
        <v>0.62942025520329381</v>
      </c>
      <c r="AF617" s="2">
        <f t="shared" si="219"/>
        <v>5.8437741942786024E-2</v>
      </c>
      <c r="AG617" s="2">
        <f t="shared" si="205"/>
        <v>5.488180534556749E-2</v>
      </c>
      <c r="AH617" s="2">
        <f t="shared" si="206"/>
        <v>0.12043859739078712</v>
      </c>
      <c r="AI617" s="2">
        <f t="shared" si="207"/>
        <v>0.26525883025656982</v>
      </c>
      <c r="AJ617" s="2">
        <f t="shared" si="208"/>
        <v>0.73098944143134703</v>
      </c>
      <c r="AK617" s="2">
        <f t="shared" si="209"/>
        <v>1.0516048430390267E-2</v>
      </c>
      <c r="AL617" s="2">
        <f t="shared" si="210"/>
        <v>3.3482487540426716E-2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concrete_thermal_moisture_prope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2021-05-05T13:57:15Z</dcterms:created>
  <dcterms:modified xsi:type="dcterms:W3CDTF">2021-05-05T14:18:30Z</dcterms:modified>
</cp:coreProperties>
</file>