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nujjain/Documents/conf/Anuj/Anuj Personal data/research/VideoAd-Research/RL-Distributed/code/gps-cproj/gps-1.1/tests/results/stats/statsummary/"/>
    </mc:Choice>
  </mc:AlternateContent>
  <bookViews>
    <workbookView xWindow="0" yWindow="460" windowWidth="28800" windowHeight="17460" tabRatio="500" activeTab="1"/>
  </bookViews>
  <sheets>
    <sheet name="summarytable" sheetId="1" r:id="rId1"/>
    <sheet name="car2000" sheetId="5" r:id="rId2"/>
    <sheet name="grid2000" sheetId="4" r:id="rId3"/>
    <sheet name="car1000" sheetId="3" r:id="rId4"/>
    <sheet name="grid1000" sheetId="2" r:id="rId5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5" l="1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H16" i="5"/>
  <c r="I26" i="4"/>
  <c r="I25" i="4"/>
  <c r="I24" i="4"/>
  <c r="I23" i="4"/>
  <c r="I22" i="4"/>
  <c r="I21" i="4"/>
  <c r="I20" i="4"/>
  <c r="I19" i="4"/>
  <c r="I18" i="4"/>
  <c r="I17" i="4"/>
  <c r="I16" i="4"/>
  <c r="H26" i="4"/>
  <c r="H25" i="4"/>
  <c r="H24" i="4"/>
  <c r="H23" i="4"/>
  <c r="H22" i="4"/>
  <c r="H21" i="4"/>
  <c r="H20" i="4"/>
  <c r="H19" i="4"/>
  <c r="H18" i="4"/>
  <c r="H17" i="4"/>
  <c r="H16" i="4"/>
  <c r="I20" i="3"/>
  <c r="I19" i="3"/>
  <c r="I18" i="3"/>
  <c r="I17" i="3"/>
  <c r="I16" i="3"/>
  <c r="I15" i="3"/>
  <c r="I14" i="3"/>
  <c r="H20" i="3"/>
  <c r="H19" i="3"/>
  <c r="H18" i="3"/>
  <c r="H17" i="3"/>
  <c r="H16" i="3"/>
  <c r="H15" i="3"/>
  <c r="H14" i="3"/>
  <c r="I13" i="3"/>
  <c r="H13" i="3"/>
  <c r="I20" i="2"/>
  <c r="I19" i="2"/>
  <c r="I18" i="2"/>
  <c r="I17" i="2"/>
  <c r="I16" i="2"/>
  <c r="I15" i="2"/>
  <c r="I14" i="2"/>
  <c r="H20" i="2"/>
  <c r="H19" i="2"/>
  <c r="H18" i="2"/>
  <c r="H17" i="2"/>
  <c r="H16" i="2"/>
  <c r="H15" i="2"/>
  <c r="H14" i="2"/>
  <c r="I13" i="2"/>
  <c r="H13" i="2"/>
</calcChain>
</file>

<file path=xl/sharedStrings.xml><?xml version="1.0" encoding="utf-8"?>
<sst xmlns="http://schemas.openxmlformats.org/spreadsheetml/2006/main" count="305" uniqueCount="31">
  <si>
    <t>Mdp_size</t>
  </si>
  <si>
    <t xml:space="preserve"> part_dims</t>
  </si>
  <si>
    <t xml:space="preserve"> part_avg_bytes</t>
  </si>
  <si>
    <t xml:space="preserve"> #updates</t>
  </si>
  <si>
    <t xml:space="preserve"> time_taken</t>
  </si>
  <si>
    <t xml:space="preserve"> Iter_Time</t>
  </si>
  <si>
    <t xml:space="preserve"> Queue_Time </t>
  </si>
  <si>
    <t>grid_1000x1000</t>
  </si>
  <si>
    <t xml:space="preserve"> 100x100</t>
  </si>
  <si>
    <t xml:space="preserve"> 10x10</t>
  </si>
  <si>
    <t xml:space="preserve"> 200x200</t>
  </si>
  <si>
    <t xml:space="preserve"> 20x20</t>
  </si>
  <si>
    <t xml:space="preserve"> 25x25</t>
  </si>
  <si>
    <t xml:space="preserve"> 40x40</t>
  </si>
  <si>
    <t xml:space="preserve"> 500x500</t>
  </si>
  <si>
    <t xml:space="preserve"> 50x50</t>
  </si>
  <si>
    <t>mcar_1000x1000</t>
  </si>
  <si>
    <t>mcar_10x10</t>
  </si>
  <si>
    <t xml:space="preserve"> 2x2</t>
  </si>
  <si>
    <t>grid_2000x2000</t>
  </si>
  <si>
    <t xml:space="preserve"> 1000x1000</t>
  </si>
  <si>
    <t xml:space="preserve"> 125x125</t>
  </si>
  <si>
    <t xml:space="preserve"> 400x400</t>
  </si>
  <si>
    <t xml:space="preserve"> 80x80</t>
  </si>
  <si>
    <t>mcar_2000x2000</t>
  </si>
  <si>
    <t>grid_3x3</t>
  </si>
  <si>
    <t xml:space="preserve"> 1x1</t>
  </si>
  <si>
    <t xml:space="preserve"> 3x3</t>
  </si>
  <si>
    <t>update_ratio</t>
  </si>
  <si>
    <t>Iter_time_ratio</t>
  </si>
  <si>
    <t>#updates_ratio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</si>
</sst>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sqref="A1:XFD1"/>
    </sheetView>
  </sheetViews>
  <sheetFormatPr baseColWidth="10" defaultRowHeight="16" x14ac:dyDescent="0.2"/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8</v>
      </c>
      <c r="C2">
        <v>29397.785599999999</v>
      </c>
      <c r="D2">
        <v>3652667</v>
      </c>
      <c r="E2">
        <v>2.9535300000000002</v>
      </c>
      <c r="F2">
        <v>0.35322199999999998</v>
      </c>
      <c r="G2">
        <v>2.2079999999999999E-3</v>
      </c>
    </row>
    <row r="3" spans="1:7" x14ac:dyDescent="0.2">
      <c r="A3" t="s">
        <v>7</v>
      </c>
      <c r="B3" t="s">
        <v>9</v>
      </c>
      <c r="C3">
        <v>2678058.56</v>
      </c>
      <c r="D3">
        <v>8202767</v>
      </c>
      <c r="E3">
        <v>2.8182909999999999</v>
      </c>
      <c r="F3">
        <v>0.67160500000000001</v>
      </c>
      <c r="G3">
        <v>2.8E-5</v>
      </c>
    </row>
    <row r="4" spans="1:7" x14ac:dyDescent="0.2">
      <c r="A4" t="s">
        <v>7</v>
      </c>
      <c r="B4" t="s">
        <v>10</v>
      </c>
      <c r="C4">
        <v>7773.3663999999999</v>
      </c>
      <c r="D4">
        <v>3603642</v>
      </c>
      <c r="E4">
        <v>3.055825</v>
      </c>
      <c r="F4">
        <v>0.39606200000000003</v>
      </c>
      <c r="G4">
        <v>7.77E-3</v>
      </c>
    </row>
    <row r="5" spans="1:7" x14ac:dyDescent="0.2">
      <c r="A5" t="s">
        <v>7</v>
      </c>
      <c r="B5" t="s">
        <v>11</v>
      </c>
      <c r="C5">
        <v>674746.24</v>
      </c>
      <c r="D5">
        <v>4730267</v>
      </c>
      <c r="E5">
        <v>2.5863969999999998</v>
      </c>
      <c r="F5">
        <v>0.392957</v>
      </c>
      <c r="G5">
        <v>1.01E-4</v>
      </c>
    </row>
    <row r="6" spans="1:7" x14ac:dyDescent="0.2">
      <c r="A6" t="s">
        <v>7</v>
      </c>
      <c r="B6" t="s">
        <v>12</v>
      </c>
      <c r="C6">
        <v>435139.28960000002</v>
      </c>
      <c r="D6">
        <v>4280767</v>
      </c>
      <c r="E6">
        <v>2.595863</v>
      </c>
      <c r="F6">
        <v>0.37061500000000003</v>
      </c>
      <c r="G6">
        <v>1.46E-4</v>
      </c>
    </row>
    <row r="7" spans="1:7" x14ac:dyDescent="0.2">
      <c r="A7" t="s">
        <v>7</v>
      </c>
      <c r="B7" t="s">
        <v>13</v>
      </c>
      <c r="C7">
        <v>171473.36</v>
      </c>
      <c r="D7">
        <v>3893392</v>
      </c>
      <c r="E7">
        <v>2.601928</v>
      </c>
      <c r="F7">
        <v>0.360647</v>
      </c>
      <c r="G7">
        <v>3.8400000000000001E-4</v>
      </c>
    </row>
    <row r="8" spans="1:7" x14ac:dyDescent="0.2">
      <c r="A8" t="s">
        <v>7</v>
      </c>
      <c r="B8" t="s">
        <v>14</v>
      </c>
      <c r="C8">
        <v>1838.8490240000001</v>
      </c>
      <c r="D8">
        <v>3598107</v>
      </c>
      <c r="E8">
        <v>4.1795530000000003</v>
      </c>
      <c r="F8">
        <v>0.63899099999999998</v>
      </c>
      <c r="G8">
        <v>4.8521000000000002E-2</v>
      </c>
    </row>
    <row r="9" spans="1:7" x14ac:dyDescent="0.2">
      <c r="A9" t="s">
        <v>7</v>
      </c>
      <c r="B9" t="s">
        <v>15</v>
      </c>
      <c r="C9">
        <v>111492.26240000001</v>
      </c>
      <c r="D9">
        <v>3794767</v>
      </c>
      <c r="E9">
        <v>2.663554</v>
      </c>
      <c r="F9">
        <v>0.36397000000000002</v>
      </c>
      <c r="G9">
        <v>6.0300000000000002E-4</v>
      </c>
    </row>
    <row r="11" spans="1:7" x14ac:dyDescent="0.2">
      <c r="A11" t="s">
        <v>16</v>
      </c>
      <c r="B11" t="s">
        <v>8</v>
      </c>
      <c r="C11">
        <v>26037.040000000001</v>
      </c>
      <c r="D11">
        <v>145699467</v>
      </c>
      <c r="E11">
        <v>12.694704</v>
      </c>
      <c r="F11">
        <v>9.8417130000000004</v>
      </c>
      <c r="G11">
        <v>4.3476000000000001E-2</v>
      </c>
    </row>
    <row r="12" spans="1:7" x14ac:dyDescent="0.2">
      <c r="A12" t="s">
        <v>16</v>
      </c>
      <c r="B12" t="s">
        <v>9</v>
      </c>
      <c r="C12">
        <v>2283486.48</v>
      </c>
      <c r="D12">
        <v>223722767</v>
      </c>
      <c r="E12">
        <v>14.883447</v>
      </c>
      <c r="F12">
        <v>12.526615</v>
      </c>
      <c r="G12">
        <v>2.5000000000000001E-4</v>
      </c>
    </row>
    <row r="13" spans="1:7" x14ac:dyDescent="0.2">
      <c r="A13" t="s">
        <v>16</v>
      </c>
      <c r="B13" t="s">
        <v>10</v>
      </c>
      <c r="C13">
        <v>7470.4791999999998</v>
      </c>
      <c r="D13">
        <v>135465817</v>
      </c>
      <c r="E13">
        <v>17.254064</v>
      </c>
      <c r="F13">
        <v>14.134207999999999</v>
      </c>
      <c r="G13">
        <v>0.22436800000000001</v>
      </c>
    </row>
    <row r="14" spans="1:7" x14ac:dyDescent="0.2">
      <c r="A14" t="s">
        <v>16</v>
      </c>
      <c r="B14" t="s">
        <v>11</v>
      </c>
      <c r="C14">
        <v>577897.54</v>
      </c>
      <c r="D14">
        <v>153227767</v>
      </c>
      <c r="E14">
        <v>11.069115999999999</v>
      </c>
      <c r="F14">
        <v>8.6502479999999995</v>
      </c>
      <c r="G14">
        <v>7.27E-4</v>
      </c>
    </row>
    <row r="15" spans="1:7" x14ac:dyDescent="0.2">
      <c r="A15" t="s">
        <v>16</v>
      </c>
      <c r="B15" t="s">
        <v>12</v>
      </c>
      <c r="C15">
        <v>373617.67680000002</v>
      </c>
      <c r="D15">
        <v>179245567</v>
      </c>
      <c r="E15">
        <v>12.769223</v>
      </c>
      <c r="F15">
        <v>10.346874</v>
      </c>
      <c r="G15">
        <v>1.5009999999999999E-3</v>
      </c>
    </row>
    <row r="16" spans="1:7" x14ac:dyDescent="0.2">
      <c r="A16" t="s">
        <v>16</v>
      </c>
      <c r="B16" t="s">
        <v>13</v>
      </c>
      <c r="C16">
        <v>148181.04999999999</v>
      </c>
      <c r="D16">
        <v>144652142</v>
      </c>
      <c r="E16">
        <v>10.952823</v>
      </c>
      <c r="F16">
        <v>8.4513789999999993</v>
      </c>
      <c r="G16">
        <v>3.8449999999999999E-3</v>
      </c>
    </row>
    <row r="17" spans="1:7" x14ac:dyDescent="0.2">
      <c r="A17" t="s">
        <v>16</v>
      </c>
      <c r="B17" t="s">
        <v>14</v>
      </c>
      <c r="C17">
        <v>1832.439488</v>
      </c>
      <c r="D17">
        <v>109266631</v>
      </c>
      <c r="E17">
        <v>32.749532000000002</v>
      </c>
      <c r="F17">
        <v>28.642399999999999</v>
      </c>
      <c r="G17">
        <v>1.3885909999999999</v>
      </c>
    </row>
    <row r="18" spans="1:7" x14ac:dyDescent="0.2">
      <c r="A18" t="s">
        <v>16</v>
      </c>
      <c r="B18" t="s">
        <v>15</v>
      </c>
      <c r="C18">
        <v>96887.695999999996</v>
      </c>
      <c r="D18">
        <v>121203967</v>
      </c>
      <c r="E18">
        <v>10.103368</v>
      </c>
      <c r="F18">
        <v>7.4683339999999996</v>
      </c>
      <c r="G18">
        <v>5.4479999999999997E-3</v>
      </c>
    </row>
    <row r="20" spans="1:7" x14ac:dyDescent="0.2">
      <c r="A20" t="s">
        <v>17</v>
      </c>
      <c r="B20" t="s">
        <v>18</v>
      </c>
      <c r="C20">
        <v>6362</v>
      </c>
      <c r="D20">
        <v>32867</v>
      </c>
      <c r="E20">
        <v>4.1079999999999997E-3</v>
      </c>
      <c r="F20">
        <v>1.2999999999999999E-5</v>
      </c>
      <c r="G20">
        <v>0</v>
      </c>
    </row>
    <row r="22" spans="1:7" x14ac:dyDescent="0.2">
      <c r="A22" t="s">
        <v>19</v>
      </c>
      <c r="B22" t="s">
        <v>20</v>
      </c>
      <c r="C22">
        <v>1839.424256</v>
      </c>
      <c r="D22">
        <v>13165111</v>
      </c>
      <c r="E22">
        <v>17.252656999999999</v>
      </c>
      <c r="F22">
        <v>2.6309179999999999</v>
      </c>
      <c r="G22">
        <v>0.18901499999999999</v>
      </c>
    </row>
    <row r="23" spans="1:7" x14ac:dyDescent="0.2">
      <c r="A23" t="s">
        <v>19</v>
      </c>
      <c r="B23" t="s">
        <v>8</v>
      </c>
      <c r="C23">
        <v>111542.1056</v>
      </c>
      <c r="D23">
        <v>14664367</v>
      </c>
      <c r="E23">
        <v>10.702159</v>
      </c>
      <c r="F23">
        <v>1.3637809999999999</v>
      </c>
      <c r="G23">
        <v>1.9819999999999998E-3</v>
      </c>
    </row>
    <row r="24" spans="1:7" x14ac:dyDescent="0.2">
      <c r="A24" t="s">
        <v>19</v>
      </c>
      <c r="B24" t="s">
        <v>21</v>
      </c>
      <c r="C24">
        <v>71089.488383999997</v>
      </c>
      <c r="D24">
        <v>13675775</v>
      </c>
      <c r="E24">
        <v>11.066509</v>
      </c>
      <c r="F24">
        <v>1.40204</v>
      </c>
      <c r="G24">
        <v>2.996E-3</v>
      </c>
    </row>
    <row r="25" spans="1:7" x14ac:dyDescent="0.2">
      <c r="A25" t="s">
        <v>19</v>
      </c>
      <c r="B25" t="s">
        <v>10</v>
      </c>
      <c r="C25">
        <v>29410.886399999999</v>
      </c>
      <c r="D25">
        <v>15534767</v>
      </c>
      <c r="E25">
        <v>11.798767</v>
      </c>
      <c r="F25">
        <v>1.5752649999999999</v>
      </c>
      <c r="G25">
        <v>8.4080000000000005E-3</v>
      </c>
    </row>
    <row r="26" spans="1:7" x14ac:dyDescent="0.2">
      <c r="A26" t="s">
        <v>19</v>
      </c>
      <c r="B26" t="s">
        <v>11</v>
      </c>
      <c r="C26">
        <v>2679048.64</v>
      </c>
      <c r="D26">
        <v>27992767</v>
      </c>
      <c r="E26">
        <v>11.556637</v>
      </c>
      <c r="F26">
        <v>2.3919830000000002</v>
      </c>
      <c r="G26">
        <v>1.26E-4</v>
      </c>
    </row>
    <row r="27" spans="1:7" x14ac:dyDescent="0.2">
      <c r="A27" t="s">
        <v>19</v>
      </c>
      <c r="B27" t="s">
        <v>12</v>
      </c>
      <c r="C27">
        <v>1721032.4095999999</v>
      </c>
      <c r="D27">
        <v>25312767</v>
      </c>
      <c r="E27">
        <v>11.039637000000001</v>
      </c>
      <c r="F27">
        <v>2.1060120000000002</v>
      </c>
      <c r="G27">
        <v>1.6100000000000001E-4</v>
      </c>
    </row>
    <row r="28" spans="1:7" x14ac:dyDescent="0.2">
      <c r="A28" t="s">
        <v>19</v>
      </c>
      <c r="B28" t="s">
        <v>22</v>
      </c>
      <c r="C28">
        <v>7775.6815999999999</v>
      </c>
      <c r="D28">
        <v>14434442</v>
      </c>
      <c r="E28">
        <v>12.341590999999999</v>
      </c>
      <c r="F28">
        <v>1.7228749999999999</v>
      </c>
      <c r="G28">
        <v>3.2438000000000002E-2</v>
      </c>
    </row>
    <row r="29" spans="1:7" x14ac:dyDescent="0.2">
      <c r="A29" t="s">
        <v>19</v>
      </c>
      <c r="B29" t="s">
        <v>13</v>
      </c>
      <c r="C29">
        <v>674996.96</v>
      </c>
      <c r="D29">
        <v>30602767</v>
      </c>
      <c r="E29">
        <v>11.519826999999999</v>
      </c>
      <c r="F29">
        <v>2.5697559999999999</v>
      </c>
      <c r="G29">
        <v>4.3199999999999998E-4</v>
      </c>
    </row>
    <row r="30" spans="1:7" x14ac:dyDescent="0.2">
      <c r="A30" t="s">
        <v>19</v>
      </c>
      <c r="B30" t="s">
        <v>14</v>
      </c>
      <c r="C30">
        <v>5350.2090239999998</v>
      </c>
      <c r="D30">
        <v>12023167</v>
      </c>
      <c r="E30">
        <v>13.113117000000001</v>
      </c>
      <c r="F30">
        <v>1.4892529999999999</v>
      </c>
      <c r="G30">
        <v>4.3455000000000001E-2</v>
      </c>
    </row>
    <row r="31" spans="1:7" x14ac:dyDescent="0.2">
      <c r="A31" t="s">
        <v>19</v>
      </c>
      <c r="B31" t="s">
        <v>15</v>
      </c>
      <c r="C31">
        <v>435333.54239999998</v>
      </c>
      <c r="D31">
        <v>17024767</v>
      </c>
      <c r="E31">
        <v>10.463844</v>
      </c>
      <c r="F31">
        <v>1.477182</v>
      </c>
      <c r="G31">
        <v>5.5099999999999995E-4</v>
      </c>
    </row>
    <row r="32" spans="1:7" x14ac:dyDescent="0.2">
      <c r="A32" t="s">
        <v>19</v>
      </c>
      <c r="B32" t="s">
        <v>23</v>
      </c>
      <c r="C32">
        <v>171537.64</v>
      </c>
      <c r="D32">
        <v>19929017</v>
      </c>
      <c r="E32">
        <v>10.963346</v>
      </c>
      <c r="F32">
        <v>1.7900940000000001</v>
      </c>
      <c r="G32">
        <v>1.5399999999999999E-3</v>
      </c>
    </row>
    <row r="34" spans="1:7" x14ac:dyDescent="0.2">
      <c r="A34" t="s">
        <v>24</v>
      </c>
      <c r="B34" t="s">
        <v>20</v>
      </c>
      <c r="C34">
        <v>1833.7328</v>
      </c>
      <c r="D34">
        <v>825943995</v>
      </c>
      <c r="E34">
        <v>236.29204899999999</v>
      </c>
      <c r="F34">
        <v>219.205231</v>
      </c>
      <c r="G34">
        <v>11.127497999999999</v>
      </c>
    </row>
    <row r="35" spans="1:7" x14ac:dyDescent="0.2">
      <c r="A35" t="s">
        <v>24</v>
      </c>
      <c r="B35" t="s">
        <v>8</v>
      </c>
      <c r="C35">
        <v>96885.739199999996</v>
      </c>
      <c r="D35">
        <v>737587967</v>
      </c>
      <c r="E35">
        <v>56.002383000000002</v>
      </c>
      <c r="F35">
        <v>45.827123999999998</v>
      </c>
      <c r="G35">
        <v>3.9711000000000003E-2</v>
      </c>
    </row>
    <row r="36" spans="1:7" x14ac:dyDescent="0.2">
      <c r="A36" t="s">
        <v>24</v>
      </c>
      <c r="B36" t="s">
        <v>21</v>
      </c>
      <c r="C36">
        <v>61947.507711999999</v>
      </c>
      <c r="D36">
        <v>703529983</v>
      </c>
      <c r="E36">
        <v>53.676848</v>
      </c>
      <c r="F36">
        <v>43.258884999999999</v>
      </c>
      <c r="G36">
        <v>6.1158999999999998E-2</v>
      </c>
    </row>
    <row r="37" spans="1:7" x14ac:dyDescent="0.2">
      <c r="A37" t="s">
        <v>24</v>
      </c>
      <c r="B37" t="s">
        <v>10</v>
      </c>
      <c r="C37">
        <v>26010.621999999999</v>
      </c>
      <c r="D37">
        <v>804885667</v>
      </c>
      <c r="E37">
        <v>67.211482000000004</v>
      </c>
      <c r="F37">
        <v>56.330728000000001</v>
      </c>
      <c r="G37">
        <v>0.26144600000000001</v>
      </c>
    </row>
    <row r="38" spans="1:7" x14ac:dyDescent="0.2">
      <c r="A38" t="s">
        <v>24</v>
      </c>
      <c r="B38" t="s">
        <v>11</v>
      </c>
      <c r="C38">
        <v>2284861.2200000002</v>
      </c>
      <c r="D38">
        <v>1083982767</v>
      </c>
      <c r="E38">
        <v>72.189468000000005</v>
      </c>
      <c r="F38">
        <v>62.751080999999999</v>
      </c>
      <c r="G38">
        <v>1.467E-3</v>
      </c>
    </row>
    <row r="39" spans="1:7" x14ac:dyDescent="0.2">
      <c r="A39" t="s">
        <v>24</v>
      </c>
      <c r="B39" t="s">
        <v>12</v>
      </c>
      <c r="C39">
        <v>1469661.4016</v>
      </c>
      <c r="D39">
        <v>1269421567</v>
      </c>
      <c r="E39">
        <v>82.735450999999998</v>
      </c>
      <c r="F39">
        <v>73.235046999999994</v>
      </c>
      <c r="G39">
        <v>2.1450000000000002E-3</v>
      </c>
    </row>
    <row r="40" spans="1:7" x14ac:dyDescent="0.2">
      <c r="A40" t="s">
        <v>24</v>
      </c>
      <c r="B40" t="s">
        <v>22</v>
      </c>
      <c r="C40">
        <v>7471.6214499999996</v>
      </c>
      <c r="D40">
        <v>845313442</v>
      </c>
      <c r="E40">
        <v>108.530023</v>
      </c>
      <c r="F40">
        <v>96.164634000000007</v>
      </c>
      <c r="G40">
        <v>1.520877</v>
      </c>
    </row>
    <row r="41" spans="1:7" x14ac:dyDescent="0.2">
      <c r="A41" t="s">
        <v>24</v>
      </c>
      <c r="B41" t="s">
        <v>13</v>
      </c>
      <c r="C41">
        <v>578156.95499999996</v>
      </c>
      <c r="D41">
        <v>998967767</v>
      </c>
      <c r="E41">
        <v>68.416824000000005</v>
      </c>
      <c r="F41">
        <v>58.620885999999999</v>
      </c>
      <c r="G41">
        <v>4.9430000000000003E-3</v>
      </c>
    </row>
    <row r="42" spans="1:7" x14ac:dyDescent="0.2">
      <c r="A42" t="s">
        <v>24</v>
      </c>
      <c r="B42" t="s">
        <v>14</v>
      </c>
      <c r="C42">
        <v>4995.5345600000001</v>
      </c>
      <c r="D42">
        <v>841615263</v>
      </c>
      <c r="E42">
        <v>126.402097</v>
      </c>
      <c r="F42">
        <v>113.295209</v>
      </c>
      <c r="G42">
        <v>2.4831560000000001</v>
      </c>
    </row>
    <row r="43" spans="1:7" x14ac:dyDescent="0.2">
      <c r="A43" t="s">
        <v>24</v>
      </c>
      <c r="B43" t="s">
        <v>15</v>
      </c>
      <c r="C43">
        <v>373927.31199999998</v>
      </c>
      <c r="D43">
        <v>852874367</v>
      </c>
      <c r="E43">
        <v>59.836547000000003</v>
      </c>
      <c r="F43">
        <v>50.015576000000003</v>
      </c>
      <c r="G43">
        <v>6.7380000000000001E-3</v>
      </c>
    </row>
    <row r="44" spans="1:7" x14ac:dyDescent="0.2">
      <c r="A44" t="s">
        <v>24</v>
      </c>
      <c r="B44" t="s">
        <v>23</v>
      </c>
      <c r="C44">
        <v>148193.14874999999</v>
      </c>
      <c r="D44">
        <v>809516517</v>
      </c>
      <c r="E44">
        <v>58.757640000000002</v>
      </c>
      <c r="F44">
        <v>48.527445999999998</v>
      </c>
      <c r="G44">
        <v>2.3314000000000001E-2</v>
      </c>
    </row>
    <row r="46" spans="1:7" x14ac:dyDescent="0.2">
      <c r="A46" t="s">
        <v>25</v>
      </c>
      <c r="B46" t="s">
        <v>26</v>
      </c>
      <c r="C46">
        <v>2786</v>
      </c>
      <c r="D46">
        <v>41029</v>
      </c>
      <c r="E46">
        <v>6.6750000000000004E-3</v>
      </c>
      <c r="F46">
        <v>6.4899999999999995E-4</v>
      </c>
      <c r="G46">
        <v>0</v>
      </c>
    </row>
    <row r="47" spans="1:7" x14ac:dyDescent="0.2">
      <c r="A47" t="s">
        <v>25</v>
      </c>
      <c r="B47" t="s">
        <v>27</v>
      </c>
      <c r="C47">
        <v>857.11111100000005</v>
      </c>
      <c r="D47">
        <v>34321</v>
      </c>
      <c r="E47">
        <v>6.1199999999999996E-3</v>
      </c>
      <c r="F47">
        <v>2.7999999999999998E-4</v>
      </c>
      <c r="G47">
        <v>3.6000000000000001E-5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="150" zoomScaleNormal="150" zoomScalePageLayoutView="150" workbookViewId="0">
      <selection activeCell="F23" sqref="F23"/>
    </sheetView>
  </sheetViews>
  <sheetFormatPr baseColWidth="10" defaultRowHeight="16" x14ac:dyDescent="0.2"/>
  <cols>
    <col min="1" max="1" width="16" customWidth="1"/>
    <col min="3" max="3" width="13.1640625" customWidth="1"/>
    <col min="4" max="4" width="17" customWidth="1"/>
    <col min="5" max="5" width="12.1640625" customWidth="1"/>
    <col min="6" max="6" width="11" customWidth="1"/>
    <col min="7" max="7" width="10.5" customWidth="1"/>
    <col min="8" max="8" width="12.6640625" customWidth="1"/>
    <col min="9" max="9" width="11.66406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2">
      <c r="A2" t="s">
        <v>24</v>
      </c>
      <c r="B2" t="s">
        <v>20</v>
      </c>
      <c r="C2" s="2">
        <v>1833.7328</v>
      </c>
      <c r="D2" s="2">
        <v>825943995</v>
      </c>
      <c r="E2" s="3">
        <v>236.29204899999999</v>
      </c>
      <c r="F2" s="3">
        <v>219.205231</v>
      </c>
      <c r="G2" s="3">
        <v>11.127497999999999</v>
      </c>
    </row>
    <row r="3" spans="1:9" x14ac:dyDescent="0.2">
      <c r="A3" t="s">
        <v>24</v>
      </c>
      <c r="B3" t="s">
        <v>14</v>
      </c>
      <c r="C3" s="2">
        <v>4995.5345600000001</v>
      </c>
      <c r="D3" s="2">
        <v>841615263</v>
      </c>
      <c r="E3" s="3">
        <v>126.402097</v>
      </c>
      <c r="F3" s="3">
        <v>113.295209</v>
      </c>
      <c r="G3" s="3">
        <v>2.4831560000000001</v>
      </c>
    </row>
    <row r="4" spans="1:9" x14ac:dyDescent="0.2">
      <c r="A4" t="s">
        <v>24</v>
      </c>
      <c r="B4" t="s">
        <v>22</v>
      </c>
      <c r="C4" s="2">
        <v>7471.6214499999996</v>
      </c>
      <c r="D4" s="2">
        <v>845313442</v>
      </c>
      <c r="E4" s="3">
        <v>108.530023</v>
      </c>
      <c r="F4" s="3">
        <v>96.164634000000007</v>
      </c>
      <c r="G4" s="3">
        <v>1.520877</v>
      </c>
    </row>
    <row r="5" spans="1:9" x14ac:dyDescent="0.2">
      <c r="A5" t="s">
        <v>24</v>
      </c>
      <c r="B5" t="s">
        <v>10</v>
      </c>
      <c r="C5" s="2">
        <v>26010.621999999999</v>
      </c>
      <c r="D5" s="2">
        <v>804885667</v>
      </c>
      <c r="E5" s="3">
        <v>67.211482000000004</v>
      </c>
      <c r="F5" s="3">
        <v>56.330728000000001</v>
      </c>
      <c r="G5" s="3">
        <v>0.26144600000000001</v>
      </c>
    </row>
    <row r="6" spans="1:9" x14ac:dyDescent="0.2">
      <c r="A6" t="s">
        <v>24</v>
      </c>
      <c r="B6" t="s">
        <v>21</v>
      </c>
      <c r="C6" s="2">
        <v>61947.507711999999</v>
      </c>
      <c r="D6" s="2">
        <v>703529983</v>
      </c>
      <c r="E6" s="3">
        <v>53.676848</v>
      </c>
      <c r="F6" s="3">
        <v>43.258884999999999</v>
      </c>
      <c r="G6" s="3">
        <v>6.1158999999999998E-2</v>
      </c>
    </row>
    <row r="7" spans="1:9" x14ac:dyDescent="0.2">
      <c r="A7" t="s">
        <v>24</v>
      </c>
      <c r="B7" t="s">
        <v>8</v>
      </c>
      <c r="C7" s="2">
        <v>96885.739199999996</v>
      </c>
      <c r="D7" s="2">
        <v>737587967</v>
      </c>
      <c r="E7" s="3">
        <v>56.002383000000002</v>
      </c>
      <c r="F7" s="3">
        <v>45.827123999999998</v>
      </c>
      <c r="G7" s="3">
        <v>3.9711000000000003E-2</v>
      </c>
    </row>
    <row r="8" spans="1:9" x14ac:dyDescent="0.2">
      <c r="A8" t="s">
        <v>24</v>
      </c>
      <c r="B8" t="s">
        <v>23</v>
      </c>
      <c r="C8" s="2">
        <v>148193.14874999999</v>
      </c>
      <c r="D8" s="2">
        <v>809516517</v>
      </c>
      <c r="E8" s="3">
        <v>58.757640000000002</v>
      </c>
      <c r="F8" s="3">
        <v>48.527445999999998</v>
      </c>
      <c r="G8" s="3">
        <v>2.3314000000000001E-2</v>
      </c>
    </row>
    <row r="9" spans="1:9" x14ac:dyDescent="0.2">
      <c r="A9" t="s">
        <v>24</v>
      </c>
      <c r="B9" t="s">
        <v>15</v>
      </c>
      <c r="C9" s="2">
        <v>373927.31199999998</v>
      </c>
      <c r="D9" s="2">
        <v>852874367</v>
      </c>
      <c r="E9" s="3">
        <v>59.836547000000003</v>
      </c>
      <c r="F9" s="3">
        <v>50.015576000000003</v>
      </c>
      <c r="G9" s="3">
        <v>6.7380000000000001E-3</v>
      </c>
    </row>
    <row r="10" spans="1:9" x14ac:dyDescent="0.2">
      <c r="A10" t="s">
        <v>24</v>
      </c>
      <c r="B10" t="s">
        <v>13</v>
      </c>
      <c r="C10" s="2">
        <v>578156.95499999996</v>
      </c>
      <c r="D10" s="2">
        <v>998967767</v>
      </c>
      <c r="E10" s="3">
        <v>68.416824000000005</v>
      </c>
      <c r="F10" s="3">
        <v>58.620885999999999</v>
      </c>
      <c r="G10" s="3">
        <v>4.9430000000000003E-3</v>
      </c>
    </row>
    <row r="11" spans="1:9" x14ac:dyDescent="0.2">
      <c r="A11" t="s">
        <v>24</v>
      </c>
      <c r="B11" t="s">
        <v>12</v>
      </c>
      <c r="C11" s="2">
        <v>1469661.4016</v>
      </c>
      <c r="D11" s="2">
        <v>1269421567</v>
      </c>
      <c r="E11" s="3">
        <v>82.735450999999998</v>
      </c>
      <c r="F11" s="3">
        <v>73.235046999999994</v>
      </c>
      <c r="G11" s="3">
        <v>2.1450000000000002E-3</v>
      </c>
    </row>
    <row r="12" spans="1:9" x14ac:dyDescent="0.2">
      <c r="A12" t="s">
        <v>24</v>
      </c>
      <c r="B12" t="s">
        <v>11</v>
      </c>
      <c r="C12" s="2">
        <v>2284861.2200000002</v>
      </c>
      <c r="D12" s="2">
        <v>1083982767</v>
      </c>
      <c r="E12" s="3">
        <v>72.189468000000005</v>
      </c>
      <c r="F12" s="3">
        <v>62.751080999999999</v>
      </c>
      <c r="G12" s="3">
        <v>1.467E-3</v>
      </c>
    </row>
    <row r="15" spans="1:9" x14ac:dyDescent="0.2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30</v>
      </c>
      <c r="I15" s="1" t="s">
        <v>29</v>
      </c>
    </row>
    <row r="16" spans="1:9" x14ac:dyDescent="0.2">
      <c r="A16" t="s">
        <v>24</v>
      </c>
      <c r="B16" t="s">
        <v>21</v>
      </c>
      <c r="C16" s="2">
        <v>61947.507711999999</v>
      </c>
      <c r="D16" s="2">
        <v>703529983</v>
      </c>
      <c r="E16" s="3">
        <v>53.676848</v>
      </c>
      <c r="F16" s="3">
        <v>43.258884999999999</v>
      </c>
      <c r="G16" s="3">
        <v>6.1158999999999998E-2</v>
      </c>
      <c r="H16" s="5">
        <f>(D16-D$16)/D$16 * 100</f>
        <v>0</v>
      </c>
      <c r="I16" s="5">
        <f>(E16-E$16)/E$16 * 100</f>
        <v>0</v>
      </c>
    </row>
    <row r="17" spans="1:9" x14ac:dyDescent="0.2">
      <c r="A17" t="s">
        <v>24</v>
      </c>
      <c r="B17" t="s">
        <v>8</v>
      </c>
      <c r="C17" s="2">
        <v>96885.739199999996</v>
      </c>
      <c r="D17" s="2">
        <v>737587967</v>
      </c>
      <c r="E17" s="3">
        <v>56.002383000000002</v>
      </c>
      <c r="F17" s="3">
        <v>45.827123999999998</v>
      </c>
      <c r="G17" s="3">
        <v>3.9711000000000003E-2</v>
      </c>
      <c r="H17" s="5">
        <f t="shared" ref="H17:H26" si="0">(D17-D$16)/D$16 * 100</f>
        <v>4.8410138619493637</v>
      </c>
      <c r="I17" s="5">
        <f t="shared" ref="I17:I26" si="1">(E17-E$16)/E$16 * 100</f>
        <v>4.3324730990165481</v>
      </c>
    </row>
    <row r="18" spans="1:9" x14ac:dyDescent="0.2">
      <c r="A18" t="s">
        <v>24</v>
      </c>
      <c r="B18" t="s">
        <v>23</v>
      </c>
      <c r="C18" s="2">
        <v>148193.14874999999</v>
      </c>
      <c r="D18" s="2">
        <v>809516517</v>
      </c>
      <c r="E18" s="3">
        <v>58.757640000000002</v>
      </c>
      <c r="F18" s="3">
        <v>48.527445999999998</v>
      </c>
      <c r="G18" s="3">
        <v>2.3314000000000001E-2</v>
      </c>
      <c r="H18" s="5">
        <f t="shared" si="0"/>
        <v>15.064963336466642</v>
      </c>
      <c r="I18" s="5">
        <f t="shared" si="1"/>
        <v>9.4655185416252507</v>
      </c>
    </row>
    <row r="19" spans="1:9" x14ac:dyDescent="0.2">
      <c r="A19" t="s">
        <v>24</v>
      </c>
      <c r="B19" t="s">
        <v>15</v>
      </c>
      <c r="C19" s="2">
        <v>373927.31199999998</v>
      </c>
      <c r="D19" s="2">
        <v>852874367</v>
      </c>
      <c r="E19" s="3">
        <v>59.836547000000003</v>
      </c>
      <c r="F19" s="3">
        <v>50.015576000000003</v>
      </c>
      <c r="G19" s="3">
        <v>6.7380000000000001E-3</v>
      </c>
      <c r="H19" s="5">
        <f t="shared" si="0"/>
        <v>21.227863432794162</v>
      </c>
      <c r="I19" s="5">
        <f t="shared" si="1"/>
        <v>11.475522929364264</v>
      </c>
    </row>
    <row r="20" spans="1:9" x14ac:dyDescent="0.2">
      <c r="A20" t="s">
        <v>24</v>
      </c>
      <c r="B20" t="s">
        <v>10</v>
      </c>
      <c r="C20" s="2">
        <v>26010.621999999999</v>
      </c>
      <c r="D20" s="2">
        <v>804885667</v>
      </c>
      <c r="E20" s="3">
        <v>67.211482000000004</v>
      </c>
      <c r="F20" s="3">
        <v>56.330728000000001</v>
      </c>
      <c r="G20" s="3">
        <v>0.26144600000000001</v>
      </c>
      <c r="H20" s="5">
        <f t="shared" si="0"/>
        <v>14.406732683630343</v>
      </c>
      <c r="I20" s="5">
        <f t="shared" si="1"/>
        <v>25.215031255188464</v>
      </c>
    </row>
    <row r="21" spans="1:9" x14ac:dyDescent="0.2">
      <c r="A21" t="s">
        <v>24</v>
      </c>
      <c r="B21" t="s">
        <v>13</v>
      </c>
      <c r="C21" s="2">
        <v>578156.95499999996</v>
      </c>
      <c r="D21" s="2">
        <v>998967767</v>
      </c>
      <c r="E21" s="3">
        <v>68.416824000000005</v>
      </c>
      <c r="F21" s="3">
        <v>58.620885999999999</v>
      </c>
      <c r="G21" s="3">
        <v>4.9430000000000003E-3</v>
      </c>
      <c r="H21" s="5">
        <f t="shared" si="0"/>
        <v>41.993630852830336</v>
      </c>
      <c r="I21" s="5">
        <f t="shared" si="1"/>
        <v>27.460584123717556</v>
      </c>
    </row>
    <row r="22" spans="1:9" x14ac:dyDescent="0.2">
      <c r="A22" t="s">
        <v>24</v>
      </c>
      <c r="B22" t="s">
        <v>11</v>
      </c>
      <c r="C22" s="2">
        <v>2284861.2200000002</v>
      </c>
      <c r="D22" s="2">
        <v>1083982767</v>
      </c>
      <c r="E22" s="3">
        <v>72.189468000000005</v>
      </c>
      <c r="F22" s="3">
        <v>62.751080999999999</v>
      </c>
      <c r="G22" s="3">
        <v>1.467E-3</v>
      </c>
      <c r="H22" s="5">
        <f t="shared" si="0"/>
        <v>54.077692947451816</v>
      </c>
      <c r="I22" s="5">
        <f t="shared" si="1"/>
        <v>34.489022157187783</v>
      </c>
    </row>
    <row r="23" spans="1:9" x14ac:dyDescent="0.2">
      <c r="A23" t="s">
        <v>24</v>
      </c>
      <c r="B23" t="s">
        <v>12</v>
      </c>
      <c r="C23" s="2">
        <v>1469661.4016</v>
      </c>
      <c r="D23" s="2">
        <v>1269421567</v>
      </c>
      <c r="E23" s="3">
        <v>82.735450999999998</v>
      </c>
      <c r="F23" s="3">
        <v>73.235046999999994</v>
      </c>
      <c r="G23" s="3">
        <v>2.1450000000000002E-3</v>
      </c>
      <c r="H23" s="5">
        <f t="shared" si="0"/>
        <v>80.436029405160397</v>
      </c>
      <c r="I23" s="5">
        <f t="shared" si="1"/>
        <v>54.13619480786204</v>
      </c>
    </row>
    <row r="24" spans="1:9" x14ac:dyDescent="0.2">
      <c r="A24" t="s">
        <v>24</v>
      </c>
      <c r="B24" t="s">
        <v>22</v>
      </c>
      <c r="C24" s="2">
        <v>7471.6214499999996</v>
      </c>
      <c r="D24" s="2">
        <v>845313442</v>
      </c>
      <c r="E24" s="3">
        <v>108.530023</v>
      </c>
      <c r="F24" s="3">
        <v>96.164634000000007</v>
      </c>
      <c r="G24" s="3">
        <v>1.520877</v>
      </c>
      <c r="H24" s="5">
        <f t="shared" si="0"/>
        <v>20.153150885681583</v>
      </c>
      <c r="I24" s="5">
        <f t="shared" si="1"/>
        <v>102.19149790613638</v>
      </c>
    </row>
    <row r="25" spans="1:9" x14ac:dyDescent="0.2">
      <c r="A25" t="s">
        <v>24</v>
      </c>
      <c r="B25" t="s">
        <v>14</v>
      </c>
      <c r="C25" s="2">
        <v>4995.5345600000001</v>
      </c>
      <c r="D25" s="2">
        <v>841615263</v>
      </c>
      <c r="E25" s="3">
        <v>126.402097</v>
      </c>
      <c r="F25" s="3">
        <v>113.295209</v>
      </c>
      <c r="G25" s="3">
        <v>2.4831560000000001</v>
      </c>
      <c r="H25" s="5">
        <f t="shared" si="0"/>
        <v>19.6274904178462</v>
      </c>
      <c r="I25" s="5">
        <f t="shared" si="1"/>
        <v>135.48718248135583</v>
      </c>
    </row>
    <row r="26" spans="1:9" x14ac:dyDescent="0.2">
      <c r="A26" t="s">
        <v>24</v>
      </c>
      <c r="B26" t="s">
        <v>20</v>
      </c>
      <c r="C26" s="2">
        <v>1833.7328</v>
      </c>
      <c r="D26" s="2">
        <v>825943995</v>
      </c>
      <c r="E26" s="3">
        <v>236.29204899999999</v>
      </c>
      <c r="F26" s="3">
        <v>219.205231</v>
      </c>
      <c r="G26" s="3">
        <v>11.127497999999999</v>
      </c>
      <c r="H26" s="5">
        <f t="shared" si="0"/>
        <v>17.399970855257781</v>
      </c>
      <c r="I26" s="5">
        <f t="shared" si="1"/>
        <v>340.21222892968677</v>
      </c>
    </row>
  </sheetData>
  <sortState ref="A16:G26">
    <sortCondition ref="E16:E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3" zoomScale="150" zoomScaleNormal="150" zoomScalePageLayoutView="150" workbookViewId="0">
      <selection activeCell="H16" sqref="H16:I26"/>
    </sheetView>
  </sheetViews>
  <sheetFormatPr baseColWidth="10" defaultRowHeight="16" x14ac:dyDescent="0.2"/>
  <cols>
    <col min="3" max="3" width="15" customWidth="1"/>
    <col min="4" max="4" width="17.1640625" customWidth="1"/>
    <col min="8" max="8" width="13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2">
      <c r="A2" t="s">
        <v>19</v>
      </c>
      <c r="B2" t="s">
        <v>20</v>
      </c>
      <c r="C2" s="2">
        <v>1839.424256</v>
      </c>
      <c r="D2" s="2">
        <v>13165111</v>
      </c>
      <c r="E2" s="3">
        <v>17.252656999999999</v>
      </c>
      <c r="F2" s="3">
        <v>2.6309179999999999</v>
      </c>
      <c r="G2" s="3">
        <v>0.18901499999999999</v>
      </c>
    </row>
    <row r="3" spans="1:9" x14ac:dyDescent="0.2">
      <c r="A3" t="s">
        <v>19</v>
      </c>
      <c r="B3" t="s">
        <v>14</v>
      </c>
      <c r="C3" s="2">
        <v>5350.2090239999998</v>
      </c>
      <c r="D3" s="2">
        <v>12023167</v>
      </c>
      <c r="E3" s="3">
        <v>13.113117000000001</v>
      </c>
      <c r="F3" s="3">
        <v>1.4892529999999999</v>
      </c>
      <c r="G3" s="3">
        <v>4.3455000000000001E-2</v>
      </c>
    </row>
    <row r="4" spans="1:9" x14ac:dyDescent="0.2">
      <c r="A4" t="s">
        <v>19</v>
      </c>
      <c r="B4" t="s">
        <v>22</v>
      </c>
      <c r="C4" s="2">
        <v>7775.6815999999999</v>
      </c>
      <c r="D4" s="2">
        <v>14434442</v>
      </c>
      <c r="E4" s="3">
        <v>12.341590999999999</v>
      </c>
      <c r="F4" s="3">
        <v>1.7228749999999999</v>
      </c>
      <c r="G4" s="3">
        <v>3.2438000000000002E-2</v>
      </c>
    </row>
    <row r="5" spans="1:9" x14ac:dyDescent="0.2">
      <c r="A5" t="s">
        <v>19</v>
      </c>
      <c r="B5" t="s">
        <v>10</v>
      </c>
      <c r="C5" s="2">
        <v>29410.886399999999</v>
      </c>
      <c r="D5" s="2">
        <v>15534767</v>
      </c>
      <c r="E5" s="3">
        <v>11.798767</v>
      </c>
      <c r="F5" s="3">
        <v>1.5752649999999999</v>
      </c>
      <c r="G5" s="3">
        <v>8.4080000000000005E-3</v>
      </c>
    </row>
    <row r="6" spans="1:9" x14ac:dyDescent="0.2">
      <c r="A6" t="s">
        <v>19</v>
      </c>
      <c r="B6" t="s">
        <v>21</v>
      </c>
      <c r="C6" s="2">
        <v>71089.488383999997</v>
      </c>
      <c r="D6" s="2">
        <v>13675775</v>
      </c>
      <c r="E6" s="3">
        <v>11.066509</v>
      </c>
      <c r="F6" s="3">
        <v>1.40204</v>
      </c>
      <c r="G6" s="3">
        <v>2.996E-3</v>
      </c>
    </row>
    <row r="7" spans="1:9" x14ac:dyDescent="0.2">
      <c r="A7" t="s">
        <v>19</v>
      </c>
      <c r="B7" t="s">
        <v>8</v>
      </c>
      <c r="C7" s="2">
        <v>111542.1056</v>
      </c>
      <c r="D7" s="2">
        <v>14664367</v>
      </c>
      <c r="E7" s="3">
        <v>10.702159</v>
      </c>
      <c r="F7" s="3">
        <v>1.3637809999999999</v>
      </c>
      <c r="G7" s="3">
        <v>1.9819999999999998E-3</v>
      </c>
    </row>
    <row r="8" spans="1:9" x14ac:dyDescent="0.2">
      <c r="A8" t="s">
        <v>19</v>
      </c>
      <c r="B8" t="s">
        <v>23</v>
      </c>
      <c r="C8" s="2">
        <v>171537.64</v>
      </c>
      <c r="D8" s="2">
        <v>19929017</v>
      </c>
      <c r="E8" s="3">
        <v>10.963346</v>
      </c>
      <c r="F8" s="3">
        <v>1.7900940000000001</v>
      </c>
      <c r="G8" s="3">
        <v>1.5399999999999999E-3</v>
      </c>
    </row>
    <row r="9" spans="1:9" x14ac:dyDescent="0.2">
      <c r="A9" t="s">
        <v>19</v>
      </c>
      <c r="B9" t="s">
        <v>15</v>
      </c>
      <c r="C9" s="2">
        <v>435333.54239999998</v>
      </c>
      <c r="D9" s="2">
        <v>17024767</v>
      </c>
      <c r="E9" s="3">
        <v>10.463844</v>
      </c>
      <c r="F9" s="3">
        <v>1.477182</v>
      </c>
      <c r="G9" s="3">
        <v>5.5099999999999995E-4</v>
      </c>
    </row>
    <row r="10" spans="1:9" x14ac:dyDescent="0.2">
      <c r="A10" t="s">
        <v>19</v>
      </c>
      <c r="B10" t="s">
        <v>13</v>
      </c>
      <c r="C10" s="2">
        <v>674996.96</v>
      </c>
      <c r="D10" s="2">
        <v>30602767</v>
      </c>
      <c r="E10" s="3">
        <v>11.519826999999999</v>
      </c>
      <c r="F10" s="3">
        <v>2.5697559999999999</v>
      </c>
      <c r="G10" s="3">
        <v>4.3199999999999998E-4</v>
      </c>
    </row>
    <row r="11" spans="1:9" x14ac:dyDescent="0.2">
      <c r="A11" t="s">
        <v>19</v>
      </c>
      <c r="B11" t="s">
        <v>12</v>
      </c>
      <c r="C11" s="2">
        <v>1721032.4095999999</v>
      </c>
      <c r="D11" s="2">
        <v>25312767</v>
      </c>
      <c r="E11" s="3">
        <v>11.039637000000001</v>
      </c>
      <c r="F11" s="3">
        <v>2.1060120000000002</v>
      </c>
      <c r="G11" s="3">
        <v>1.6100000000000001E-4</v>
      </c>
    </row>
    <row r="12" spans="1:9" x14ac:dyDescent="0.2">
      <c r="A12" t="s">
        <v>19</v>
      </c>
      <c r="B12" t="s">
        <v>11</v>
      </c>
      <c r="C12" s="2">
        <v>2679048.64</v>
      </c>
      <c r="D12" s="2">
        <v>27992767</v>
      </c>
      <c r="E12" s="3">
        <v>11.556637</v>
      </c>
      <c r="F12" s="3">
        <v>2.3919830000000002</v>
      </c>
      <c r="G12" s="3">
        <v>1.26E-4</v>
      </c>
    </row>
    <row r="13" spans="1:9" x14ac:dyDescent="0.2">
      <c r="E13" s="3"/>
      <c r="F13" s="3"/>
      <c r="G13" s="3"/>
    </row>
    <row r="14" spans="1:9" x14ac:dyDescent="0.2">
      <c r="E14" s="3"/>
      <c r="F14" s="3"/>
      <c r="G14" s="3"/>
    </row>
    <row r="15" spans="1:9" s="1" customFormat="1" x14ac:dyDescent="0.2">
      <c r="A15" s="1" t="s">
        <v>0</v>
      </c>
      <c r="B15" s="1" t="s">
        <v>1</v>
      </c>
      <c r="C15" s="1" t="s">
        <v>2</v>
      </c>
      <c r="D15" s="1" t="s">
        <v>3</v>
      </c>
      <c r="E15" s="4" t="s">
        <v>4</v>
      </c>
      <c r="F15" s="4" t="s">
        <v>5</v>
      </c>
      <c r="G15" s="4" t="s">
        <v>6</v>
      </c>
      <c r="H15" s="1" t="s">
        <v>30</v>
      </c>
      <c r="I15" s="1" t="s">
        <v>29</v>
      </c>
    </row>
    <row r="16" spans="1:9" x14ac:dyDescent="0.2">
      <c r="A16" t="s">
        <v>19</v>
      </c>
      <c r="B16" t="s">
        <v>15</v>
      </c>
      <c r="C16" s="2">
        <v>435333.54239999998</v>
      </c>
      <c r="D16" s="2">
        <v>17024767</v>
      </c>
      <c r="E16" s="3">
        <v>10.463844</v>
      </c>
      <c r="F16" s="3">
        <v>1.477182</v>
      </c>
      <c r="G16" s="3">
        <v>5.5099999999999995E-4</v>
      </c>
      <c r="H16" s="5">
        <f>(D16-D$16)/D$16 * 100</f>
        <v>0</v>
      </c>
      <c r="I16" s="5">
        <f>(E16-E$16)/E$16 * 100</f>
        <v>0</v>
      </c>
    </row>
    <row r="17" spans="1:9" x14ac:dyDescent="0.2">
      <c r="A17" t="s">
        <v>19</v>
      </c>
      <c r="B17" t="s">
        <v>8</v>
      </c>
      <c r="C17" s="2">
        <v>111542.1056</v>
      </c>
      <c r="D17" s="2">
        <v>14664367</v>
      </c>
      <c r="E17" s="3">
        <v>10.702159</v>
      </c>
      <c r="F17" s="3">
        <v>1.3637809999999999</v>
      </c>
      <c r="G17" s="3">
        <v>1.9819999999999998E-3</v>
      </c>
      <c r="H17" s="5">
        <f t="shared" ref="H17:H26" si="0">(D17-D$16)/D$16 * 100</f>
        <v>-13.864506926878942</v>
      </c>
      <c r="I17" s="5">
        <f t="shared" ref="I17:I26" si="1">(E17-E$16)/E$16 * 100</f>
        <v>2.2775091065960087</v>
      </c>
    </row>
    <row r="18" spans="1:9" x14ac:dyDescent="0.2">
      <c r="A18" t="s">
        <v>19</v>
      </c>
      <c r="B18" t="s">
        <v>23</v>
      </c>
      <c r="C18" s="2">
        <v>171537.64</v>
      </c>
      <c r="D18" s="2">
        <v>19929017</v>
      </c>
      <c r="E18" s="3">
        <v>10.963346</v>
      </c>
      <c r="F18" s="3">
        <v>1.7900940000000001</v>
      </c>
      <c r="G18" s="3">
        <v>1.5399999999999999E-3</v>
      </c>
      <c r="H18" s="5">
        <f t="shared" si="0"/>
        <v>17.058970616161737</v>
      </c>
      <c r="I18" s="5">
        <f t="shared" si="1"/>
        <v>4.7735994535086697</v>
      </c>
    </row>
    <row r="19" spans="1:9" x14ac:dyDescent="0.2">
      <c r="A19" t="s">
        <v>19</v>
      </c>
      <c r="B19" t="s">
        <v>12</v>
      </c>
      <c r="C19" s="2">
        <v>1721032.4095999999</v>
      </c>
      <c r="D19" s="2">
        <v>25312767</v>
      </c>
      <c r="E19" s="3">
        <v>11.039637000000001</v>
      </c>
      <c r="F19" s="3">
        <v>2.1060120000000002</v>
      </c>
      <c r="G19" s="3">
        <v>1.6100000000000001E-4</v>
      </c>
      <c r="H19" s="5">
        <f t="shared" si="0"/>
        <v>48.682017204699484</v>
      </c>
      <c r="I19" s="5">
        <f t="shared" si="1"/>
        <v>5.5026909804848092</v>
      </c>
    </row>
    <row r="20" spans="1:9" x14ac:dyDescent="0.2">
      <c r="A20" t="s">
        <v>19</v>
      </c>
      <c r="B20" t="s">
        <v>21</v>
      </c>
      <c r="C20" s="2">
        <v>71089.488383999997</v>
      </c>
      <c r="D20" s="2">
        <v>13675775</v>
      </c>
      <c r="E20" s="3">
        <v>11.066509</v>
      </c>
      <c r="F20" s="3">
        <v>1.40204</v>
      </c>
      <c r="G20" s="3">
        <v>2.996E-3</v>
      </c>
      <c r="H20" s="5">
        <f t="shared" si="0"/>
        <v>-19.671294179826369</v>
      </c>
      <c r="I20" s="5">
        <f t="shared" si="1"/>
        <v>5.7594990903916381</v>
      </c>
    </row>
    <row r="21" spans="1:9" x14ac:dyDescent="0.2">
      <c r="A21" t="s">
        <v>19</v>
      </c>
      <c r="B21" t="s">
        <v>13</v>
      </c>
      <c r="C21" s="2">
        <v>674996.96</v>
      </c>
      <c r="D21" s="2">
        <v>30602767</v>
      </c>
      <c r="E21" s="3">
        <v>11.519826999999999</v>
      </c>
      <c r="F21" s="3">
        <v>2.5697559999999999</v>
      </c>
      <c r="G21" s="3">
        <v>4.3199999999999998E-4</v>
      </c>
      <c r="H21" s="5">
        <f t="shared" si="0"/>
        <v>79.754395463973154</v>
      </c>
      <c r="I21" s="5">
        <f t="shared" si="1"/>
        <v>10.091731107612073</v>
      </c>
    </row>
    <row r="22" spans="1:9" x14ac:dyDescent="0.2">
      <c r="A22" t="s">
        <v>19</v>
      </c>
      <c r="B22" t="s">
        <v>11</v>
      </c>
      <c r="C22" s="2">
        <v>2679048.64</v>
      </c>
      <c r="D22" s="2">
        <v>27992767</v>
      </c>
      <c r="E22" s="3">
        <v>11.556637</v>
      </c>
      <c r="F22" s="3">
        <v>2.3919830000000002</v>
      </c>
      <c r="G22" s="3">
        <v>1.26E-4</v>
      </c>
      <c r="H22" s="5">
        <f t="shared" si="0"/>
        <v>64.423789177261568</v>
      </c>
      <c r="I22" s="5">
        <f t="shared" si="1"/>
        <v>10.443513875015723</v>
      </c>
    </row>
    <row r="23" spans="1:9" x14ac:dyDescent="0.2">
      <c r="A23" t="s">
        <v>19</v>
      </c>
      <c r="B23" t="s">
        <v>10</v>
      </c>
      <c r="C23" s="2">
        <v>29410.886399999999</v>
      </c>
      <c r="D23" s="2">
        <v>15534767</v>
      </c>
      <c r="E23" s="3">
        <v>11.798767</v>
      </c>
      <c r="F23" s="3">
        <v>1.5752649999999999</v>
      </c>
      <c r="G23" s="3">
        <v>8.4080000000000005E-3</v>
      </c>
      <c r="H23" s="5">
        <f t="shared" si="0"/>
        <v>-8.7519553131035508</v>
      </c>
      <c r="I23" s="5">
        <f t="shared" si="1"/>
        <v>12.757481858483363</v>
      </c>
    </row>
    <row r="24" spans="1:9" x14ac:dyDescent="0.2">
      <c r="A24" t="s">
        <v>19</v>
      </c>
      <c r="B24" t="s">
        <v>22</v>
      </c>
      <c r="C24" s="2">
        <v>7775.6815999999999</v>
      </c>
      <c r="D24" s="2">
        <v>14434442</v>
      </c>
      <c r="E24" s="3">
        <v>12.341590999999999</v>
      </c>
      <c r="F24" s="3">
        <v>1.7228749999999999</v>
      </c>
      <c r="G24" s="3">
        <v>3.2438000000000002E-2</v>
      </c>
      <c r="H24" s="5">
        <f t="shared" si="0"/>
        <v>-15.215039360010039</v>
      </c>
      <c r="I24" s="5">
        <f t="shared" si="1"/>
        <v>17.945097423088487</v>
      </c>
    </row>
    <row r="25" spans="1:9" x14ac:dyDescent="0.2">
      <c r="A25" t="s">
        <v>19</v>
      </c>
      <c r="B25" t="s">
        <v>14</v>
      </c>
      <c r="C25" s="2">
        <v>5350.2090239999998</v>
      </c>
      <c r="D25" s="2">
        <v>12023167</v>
      </c>
      <c r="E25" s="3">
        <v>13.113117000000001</v>
      </c>
      <c r="F25" s="3">
        <v>1.4892529999999999</v>
      </c>
      <c r="G25" s="3">
        <v>4.3455000000000001E-2</v>
      </c>
      <c r="H25" s="5">
        <f t="shared" si="0"/>
        <v>-29.378375633569608</v>
      </c>
      <c r="I25" s="5">
        <f t="shared" si="1"/>
        <v>25.31835336994704</v>
      </c>
    </row>
    <row r="26" spans="1:9" x14ac:dyDescent="0.2">
      <c r="A26" t="s">
        <v>19</v>
      </c>
      <c r="B26" t="s">
        <v>20</v>
      </c>
      <c r="C26" s="2">
        <v>1839.424256</v>
      </c>
      <c r="D26" s="2">
        <v>13165111</v>
      </c>
      <c r="E26" s="3">
        <v>17.252656999999999</v>
      </c>
      <c r="F26" s="3">
        <v>2.6309179999999999</v>
      </c>
      <c r="G26" s="3">
        <v>0.18901499999999999</v>
      </c>
      <c r="H26" s="5">
        <f t="shared" si="0"/>
        <v>-22.670830091242951</v>
      </c>
      <c r="I26" s="5">
        <f t="shared" si="1"/>
        <v>64.878767305781693</v>
      </c>
    </row>
  </sheetData>
  <sortState ref="A16:G26">
    <sortCondition ref="E16:E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150" zoomScaleNormal="150" zoomScalePageLayoutView="150" workbookViewId="0">
      <selection activeCell="H13" sqref="H13:I20"/>
    </sheetView>
  </sheetViews>
  <sheetFormatPr baseColWidth="10" defaultRowHeight="16" x14ac:dyDescent="0.2"/>
  <cols>
    <col min="3" max="3" width="17.33203125" customWidth="1"/>
    <col min="4" max="4" width="20.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2">
      <c r="A2" t="s">
        <v>16</v>
      </c>
      <c r="B2" t="s">
        <v>14</v>
      </c>
      <c r="C2" s="2">
        <v>1832.439488</v>
      </c>
      <c r="D2" s="2">
        <v>109266631</v>
      </c>
      <c r="E2" s="3">
        <v>32.749532000000002</v>
      </c>
      <c r="F2" s="3">
        <v>28.642399999999999</v>
      </c>
      <c r="G2" s="3">
        <v>1.3885909999999999</v>
      </c>
    </row>
    <row r="3" spans="1:9" x14ac:dyDescent="0.2">
      <c r="A3" t="s">
        <v>16</v>
      </c>
      <c r="B3" t="s">
        <v>10</v>
      </c>
      <c r="C3" s="2">
        <v>7470.4791999999998</v>
      </c>
      <c r="D3" s="2">
        <v>135465817</v>
      </c>
      <c r="E3" s="3">
        <v>17.254064</v>
      </c>
      <c r="F3" s="3">
        <v>14.134207999999999</v>
      </c>
      <c r="G3" s="3">
        <v>0.22436800000000001</v>
      </c>
    </row>
    <row r="4" spans="1:9" x14ac:dyDescent="0.2">
      <c r="A4" t="s">
        <v>16</v>
      </c>
      <c r="B4" t="s">
        <v>8</v>
      </c>
      <c r="C4" s="2">
        <v>26037.040000000001</v>
      </c>
      <c r="D4" s="2">
        <v>145699467</v>
      </c>
      <c r="E4" s="3">
        <v>12.694704</v>
      </c>
      <c r="F4" s="3">
        <v>9.8417130000000004</v>
      </c>
      <c r="G4" s="3">
        <v>4.3476000000000001E-2</v>
      </c>
    </row>
    <row r="5" spans="1:9" x14ac:dyDescent="0.2">
      <c r="A5" t="s">
        <v>16</v>
      </c>
      <c r="B5" t="s">
        <v>15</v>
      </c>
      <c r="C5" s="2">
        <v>96887.695999999996</v>
      </c>
      <c r="D5" s="2">
        <v>121203967</v>
      </c>
      <c r="E5" s="3">
        <v>10.103368</v>
      </c>
      <c r="F5" s="3">
        <v>7.4683339999999996</v>
      </c>
      <c r="G5" s="3">
        <v>5.4479999999999997E-3</v>
      </c>
    </row>
    <row r="6" spans="1:9" x14ac:dyDescent="0.2">
      <c r="A6" t="s">
        <v>16</v>
      </c>
      <c r="B6" t="s">
        <v>13</v>
      </c>
      <c r="C6" s="2">
        <v>148181.04999999999</v>
      </c>
      <c r="D6" s="2">
        <v>144652142</v>
      </c>
      <c r="E6" s="3">
        <v>10.952823</v>
      </c>
      <c r="F6" s="3">
        <v>8.4513789999999993</v>
      </c>
      <c r="G6" s="3">
        <v>3.8449999999999999E-3</v>
      </c>
    </row>
    <row r="7" spans="1:9" x14ac:dyDescent="0.2">
      <c r="A7" t="s">
        <v>16</v>
      </c>
      <c r="B7" t="s">
        <v>12</v>
      </c>
      <c r="C7" s="2">
        <v>373617.67680000002</v>
      </c>
      <c r="D7" s="2">
        <v>179245567</v>
      </c>
      <c r="E7" s="3">
        <v>12.769223</v>
      </c>
      <c r="F7" s="3">
        <v>10.346874</v>
      </c>
      <c r="G7" s="3">
        <v>1.5009999999999999E-3</v>
      </c>
    </row>
    <row r="8" spans="1:9" x14ac:dyDescent="0.2">
      <c r="A8" t="s">
        <v>16</v>
      </c>
      <c r="B8" t="s">
        <v>11</v>
      </c>
      <c r="C8" s="2">
        <v>577897.54</v>
      </c>
      <c r="D8" s="2">
        <v>153227767</v>
      </c>
      <c r="E8" s="3">
        <v>11.069115999999999</v>
      </c>
      <c r="F8" s="3">
        <v>8.6502479999999995</v>
      </c>
      <c r="G8" s="3">
        <v>7.27E-4</v>
      </c>
    </row>
    <row r="9" spans="1:9" x14ac:dyDescent="0.2">
      <c r="A9" t="s">
        <v>16</v>
      </c>
      <c r="B9" t="s">
        <v>9</v>
      </c>
      <c r="C9" s="2">
        <v>2283486.48</v>
      </c>
      <c r="D9" s="2">
        <v>223722767</v>
      </c>
      <c r="E9" s="3">
        <v>14.883447</v>
      </c>
      <c r="F9" s="3">
        <v>12.526615</v>
      </c>
      <c r="G9" s="3">
        <v>2.5000000000000001E-4</v>
      </c>
    </row>
    <row r="10" spans="1:9" x14ac:dyDescent="0.2">
      <c r="E10" s="3"/>
      <c r="F10" s="3"/>
      <c r="G10" s="3"/>
    </row>
    <row r="11" spans="1:9" x14ac:dyDescent="0.2">
      <c r="E11" s="3"/>
      <c r="F11" s="3"/>
      <c r="G11" s="3"/>
    </row>
    <row r="12" spans="1:9" s="1" customFormat="1" x14ac:dyDescent="0.2">
      <c r="A12" s="1" t="s">
        <v>0</v>
      </c>
      <c r="B12" s="1" t="s">
        <v>1</v>
      </c>
      <c r="C12" s="1" t="s">
        <v>2</v>
      </c>
      <c r="D12" s="1" t="s">
        <v>3</v>
      </c>
      <c r="E12" s="4" t="s">
        <v>4</v>
      </c>
      <c r="F12" s="4" t="s">
        <v>5</v>
      </c>
      <c r="G12" s="4" t="s">
        <v>6</v>
      </c>
      <c r="H12" s="1" t="s">
        <v>30</v>
      </c>
      <c r="I12" s="1" t="s">
        <v>29</v>
      </c>
    </row>
    <row r="13" spans="1:9" x14ac:dyDescent="0.2">
      <c r="A13" t="s">
        <v>16</v>
      </c>
      <c r="B13" t="s">
        <v>15</v>
      </c>
      <c r="C13" s="2">
        <v>96887.695999999996</v>
      </c>
      <c r="D13" s="2">
        <v>121203967</v>
      </c>
      <c r="E13" s="3">
        <v>10.103368</v>
      </c>
      <c r="F13" s="3">
        <v>7.4683339999999996</v>
      </c>
      <c r="G13" s="3">
        <v>5.4479999999999997E-3</v>
      </c>
      <c r="H13" s="5">
        <f>(D13-$D$13)/$D$13</f>
        <v>0</v>
      </c>
      <c r="I13" s="5">
        <f>(F13-$F$13)/$F$13</f>
        <v>0</v>
      </c>
    </row>
    <row r="14" spans="1:9" x14ac:dyDescent="0.2">
      <c r="A14" t="s">
        <v>16</v>
      </c>
      <c r="B14" t="s">
        <v>13</v>
      </c>
      <c r="C14" s="2">
        <v>148181.04999999999</v>
      </c>
      <c r="D14" s="2">
        <v>144652142</v>
      </c>
      <c r="E14" s="3">
        <v>10.952823</v>
      </c>
      <c r="F14" s="3">
        <v>8.4513789999999993</v>
      </c>
      <c r="G14" s="3">
        <v>3.8449999999999999E-3</v>
      </c>
      <c r="H14" s="5">
        <f>(D14-$D$13)/$D$13 * 100</f>
        <v>19.346045827031389</v>
      </c>
      <c r="I14" s="5">
        <f>(F14-$F$13)/$F$13 * 100</f>
        <v>13.16284194038456</v>
      </c>
    </row>
    <row r="15" spans="1:9" x14ac:dyDescent="0.2">
      <c r="A15" t="s">
        <v>16</v>
      </c>
      <c r="B15" t="s">
        <v>11</v>
      </c>
      <c r="C15" s="2">
        <v>577897.54</v>
      </c>
      <c r="D15" s="2">
        <v>153227767</v>
      </c>
      <c r="E15" s="3">
        <v>11.069115999999999</v>
      </c>
      <c r="F15" s="3">
        <v>8.6502479999999995</v>
      </c>
      <c r="G15" s="3">
        <v>7.27E-4</v>
      </c>
      <c r="H15" s="5">
        <f t="shared" ref="H15:H20" si="0">(D15-$D$13)/$D$13 * 100</f>
        <v>26.421412427862201</v>
      </c>
      <c r="I15" s="5">
        <f t="shared" ref="I15:I20" si="1">(F15-$F$13)/$F$13 * 100</f>
        <v>15.825671428192686</v>
      </c>
    </row>
    <row r="16" spans="1:9" x14ac:dyDescent="0.2">
      <c r="A16" t="s">
        <v>16</v>
      </c>
      <c r="B16" t="s">
        <v>8</v>
      </c>
      <c r="C16" s="2">
        <v>26037.040000000001</v>
      </c>
      <c r="D16" s="2">
        <v>145699467</v>
      </c>
      <c r="E16" s="3">
        <v>12.694704</v>
      </c>
      <c r="F16" s="3">
        <v>9.8417130000000004</v>
      </c>
      <c r="G16" s="3">
        <v>4.3476000000000001E-2</v>
      </c>
      <c r="H16" s="5">
        <f t="shared" si="0"/>
        <v>20.210147082067042</v>
      </c>
      <c r="I16" s="5">
        <f t="shared" si="1"/>
        <v>31.779229477417598</v>
      </c>
    </row>
    <row r="17" spans="1:9" x14ac:dyDescent="0.2">
      <c r="A17" t="s">
        <v>16</v>
      </c>
      <c r="B17" t="s">
        <v>12</v>
      </c>
      <c r="C17" s="2">
        <v>373617.67680000002</v>
      </c>
      <c r="D17" s="2">
        <v>179245567</v>
      </c>
      <c r="E17" s="3">
        <v>12.769223</v>
      </c>
      <c r="F17" s="3">
        <v>10.346874</v>
      </c>
      <c r="G17" s="3">
        <v>1.5009999999999999E-3</v>
      </c>
      <c r="H17" s="5">
        <f t="shared" si="0"/>
        <v>47.887541502663858</v>
      </c>
      <c r="I17" s="5">
        <f t="shared" si="1"/>
        <v>38.543268150567449</v>
      </c>
    </row>
    <row r="18" spans="1:9" x14ac:dyDescent="0.2">
      <c r="A18" t="s">
        <v>16</v>
      </c>
      <c r="B18" t="s">
        <v>9</v>
      </c>
      <c r="C18" s="2">
        <v>2283486.48</v>
      </c>
      <c r="D18" s="2">
        <v>223722767</v>
      </c>
      <c r="E18" s="3">
        <v>14.883447</v>
      </c>
      <c r="F18" s="3">
        <v>12.526615</v>
      </c>
      <c r="G18" s="3">
        <v>2.5000000000000001E-4</v>
      </c>
      <c r="H18" s="5">
        <f t="shared" si="0"/>
        <v>84.583700135821459</v>
      </c>
      <c r="I18" s="5">
        <f t="shared" si="1"/>
        <v>67.729710535174249</v>
      </c>
    </row>
    <row r="19" spans="1:9" x14ac:dyDescent="0.2">
      <c r="A19" t="s">
        <v>16</v>
      </c>
      <c r="B19" t="s">
        <v>10</v>
      </c>
      <c r="C19" s="2">
        <v>7470.4791999999998</v>
      </c>
      <c r="D19" s="2">
        <v>135465817</v>
      </c>
      <c r="E19" s="3">
        <v>17.254064</v>
      </c>
      <c r="F19" s="3">
        <v>14.134207999999999</v>
      </c>
      <c r="G19" s="3">
        <v>0.22436800000000001</v>
      </c>
      <c r="H19" s="5">
        <f t="shared" si="0"/>
        <v>11.766817830310785</v>
      </c>
      <c r="I19" s="5">
        <f t="shared" si="1"/>
        <v>89.255167216677776</v>
      </c>
    </row>
    <row r="20" spans="1:9" x14ac:dyDescent="0.2">
      <c r="A20" t="s">
        <v>16</v>
      </c>
      <c r="B20" t="s">
        <v>14</v>
      </c>
      <c r="C20" s="2">
        <v>1832.439488</v>
      </c>
      <c r="D20" s="2">
        <v>109266631</v>
      </c>
      <c r="E20" s="3">
        <v>32.749532000000002</v>
      </c>
      <c r="F20" s="3">
        <v>28.642399999999999</v>
      </c>
      <c r="G20" s="3">
        <v>1.3885909999999999</v>
      </c>
      <c r="H20" s="5">
        <f t="shared" si="0"/>
        <v>-9.8489647620197118</v>
      </c>
      <c r="I20" s="5">
        <f t="shared" si="1"/>
        <v>283.51793050498276</v>
      </c>
    </row>
  </sheetData>
  <sortState ref="A13:G20">
    <sortCondition ref="E13:E2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150" zoomScaleNormal="150" zoomScalePageLayoutView="150" workbookViewId="0">
      <selection activeCell="A19" sqref="A19:XFD19"/>
    </sheetView>
  </sheetViews>
  <sheetFormatPr baseColWidth="10" defaultRowHeight="16" x14ac:dyDescent="0.2"/>
  <cols>
    <col min="3" max="3" width="17" customWidth="1"/>
    <col min="4" max="4" width="16.33203125" customWidth="1"/>
    <col min="8" max="8" width="13.6640625" customWidth="1"/>
    <col min="9" max="9" width="13.8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2">
      <c r="A2" t="s">
        <v>7</v>
      </c>
      <c r="B2" t="s">
        <v>14</v>
      </c>
      <c r="C2" s="2">
        <v>1838.8490240000001</v>
      </c>
      <c r="D2" s="2">
        <v>3598107</v>
      </c>
      <c r="E2" s="3">
        <v>4.1795530000000003</v>
      </c>
      <c r="F2" s="3">
        <v>0.63899099999999998</v>
      </c>
      <c r="G2" s="3">
        <v>4.8521000000000002E-2</v>
      </c>
    </row>
    <row r="3" spans="1:9" x14ac:dyDescent="0.2">
      <c r="A3" t="s">
        <v>7</v>
      </c>
      <c r="B3" t="s">
        <v>10</v>
      </c>
      <c r="C3" s="2">
        <v>7773.3663999999999</v>
      </c>
      <c r="D3" s="2">
        <v>3603642</v>
      </c>
      <c r="E3" s="3">
        <v>3.055825</v>
      </c>
      <c r="F3" s="3">
        <v>0.39606200000000003</v>
      </c>
      <c r="G3" s="3">
        <v>7.77E-3</v>
      </c>
    </row>
    <row r="4" spans="1:9" x14ac:dyDescent="0.2">
      <c r="A4" t="s">
        <v>7</v>
      </c>
      <c r="B4" t="s">
        <v>8</v>
      </c>
      <c r="C4" s="2">
        <v>29397.785599999999</v>
      </c>
      <c r="D4" s="2">
        <v>3652667</v>
      </c>
      <c r="E4" s="3">
        <v>2.9535300000000002</v>
      </c>
      <c r="F4" s="3">
        <v>0.35322199999999998</v>
      </c>
      <c r="G4" s="3">
        <v>2.2079999999999999E-3</v>
      </c>
    </row>
    <row r="5" spans="1:9" x14ac:dyDescent="0.2">
      <c r="A5" t="s">
        <v>7</v>
      </c>
      <c r="B5" t="s">
        <v>15</v>
      </c>
      <c r="C5" s="2">
        <v>111492.26240000001</v>
      </c>
      <c r="D5" s="2">
        <v>3794767</v>
      </c>
      <c r="E5" s="3">
        <v>2.663554</v>
      </c>
      <c r="F5" s="3">
        <v>0.36397000000000002</v>
      </c>
      <c r="G5" s="3">
        <v>6.0300000000000002E-4</v>
      </c>
    </row>
    <row r="6" spans="1:9" x14ac:dyDescent="0.2">
      <c r="A6" t="s">
        <v>7</v>
      </c>
      <c r="B6" t="s">
        <v>13</v>
      </c>
      <c r="C6" s="2">
        <v>171473.36</v>
      </c>
      <c r="D6" s="2">
        <v>3893392</v>
      </c>
      <c r="E6" s="3">
        <v>2.601928</v>
      </c>
      <c r="F6" s="3">
        <v>0.360647</v>
      </c>
      <c r="G6" s="3">
        <v>3.8400000000000001E-4</v>
      </c>
    </row>
    <row r="7" spans="1:9" x14ac:dyDescent="0.2">
      <c r="A7" t="s">
        <v>7</v>
      </c>
      <c r="B7" t="s">
        <v>12</v>
      </c>
      <c r="C7" s="2">
        <v>435139.28960000002</v>
      </c>
      <c r="D7" s="2">
        <v>4280767</v>
      </c>
      <c r="E7" s="3">
        <v>2.595863</v>
      </c>
      <c r="F7" s="3">
        <v>0.37061500000000003</v>
      </c>
      <c r="G7" s="3">
        <v>1.46E-4</v>
      </c>
    </row>
    <row r="8" spans="1:9" x14ac:dyDescent="0.2">
      <c r="A8" t="s">
        <v>7</v>
      </c>
      <c r="B8" t="s">
        <v>11</v>
      </c>
      <c r="C8" s="2">
        <v>674746.24</v>
      </c>
      <c r="D8" s="2">
        <v>4730267</v>
      </c>
      <c r="E8" s="3">
        <v>2.5863969999999998</v>
      </c>
      <c r="F8" s="3">
        <v>0.392957</v>
      </c>
      <c r="G8" s="3">
        <v>1.01E-4</v>
      </c>
    </row>
    <row r="9" spans="1:9" x14ac:dyDescent="0.2">
      <c r="A9" t="s">
        <v>7</v>
      </c>
      <c r="B9" t="s">
        <v>9</v>
      </c>
      <c r="C9" s="2">
        <v>2678058.56</v>
      </c>
      <c r="D9" s="2">
        <v>8202767</v>
      </c>
      <c r="E9" s="3">
        <v>2.8182909999999999</v>
      </c>
      <c r="F9" s="3">
        <v>0.67160500000000001</v>
      </c>
      <c r="G9" s="3">
        <v>2.8E-5</v>
      </c>
    </row>
    <row r="10" spans="1:9" x14ac:dyDescent="0.2">
      <c r="E10" s="3"/>
      <c r="F10" s="3"/>
      <c r="G10" s="3"/>
    </row>
    <row r="11" spans="1:9" x14ac:dyDescent="0.2">
      <c r="E11" s="3"/>
      <c r="F11" s="3"/>
      <c r="G11" s="3"/>
    </row>
    <row r="12" spans="1:9" x14ac:dyDescent="0.2">
      <c r="A12" s="1" t="s">
        <v>0</v>
      </c>
      <c r="B12" s="1" t="s">
        <v>1</v>
      </c>
      <c r="C12" s="1" t="s">
        <v>2</v>
      </c>
      <c r="D12" s="1" t="s">
        <v>3</v>
      </c>
      <c r="E12" s="4" t="s">
        <v>4</v>
      </c>
      <c r="F12" s="4" t="s">
        <v>5</v>
      </c>
      <c r="G12" s="4" t="s">
        <v>6</v>
      </c>
      <c r="H12" s="4" t="s">
        <v>28</v>
      </c>
      <c r="I12" s="4" t="s">
        <v>29</v>
      </c>
    </row>
    <row r="13" spans="1:9" x14ac:dyDescent="0.2">
      <c r="A13" t="s">
        <v>7</v>
      </c>
      <c r="B13" t="s">
        <v>11</v>
      </c>
      <c r="C13" s="2">
        <v>674746.24</v>
      </c>
      <c r="D13" s="2">
        <v>4730267</v>
      </c>
      <c r="E13" s="3">
        <v>2.5863969999999998</v>
      </c>
      <c r="F13" s="3">
        <v>0.392957</v>
      </c>
      <c r="G13" s="3">
        <v>1.01E-4</v>
      </c>
      <c r="H13" s="5">
        <f>(D13-$D13)/$D13</f>
        <v>0</v>
      </c>
      <c r="I13" s="5">
        <f>(F13-$F$13)/$F$13</f>
        <v>0</v>
      </c>
    </row>
    <row r="14" spans="1:9" x14ac:dyDescent="0.2">
      <c r="A14" t="s">
        <v>7</v>
      </c>
      <c r="B14" t="s">
        <v>12</v>
      </c>
      <c r="C14" s="2">
        <v>435139.28960000002</v>
      </c>
      <c r="D14" s="2">
        <v>4280767</v>
      </c>
      <c r="E14" s="3">
        <v>2.595863</v>
      </c>
      <c r="F14" s="3">
        <v>0.37061500000000003</v>
      </c>
      <c r="G14" s="3">
        <v>1.46E-4</v>
      </c>
      <c r="H14" s="5">
        <f>(D14-$D$13)/$D$13 * 100</f>
        <v>-9.5026348406971533</v>
      </c>
      <c r="I14" s="5">
        <f>(F14-$F$13)/$F$13 * 100</f>
        <v>-5.6856093669281815</v>
      </c>
    </row>
    <row r="15" spans="1:9" x14ac:dyDescent="0.2">
      <c r="A15" t="s">
        <v>7</v>
      </c>
      <c r="B15" t="s">
        <v>13</v>
      </c>
      <c r="C15" s="2">
        <v>171473.36</v>
      </c>
      <c r="D15" s="2">
        <v>3893392</v>
      </c>
      <c r="E15" s="3">
        <v>2.601928</v>
      </c>
      <c r="F15" s="3">
        <v>0.360647</v>
      </c>
      <c r="G15" s="3">
        <v>3.8400000000000001E-4</v>
      </c>
      <c r="H15" s="5">
        <f>(D15-$D$13)/$D$13 * 100</f>
        <v>-17.691918870541556</v>
      </c>
      <c r="I15" s="5">
        <f>(F15-$F$13)/$F$13 * 100</f>
        <v>-8.2222736838890782</v>
      </c>
    </row>
    <row r="16" spans="1:9" x14ac:dyDescent="0.2">
      <c r="A16" t="s">
        <v>7</v>
      </c>
      <c r="B16" t="s">
        <v>15</v>
      </c>
      <c r="C16" s="2">
        <v>111492.26240000001</v>
      </c>
      <c r="D16" s="2">
        <v>3794767</v>
      </c>
      <c r="E16" s="3">
        <v>2.663554</v>
      </c>
      <c r="F16" s="3">
        <v>0.36397000000000002</v>
      </c>
      <c r="G16" s="3">
        <v>6.0300000000000002E-4</v>
      </c>
      <c r="H16" s="5">
        <f>(D16-$D$13)/$D$13 * 100</f>
        <v>-19.77689631473234</v>
      </c>
      <c r="I16" s="5">
        <f>(F16-$F$13)/$F$13 * 100</f>
        <v>-7.3766340846453895</v>
      </c>
    </row>
    <row r="17" spans="1:9" x14ac:dyDescent="0.2">
      <c r="A17" t="s">
        <v>7</v>
      </c>
      <c r="B17" t="s">
        <v>9</v>
      </c>
      <c r="C17" s="2">
        <v>2678058.56</v>
      </c>
      <c r="D17" s="2">
        <v>8202767</v>
      </c>
      <c r="E17" s="3">
        <v>2.8182909999999999</v>
      </c>
      <c r="F17" s="3">
        <v>0.67160500000000001</v>
      </c>
      <c r="G17" s="3">
        <v>2.8E-5</v>
      </c>
      <c r="H17" s="5">
        <f>(D17-$D$13)/$D$13 * 100</f>
        <v>73.410232445652639</v>
      </c>
      <c r="I17" s="5">
        <f>(F17-$F$13)/$F$13 * 100</f>
        <v>70.910557643711655</v>
      </c>
    </row>
    <row r="18" spans="1:9" x14ac:dyDescent="0.2">
      <c r="A18" t="s">
        <v>7</v>
      </c>
      <c r="B18" t="s">
        <v>8</v>
      </c>
      <c r="C18" s="2">
        <v>29397.785599999999</v>
      </c>
      <c r="D18" s="2">
        <v>3652667</v>
      </c>
      <c r="E18" s="3">
        <v>2.9535300000000002</v>
      </c>
      <c r="F18" s="3">
        <v>0.35322199999999998</v>
      </c>
      <c r="G18" s="3">
        <v>2.2079999999999999E-3</v>
      </c>
      <c r="H18" s="5">
        <f>(D18-$D$13)/$D$13 * 100</f>
        <v>-22.780955070823698</v>
      </c>
      <c r="I18" s="5">
        <f>(F18-$F$13)/$F$13 * 100</f>
        <v>-10.111793402331557</v>
      </c>
    </row>
    <row r="19" spans="1:9" x14ac:dyDescent="0.2">
      <c r="A19" t="s">
        <v>7</v>
      </c>
      <c r="B19" t="s">
        <v>10</v>
      </c>
      <c r="C19" s="2">
        <v>7773.3663999999999</v>
      </c>
      <c r="D19" s="2">
        <v>3603642</v>
      </c>
      <c r="E19" s="3">
        <v>3.055825</v>
      </c>
      <c r="F19" s="3">
        <v>0.39606200000000003</v>
      </c>
      <c r="G19" s="3">
        <v>7.77E-3</v>
      </c>
      <c r="H19" s="5">
        <f>(D19-$D$13)/$D$13 * 100</f>
        <v>-23.817365911903071</v>
      </c>
      <c r="I19" s="5">
        <f>(F19-$F$13)/$F$13 * 100</f>
        <v>0.79016279134867784</v>
      </c>
    </row>
    <row r="20" spans="1:9" x14ac:dyDescent="0.2">
      <c r="A20" t="s">
        <v>7</v>
      </c>
      <c r="B20" t="s">
        <v>14</v>
      </c>
      <c r="C20" s="2">
        <v>1838.8490240000001</v>
      </c>
      <c r="D20" s="2">
        <v>3598107</v>
      </c>
      <c r="E20" s="3">
        <v>4.1795530000000003</v>
      </c>
      <c r="F20" s="3">
        <v>0.63899099999999998</v>
      </c>
      <c r="G20" s="3">
        <v>4.8521000000000002E-2</v>
      </c>
      <c r="H20" s="5">
        <f>(D20-$D$13)/$D$13 * 100</f>
        <v>-23.934378334246247</v>
      </c>
      <c r="I20" s="5">
        <f>(F20-$F$13)/$F$13 * 100</f>
        <v>62.610921805693742</v>
      </c>
    </row>
  </sheetData>
  <sortState ref="A13:G20">
    <sortCondition ref="E13:E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summarytable</vt:lpstr>
      <vt:lpstr>car2000</vt:lpstr>
      <vt:lpstr>grid2000</vt:lpstr>
      <vt:lpstr>car1000</vt:lpstr>
      <vt:lpstr>grid1000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2017-06-11T06:56:57Z</dcterms:created>
  <dcterms:modified xsi:type="dcterms:W3CDTF">2017-06-11T07:07:06Z</dcterms:modified>
</cp:coreProperties>
</file>