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filterPrivacy="1" defaultThemeVersion="124226"/>
  <xr:revisionPtr revIDLastSave="0" documentId="8_{AF5FC25A-BF78-4CBE-B596-1A78843CAEA3}" xr6:coauthVersionLast="47" xr6:coauthVersionMax="47" xr10:uidLastSave="{00000000-0000-0000-0000-000000000000}"/>
  <bookViews>
    <workbookView xWindow="-108" yWindow="-108" windowWidth="23256" windowHeight="12456" tabRatio="873"/>
  </bookViews>
  <sheets>
    <sheet name="Sheet1" sheetId="22" r:id="rId1"/>
    <sheet name="1993" sheetId="1" r:id="rId2"/>
    <sheet name="1994" sheetId="2" r:id="rId3"/>
    <sheet name="1995" sheetId="3" r:id="rId4"/>
    <sheet name="1996" sheetId="4" r:id="rId5"/>
    <sheet name="1997" sheetId="5" r:id="rId6"/>
    <sheet name="1998" sheetId="6" r:id="rId7"/>
    <sheet name="1999" sheetId="7" r:id="rId8"/>
    <sheet name="2000" sheetId="8" r:id="rId9"/>
    <sheet name="2001" sheetId="9" r:id="rId10"/>
    <sheet name="2002" sheetId="10" r:id="rId11"/>
    <sheet name="2003" sheetId="11" r:id="rId12"/>
    <sheet name="2004" sheetId="12" r:id="rId13"/>
    <sheet name="2005" sheetId="13" r:id="rId14"/>
    <sheet name="2006" sheetId="14" r:id="rId15"/>
    <sheet name="2007" sheetId="15" r:id="rId16"/>
    <sheet name="2008" sheetId="16" r:id="rId17"/>
    <sheet name="2009" sheetId="17" r:id="rId18"/>
    <sheet name="2010" sheetId="18" r:id="rId19"/>
    <sheet name="2011" sheetId="19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7" i="18" l="1"/>
  <c r="AA8" i="18"/>
  <c r="AA9" i="18"/>
  <c r="AA10" i="18"/>
  <c r="AA11" i="18"/>
  <c r="AA12" i="18"/>
  <c r="AA13" i="18"/>
  <c r="AA14" i="18"/>
  <c r="AA15" i="18"/>
  <c r="AA16" i="18"/>
  <c r="AA17" i="18"/>
  <c r="AA18" i="18"/>
  <c r="AA19" i="18"/>
  <c r="AA20" i="18"/>
  <c r="AA21" i="18"/>
  <c r="AA22" i="18"/>
  <c r="AA23" i="18"/>
  <c r="AA24" i="18"/>
  <c r="AA25" i="18"/>
  <c r="AA26" i="18"/>
  <c r="AA27" i="18"/>
  <c r="AA28" i="18"/>
  <c r="AA29" i="18"/>
  <c r="AA30" i="18"/>
  <c r="AA31" i="18"/>
  <c r="AA32" i="18"/>
  <c r="AA33" i="18"/>
  <c r="AA34" i="18"/>
  <c r="AA35" i="18"/>
  <c r="AA36" i="18"/>
  <c r="Z7" i="18"/>
  <c r="Z8" i="18"/>
  <c r="Z9" i="18"/>
  <c r="Z37" i="18" s="1"/>
  <c r="Z10" i="18"/>
  <c r="Z11" i="18"/>
  <c r="Z12" i="18"/>
  <c r="Z13" i="18"/>
  <c r="Z14" i="18"/>
  <c r="Z15" i="18"/>
  <c r="Z16" i="18"/>
  <c r="Z17" i="18"/>
  <c r="Z18" i="18"/>
  <c r="Z19" i="18"/>
  <c r="Z20" i="18"/>
  <c r="Z21" i="18"/>
  <c r="Z22" i="18"/>
  <c r="Z23" i="18"/>
  <c r="Z24" i="18"/>
  <c r="Z25" i="18"/>
  <c r="Z26" i="18"/>
  <c r="Z27" i="18"/>
  <c r="Z28" i="18"/>
  <c r="Z29" i="18"/>
  <c r="Z30" i="18"/>
  <c r="Z31" i="18"/>
  <c r="Z32" i="18"/>
  <c r="Z33" i="18"/>
  <c r="Z34" i="18"/>
  <c r="Z35" i="18"/>
  <c r="Z36" i="18"/>
  <c r="Y7" i="18"/>
  <c r="Y8" i="18"/>
  <c r="Y9" i="18"/>
  <c r="Y10" i="18"/>
  <c r="Y11" i="18"/>
  <c r="Y12" i="18"/>
  <c r="Y13" i="18"/>
  <c r="Y14" i="18"/>
  <c r="Y15" i="18"/>
  <c r="Y16" i="18"/>
  <c r="Y17" i="18"/>
  <c r="Y18" i="18"/>
  <c r="Y19" i="18"/>
  <c r="Y20" i="18"/>
  <c r="Y21" i="18"/>
  <c r="Y22" i="18"/>
  <c r="Y23" i="18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X7" i="18"/>
  <c r="X8" i="18"/>
  <c r="X9" i="18"/>
  <c r="X10" i="18"/>
  <c r="X11" i="18"/>
  <c r="X12" i="18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W7" i="18"/>
  <c r="W8" i="18"/>
  <c r="W9" i="18"/>
  <c r="W10" i="18"/>
  <c r="W11" i="18"/>
  <c r="W12" i="18"/>
  <c r="W37" i="18" s="1"/>
  <c r="W13" i="18"/>
  <c r="W14" i="18"/>
  <c r="W15" i="18"/>
  <c r="W16" i="18"/>
  <c r="W17" i="18"/>
  <c r="W18" i="18"/>
  <c r="W19" i="18"/>
  <c r="W20" i="18"/>
  <c r="W21" i="18"/>
  <c r="W22" i="18"/>
  <c r="W23" i="18"/>
  <c r="W24" i="18"/>
  <c r="W25" i="18"/>
  <c r="W26" i="18"/>
  <c r="W27" i="18"/>
  <c r="W28" i="18"/>
  <c r="W29" i="18"/>
  <c r="W30" i="18"/>
  <c r="W31" i="18"/>
  <c r="W32" i="18"/>
  <c r="W33" i="18"/>
  <c r="W34" i="18"/>
  <c r="W35" i="18"/>
  <c r="W3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2" i="18"/>
  <c r="V33" i="18"/>
  <c r="V34" i="18"/>
  <c r="V35" i="18"/>
  <c r="V3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2" i="18"/>
  <c r="T33" i="18"/>
  <c r="T34" i="18"/>
  <c r="T35" i="18"/>
  <c r="T36" i="18"/>
  <c r="S7" i="18"/>
  <c r="S8" i="18"/>
  <c r="S9" i="18"/>
  <c r="S10" i="18"/>
  <c r="S11" i="18"/>
  <c r="S12" i="18"/>
  <c r="S13" i="18"/>
  <c r="S14" i="18"/>
  <c r="S15" i="18"/>
  <c r="S16" i="18"/>
  <c r="S17" i="18"/>
  <c r="S18" i="18"/>
  <c r="S19" i="18"/>
  <c r="S20" i="18"/>
  <c r="S21" i="18"/>
  <c r="S22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Q7" i="18"/>
  <c r="Q8" i="18"/>
  <c r="Q9" i="18"/>
  <c r="Q10" i="18"/>
  <c r="Q11" i="18"/>
  <c r="Q12" i="18"/>
  <c r="Q13" i="18"/>
  <c r="Q14" i="18"/>
  <c r="Q15" i="18"/>
  <c r="Q16" i="18"/>
  <c r="Q17" i="18"/>
  <c r="Q18" i="18"/>
  <c r="Q19" i="18"/>
  <c r="Q20" i="18"/>
  <c r="Q21" i="18"/>
  <c r="Q22" i="18"/>
  <c r="Q23" i="18"/>
  <c r="Q24" i="18"/>
  <c r="Q25" i="18"/>
  <c r="Q26" i="18"/>
  <c r="Q27" i="18"/>
  <c r="Q28" i="18"/>
  <c r="Q29" i="18"/>
  <c r="Q30" i="18"/>
  <c r="Q31" i="18"/>
  <c r="Q32" i="18"/>
  <c r="Q33" i="18"/>
  <c r="Q34" i="18"/>
  <c r="Q35" i="18"/>
  <c r="Q36" i="18"/>
  <c r="P7" i="18"/>
  <c r="P8" i="18"/>
  <c r="P9" i="18"/>
  <c r="P10" i="18"/>
  <c r="P11" i="18"/>
  <c r="P12" i="18"/>
  <c r="P13" i="18"/>
  <c r="P14" i="18"/>
  <c r="P15" i="18"/>
  <c r="P16" i="18"/>
  <c r="P17" i="18"/>
  <c r="P18" i="18"/>
  <c r="P19" i="18"/>
  <c r="P20" i="18"/>
  <c r="P21" i="18"/>
  <c r="P22" i="18"/>
  <c r="P23" i="18"/>
  <c r="P24" i="18"/>
  <c r="P25" i="18"/>
  <c r="P26" i="18"/>
  <c r="P27" i="18"/>
  <c r="P28" i="18"/>
  <c r="P29" i="18"/>
  <c r="P30" i="18"/>
  <c r="P31" i="18"/>
  <c r="P32" i="18"/>
  <c r="P33" i="18"/>
  <c r="P34" i="18"/>
  <c r="P35" i="18"/>
  <c r="P36" i="18"/>
  <c r="Q6" i="18"/>
  <c r="Q37" i="18" s="1"/>
  <c r="R6" i="18"/>
  <c r="R38" i="18" s="1"/>
  <c r="S6" i="18"/>
  <c r="S37" i="18" s="1"/>
  <c r="T6" i="18"/>
  <c r="T38" i="18" s="1"/>
  <c r="U6" i="18"/>
  <c r="U37" i="18" s="1"/>
  <c r="V6" i="18"/>
  <c r="V37" i="18" s="1"/>
  <c r="W6" i="18"/>
  <c r="W38" i="18" s="1"/>
  <c r="X6" i="18"/>
  <c r="X37" i="18" s="1"/>
  <c r="Y6" i="18"/>
  <c r="Y38" i="18" s="1"/>
  <c r="Z6" i="18"/>
  <c r="Z38" i="18" s="1"/>
  <c r="AA6" i="18"/>
  <c r="AA37" i="18" s="1"/>
  <c r="P6" i="18"/>
  <c r="P38" i="18" s="1"/>
  <c r="AA7" i="17"/>
  <c r="AA8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Z7" i="17"/>
  <c r="Z8" i="17"/>
  <c r="Z9" i="17"/>
  <c r="Z37" i="17" s="1"/>
  <c r="Z10" i="17"/>
  <c r="Z11" i="17"/>
  <c r="Z12" i="17"/>
  <c r="Z13" i="17"/>
  <c r="Z14" i="17"/>
  <c r="Z15" i="17"/>
  <c r="Z16" i="17"/>
  <c r="Z17" i="17"/>
  <c r="Z18" i="17"/>
  <c r="Z19" i="17"/>
  <c r="Z20" i="17"/>
  <c r="Z21" i="17"/>
  <c r="Z22" i="17"/>
  <c r="Z23" i="17"/>
  <c r="Z24" i="17"/>
  <c r="Z25" i="17"/>
  <c r="Z26" i="17"/>
  <c r="Z27" i="17"/>
  <c r="Z28" i="17"/>
  <c r="Z29" i="17"/>
  <c r="Z30" i="17"/>
  <c r="Z31" i="17"/>
  <c r="Z32" i="17"/>
  <c r="Z33" i="17"/>
  <c r="Z34" i="17"/>
  <c r="Z35" i="17"/>
  <c r="Z36" i="17"/>
  <c r="Y7" i="17"/>
  <c r="Y8" i="17"/>
  <c r="Y9" i="17"/>
  <c r="Y10" i="17"/>
  <c r="Y11" i="17"/>
  <c r="Y12" i="17"/>
  <c r="Y13" i="17"/>
  <c r="Y14" i="17"/>
  <c r="Y15" i="17"/>
  <c r="Y16" i="17"/>
  <c r="Y17" i="17"/>
  <c r="Y18" i="17"/>
  <c r="Y19" i="17"/>
  <c r="Y20" i="17"/>
  <c r="Y21" i="17"/>
  <c r="Y22" i="17"/>
  <c r="Y23" i="17"/>
  <c r="Y24" i="17"/>
  <c r="Y25" i="17"/>
  <c r="Y26" i="17"/>
  <c r="Y27" i="17"/>
  <c r="Y28" i="17"/>
  <c r="Y29" i="17"/>
  <c r="Y30" i="17"/>
  <c r="Y31" i="17"/>
  <c r="Y32" i="17"/>
  <c r="Y33" i="17"/>
  <c r="Y34" i="17"/>
  <c r="Y35" i="17"/>
  <c r="Y3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30" i="17"/>
  <c r="X31" i="17"/>
  <c r="X32" i="17"/>
  <c r="X33" i="17"/>
  <c r="X34" i="17"/>
  <c r="X35" i="17"/>
  <c r="X36" i="17"/>
  <c r="W7" i="17"/>
  <c r="W8" i="17"/>
  <c r="W9" i="17"/>
  <c r="W10" i="17"/>
  <c r="W11" i="17"/>
  <c r="W12" i="17"/>
  <c r="W37" i="17" s="1"/>
  <c r="W13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V7" i="17"/>
  <c r="V8" i="17"/>
  <c r="V9" i="17"/>
  <c r="V10" i="17"/>
  <c r="V11" i="17"/>
  <c r="V12" i="17"/>
  <c r="V13" i="17"/>
  <c r="V14" i="17"/>
  <c r="V15" i="17"/>
  <c r="V16" i="17"/>
  <c r="V17" i="17"/>
  <c r="V18" i="17"/>
  <c r="V19" i="17"/>
  <c r="V20" i="17"/>
  <c r="V21" i="17"/>
  <c r="V22" i="17"/>
  <c r="V23" i="17"/>
  <c r="V24" i="17"/>
  <c r="V25" i="17"/>
  <c r="V26" i="17"/>
  <c r="V27" i="17"/>
  <c r="V28" i="17"/>
  <c r="V29" i="17"/>
  <c r="V30" i="17"/>
  <c r="V31" i="17"/>
  <c r="V32" i="17"/>
  <c r="V33" i="17"/>
  <c r="V34" i="17"/>
  <c r="V35" i="17"/>
  <c r="V36" i="17"/>
  <c r="U7" i="17"/>
  <c r="U8" i="17"/>
  <c r="U9" i="17"/>
  <c r="U10" i="17"/>
  <c r="U11" i="17"/>
  <c r="U12" i="17"/>
  <c r="U13" i="17"/>
  <c r="U14" i="17"/>
  <c r="U15" i="17"/>
  <c r="U16" i="17"/>
  <c r="U17" i="17"/>
  <c r="U18" i="17"/>
  <c r="U19" i="17"/>
  <c r="U20" i="17"/>
  <c r="U21" i="17"/>
  <c r="U22" i="17"/>
  <c r="U23" i="17"/>
  <c r="U24" i="17"/>
  <c r="U25" i="17"/>
  <c r="U26" i="17"/>
  <c r="U27" i="17"/>
  <c r="U28" i="17"/>
  <c r="U29" i="17"/>
  <c r="U30" i="17"/>
  <c r="U31" i="17"/>
  <c r="U32" i="17"/>
  <c r="U33" i="17"/>
  <c r="U34" i="17"/>
  <c r="U35" i="17"/>
  <c r="U36" i="17"/>
  <c r="T7" i="17"/>
  <c r="T8" i="17"/>
  <c r="T9" i="17"/>
  <c r="T10" i="17"/>
  <c r="T11" i="17"/>
  <c r="T12" i="17"/>
  <c r="T13" i="17"/>
  <c r="T14" i="17"/>
  <c r="T15" i="17"/>
  <c r="T16" i="17"/>
  <c r="T17" i="17"/>
  <c r="T18" i="17"/>
  <c r="T19" i="17"/>
  <c r="T20" i="17"/>
  <c r="T21" i="17"/>
  <c r="T22" i="17"/>
  <c r="T23" i="17"/>
  <c r="T24" i="17"/>
  <c r="T25" i="17"/>
  <c r="T26" i="17"/>
  <c r="T27" i="17"/>
  <c r="T28" i="17"/>
  <c r="T29" i="17"/>
  <c r="T30" i="17"/>
  <c r="T31" i="17"/>
  <c r="T32" i="17"/>
  <c r="T33" i="17"/>
  <c r="T34" i="17"/>
  <c r="T35" i="17"/>
  <c r="T36" i="17"/>
  <c r="S7" i="17"/>
  <c r="S8" i="17"/>
  <c r="S9" i="17"/>
  <c r="S10" i="17"/>
  <c r="S11" i="17"/>
  <c r="S12" i="17"/>
  <c r="S13" i="17"/>
  <c r="S14" i="17"/>
  <c r="S15" i="17"/>
  <c r="S16" i="17"/>
  <c r="S17" i="17"/>
  <c r="S18" i="17"/>
  <c r="S19" i="17"/>
  <c r="S20" i="17"/>
  <c r="S21" i="17"/>
  <c r="S22" i="17"/>
  <c r="S23" i="17"/>
  <c r="S24" i="17"/>
  <c r="S25" i="17"/>
  <c r="S26" i="17"/>
  <c r="S27" i="17"/>
  <c r="S28" i="17"/>
  <c r="S29" i="17"/>
  <c r="S30" i="17"/>
  <c r="S31" i="17"/>
  <c r="S32" i="17"/>
  <c r="S33" i="17"/>
  <c r="S34" i="17"/>
  <c r="S35" i="17"/>
  <c r="S3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Q7" i="17"/>
  <c r="Q8" i="17"/>
  <c r="Q9" i="17"/>
  <c r="Q10" i="17"/>
  <c r="Q11" i="17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35" i="17"/>
  <c r="Q36" i="17"/>
  <c r="P7" i="17"/>
  <c r="P8" i="17"/>
  <c r="P9" i="17"/>
  <c r="P10" i="17"/>
  <c r="P11" i="17"/>
  <c r="P12" i="17"/>
  <c r="P13" i="17"/>
  <c r="P14" i="17"/>
  <c r="P15" i="17"/>
  <c r="P16" i="17"/>
  <c r="P17" i="17"/>
  <c r="P18" i="17"/>
  <c r="P19" i="17"/>
  <c r="P20" i="17"/>
  <c r="P21" i="17"/>
  <c r="P22" i="17"/>
  <c r="P23" i="17"/>
  <c r="P24" i="17"/>
  <c r="P25" i="17"/>
  <c r="P26" i="17"/>
  <c r="P27" i="17"/>
  <c r="P28" i="17"/>
  <c r="P29" i="17"/>
  <c r="P30" i="17"/>
  <c r="P31" i="17"/>
  <c r="P32" i="17"/>
  <c r="P33" i="17"/>
  <c r="P34" i="17"/>
  <c r="P35" i="17"/>
  <c r="P36" i="17"/>
  <c r="Q6" i="17"/>
  <c r="Q37" i="17" s="1"/>
  <c r="R6" i="17"/>
  <c r="R37" i="17" s="1"/>
  <c r="S6" i="17"/>
  <c r="S38" i="17" s="1"/>
  <c r="T6" i="17"/>
  <c r="T38" i="17" s="1"/>
  <c r="U6" i="17"/>
  <c r="U37" i="17" s="1"/>
  <c r="V6" i="17"/>
  <c r="V38" i="17" s="1"/>
  <c r="W6" i="17"/>
  <c r="W38" i="17" s="1"/>
  <c r="X6" i="17"/>
  <c r="X37" i="17" s="1"/>
  <c r="Y6" i="17"/>
  <c r="Y37" i="17" s="1"/>
  <c r="Z6" i="17"/>
  <c r="Z38" i="17" s="1"/>
  <c r="AA6" i="17"/>
  <c r="AA37" i="17" s="1"/>
  <c r="P6" i="17"/>
  <c r="P38" i="17" s="1"/>
  <c r="AA7" i="16"/>
  <c r="AA8" i="16"/>
  <c r="AA9" i="16"/>
  <c r="AA10" i="16"/>
  <c r="AA11" i="16"/>
  <c r="AA12" i="16"/>
  <c r="AA13" i="16"/>
  <c r="AA14" i="16"/>
  <c r="AA15" i="16"/>
  <c r="AA16" i="16"/>
  <c r="AA17" i="16"/>
  <c r="AA18" i="16"/>
  <c r="AA19" i="16"/>
  <c r="AA20" i="16"/>
  <c r="AA21" i="16"/>
  <c r="AA22" i="16"/>
  <c r="AA23" i="16"/>
  <c r="AA24" i="16"/>
  <c r="AA25" i="16"/>
  <c r="AA26" i="16"/>
  <c r="AA27" i="16"/>
  <c r="AA28" i="16"/>
  <c r="AA29" i="16"/>
  <c r="AA30" i="16"/>
  <c r="AA31" i="16"/>
  <c r="AA32" i="16"/>
  <c r="AA33" i="16"/>
  <c r="AA34" i="16"/>
  <c r="AA35" i="16"/>
  <c r="AA36" i="16"/>
  <c r="Z7" i="16"/>
  <c r="Z8" i="16"/>
  <c r="Z9" i="16"/>
  <c r="Z37" i="16" s="1"/>
  <c r="Z10" i="16"/>
  <c r="Z11" i="16"/>
  <c r="Z12" i="16"/>
  <c r="Z13" i="16"/>
  <c r="Z14" i="16"/>
  <c r="Z15" i="16"/>
  <c r="Z16" i="16"/>
  <c r="Z17" i="16"/>
  <c r="Z18" i="16"/>
  <c r="Z19" i="16"/>
  <c r="Z20" i="16"/>
  <c r="Z21" i="16"/>
  <c r="Z22" i="16"/>
  <c r="Z23" i="16"/>
  <c r="Z24" i="16"/>
  <c r="Z25" i="16"/>
  <c r="Z26" i="16"/>
  <c r="Z27" i="16"/>
  <c r="Z28" i="16"/>
  <c r="Z29" i="16"/>
  <c r="Z30" i="16"/>
  <c r="Z31" i="16"/>
  <c r="Z32" i="16"/>
  <c r="Z33" i="16"/>
  <c r="Z34" i="16"/>
  <c r="Z35" i="16"/>
  <c r="Z3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X7" i="16"/>
  <c r="X8" i="16"/>
  <c r="X9" i="16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W7" i="16"/>
  <c r="W8" i="16"/>
  <c r="W9" i="16"/>
  <c r="W10" i="16"/>
  <c r="W11" i="16"/>
  <c r="W12" i="16"/>
  <c r="W37" i="16" s="1"/>
  <c r="W13" i="16"/>
  <c r="W14" i="16"/>
  <c r="W15" i="16"/>
  <c r="W16" i="16"/>
  <c r="W17" i="16"/>
  <c r="W18" i="16"/>
  <c r="W19" i="16"/>
  <c r="W20" i="16"/>
  <c r="W21" i="16"/>
  <c r="W22" i="16"/>
  <c r="W23" i="16"/>
  <c r="W24" i="16"/>
  <c r="W25" i="16"/>
  <c r="W26" i="16"/>
  <c r="W27" i="16"/>
  <c r="W28" i="16"/>
  <c r="W29" i="16"/>
  <c r="W30" i="16"/>
  <c r="W31" i="16"/>
  <c r="W32" i="16"/>
  <c r="W33" i="16"/>
  <c r="W34" i="16"/>
  <c r="W35" i="16"/>
  <c r="W36" i="16"/>
  <c r="V7" i="16"/>
  <c r="V8" i="16"/>
  <c r="V9" i="16"/>
  <c r="V10" i="16"/>
  <c r="V11" i="16"/>
  <c r="V12" i="16"/>
  <c r="V13" i="16"/>
  <c r="V14" i="16"/>
  <c r="V15" i="16"/>
  <c r="V16" i="16"/>
  <c r="V17" i="16"/>
  <c r="V18" i="16"/>
  <c r="V19" i="16"/>
  <c r="V20" i="16"/>
  <c r="V21" i="16"/>
  <c r="V22" i="16"/>
  <c r="V23" i="16"/>
  <c r="V24" i="16"/>
  <c r="V25" i="16"/>
  <c r="V26" i="16"/>
  <c r="V27" i="16"/>
  <c r="V28" i="16"/>
  <c r="V29" i="16"/>
  <c r="V30" i="16"/>
  <c r="V31" i="16"/>
  <c r="V32" i="16"/>
  <c r="V33" i="16"/>
  <c r="V34" i="16"/>
  <c r="V35" i="16"/>
  <c r="V36" i="16"/>
  <c r="U7" i="16"/>
  <c r="U8" i="16"/>
  <c r="U9" i="16"/>
  <c r="U10" i="16"/>
  <c r="U11" i="16"/>
  <c r="U12" i="16"/>
  <c r="U13" i="16"/>
  <c r="U14" i="16"/>
  <c r="U15" i="16"/>
  <c r="U16" i="16"/>
  <c r="U17" i="16"/>
  <c r="U18" i="16"/>
  <c r="U19" i="16"/>
  <c r="U20" i="16"/>
  <c r="U21" i="16"/>
  <c r="U22" i="16"/>
  <c r="U23" i="16"/>
  <c r="U24" i="16"/>
  <c r="U25" i="16"/>
  <c r="U26" i="16"/>
  <c r="U27" i="16"/>
  <c r="U28" i="16"/>
  <c r="U29" i="16"/>
  <c r="U30" i="16"/>
  <c r="U31" i="16"/>
  <c r="U32" i="16"/>
  <c r="U33" i="16"/>
  <c r="U34" i="16"/>
  <c r="U35" i="16"/>
  <c r="U3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S7" i="16"/>
  <c r="S8" i="16"/>
  <c r="S9" i="16"/>
  <c r="S10" i="16"/>
  <c r="S11" i="16"/>
  <c r="S12" i="16"/>
  <c r="S13" i="16"/>
  <c r="S14" i="16"/>
  <c r="S15" i="16"/>
  <c r="S16" i="16"/>
  <c r="S17" i="16"/>
  <c r="S18" i="16"/>
  <c r="S19" i="16"/>
  <c r="S20" i="16"/>
  <c r="S21" i="16"/>
  <c r="S22" i="16"/>
  <c r="S23" i="16"/>
  <c r="S24" i="16"/>
  <c r="S25" i="16"/>
  <c r="S26" i="16"/>
  <c r="S27" i="16"/>
  <c r="S28" i="16"/>
  <c r="S29" i="16"/>
  <c r="S30" i="16"/>
  <c r="S31" i="16"/>
  <c r="S32" i="16"/>
  <c r="S33" i="16"/>
  <c r="S34" i="16"/>
  <c r="S35" i="16"/>
  <c r="S3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Q7" i="16"/>
  <c r="Q8" i="16"/>
  <c r="Q9" i="16"/>
  <c r="Q10" i="16"/>
  <c r="Q11" i="16"/>
  <c r="Q12" i="16"/>
  <c r="Q13" i="16"/>
  <c r="Q14" i="16"/>
  <c r="Q15" i="16"/>
  <c r="Q16" i="16"/>
  <c r="Q17" i="16"/>
  <c r="Q18" i="16"/>
  <c r="Q19" i="16"/>
  <c r="Q20" i="16"/>
  <c r="Q21" i="16"/>
  <c r="Q22" i="16"/>
  <c r="Q23" i="16"/>
  <c r="Q24" i="16"/>
  <c r="Q25" i="16"/>
  <c r="Q26" i="16"/>
  <c r="Q27" i="16"/>
  <c r="Q28" i="16"/>
  <c r="Q29" i="16"/>
  <c r="Q30" i="16"/>
  <c r="Q31" i="16"/>
  <c r="Q32" i="16"/>
  <c r="Q33" i="16"/>
  <c r="Q34" i="16"/>
  <c r="Q35" i="16"/>
  <c r="Q36" i="16"/>
  <c r="P7" i="16"/>
  <c r="P8" i="16"/>
  <c r="P9" i="16"/>
  <c r="P10" i="16"/>
  <c r="P11" i="16"/>
  <c r="P12" i="16"/>
  <c r="P13" i="16"/>
  <c r="P14" i="16"/>
  <c r="P15" i="16"/>
  <c r="P16" i="16"/>
  <c r="P17" i="16"/>
  <c r="P18" i="16"/>
  <c r="P19" i="16"/>
  <c r="P20" i="16"/>
  <c r="P21" i="16"/>
  <c r="P22" i="16"/>
  <c r="P23" i="16"/>
  <c r="P24" i="16"/>
  <c r="P25" i="16"/>
  <c r="P26" i="16"/>
  <c r="P27" i="16"/>
  <c r="P28" i="16"/>
  <c r="P29" i="16"/>
  <c r="P30" i="16"/>
  <c r="P31" i="16"/>
  <c r="P32" i="16"/>
  <c r="P33" i="16"/>
  <c r="P34" i="16"/>
  <c r="P35" i="16"/>
  <c r="P36" i="16"/>
  <c r="Q6" i="16"/>
  <c r="Q37" i="16" s="1"/>
  <c r="R6" i="16"/>
  <c r="R38" i="16" s="1"/>
  <c r="S6" i="16"/>
  <c r="S38" i="16" s="1"/>
  <c r="T6" i="16"/>
  <c r="T37" i="16" s="1"/>
  <c r="U6" i="16"/>
  <c r="U37" i="16" s="1"/>
  <c r="V6" i="16"/>
  <c r="V38" i="16" s="1"/>
  <c r="W6" i="16"/>
  <c r="W38" i="16" s="1"/>
  <c r="X6" i="16"/>
  <c r="X37" i="16" s="1"/>
  <c r="Y6" i="16"/>
  <c r="Y38" i="16" s="1"/>
  <c r="Z6" i="16"/>
  <c r="Z38" i="16" s="1"/>
  <c r="AA6" i="16"/>
  <c r="AA37" i="16" s="1"/>
  <c r="P6" i="16"/>
  <c r="P38" i="16" s="1"/>
  <c r="AA7" i="15"/>
  <c r="AA8" i="15"/>
  <c r="AA9" i="15"/>
  <c r="AA10" i="15"/>
  <c r="AA11" i="15"/>
  <c r="AA12" i="15"/>
  <c r="AA13" i="15"/>
  <c r="AA14" i="15"/>
  <c r="AA15" i="15"/>
  <c r="AA16" i="15"/>
  <c r="AA17" i="15"/>
  <c r="AA18" i="15"/>
  <c r="AA19" i="15"/>
  <c r="AA20" i="15"/>
  <c r="AA21" i="15"/>
  <c r="AA22" i="15"/>
  <c r="AA23" i="15"/>
  <c r="AA24" i="15"/>
  <c r="AA25" i="15"/>
  <c r="AA26" i="15"/>
  <c r="AA27" i="15"/>
  <c r="AA28" i="15"/>
  <c r="AA29" i="15"/>
  <c r="AA30" i="15"/>
  <c r="AA31" i="15"/>
  <c r="AA32" i="15"/>
  <c r="AA33" i="15"/>
  <c r="AA34" i="15"/>
  <c r="AA35" i="15"/>
  <c r="AA36" i="15"/>
  <c r="Z7" i="15"/>
  <c r="Z8" i="15"/>
  <c r="Z9" i="15"/>
  <c r="Z37" i="15" s="1"/>
  <c r="Z10" i="15"/>
  <c r="Z11" i="15"/>
  <c r="Z12" i="15"/>
  <c r="Z13" i="15"/>
  <c r="Z14" i="15"/>
  <c r="Z15" i="15"/>
  <c r="Z16" i="15"/>
  <c r="Z17" i="15"/>
  <c r="Z18" i="15"/>
  <c r="Z19" i="15"/>
  <c r="Z20" i="15"/>
  <c r="Z21" i="15"/>
  <c r="Z22" i="15"/>
  <c r="Z23" i="15"/>
  <c r="Z24" i="15"/>
  <c r="Z25" i="15"/>
  <c r="Z26" i="15"/>
  <c r="Z27" i="15"/>
  <c r="Z28" i="15"/>
  <c r="Z29" i="15"/>
  <c r="Z30" i="15"/>
  <c r="Z31" i="15"/>
  <c r="Z32" i="15"/>
  <c r="Z33" i="15"/>
  <c r="Z34" i="15"/>
  <c r="Z35" i="15"/>
  <c r="Z36" i="15"/>
  <c r="Y7" i="15"/>
  <c r="Y8" i="15"/>
  <c r="Y9" i="15"/>
  <c r="Y10" i="15"/>
  <c r="Y11" i="15"/>
  <c r="Y12" i="15"/>
  <c r="Y13" i="15"/>
  <c r="Y14" i="15"/>
  <c r="Y15" i="15"/>
  <c r="Y16" i="15"/>
  <c r="Y17" i="15"/>
  <c r="Y18" i="15"/>
  <c r="Y19" i="15"/>
  <c r="Y20" i="15"/>
  <c r="Y21" i="15"/>
  <c r="Y22" i="15"/>
  <c r="Y23" i="15"/>
  <c r="Y24" i="15"/>
  <c r="Y25" i="15"/>
  <c r="Y26" i="15"/>
  <c r="Y27" i="15"/>
  <c r="Y28" i="15"/>
  <c r="Y29" i="15"/>
  <c r="Y30" i="15"/>
  <c r="Y31" i="15"/>
  <c r="Y32" i="15"/>
  <c r="Y33" i="15"/>
  <c r="Y34" i="15"/>
  <c r="Y35" i="15"/>
  <c r="Y36" i="15"/>
  <c r="X7" i="15"/>
  <c r="X8" i="15"/>
  <c r="X9" i="15"/>
  <c r="X10" i="15"/>
  <c r="X11" i="15"/>
  <c r="X12" i="15"/>
  <c r="X13" i="15"/>
  <c r="X14" i="15"/>
  <c r="X15" i="15"/>
  <c r="X16" i="15"/>
  <c r="X17" i="15"/>
  <c r="X18" i="15"/>
  <c r="X19" i="15"/>
  <c r="X20" i="15"/>
  <c r="X21" i="15"/>
  <c r="X22" i="15"/>
  <c r="X23" i="15"/>
  <c r="X24" i="15"/>
  <c r="X25" i="15"/>
  <c r="X26" i="15"/>
  <c r="X27" i="15"/>
  <c r="X28" i="15"/>
  <c r="X29" i="15"/>
  <c r="X30" i="15"/>
  <c r="X31" i="15"/>
  <c r="X32" i="15"/>
  <c r="X33" i="15"/>
  <c r="X34" i="15"/>
  <c r="X35" i="15"/>
  <c r="X36" i="15"/>
  <c r="W7" i="15"/>
  <c r="W8" i="15"/>
  <c r="W9" i="15"/>
  <c r="W10" i="15"/>
  <c r="W11" i="15"/>
  <c r="W12" i="15"/>
  <c r="W37" i="15" s="1"/>
  <c r="W13" i="15"/>
  <c r="W14" i="15"/>
  <c r="W15" i="15"/>
  <c r="W16" i="15"/>
  <c r="W17" i="15"/>
  <c r="W18" i="15"/>
  <c r="W19" i="15"/>
  <c r="W20" i="15"/>
  <c r="W21" i="15"/>
  <c r="W22" i="15"/>
  <c r="W23" i="15"/>
  <c r="W24" i="15"/>
  <c r="W25" i="15"/>
  <c r="W26" i="15"/>
  <c r="W27" i="15"/>
  <c r="W28" i="15"/>
  <c r="W29" i="15"/>
  <c r="W30" i="15"/>
  <c r="W31" i="15"/>
  <c r="W32" i="15"/>
  <c r="W33" i="15"/>
  <c r="W34" i="15"/>
  <c r="W35" i="15"/>
  <c r="W36" i="15"/>
  <c r="V7" i="15"/>
  <c r="V8" i="15"/>
  <c r="V9" i="15"/>
  <c r="V10" i="15"/>
  <c r="V11" i="15"/>
  <c r="V12" i="15"/>
  <c r="V13" i="15"/>
  <c r="V14" i="15"/>
  <c r="V15" i="15"/>
  <c r="V16" i="15"/>
  <c r="V17" i="15"/>
  <c r="V18" i="15"/>
  <c r="V19" i="15"/>
  <c r="V20" i="15"/>
  <c r="V21" i="15"/>
  <c r="V22" i="15"/>
  <c r="V23" i="15"/>
  <c r="V24" i="15"/>
  <c r="V25" i="15"/>
  <c r="V26" i="15"/>
  <c r="V27" i="15"/>
  <c r="V28" i="15"/>
  <c r="V29" i="15"/>
  <c r="V30" i="15"/>
  <c r="V31" i="15"/>
  <c r="V32" i="15"/>
  <c r="V33" i="15"/>
  <c r="V34" i="15"/>
  <c r="V35" i="15"/>
  <c r="V36" i="15"/>
  <c r="U7" i="15"/>
  <c r="U8" i="15"/>
  <c r="U9" i="15"/>
  <c r="U10" i="15"/>
  <c r="U11" i="15"/>
  <c r="U12" i="15"/>
  <c r="U13" i="15"/>
  <c r="U14" i="15"/>
  <c r="U15" i="15"/>
  <c r="U16" i="15"/>
  <c r="U17" i="15"/>
  <c r="U18" i="15"/>
  <c r="U19" i="15"/>
  <c r="U20" i="15"/>
  <c r="U21" i="15"/>
  <c r="U22" i="15"/>
  <c r="U23" i="15"/>
  <c r="U24" i="15"/>
  <c r="U25" i="15"/>
  <c r="U26" i="15"/>
  <c r="U27" i="15"/>
  <c r="U28" i="15"/>
  <c r="U29" i="15"/>
  <c r="U30" i="15"/>
  <c r="U31" i="15"/>
  <c r="U32" i="15"/>
  <c r="U33" i="15"/>
  <c r="U34" i="15"/>
  <c r="U35" i="15"/>
  <c r="U36" i="15"/>
  <c r="T7" i="15"/>
  <c r="T8" i="15"/>
  <c r="T9" i="15"/>
  <c r="T10" i="15"/>
  <c r="T11" i="15"/>
  <c r="T12" i="15"/>
  <c r="T13" i="15"/>
  <c r="T14" i="15"/>
  <c r="T15" i="15"/>
  <c r="T16" i="15"/>
  <c r="T17" i="15"/>
  <c r="T18" i="15"/>
  <c r="T19" i="15"/>
  <c r="T20" i="15"/>
  <c r="T21" i="15"/>
  <c r="T22" i="15"/>
  <c r="T23" i="15"/>
  <c r="T24" i="15"/>
  <c r="T25" i="15"/>
  <c r="T26" i="15"/>
  <c r="T27" i="15"/>
  <c r="T28" i="15"/>
  <c r="T29" i="15"/>
  <c r="T30" i="15"/>
  <c r="T31" i="15"/>
  <c r="T32" i="15"/>
  <c r="T33" i="15"/>
  <c r="T34" i="15"/>
  <c r="T35" i="15"/>
  <c r="T36" i="15"/>
  <c r="S7" i="15"/>
  <c r="S8" i="15"/>
  <c r="S9" i="15"/>
  <c r="S10" i="15"/>
  <c r="S11" i="15"/>
  <c r="S12" i="15"/>
  <c r="S13" i="15"/>
  <c r="S14" i="15"/>
  <c r="S15" i="15"/>
  <c r="S16" i="15"/>
  <c r="S17" i="15"/>
  <c r="S18" i="15"/>
  <c r="S19" i="15"/>
  <c r="S20" i="15"/>
  <c r="S21" i="15"/>
  <c r="S22" i="15"/>
  <c r="S23" i="15"/>
  <c r="S24" i="15"/>
  <c r="S25" i="15"/>
  <c r="S26" i="15"/>
  <c r="S27" i="15"/>
  <c r="S28" i="15"/>
  <c r="S29" i="15"/>
  <c r="S30" i="15"/>
  <c r="S31" i="15"/>
  <c r="S32" i="15"/>
  <c r="S33" i="15"/>
  <c r="S34" i="15"/>
  <c r="S35" i="15"/>
  <c r="S3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Q7" i="15"/>
  <c r="Q8" i="15"/>
  <c r="Q9" i="15"/>
  <c r="Q10" i="15"/>
  <c r="Q11" i="15"/>
  <c r="Q12" i="15"/>
  <c r="Q13" i="15"/>
  <c r="Q14" i="15"/>
  <c r="Q15" i="15"/>
  <c r="Q16" i="15"/>
  <c r="Q17" i="15"/>
  <c r="Q18" i="15"/>
  <c r="Q19" i="15"/>
  <c r="Q20" i="15"/>
  <c r="Q21" i="15"/>
  <c r="Q22" i="15"/>
  <c r="Q23" i="15"/>
  <c r="Q24" i="15"/>
  <c r="Q25" i="15"/>
  <c r="Q26" i="15"/>
  <c r="Q27" i="15"/>
  <c r="Q28" i="15"/>
  <c r="Q29" i="15"/>
  <c r="Q30" i="15"/>
  <c r="Q31" i="15"/>
  <c r="Q32" i="15"/>
  <c r="Q33" i="15"/>
  <c r="Q34" i="15"/>
  <c r="Q35" i="15"/>
  <c r="Q36" i="15"/>
  <c r="P7" i="15"/>
  <c r="P8" i="15"/>
  <c r="P9" i="15"/>
  <c r="P38" i="15" s="1"/>
  <c r="P10" i="15"/>
  <c r="P11" i="15"/>
  <c r="P12" i="15"/>
  <c r="P13" i="15"/>
  <c r="P14" i="15"/>
  <c r="P15" i="15"/>
  <c r="P16" i="15"/>
  <c r="P17" i="15"/>
  <c r="P18" i="15"/>
  <c r="P19" i="15"/>
  <c r="P20" i="15"/>
  <c r="P21" i="15"/>
  <c r="P22" i="15"/>
  <c r="P23" i="15"/>
  <c r="P24" i="15"/>
  <c r="P25" i="15"/>
  <c r="P26" i="15"/>
  <c r="P27" i="15"/>
  <c r="P28" i="15"/>
  <c r="P29" i="15"/>
  <c r="P30" i="15"/>
  <c r="P31" i="15"/>
  <c r="P32" i="15"/>
  <c r="P33" i="15"/>
  <c r="P34" i="15"/>
  <c r="P35" i="15"/>
  <c r="P36" i="15"/>
  <c r="Q6" i="15"/>
  <c r="Q37" i="15" s="1"/>
  <c r="R6" i="15"/>
  <c r="R37" i="15" s="1"/>
  <c r="S6" i="15"/>
  <c r="S37" i="15" s="1"/>
  <c r="T6" i="15"/>
  <c r="T37" i="15" s="1"/>
  <c r="U6" i="15"/>
  <c r="U37" i="15" s="1"/>
  <c r="V6" i="15"/>
  <c r="V38" i="15" s="1"/>
  <c r="W6" i="15"/>
  <c r="W38" i="15" s="1"/>
  <c r="X6" i="15"/>
  <c r="X37" i="15" s="1"/>
  <c r="Y6" i="15"/>
  <c r="Y37" i="15" s="1"/>
  <c r="Z6" i="15"/>
  <c r="Z38" i="15" s="1"/>
  <c r="AA6" i="15"/>
  <c r="AA37" i="15" s="1"/>
  <c r="P6" i="15"/>
  <c r="P37" i="15" s="1"/>
  <c r="AA7" i="14"/>
  <c r="AA8" i="14"/>
  <c r="AA9" i="14"/>
  <c r="AA10" i="14"/>
  <c r="AA11" i="14"/>
  <c r="AA12" i="14"/>
  <c r="AA13" i="14"/>
  <c r="AA14" i="14"/>
  <c r="AA15" i="14"/>
  <c r="AA16" i="14"/>
  <c r="AA17" i="14"/>
  <c r="AA18" i="14"/>
  <c r="AA19" i="14"/>
  <c r="AA20" i="14"/>
  <c r="AA21" i="14"/>
  <c r="AA22" i="14"/>
  <c r="AA23" i="14"/>
  <c r="AA24" i="14"/>
  <c r="AA25" i="14"/>
  <c r="AA26" i="14"/>
  <c r="AA27" i="14"/>
  <c r="AA28" i="14"/>
  <c r="AA29" i="14"/>
  <c r="AA30" i="14"/>
  <c r="AA31" i="14"/>
  <c r="AA32" i="14"/>
  <c r="AA33" i="14"/>
  <c r="AA34" i="14"/>
  <c r="AA35" i="14"/>
  <c r="AA36" i="14"/>
  <c r="Z7" i="14"/>
  <c r="Z8" i="14"/>
  <c r="Z9" i="14"/>
  <c r="Z37" i="14" s="1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0" i="14"/>
  <c r="Z31" i="14"/>
  <c r="Z32" i="14"/>
  <c r="Z33" i="14"/>
  <c r="Z34" i="14"/>
  <c r="Z35" i="14"/>
  <c r="Z36" i="14"/>
  <c r="Y7" i="14"/>
  <c r="Y8" i="14"/>
  <c r="Y9" i="14"/>
  <c r="Y10" i="14"/>
  <c r="Y11" i="14"/>
  <c r="Y12" i="14"/>
  <c r="Y13" i="14"/>
  <c r="Y14" i="14"/>
  <c r="Y15" i="14"/>
  <c r="Y16" i="14"/>
  <c r="Y17" i="14"/>
  <c r="Y18" i="14"/>
  <c r="Y19" i="14"/>
  <c r="Y20" i="14"/>
  <c r="Y21" i="14"/>
  <c r="Y22" i="14"/>
  <c r="Y23" i="14"/>
  <c r="Y24" i="14"/>
  <c r="Y25" i="14"/>
  <c r="Y26" i="14"/>
  <c r="Y27" i="14"/>
  <c r="Y28" i="14"/>
  <c r="Y29" i="14"/>
  <c r="Y30" i="14"/>
  <c r="Y31" i="14"/>
  <c r="Y32" i="14"/>
  <c r="Y33" i="14"/>
  <c r="Y34" i="14"/>
  <c r="Y35" i="14"/>
  <c r="Y36" i="14"/>
  <c r="X7" i="14"/>
  <c r="X8" i="14"/>
  <c r="X9" i="14"/>
  <c r="X10" i="14"/>
  <c r="X11" i="14"/>
  <c r="X12" i="14"/>
  <c r="X13" i="14"/>
  <c r="X14" i="14"/>
  <c r="X15" i="14"/>
  <c r="X16" i="14"/>
  <c r="X17" i="14"/>
  <c r="X18" i="14"/>
  <c r="X19" i="14"/>
  <c r="X20" i="14"/>
  <c r="X21" i="14"/>
  <c r="X22" i="14"/>
  <c r="X23" i="14"/>
  <c r="X24" i="14"/>
  <c r="X25" i="14"/>
  <c r="X26" i="14"/>
  <c r="X27" i="14"/>
  <c r="X28" i="14"/>
  <c r="X29" i="14"/>
  <c r="X30" i="14"/>
  <c r="X31" i="14"/>
  <c r="X32" i="14"/>
  <c r="X33" i="14"/>
  <c r="X34" i="14"/>
  <c r="X35" i="14"/>
  <c r="X36" i="14"/>
  <c r="W7" i="14"/>
  <c r="W8" i="14"/>
  <c r="W9" i="14"/>
  <c r="W10" i="14"/>
  <c r="W11" i="14"/>
  <c r="W12" i="14"/>
  <c r="W37" i="14" s="1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V7" i="14"/>
  <c r="V8" i="14"/>
  <c r="V9" i="14"/>
  <c r="V10" i="14"/>
  <c r="V11" i="14"/>
  <c r="V12" i="14"/>
  <c r="V13" i="14"/>
  <c r="V14" i="14"/>
  <c r="V15" i="14"/>
  <c r="V16" i="14"/>
  <c r="V17" i="14"/>
  <c r="V18" i="14"/>
  <c r="V19" i="14"/>
  <c r="V20" i="14"/>
  <c r="V21" i="14"/>
  <c r="V22" i="14"/>
  <c r="V23" i="14"/>
  <c r="V24" i="14"/>
  <c r="V25" i="14"/>
  <c r="V26" i="14"/>
  <c r="V27" i="14"/>
  <c r="V28" i="14"/>
  <c r="V29" i="14"/>
  <c r="V30" i="14"/>
  <c r="V31" i="14"/>
  <c r="V32" i="14"/>
  <c r="V33" i="14"/>
  <c r="V34" i="14"/>
  <c r="V35" i="14"/>
  <c r="V36" i="14"/>
  <c r="U7" i="14"/>
  <c r="U8" i="14"/>
  <c r="U9" i="14"/>
  <c r="U10" i="14"/>
  <c r="U11" i="14"/>
  <c r="U12" i="14"/>
  <c r="U13" i="14"/>
  <c r="U14" i="14"/>
  <c r="U15" i="14"/>
  <c r="U16" i="14"/>
  <c r="U17" i="14"/>
  <c r="U18" i="14"/>
  <c r="U19" i="14"/>
  <c r="U20" i="14"/>
  <c r="U21" i="14"/>
  <c r="U22" i="14"/>
  <c r="U23" i="14"/>
  <c r="U24" i="14"/>
  <c r="U25" i="14"/>
  <c r="U26" i="14"/>
  <c r="U27" i="14"/>
  <c r="U28" i="14"/>
  <c r="U29" i="14"/>
  <c r="U30" i="14"/>
  <c r="U31" i="14"/>
  <c r="U32" i="14"/>
  <c r="U33" i="14"/>
  <c r="U34" i="14"/>
  <c r="U35" i="14"/>
  <c r="U36" i="14"/>
  <c r="T7" i="14"/>
  <c r="T8" i="14"/>
  <c r="T9" i="14"/>
  <c r="T10" i="14"/>
  <c r="T11" i="14"/>
  <c r="T12" i="14"/>
  <c r="T13" i="14"/>
  <c r="T14" i="14"/>
  <c r="T15" i="14"/>
  <c r="T16" i="14"/>
  <c r="T17" i="14"/>
  <c r="T18" i="14"/>
  <c r="T19" i="14"/>
  <c r="T20" i="14"/>
  <c r="T21" i="14"/>
  <c r="T22" i="14"/>
  <c r="T23" i="14"/>
  <c r="T24" i="14"/>
  <c r="T25" i="14"/>
  <c r="T26" i="14"/>
  <c r="T27" i="14"/>
  <c r="T28" i="14"/>
  <c r="T29" i="14"/>
  <c r="T30" i="14"/>
  <c r="T31" i="14"/>
  <c r="T32" i="14"/>
  <c r="T33" i="14"/>
  <c r="T34" i="14"/>
  <c r="T35" i="14"/>
  <c r="T36" i="14"/>
  <c r="S7" i="14"/>
  <c r="S8" i="14"/>
  <c r="S9" i="14"/>
  <c r="S10" i="14"/>
  <c r="S11" i="14"/>
  <c r="S12" i="14"/>
  <c r="S13" i="14"/>
  <c r="S14" i="14"/>
  <c r="S15" i="14"/>
  <c r="S16" i="14"/>
  <c r="S17" i="14"/>
  <c r="S18" i="14"/>
  <c r="S19" i="14"/>
  <c r="S20" i="14"/>
  <c r="S21" i="14"/>
  <c r="S22" i="14"/>
  <c r="S23" i="14"/>
  <c r="S24" i="14"/>
  <c r="S25" i="14"/>
  <c r="S26" i="14"/>
  <c r="S27" i="14"/>
  <c r="S28" i="14"/>
  <c r="S29" i="14"/>
  <c r="S30" i="14"/>
  <c r="S31" i="14"/>
  <c r="S32" i="14"/>
  <c r="S33" i="14"/>
  <c r="S34" i="14"/>
  <c r="S35" i="14"/>
  <c r="S3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Q7" i="14"/>
  <c r="Q8" i="14"/>
  <c r="Q9" i="14"/>
  <c r="Q10" i="14"/>
  <c r="Q11" i="14"/>
  <c r="Q12" i="14"/>
  <c r="Q13" i="14"/>
  <c r="Q14" i="14"/>
  <c r="Q15" i="14"/>
  <c r="Q16" i="14"/>
  <c r="Q17" i="14"/>
  <c r="Q18" i="14"/>
  <c r="Q19" i="14"/>
  <c r="Q20" i="14"/>
  <c r="Q21" i="14"/>
  <c r="Q22" i="14"/>
  <c r="Q23" i="14"/>
  <c r="Q24" i="14"/>
  <c r="Q25" i="14"/>
  <c r="Q26" i="14"/>
  <c r="Q27" i="14"/>
  <c r="Q28" i="14"/>
  <c r="Q29" i="14"/>
  <c r="Q30" i="14"/>
  <c r="Q31" i="14"/>
  <c r="Q32" i="14"/>
  <c r="Q33" i="14"/>
  <c r="Q34" i="14"/>
  <c r="Q35" i="14"/>
  <c r="Q36" i="14"/>
  <c r="P7" i="14"/>
  <c r="P8" i="14"/>
  <c r="P9" i="14"/>
  <c r="P38" i="14" s="1"/>
  <c r="P10" i="14"/>
  <c r="P11" i="14"/>
  <c r="P12" i="14"/>
  <c r="P13" i="14"/>
  <c r="P14" i="14"/>
  <c r="P15" i="14"/>
  <c r="P16" i="14"/>
  <c r="P17" i="14"/>
  <c r="P18" i="14"/>
  <c r="P19" i="14"/>
  <c r="P20" i="14"/>
  <c r="P21" i="14"/>
  <c r="P22" i="14"/>
  <c r="P23" i="14"/>
  <c r="P24" i="14"/>
  <c r="P25" i="14"/>
  <c r="P26" i="14"/>
  <c r="P27" i="14"/>
  <c r="P28" i="14"/>
  <c r="P29" i="14"/>
  <c r="P30" i="14"/>
  <c r="P31" i="14"/>
  <c r="P32" i="14"/>
  <c r="P33" i="14"/>
  <c r="P34" i="14"/>
  <c r="P35" i="14"/>
  <c r="P36" i="14"/>
  <c r="Q6" i="14"/>
  <c r="Q37" i="14" s="1"/>
  <c r="R6" i="14"/>
  <c r="R37" i="14" s="1"/>
  <c r="S6" i="14"/>
  <c r="S37" i="14" s="1"/>
  <c r="T6" i="14"/>
  <c r="T38" i="14" s="1"/>
  <c r="U6" i="14"/>
  <c r="U38" i="14" s="1"/>
  <c r="V6" i="14"/>
  <c r="V38" i="14" s="1"/>
  <c r="W6" i="14"/>
  <c r="W38" i="14" s="1"/>
  <c r="X6" i="14"/>
  <c r="X37" i="14" s="1"/>
  <c r="Y6" i="14"/>
  <c r="Y38" i="14" s="1"/>
  <c r="Z6" i="14"/>
  <c r="Z38" i="14" s="1"/>
  <c r="AA6" i="14"/>
  <c r="AA37" i="14" s="1"/>
  <c r="P6" i="14"/>
  <c r="P37" i="14" s="1"/>
  <c r="AA7" i="13"/>
  <c r="AA8" i="13"/>
  <c r="AA9" i="13"/>
  <c r="AA10" i="13"/>
  <c r="AA11" i="13"/>
  <c r="AA12" i="13"/>
  <c r="AA13" i="13"/>
  <c r="AA14" i="13"/>
  <c r="AA15" i="13"/>
  <c r="AA16" i="13"/>
  <c r="AA17" i="13"/>
  <c r="AA18" i="13"/>
  <c r="AA19" i="13"/>
  <c r="AA20" i="13"/>
  <c r="AA21" i="13"/>
  <c r="AA22" i="13"/>
  <c r="AA23" i="13"/>
  <c r="AA24" i="13"/>
  <c r="AA25" i="13"/>
  <c r="AA26" i="13"/>
  <c r="AA27" i="13"/>
  <c r="AA28" i="13"/>
  <c r="AA29" i="13"/>
  <c r="AA30" i="13"/>
  <c r="AA31" i="13"/>
  <c r="AA32" i="13"/>
  <c r="AA33" i="13"/>
  <c r="AA34" i="13"/>
  <c r="AA35" i="13"/>
  <c r="AA36" i="13"/>
  <c r="Z7" i="13"/>
  <c r="Z8" i="13"/>
  <c r="Z9" i="13"/>
  <c r="Z37" i="13" s="1"/>
  <c r="Z10" i="13"/>
  <c r="Z11" i="13"/>
  <c r="Z12" i="13"/>
  <c r="Z13" i="13"/>
  <c r="Z14" i="13"/>
  <c r="Z15" i="13"/>
  <c r="Z16" i="13"/>
  <c r="Z17" i="13"/>
  <c r="Z18" i="13"/>
  <c r="Z19" i="13"/>
  <c r="Z20" i="13"/>
  <c r="Z21" i="13"/>
  <c r="Z22" i="13"/>
  <c r="Z23" i="13"/>
  <c r="Z24" i="13"/>
  <c r="Z25" i="13"/>
  <c r="Z26" i="13"/>
  <c r="Z27" i="13"/>
  <c r="Z28" i="13"/>
  <c r="Z29" i="13"/>
  <c r="Z30" i="13"/>
  <c r="Z31" i="13"/>
  <c r="Z32" i="13"/>
  <c r="Z33" i="13"/>
  <c r="Z34" i="13"/>
  <c r="Z35" i="13"/>
  <c r="Z36" i="13"/>
  <c r="Y7" i="13"/>
  <c r="Y8" i="13"/>
  <c r="Y9" i="13"/>
  <c r="Y10" i="13"/>
  <c r="Y11" i="13"/>
  <c r="Y12" i="13"/>
  <c r="Y13" i="13"/>
  <c r="Y14" i="13"/>
  <c r="Y15" i="13"/>
  <c r="Y16" i="13"/>
  <c r="Y17" i="13"/>
  <c r="Y18" i="13"/>
  <c r="Y19" i="13"/>
  <c r="Y20" i="13"/>
  <c r="Y21" i="13"/>
  <c r="Y22" i="13"/>
  <c r="Y23" i="13"/>
  <c r="Y24" i="13"/>
  <c r="Y25" i="13"/>
  <c r="Y26" i="13"/>
  <c r="Y27" i="13"/>
  <c r="Y28" i="13"/>
  <c r="Y29" i="13"/>
  <c r="Y30" i="13"/>
  <c r="Y31" i="13"/>
  <c r="Y32" i="13"/>
  <c r="Y33" i="13"/>
  <c r="Y34" i="13"/>
  <c r="Y35" i="13"/>
  <c r="Y36" i="13"/>
  <c r="X7" i="13"/>
  <c r="X8" i="13"/>
  <c r="X9" i="13"/>
  <c r="X10" i="13"/>
  <c r="X11" i="13"/>
  <c r="X12" i="13"/>
  <c r="X13" i="13"/>
  <c r="X14" i="13"/>
  <c r="X15" i="13"/>
  <c r="X16" i="13"/>
  <c r="X17" i="13"/>
  <c r="X18" i="13"/>
  <c r="X19" i="13"/>
  <c r="X20" i="13"/>
  <c r="X21" i="13"/>
  <c r="X22" i="13"/>
  <c r="X23" i="13"/>
  <c r="X24" i="13"/>
  <c r="X25" i="13"/>
  <c r="X26" i="13"/>
  <c r="X27" i="13"/>
  <c r="X28" i="13"/>
  <c r="X29" i="13"/>
  <c r="X30" i="13"/>
  <c r="X31" i="13"/>
  <c r="X32" i="13"/>
  <c r="X33" i="13"/>
  <c r="X34" i="13"/>
  <c r="X35" i="13"/>
  <c r="X36" i="13"/>
  <c r="W7" i="13"/>
  <c r="W8" i="13"/>
  <c r="W9" i="13"/>
  <c r="W10" i="13"/>
  <c r="W11" i="13"/>
  <c r="W12" i="13"/>
  <c r="W37" i="13" s="1"/>
  <c r="W13" i="13"/>
  <c r="W14" i="13"/>
  <c r="W15" i="13"/>
  <c r="W16" i="13"/>
  <c r="W17" i="13"/>
  <c r="W18" i="13"/>
  <c r="W19" i="13"/>
  <c r="W20" i="13"/>
  <c r="W21" i="13"/>
  <c r="W22" i="13"/>
  <c r="W23" i="13"/>
  <c r="W24" i="13"/>
  <c r="W25" i="13"/>
  <c r="W26" i="13"/>
  <c r="W27" i="13"/>
  <c r="W28" i="13"/>
  <c r="W29" i="13"/>
  <c r="W30" i="13"/>
  <c r="W31" i="13"/>
  <c r="W32" i="13"/>
  <c r="W33" i="13"/>
  <c r="W34" i="13"/>
  <c r="W35" i="13"/>
  <c r="W36" i="13"/>
  <c r="V7" i="13"/>
  <c r="V8" i="13"/>
  <c r="V9" i="13"/>
  <c r="V10" i="13"/>
  <c r="V11" i="13"/>
  <c r="V12" i="13"/>
  <c r="V13" i="13"/>
  <c r="V14" i="13"/>
  <c r="V15" i="13"/>
  <c r="V16" i="13"/>
  <c r="V17" i="13"/>
  <c r="V18" i="13"/>
  <c r="V19" i="13"/>
  <c r="V20" i="13"/>
  <c r="V21" i="13"/>
  <c r="V22" i="13"/>
  <c r="V23" i="13"/>
  <c r="V24" i="13"/>
  <c r="V25" i="13"/>
  <c r="V26" i="13"/>
  <c r="V27" i="13"/>
  <c r="V28" i="13"/>
  <c r="V29" i="13"/>
  <c r="V30" i="13"/>
  <c r="V31" i="13"/>
  <c r="V32" i="13"/>
  <c r="V33" i="13"/>
  <c r="V34" i="13"/>
  <c r="V35" i="13"/>
  <c r="V3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T7" i="13"/>
  <c r="T8" i="13"/>
  <c r="T9" i="13"/>
  <c r="T10" i="13"/>
  <c r="T11" i="13"/>
  <c r="T12" i="13"/>
  <c r="T13" i="13"/>
  <c r="T14" i="13"/>
  <c r="T15" i="13"/>
  <c r="T16" i="13"/>
  <c r="T17" i="13"/>
  <c r="T18" i="13"/>
  <c r="T19" i="13"/>
  <c r="T20" i="13"/>
  <c r="T21" i="13"/>
  <c r="T22" i="13"/>
  <c r="T23" i="13"/>
  <c r="T24" i="13"/>
  <c r="T25" i="13"/>
  <c r="T26" i="13"/>
  <c r="T27" i="13"/>
  <c r="T28" i="13"/>
  <c r="T29" i="13"/>
  <c r="T30" i="13"/>
  <c r="T31" i="13"/>
  <c r="T32" i="13"/>
  <c r="T33" i="13"/>
  <c r="T34" i="13"/>
  <c r="T35" i="13"/>
  <c r="T3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Q7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Q20" i="13"/>
  <c r="Q21" i="13"/>
  <c r="Q22" i="13"/>
  <c r="Q23" i="13"/>
  <c r="Q24" i="13"/>
  <c r="Q25" i="13"/>
  <c r="Q26" i="13"/>
  <c r="Q27" i="13"/>
  <c r="Q28" i="13"/>
  <c r="Q29" i="13"/>
  <c r="Q30" i="13"/>
  <c r="Q31" i="13"/>
  <c r="Q32" i="13"/>
  <c r="Q33" i="13"/>
  <c r="Q34" i="13"/>
  <c r="Q35" i="13"/>
  <c r="Q36" i="13"/>
  <c r="P7" i="13"/>
  <c r="P8" i="13"/>
  <c r="P9" i="13"/>
  <c r="P38" i="13" s="1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4" i="13"/>
  <c r="P25" i="13"/>
  <c r="P26" i="13"/>
  <c r="P27" i="13"/>
  <c r="P28" i="13"/>
  <c r="P29" i="13"/>
  <c r="P30" i="13"/>
  <c r="P31" i="13"/>
  <c r="P32" i="13"/>
  <c r="P33" i="13"/>
  <c r="P34" i="13"/>
  <c r="P35" i="13"/>
  <c r="P36" i="13"/>
  <c r="Q6" i="13"/>
  <c r="Q37" i="13" s="1"/>
  <c r="R6" i="13"/>
  <c r="R37" i="13" s="1"/>
  <c r="S6" i="13"/>
  <c r="S38" i="13" s="1"/>
  <c r="T6" i="13"/>
  <c r="T37" i="13" s="1"/>
  <c r="U6" i="13"/>
  <c r="U37" i="13" s="1"/>
  <c r="V6" i="13"/>
  <c r="V37" i="13" s="1"/>
  <c r="W6" i="13"/>
  <c r="W38" i="13" s="1"/>
  <c r="X6" i="13"/>
  <c r="X37" i="13" s="1"/>
  <c r="Y6" i="13"/>
  <c r="Y38" i="13" s="1"/>
  <c r="Z6" i="13"/>
  <c r="Z38" i="13" s="1"/>
  <c r="AA6" i="13"/>
  <c r="AA37" i="13" s="1"/>
  <c r="P6" i="13"/>
  <c r="P37" i="13" s="1"/>
  <c r="AA7" i="12"/>
  <c r="AA8" i="12"/>
  <c r="AA9" i="12"/>
  <c r="AA10" i="12"/>
  <c r="AA11" i="12"/>
  <c r="AA12" i="12"/>
  <c r="AA13" i="12"/>
  <c r="AA14" i="12"/>
  <c r="AA15" i="12"/>
  <c r="AA16" i="12"/>
  <c r="AA17" i="12"/>
  <c r="AA18" i="12"/>
  <c r="AA19" i="12"/>
  <c r="AA20" i="12"/>
  <c r="AA21" i="12"/>
  <c r="AA22" i="12"/>
  <c r="AA23" i="12"/>
  <c r="AA24" i="12"/>
  <c r="AA25" i="12"/>
  <c r="AA26" i="12"/>
  <c r="AA27" i="12"/>
  <c r="AA28" i="12"/>
  <c r="AA29" i="12"/>
  <c r="AA30" i="12"/>
  <c r="AA31" i="12"/>
  <c r="AA32" i="12"/>
  <c r="AA33" i="12"/>
  <c r="AA34" i="12"/>
  <c r="AA35" i="12"/>
  <c r="AA36" i="12"/>
  <c r="Z36" i="12"/>
  <c r="Z7" i="12"/>
  <c r="Z8" i="12"/>
  <c r="Z37" i="12" s="1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W7" i="12"/>
  <c r="W8" i="12"/>
  <c r="W9" i="12"/>
  <c r="W10" i="12"/>
  <c r="W11" i="12"/>
  <c r="W12" i="12"/>
  <c r="W37" i="12" s="1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Q7" i="12"/>
  <c r="Q8" i="12"/>
  <c r="Q9" i="12"/>
  <c r="Q10" i="12"/>
  <c r="Q11" i="12"/>
  <c r="Q12" i="12"/>
  <c r="Q13" i="12"/>
  <c r="Q14" i="12"/>
  <c r="Q15" i="12"/>
  <c r="Q16" i="12"/>
  <c r="Q17" i="12"/>
  <c r="Q18" i="12"/>
  <c r="Q19" i="12"/>
  <c r="Q20" i="12"/>
  <c r="Q21" i="12"/>
  <c r="Q22" i="12"/>
  <c r="Q23" i="12"/>
  <c r="Q24" i="12"/>
  <c r="Q25" i="12"/>
  <c r="Q26" i="12"/>
  <c r="Q27" i="12"/>
  <c r="Q28" i="12"/>
  <c r="Q29" i="12"/>
  <c r="Q30" i="12"/>
  <c r="Q31" i="12"/>
  <c r="Q32" i="12"/>
  <c r="Q33" i="12"/>
  <c r="Q34" i="12"/>
  <c r="Q35" i="12"/>
  <c r="Q36" i="12"/>
  <c r="P7" i="12"/>
  <c r="P8" i="12"/>
  <c r="P9" i="12"/>
  <c r="P38" i="12" s="1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Q6" i="12"/>
  <c r="Q37" i="12" s="1"/>
  <c r="R6" i="12"/>
  <c r="R38" i="12" s="1"/>
  <c r="S6" i="12"/>
  <c r="S38" i="12" s="1"/>
  <c r="T6" i="12"/>
  <c r="T38" i="12" s="1"/>
  <c r="U6" i="12"/>
  <c r="U37" i="12" s="1"/>
  <c r="V6" i="12"/>
  <c r="V37" i="12" s="1"/>
  <c r="W6" i="12"/>
  <c r="W38" i="12" s="1"/>
  <c r="X6" i="12"/>
  <c r="X37" i="12" s="1"/>
  <c r="Y6" i="12"/>
  <c r="Y38" i="12" s="1"/>
  <c r="Z6" i="12"/>
  <c r="Z38" i="12" s="1"/>
  <c r="AA6" i="12"/>
  <c r="AA37" i="12" s="1"/>
  <c r="P6" i="12"/>
  <c r="P37" i="12" s="1"/>
  <c r="AA7" i="11"/>
  <c r="AA8" i="11"/>
  <c r="AA9" i="11"/>
  <c r="AA10" i="11"/>
  <c r="AA11" i="11"/>
  <c r="AA12" i="11"/>
  <c r="AA13" i="11"/>
  <c r="AA14" i="11"/>
  <c r="AA15" i="11"/>
  <c r="AA16" i="11"/>
  <c r="AA17" i="11"/>
  <c r="AA18" i="11"/>
  <c r="AA19" i="11"/>
  <c r="AA20" i="11"/>
  <c r="AA21" i="11"/>
  <c r="AA22" i="11"/>
  <c r="AA23" i="11"/>
  <c r="AA24" i="11"/>
  <c r="AA25" i="11"/>
  <c r="AA26" i="11"/>
  <c r="AA27" i="11"/>
  <c r="AA28" i="11"/>
  <c r="AA29" i="11"/>
  <c r="AA30" i="11"/>
  <c r="AA31" i="11"/>
  <c r="AA32" i="11"/>
  <c r="AA33" i="11"/>
  <c r="AA34" i="11"/>
  <c r="AA35" i="11"/>
  <c r="AA36" i="11"/>
  <c r="Z7" i="11"/>
  <c r="Z8" i="11"/>
  <c r="Z9" i="11"/>
  <c r="Z37" i="11" s="1"/>
  <c r="Z10" i="11"/>
  <c r="Z11" i="11"/>
  <c r="Z12" i="11"/>
  <c r="Z13" i="11"/>
  <c r="Z14" i="11"/>
  <c r="Z15" i="11"/>
  <c r="Z16" i="11"/>
  <c r="Z17" i="11"/>
  <c r="Z18" i="11"/>
  <c r="Z19" i="11"/>
  <c r="Z20" i="11"/>
  <c r="Z21" i="11"/>
  <c r="Z22" i="11"/>
  <c r="Z23" i="11"/>
  <c r="Z24" i="11"/>
  <c r="Z25" i="11"/>
  <c r="Z26" i="11"/>
  <c r="Z27" i="11"/>
  <c r="Z28" i="11"/>
  <c r="Z29" i="11"/>
  <c r="Z30" i="11"/>
  <c r="Z31" i="11"/>
  <c r="Z32" i="11"/>
  <c r="Z33" i="11"/>
  <c r="Z34" i="11"/>
  <c r="Z35" i="11"/>
  <c r="Z36" i="11"/>
  <c r="Y7" i="11"/>
  <c r="Y8" i="11"/>
  <c r="Y9" i="11"/>
  <c r="Y10" i="11"/>
  <c r="Y11" i="11"/>
  <c r="Y12" i="11"/>
  <c r="Y13" i="11"/>
  <c r="Y14" i="11"/>
  <c r="Y15" i="11"/>
  <c r="Y16" i="11"/>
  <c r="Y17" i="11"/>
  <c r="Y18" i="11"/>
  <c r="Y19" i="11"/>
  <c r="Y20" i="11"/>
  <c r="Y21" i="11"/>
  <c r="Y22" i="11"/>
  <c r="Y23" i="11"/>
  <c r="Y24" i="11"/>
  <c r="Y25" i="11"/>
  <c r="Y26" i="11"/>
  <c r="Y27" i="11"/>
  <c r="Y28" i="11"/>
  <c r="Y29" i="11"/>
  <c r="Y30" i="11"/>
  <c r="Y31" i="11"/>
  <c r="Y32" i="11"/>
  <c r="Y33" i="11"/>
  <c r="Y34" i="11"/>
  <c r="Y35" i="11"/>
  <c r="Y36" i="11"/>
  <c r="X7" i="11"/>
  <c r="X8" i="11"/>
  <c r="X9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4" i="11"/>
  <c r="X25" i="11"/>
  <c r="X26" i="11"/>
  <c r="X27" i="11"/>
  <c r="X28" i="11"/>
  <c r="X29" i="11"/>
  <c r="X30" i="11"/>
  <c r="X31" i="11"/>
  <c r="X32" i="11"/>
  <c r="X33" i="11"/>
  <c r="X34" i="11"/>
  <c r="X35" i="11"/>
  <c r="X36" i="11"/>
  <c r="W7" i="11"/>
  <c r="W8" i="11"/>
  <c r="W9" i="11"/>
  <c r="W10" i="11"/>
  <c r="W11" i="11"/>
  <c r="W12" i="11"/>
  <c r="W37" i="11" s="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32" i="11"/>
  <c r="V33" i="11"/>
  <c r="V34" i="11"/>
  <c r="V35" i="11"/>
  <c r="V36" i="11"/>
  <c r="U7" i="11"/>
  <c r="U8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24" i="11"/>
  <c r="U25" i="11"/>
  <c r="U26" i="11"/>
  <c r="U27" i="11"/>
  <c r="U28" i="11"/>
  <c r="U29" i="11"/>
  <c r="U30" i="11"/>
  <c r="U31" i="11"/>
  <c r="U32" i="11"/>
  <c r="U33" i="11"/>
  <c r="U34" i="11"/>
  <c r="U35" i="11"/>
  <c r="U3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34" i="11"/>
  <c r="S35" i="11"/>
  <c r="S3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34" i="11"/>
  <c r="Q35" i="11"/>
  <c r="Q36" i="11"/>
  <c r="P7" i="11"/>
  <c r="P8" i="11"/>
  <c r="P9" i="11"/>
  <c r="P38" i="11" s="1"/>
  <c r="P10" i="11"/>
  <c r="P11" i="11"/>
  <c r="P12" i="11"/>
  <c r="P13" i="11"/>
  <c r="P14" i="11"/>
  <c r="P15" i="11"/>
  <c r="P16" i="11"/>
  <c r="P17" i="11"/>
  <c r="P18" i="11"/>
  <c r="P19" i="11"/>
  <c r="P20" i="11"/>
  <c r="P21" i="11"/>
  <c r="P22" i="11"/>
  <c r="P23" i="11"/>
  <c r="P24" i="11"/>
  <c r="P25" i="11"/>
  <c r="P26" i="11"/>
  <c r="P27" i="11"/>
  <c r="P28" i="11"/>
  <c r="P29" i="11"/>
  <c r="P30" i="11"/>
  <c r="P31" i="11"/>
  <c r="P32" i="11"/>
  <c r="P33" i="11"/>
  <c r="P34" i="11"/>
  <c r="P35" i="11"/>
  <c r="P36" i="11"/>
  <c r="Q6" i="11"/>
  <c r="Q37" i="11" s="1"/>
  <c r="R6" i="11"/>
  <c r="R38" i="11" s="1"/>
  <c r="S6" i="11"/>
  <c r="S37" i="11" s="1"/>
  <c r="T6" i="11"/>
  <c r="T38" i="11" s="1"/>
  <c r="U6" i="11"/>
  <c r="U38" i="11" s="1"/>
  <c r="V6" i="11"/>
  <c r="V37" i="11" s="1"/>
  <c r="W6" i="11"/>
  <c r="W38" i="11" s="1"/>
  <c r="X6" i="11"/>
  <c r="X37" i="11" s="1"/>
  <c r="Y6" i="11"/>
  <c r="Y37" i="11" s="1"/>
  <c r="Z6" i="11"/>
  <c r="Z38" i="11" s="1"/>
  <c r="AA6" i="11"/>
  <c r="AA37" i="11" s="1"/>
  <c r="P6" i="11"/>
  <c r="P37" i="11" s="1"/>
  <c r="AA7" i="10"/>
  <c r="AA8" i="10"/>
  <c r="AA9" i="10"/>
  <c r="AA10" i="10"/>
  <c r="AA11" i="10"/>
  <c r="AA12" i="10"/>
  <c r="AA13" i="10"/>
  <c r="AA14" i="10"/>
  <c r="AA15" i="10"/>
  <c r="AA16" i="10"/>
  <c r="AA17" i="10"/>
  <c r="AA18" i="10"/>
  <c r="AA19" i="10"/>
  <c r="AA20" i="10"/>
  <c r="AA21" i="10"/>
  <c r="AA22" i="10"/>
  <c r="AA23" i="10"/>
  <c r="AA24" i="10"/>
  <c r="AA25" i="10"/>
  <c r="AA26" i="10"/>
  <c r="AA27" i="10"/>
  <c r="AA28" i="10"/>
  <c r="AA29" i="10"/>
  <c r="AA30" i="10"/>
  <c r="AA31" i="10"/>
  <c r="AA32" i="10"/>
  <c r="AA33" i="10"/>
  <c r="AA34" i="10"/>
  <c r="AA35" i="10"/>
  <c r="AA36" i="10"/>
  <c r="Z7" i="10"/>
  <c r="Z8" i="10"/>
  <c r="Z9" i="10"/>
  <c r="Z37" i="10" s="1"/>
  <c r="Z10" i="10"/>
  <c r="Z11" i="10"/>
  <c r="Z12" i="10"/>
  <c r="Z13" i="10"/>
  <c r="Z14" i="10"/>
  <c r="Z15" i="10"/>
  <c r="Z16" i="10"/>
  <c r="Z17" i="10"/>
  <c r="Z18" i="10"/>
  <c r="Z19" i="10"/>
  <c r="Z20" i="10"/>
  <c r="Z21" i="10"/>
  <c r="Z22" i="10"/>
  <c r="Z23" i="10"/>
  <c r="Z24" i="10"/>
  <c r="Z25" i="10"/>
  <c r="Z26" i="10"/>
  <c r="Z27" i="10"/>
  <c r="Z28" i="10"/>
  <c r="Z29" i="10"/>
  <c r="Z30" i="10"/>
  <c r="Z31" i="10"/>
  <c r="Z32" i="10"/>
  <c r="Z33" i="10"/>
  <c r="Z34" i="10"/>
  <c r="Z35" i="10"/>
  <c r="Z36" i="10"/>
  <c r="Y7" i="10"/>
  <c r="Y8" i="10"/>
  <c r="Y9" i="10"/>
  <c r="Y10" i="10"/>
  <c r="Y11" i="10"/>
  <c r="Y12" i="10"/>
  <c r="Y13" i="10"/>
  <c r="Y14" i="10"/>
  <c r="Y15" i="10"/>
  <c r="Y16" i="10"/>
  <c r="Y17" i="10"/>
  <c r="Y18" i="10"/>
  <c r="Y19" i="10"/>
  <c r="Y20" i="10"/>
  <c r="Y21" i="10"/>
  <c r="Y22" i="10"/>
  <c r="Y23" i="10"/>
  <c r="Y24" i="10"/>
  <c r="Y25" i="10"/>
  <c r="Y26" i="10"/>
  <c r="Y27" i="10"/>
  <c r="Y28" i="10"/>
  <c r="Y29" i="10"/>
  <c r="Y30" i="10"/>
  <c r="Y31" i="10"/>
  <c r="Y32" i="10"/>
  <c r="Y33" i="10"/>
  <c r="Y34" i="10"/>
  <c r="Y35" i="10"/>
  <c r="Y36" i="10"/>
  <c r="X7" i="10"/>
  <c r="X8" i="10"/>
  <c r="X9" i="10"/>
  <c r="X10" i="10"/>
  <c r="X11" i="10"/>
  <c r="X12" i="10"/>
  <c r="X13" i="10"/>
  <c r="X14" i="10"/>
  <c r="X15" i="10"/>
  <c r="X16" i="10"/>
  <c r="X17" i="10"/>
  <c r="X18" i="10"/>
  <c r="X19" i="10"/>
  <c r="X20" i="10"/>
  <c r="X21" i="10"/>
  <c r="X22" i="10"/>
  <c r="X23" i="10"/>
  <c r="X24" i="10"/>
  <c r="X25" i="10"/>
  <c r="X26" i="10"/>
  <c r="X27" i="10"/>
  <c r="X28" i="10"/>
  <c r="X29" i="10"/>
  <c r="X30" i="10"/>
  <c r="X31" i="10"/>
  <c r="X32" i="10"/>
  <c r="X33" i="10"/>
  <c r="X34" i="10"/>
  <c r="X35" i="10"/>
  <c r="X36" i="10"/>
  <c r="W7" i="10"/>
  <c r="W8" i="10"/>
  <c r="W9" i="10"/>
  <c r="W10" i="10"/>
  <c r="W11" i="10"/>
  <c r="W12" i="10"/>
  <c r="W37" i="10" s="1"/>
  <c r="W13" i="10"/>
  <c r="W14" i="10"/>
  <c r="W15" i="10"/>
  <c r="W16" i="10"/>
  <c r="W17" i="10"/>
  <c r="W18" i="10"/>
  <c r="W19" i="10"/>
  <c r="W20" i="10"/>
  <c r="W21" i="10"/>
  <c r="W22" i="10"/>
  <c r="W23" i="10"/>
  <c r="W24" i="10"/>
  <c r="W25" i="10"/>
  <c r="W26" i="10"/>
  <c r="W27" i="10"/>
  <c r="W28" i="10"/>
  <c r="W29" i="10"/>
  <c r="W30" i="10"/>
  <c r="W31" i="10"/>
  <c r="W32" i="10"/>
  <c r="W33" i="10"/>
  <c r="W34" i="10"/>
  <c r="W35" i="10"/>
  <c r="W3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V23" i="10"/>
  <c r="V24" i="10"/>
  <c r="V25" i="10"/>
  <c r="V26" i="10"/>
  <c r="V27" i="10"/>
  <c r="V28" i="10"/>
  <c r="V29" i="10"/>
  <c r="V30" i="10"/>
  <c r="V31" i="10"/>
  <c r="V32" i="10"/>
  <c r="V33" i="10"/>
  <c r="V34" i="10"/>
  <c r="V35" i="10"/>
  <c r="V3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S7" i="10"/>
  <c r="S8" i="10"/>
  <c r="S9" i="10"/>
  <c r="S10" i="10"/>
  <c r="S11" i="10"/>
  <c r="S12" i="10"/>
  <c r="S13" i="10"/>
  <c r="S14" i="10"/>
  <c r="S15" i="10"/>
  <c r="S16" i="10"/>
  <c r="S17" i="10"/>
  <c r="S18" i="10"/>
  <c r="S19" i="10"/>
  <c r="S20" i="10"/>
  <c r="S21" i="10"/>
  <c r="S22" i="10"/>
  <c r="S23" i="10"/>
  <c r="S24" i="10"/>
  <c r="S25" i="10"/>
  <c r="S26" i="10"/>
  <c r="S27" i="10"/>
  <c r="S28" i="10"/>
  <c r="S29" i="10"/>
  <c r="S30" i="10"/>
  <c r="S31" i="10"/>
  <c r="S32" i="10"/>
  <c r="S33" i="10"/>
  <c r="S34" i="10"/>
  <c r="S35" i="10"/>
  <c r="S36" i="10"/>
  <c r="R7" i="10"/>
  <c r="R8" i="10"/>
  <c r="R9" i="10"/>
  <c r="R10" i="10"/>
  <c r="R11" i="10"/>
  <c r="R12" i="10"/>
  <c r="R13" i="10"/>
  <c r="R14" i="10"/>
  <c r="R15" i="10"/>
  <c r="R16" i="10"/>
  <c r="R17" i="10"/>
  <c r="R18" i="10"/>
  <c r="R19" i="10"/>
  <c r="R20" i="10"/>
  <c r="R21" i="10"/>
  <c r="R22" i="10"/>
  <c r="R23" i="10"/>
  <c r="R24" i="10"/>
  <c r="R25" i="10"/>
  <c r="R26" i="10"/>
  <c r="R27" i="10"/>
  <c r="R28" i="10"/>
  <c r="R29" i="10"/>
  <c r="R30" i="10"/>
  <c r="R31" i="10"/>
  <c r="R32" i="10"/>
  <c r="R33" i="10"/>
  <c r="R34" i="10"/>
  <c r="R35" i="10"/>
  <c r="R36" i="10"/>
  <c r="Q7" i="10"/>
  <c r="Q8" i="10"/>
  <c r="Q9" i="10"/>
  <c r="Q10" i="10"/>
  <c r="Q11" i="10"/>
  <c r="Q12" i="10"/>
  <c r="Q13" i="10"/>
  <c r="Q14" i="10"/>
  <c r="Q15" i="10"/>
  <c r="Q16" i="10"/>
  <c r="Q17" i="10"/>
  <c r="Q18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P7" i="10"/>
  <c r="P8" i="10"/>
  <c r="P9" i="10"/>
  <c r="P38" i="10" s="1"/>
  <c r="P10" i="10"/>
  <c r="P11" i="10"/>
  <c r="P12" i="10"/>
  <c r="P13" i="10"/>
  <c r="P14" i="10"/>
  <c r="P15" i="10"/>
  <c r="P16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29" i="10"/>
  <c r="P30" i="10"/>
  <c r="P31" i="10"/>
  <c r="P32" i="10"/>
  <c r="P33" i="10"/>
  <c r="P34" i="10"/>
  <c r="P35" i="10"/>
  <c r="P36" i="10"/>
  <c r="Q6" i="10"/>
  <c r="Q37" i="10" s="1"/>
  <c r="R6" i="10"/>
  <c r="R37" i="10" s="1"/>
  <c r="S6" i="10"/>
  <c r="S37" i="10" s="1"/>
  <c r="T6" i="10"/>
  <c r="T37" i="10" s="1"/>
  <c r="U6" i="10"/>
  <c r="U38" i="10" s="1"/>
  <c r="V6" i="10"/>
  <c r="V37" i="10" s="1"/>
  <c r="W6" i="10"/>
  <c r="W38" i="10" s="1"/>
  <c r="X6" i="10"/>
  <c r="X37" i="10" s="1"/>
  <c r="Y6" i="10"/>
  <c r="Y38" i="10" s="1"/>
  <c r="Z6" i="10"/>
  <c r="Z38" i="10" s="1"/>
  <c r="AA6" i="10"/>
  <c r="AA37" i="10" s="1"/>
  <c r="P6" i="10"/>
  <c r="P37" i="10" s="1"/>
  <c r="AA7" i="9"/>
  <c r="AA8" i="9"/>
  <c r="AA9" i="9"/>
  <c r="AA10" i="9"/>
  <c r="AA11" i="9"/>
  <c r="AA12" i="9"/>
  <c r="AA13" i="9"/>
  <c r="AA14" i="9"/>
  <c r="AA15" i="9"/>
  <c r="AA16" i="9"/>
  <c r="AA17" i="9"/>
  <c r="AA18" i="9"/>
  <c r="AA19" i="9"/>
  <c r="AA20" i="9"/>
  <c r="AA21" i="9"/>
  <c r="AA22" i="9"/>
  <c r="AA23" i="9"/>
  <c r="AA24" i="9"/>
  <c r="AA25" i="9"/>
  <c r="AA26" i="9"/>
  <c r="AA27" i="9"/>
  <c r="AA28" i="9"/>
  <c r="AA29" i="9"/>
  <c r="AA30" i="9"/>
  <c r="AA31" i="9"/>
  <c r="AA32" i="9"/>
  <c r="AA33" i="9"/>
  <c r="AA34" i="9"/>
  <c r="AA35" i="9"/>
  <c r="AA36" i="9"/>
  <c r="Z7" i="9"/>
  <c r="Z8" i="9"/>
  <c r="Z9" i="9"/>
  <c r="Z37" i="9" s="1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Z28" i="9"/>
  <c r="Z29" i="9"/>
  <c r="Z30" i="9"/>
  <c r="Z31" i="9"/>
  <c r="Z32" i="9"/>
  <c r="Z33" i="9"/>
  <c r="Z34" i="9"/>
  <c r="Z35" i="9"/>
  <c r="Z36" i="9"/>
  <c r="Y7" i="9"/>
  <c r="Y8" i="9"/>
  <c r="Y9" i="9"/>
  <c r="Y10" i="9"/>
  <c r="Y11" i="9"/>
  <c r="Y12" i="9"/>
  <c r="Y13" i="9"/>
  <c r="Y14" i="9"/>
  <c r="Y15" i="9"/>
  <c r="Y16" i="9"/>
  <c r="Y17" i="9"/>
  <c r="Y18" i="9"/>
  <c r="Y19" i="9"/>
  <c r="Y20" i="9"/>
  <c r="Y21" i="9"/>
  <c r="Y22" i="9"/>
  <c r="Y23" i="9"/>
  <c r="Y24" i="9"/>
  <c r="Y25" i="9"/>
  <c r="Y26" i="9"/>
  <c r="Y27" i="9"/>
  <c r="Y28" i="9"/>
  <c r="Y29" i="9"/>
  <c r="Y30" i="9"/>
  <c r="Y31" i="9"/>
  <c r="Y32" i="9"/>
  <c r="Y33" i="9"/>
  <c r="Y34" i="9"/>
  <c r="Y35" i="9"/>
  <c r="Y3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W7" i="9"/>
  <c r="W8" i="9"/>
  <c r="W9" i="9"/>
  <c r="W10" i="9"/>
  <c r="W11" i="9"/>
  <c r="W12" i="9"/>
  <c r="W37" i="9" s="1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V7" i="9"/>
  <c r="V8" i="9"/>
  <c r="V9" i="9"/>
  <c r="V10" i="9"/>
  <c r="V11" i="9"/>
  <c r="V12" i="9"/>
  <c r="V13" i="9"/>
  <c r="V14" i="9"/>
  <c r="V15" i="9"/>
  <c r="V16" i="9"/>
  <c r="V17" i="9"/>
  <c r="V18" i="9"/>
  <c r="V19" i="9"/>
  <c r="V20" i="9"/>
  <c r="V21" i="9"/>
  <c r="V22" i="9"/>
  <c r="V23" i="9"/>
  <c r="V24" i="9"/>
  <c r="V25" i="9"/>
  <c r="V26" i="9"/>
  <c r="V27" i="9"/>
  <c r="V28" i="9"/>
  <c r="V29" i="9"/>
  <c r="V30" i="9"/>
  <c r="V31" i="9"/>
  <c r="V32" i="9"/>
  <c r="V33" i="9"/>
  <c r="V34" i="9"/>
  <c r="V35" i="9"/>
  <c r="V36" i="9"/>
  <c r="U7" i="9"/>
  <c r="U8" i="9"/>
  <c r="U9" i="9"/>
  <c r="U10" i="9"/>
  <c r="U11" i="9"/>
  <c r="U12" i="9"/>
  <c r="U13" i="9"/>
  <c r="U14" i="9"/>
  <c r="U15" i="9"/>
  <c r="U16" i="9"/>
  <c r="U17" i="9"/>
  <c r="U18" i="9"/>
  <c r="U19" i="9"/>
  <c r="U20" i="9"/>
  <c r="U21" i="9"/>
  <c r="U22" i="9"/>
  <c r="U23" i="9"/>
  <c r="U24" i="9"/>
  <c r="U25" i="9"/>
  <c r="U26" i="9"/>
  <c r="U27" i="9"/>
  <c r="U28" i="9"/>
  <c r="U29" i="9"/>
  <c r="U30" i="9"/>
  <c r="U31" i="9"/>
  <c r="U32" i="9"/>
  <c r="U33" i="9"/>
  <c r="U34" i="9"/>
  <c r="U35" i="9"/>
  <c r="U36" i="9"/>
  <c r="T7" i="9"/>
  <c r="T8" i="9"/>
  <c r="T9" i="9"/>
  <c r="T10" i="9"/>
  <c r="T11" i="9"/>
  <c r="T12" i="9"/>
  <c r="T13" i="9"/>
  <c r="T14" i="9"/>
  <c r="T15" i="9"/>
  <c r="T16" i="9"/>
  <c r="T17" i="9"/>
  <c r="T18" i="9"/>
  <c r="T19" i="9"/>
  <c r="T20" i="9"/>
  <c r="T21" i="9"/>
  <c r="T22" i="9"/>
  <c r="T23" i="9"/>
  <c r="T24" i="9"/>
  <c r="T25" i="9"/>
  <c r="T26" i="9"/>
  <c r="T27" i="9"/>
  <c r="T28" i="9"/>
  <c r="T29" i="9"/>
  <c r="T30" i="9"/>
  <c r="T31" i="9"/>
  <c r="T32" i="9"/>
  <c r="T33" i="9"/>
  <c r="T34" i="9"/>
  <c r="T35" i="9"/>
  <c r="T3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3" i="9"/>
  <c r="S24" i="9"/>
  <c r="S25" i="9"/>
  <c r="S26" i="9"/>
  <c r="S27" i="9"/>
  <c r="S28" i="9"/>
  <c r="S29" i="9"/>
  <c r="S30" i="9"/>
  <c r="S31" i="9"/>
  <c r="S32" i="9"/>
  <c r="S33" i="9"/>
  <c r="S34" i="9"/>
  <c r="S35" i="9"/>
  <c r="S36" i="9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20" i="9"/>
  <c r="R21" i="9"/>
  <c r="R22" i="9"/>
  <c r="R23" i="9"/>
  <c r="R24" i="9"/>
  <c r="R25" i="9"/>
  <c r="R26" i="9"/>
  <c r="R27" i="9"/>
  <c r="R28" i="9"/>
  <c r="R29" i="9"/>
  <c r="R30" i="9"/>
  <c r="R31" i="9"/>
  <c r="R32" i="9"/>
  <c r="R33" i="9"/>
  <c r="R34" i="9"/>
  <c r="R35" i="9"/>
  <c r="R3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20" i="9"/>
  <c r="Q21" i="9"/>
  <c r="Q22" i="9"/>
  <c r="Q23" i="9"/>
  <c r="Q24" i="9"/>
  <c r="Q25" i="9"/>
  <c r="Q26" i="9"/>
  <c r="Q27" i="9"/>
  <c r="Q28" i="9"/>
  <c r="Q29" i="9"/>
  <c r="Q30" i="9"/>
  <c r="Q31" i="9"/>
  <c r="Q32" i="9"/>
  <c r="Q33" i="9"/>
  <c r="Q34" i="9"/>
  <c r="Q35" i="9"/>
  <c r="Q36" i="9"/>
  <c r="P7" i="9"/>
  <c r="P8" i="9"/>
  <c r="P9" i="9"/>
  <c r="P38" i="9" s="1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Q6" i="9"/>
  <c r="Q37" i="9" s="1"/>
  <c r="R6" i="9"/>
  <c r="R37" i="9" s="1"/>
  <c r="S6" i="9"/>
  <c r="S38" i="9" s="1"/>
  <c r="T6" i="9"/>
  <c r="T37" i="9" s="1"/>
  <c r="U6" i="9"/>
  <c r="U38" i="9" s="1"/>
  <c r="V6" i="9"/>
  <c r="V38" i="9" s="1"/>
  <c r="W6" i="9"/>
  <c r="W38" i="9" s="1"/>
  <c r="X6" i="9"/>
  <c r="X37" i="9" s="1"/>
  <c r="Y6" i="9"/>
  <c r="Y38" i="9" s="1"/>
  <c r="Z6" i="9"/>
  <c r="Z38" i="9" s="1"/>
  <c r="AA6" i="9"/>
  <c r="AA37" i="9" s="1"/>
  <c r="P6" i="9"/>
  <c r="P37" i="9" s="1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Z7" i="8"/>
  <c r="Z8" i="8"/>
  <c r="Z9" i="8"/>
  <c r="Z37" i="8" s="1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Y7" i="8"/>
  <c r="Y8" i="8"/>
  <c r="Y9" i="8"/>
  <c r="Y10" i="8"/>
  <c r="Y11" i="8"/>
  <c r="Y12" i="8"/>
  <c r="Y13" i="8"/>
  <c r="Y14" i="8"/>
  <c r="Y15" i="8"/>
  <c r="Y16" i="8"/>
  <c r="Y17" i="8"/>
  <c r="Y18" i="8"/>
  <c r="Y19" i="8"/>
  <c r="Y20" i="8"/>
  <c r="Y21" i="8"/>
  <c r="Y22" i="8"/>
  <c r="Y23" i="8"/>
  <c r="Y24" i="8"/>
  <c r="Y25" i="8"/>
  <c r="Y26" i="8"/>
  <c r="Y27" i="8"/>
  <c r="Y28" i="8"/>
  <c r="Y29" i="8"/>
  <c r="Y30" i="8"/>
  <c r="Y31" i="8"/>
  <c r="Y32" i="8"/>
  <c r="Y33" i="8"/>
  <c r="Y34" i="8"/>
  <c r="Y35" i="8"/>
  <c r="Y3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W7" i="8"/>
  <c r="W8" i="8"/>
  <c r="W9" i="8"/>
  <c r="W10" i="8"/>
  <c r="W11" i="8"/>
  <c r="W12" i="8"/>
  <c r="W37" i="8" s="1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6" i="8"/>
  <c r="U27" i="8"/>
  <c r="U28" i="8"/>
  <c r="U29" i="8"/>
  <c r="U30" i="8"/>
  <c r="U31" i="8"/>
  <c r="U32" i="8"/>
  <c r="U33" i="8"/>
  <c r="U34" i="8"/>
  <c r="U35" i="8"/>
  <c r="U3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P7" i="8"/>
  <c r="P8" i="8"/>
  <c r="P9" i="8"/>
  <c r="P38" i="8" s="1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Q6" i="8"/>
  <c r="Q37" i="8" s="1"/>
  <c r="R6" i="8"/>
  <c r="R37" i="8" s="1"/>
  <c r="S6" i="8"/>
  <c r="S38" i="8" s="1"/>
  <c r="T6" i="8"/>
  <c r="T38" i="8" s="1"/>
  <c r="U6" i="8"/>
  <c r="U37" i="8" s="1"/>
  <c r="V6" i="8"/>
  <c r="V37" i="8" s="1"/>
  <c r="W6" i="8"/>
  <c r="W38" i="8" s="1"/>
  <c r="X6" i="8"/>
  <c r="X37" i="8" s="1"/>
  <c r="Y6" i="8"/>
  <c r="Y38" i="8" s="1"/>
  <c r="Z6" i="8"/>
  <c r="Z38" i="8" s="1"/>
  <c r="AA6" i="8"/>
  <c r="AA37" i="8" s="1"/>
  <c r="P6" i="8"/>
  <c r="P37" i="8" s="1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Z7" i="7"/>
  <c r="Z8" i="7"/>
  <c r="Z9" i="7"/>
  <c r="Z37" i="7" s="1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W7" i="7"/>
  <c r="W8" i="7"/>
  <c r="W9" i="7"/>
  <c r="W10" i="7"/>
  <c r="W11" i="7"/>
  <c r="W12" i="7"/>
  <c r="W37" i="7" s="1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P7" i="7"/>
  <c r="P8" i="7"/>
  <c r="P9" i="7"/>
  <c r="P38" i="7" s="1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Q6" i="7"/>
  <c r="Q37" i="7" s="1"/>
  <c r="R6" i="7"/>
  <c r="R38" i="7" s="1"/>
  <c r="T6" i="7"/>
  <c r="T38" i="7" s="1"/>
  <c r="U6" i="7"/>
  <c r="U37" i="7" s="1"/>
  <c r="V6" i="7"/>
  <c r="V37" i="7" s="1"/>
  <c r="W6" i="7"/>
  <c r="W38" i="7" s="1"/>
  <c r="X6" i="7"/>
  <c r="X37" i="7" s="1"/>
  <c r="Y6" i="7"/>
  <c r="Y38" i="7" s="1"/>
  <c r="Z6" i="7"/>
  <c r="Z38" i="7" s="1"/>
  <c r="AA6" i="7"/>
  <c r="AA37" i="7" s="1"/>
  <c r="P6" i="7"/>
  <c r="P37" i="7" s="1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Z7" i="6"/>
  <c r="Z8" i="6"/>
  <c r="Z9" i="6"/>
  <c r="Z37" i="6" s="1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W7" i="6"/>
  <c r="W8" i="6"/>
  <c r="W9" i="6"/>
  <c r="W10" i="6"/>
  <c r="W11" i="6"/>
  <c r="W12" i="6"/>
  <c r="W37" i="6" s="1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P7" i="6"/>
  <c r="P8" i="6"/>
  <c r="P9" i="6"/>
  <c r="P38" i="6" s="1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Q6" i="6"/>
  <c r="Q37" i="6" s="1"/>
  <c r="R6" i="6"/>
  <c r="R37" i="6" s="1"/>
  <c r="S6" i="6"/>
  <c r="S38" i="6" s="1"/>
  <c r="T6" i="6"/>
  <c r="T37" i="6" s="1"/>
  <c r="U6" i="6"/>
  <c r="U37" i="6" s="1"/>
  <c r="V6" i="6"/>
  <c r="V37" i="6" s="1"/>
  <c r="W6" i="6"/>
  <c r="W38" i="6" s="1"/>
  <c r="X6" i="6"/>
  <c r="X37" i="6" s="1"/>
  <c r="Y6" i="6"/>
  <c r="Y38" i="6" s="1"/>
  <c r="Z6" i="6"/>
  <c r="Z38" i="6" s="1"/>
  <c r="AA6" i="6"/>
  <c r="AA37" i="6" s="1"/>
  <c r="P6" i="6"/>
  <c r="P37" i="6" s="1"/>
  <c r="AA7" i="5"/>
  <c r="AA8" i="5"/>
  <c r="AA9" i="5"/>
  <c r="AA10" i="5"/>
  <c r="AA11" i="5"/>
  <c r="AA12" i="5"/>
  <c r="AA13" i="5"/>
  <c r="AA14" i="5"/>
  <c r="AA15" i="5"/>
  <c r="AA16" i="5"/>
  <c r="AA17" i="5"/>
  <c r="AA18" i="5"/>
  <c r="AA19" i="5"/>
  <c r="AA20" i="5"/>
  <c r="AA21" i="5"/>
  <c r="AA22" i="5"/>
  <c r="AA23" i="5"/>
  <c r="AA24" i="5"/>
  <c r="AA25" i="5"/>
  <c r="AA26" i="5"/>
  <c r="AA27" i="5"/>
  <c r="AA28" i="5"/>
  <c r="AA29" i="5"/>
  <c r="AA30" i="5"/>
  <c r="AA31" i="5"/>
  <c r="AA32" i="5"/>
  <c r="AA33" i="5"/>
  <c r="AA34" i="5"/>
  <c r="AA35" i="5"/>
  <c r="AA36" i="5"/>
  <c r="Z7" i="5"/>
  <c r="Z8" i="5"/>
  <c r="Z9" i="5"/>
  <c r="Z37" i="5" s="1"/>
  <c r="Z10" i="5"/>
  <c r="Z11" i="5"/>
  <c r="Z12" i="5"/>
  <c r="Z13" i="5"/>
  <c r="Z14" i="5"/>
  <c r="Z15" i="5"/>
  <c r="Z16" i="5"/>
  <c r="Z17" i="5"/>
  <c r="Z18" i="5"/>
  <c r="Z19" i="5"/>
  <c r="Z20" i="5"/>
  <c r="Z21" i="5"/>
  <c r="Z22" i="5"/>
  <c r="Z23" i="5"/>
  <c r="Z24" i="5"/>
  <c r="Z25" i="5"/>
  <c r="Z26" i="5"/>
  <c r="Z27" i="5"/>
  <c r="Z28" i="5"/>
  <c r="Z29" i="5"/>
  <c r="Z30" i="5"/>
  <c r="Z31" i="5"/>
  <c r="Z32" i="5"/>
  <c r="Z33" i="5"/>
  <c r="Z34" i="5"/>
  <c r="Z35" i="5"/>
  <c r="Z36" i="5"/>
  <c r="Y7" i="5"/>
  <c r="Y8" i="5"/>
  <c r="Y9" i="5"/>
  <c r="Y10" i="5"/>
  <c r="Y11" i="5"/>
  <c r="Y12" i="5"/>
  <c r="Y13" i="5"/>
  <c r="Y14" i="5"/>
  <c r="Y15" i="5"/>
  <c r="Y16" i="5"/>
  <c r="Y17" i="5"/>
  <c r="Y18" i="5"/>
  <c r="Y19" i="5"/>
  <c r="Y20" i="5"/>
  <c r="Y21" i="5"/>
  <c r="Y22" i="5"/>
  <c r="Y23" i="5"/>
  <c r="Y24" i="5"/>
  <c r="Y25" i="5"/>
  <c r="Y26" i="5"/>
  <c r="Y27" i="5"/>
  <c r="Y28" i="5"/>
  <c r="Y29" i="5"/>
  <c r="Y30" i="5"/>
  <c r="Y31" i="5"/>
  <c r="Y32" i="5"/>
  <c r="Y33" i="5"/>
  <c r="Y34" i="5"/>
  <c r="Y35" i="5"/>
  <c r="Y36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X32" i="5"/>
  <c r="X33" i="5"/>
  <c r="X34" i="5"/>
  <c r="X35" i="5"/>
  <c r="X36" i="5"/>
  <c r="W7" i="5"/>
  <c r="W8" i="5"/>
  <c r="W9" i="5"/>
  <c r="W10" i="5"/>
  <c r="W11" i="5"/>
  <c r="W12" i="5"/>
  <c r="W37" i="5" s="1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32" i="5"/>
  <c r="R33" i="5"/>
  <c r="R34" i="5"/>
  <c r="R35" i="5"/>
  <c r="R3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P7" i="5"/>
  <c r="P8" i="5"/>
  <c r="P9" i="5"/>
  <c r="P38" i="5" s="1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Q6" i="5"/>
  <c r="Q37" i="5" s="1"/>
  <c r="R6" i="5"/>
  <c r="R38" i="5" s="1"/>
  <c r="S6" i="5"/>
  <c r="S38" i="5" s="1"/>
  <c r="T6" i="5"/>
  <c r="T37" i="5" s="1"/>
  <c r="U6" i="5"/>
  <c r="U38" i="5" s="1"/>
  <c r="V6" i="5"/>
  <c r="V37" i="5" s="1"/>
  <c r="W6" i="5"/>
  <c r="W38" i="5" s="1"/>
  <c r="X6" i="5"/>
  <c r="X37" i="5" s="1"/>
  <c r="Y6" i="5"/>
  <c r="Y38" i="5" s="1"/>
  <c r="Z6" i="5"/>
  <c r="Z38" i="5" s="1"/>
  <c r="AA6" i="5"/>
  <c r="AA37" i="5" s="1"/>
  <c r="P6" i="5"/>
  <c r="P37" i="5" s="1"/>
  <c r="W37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Z7" i="4"/>
  <c r="Z8" i="4"/>
  <c r="Z9" i="4"/>
  <c r="Z37" i="4" s="1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P7" i="4"/>
  <c r="P8" i="4"/>
  <c r="P9" i="4"/>
  <c r="P38" i="4" s="1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Q6" i="4"/>
  <c r="Q37" i="4" s="1"/>
  <c r="R6" i="4"/>
  <c r="R37" i="4" s="1"/>
  <c r="S6" i="4"/>
  <c r="S38" i="4" s="1"/>
  <c r="T6" i="4"/>
  <c r="T37" i="4" s="1"/>
  <c r="U6" i="4"/>
  <c r="U37" i="4" s="1"/>
  <c r="V6" i="4"/>
  <c r="V38" i="4" s="1"/>
  <c r="W6" i="4"/>
  <c r="W38" i="4" s="1"/>
  <c r="X6" i="4"/>
  <c r="X37" i="4" s="1"/>
  <c r="Y6" i="4"/>
  <c r="Y37" i="4" s="1"/>
  <c r="Z6" i="4"/>
  <c r="Z38" i="4" s="1"/>
  <c r="AA6" i="4"/>
  <c r="AA37" i="4" s="1"/>
  <c r="P6" i="4"/>
  <c r="P37" i="4" s="1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Z7" i="3"/>
  <c r="Z8" i="3"/>
  <c r="Z9" i="3"/>
  <c r="Z37" i="3" s="1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W7" i="3"/>
  <c r="W8" i="3"/>
  <c r="W9" i="3"/>
  <c r="W10" i="3"/>
  <c r="W11" i="3"/>
  <c r="W12" i="3"/>
  <c r="W37" i="3" s="1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P7" i="3"/>
  <c r="P8" i="3"/>
  <c r="P9" i="3"/>
  <c r="P38" i="3" s="1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Q6" i="3"/>
  <c r="Q37" i="3" s="1"/>
  <c r="R6" i="3"/>
  <c r="R38" i="3" s="1"/>
  <c r="S6" i="3"/>
  <c r="S37" i="3" s="1"/>
  <c r="T6" i="3"/>
  <c r="T37" i="3" s="1"/>
  <c r="U6" i="3"/>
  <c r="U37" i="3" s="1"/>
  <c r="V6" i="3"/>
  <c r="V37" i="3" s="1"/>
  <c r="W6" i="3"/>
  <c r="W38" i="3" s="1"/>
  <c r="X6" i="3"/>
  <c r="X37" i="3" s="1"/>
  <c r="Y6" i="3"/>
  <c r="Y38" i="3" s="1"/>
  <c r="Z6" i="3"/>
  <c r="Z38" i="3" s="1"/>
  <c r="AA6" i="3"/>
  <c r="AA37" i="3" s="1"/>
  <c r="P6" i="3"/>
  <c r="P37" i="3" s="1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Z7" i="2"/>
  <c r="Z8" i="2"/>
  <c r="Z9" i="2"/>
  <c r="Z37" i="2" s="1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W7" i="2"/>
  <c r="W8" i="2"/>
  <c r="W9" i="2"/>
  <c r="W10" i="2"/>
  <c r="W11" i="2"/>
  <c r="W12" i="2"/>
  <c r="W37" i="2" s="1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P7" i="2"/>
  <c r="P8" i="2"/>
  <c r="P9" i="2"/>
  <c r="P38" i="2" s="1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Q6" i="2"/>
  <c r="Q37" i="2" s="1"/>
  <c r="R6" i="2"/>
  <c r="R37" i="2" s="1"/>
  <c r="S6" i="2"/>
  <c r="S37" i="2" s="1"/>
  <c r="T6" i="2"/>
  <c r="T38" i="2" s="1"/>
  <c r="U6" i="2"/>
  <c r="U37" i="2" s="1"/>
  <c r="V6" i="2"/>
  <c r="V38" i="2" s="1"/>
  <c r="W6" i="2"/>
  <c r="W38" i="2" s="1"/>
  <c r="X6" i="2"/>
  <c r="X37" i="2" s="1"/>
  <c r="Y6" i="2"/>
  <c r="Y38" i="2" s="1"/>
  <c r="Z6" i="2"/>
  <c r="Z38" i="2" s="1"/>
  <c r="AA6" i="2"/>
  <c r="AA37" i="2" s="1"/>
  <c r="P6" i="2"/>
  <c r="P37" i="2" s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Z7" i="1"/>
  <c r="Z8" i="1"/>
  <c r="Z9" i="1"/>
  <c r="Z37" i="1" s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W7" i="1"/>
  <c r="W8" i="1"/>
  <c r="W9" i="1"/>
  <c r="W10" i="1"/>
  <c r="W11" i="1"/>
  <c r="W12" i="1"/>
  <c r="W37" i="1" s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P7" i="1"/>
  <c r="P8" i="1"/>
  <c r="P9" i="1"/>
  <c r="P38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Q6" i="1"/>
  <c r="Q37" i="1" s="1"/>
  <c r="R6" i="1"/>
  <c r="R38" i="1" s="1"/>
  <c r="S6" i="1"/>
  <c r="S38" i="1" s="1"/>
  <c r="T6" i="1"/>
  <c r="T37" i="1" s="1"/>
  <c r="U6" i="1"/>
  <c r="U38" i="1" s="1"/>
  <c r="V6" i="1"/>
  <c r="V38" i="1" s="1"/>
  <c r="W6" i="1"/>
  <c r="W38" i="1" s="1"/>
  <c r="X6" i="1"/>
  <c r="X37" i="1" s="1"/>
  <c r="Y6" i="1"/>
  <c r="Y38" i="1" s="1"/>
  <c r="Z6" i="1"/>
  <c r="Z38" i="1" s="1"/>
  <c r="AA6" i="1"/>
  <c r="AA37" i="1" s="1"/>
  <c r="P6" i="1"/>
  <c r="P37" i="1" s="1"/>
  <c r="C38" i="19"/>
  <c r="D38" i="19"/>
  <c r="E38" i="19"/>
  <c r="B38" i="19"/>
  <c r="C38" i="18"/>
  <c r="D38" i="18"/>
  <c r="E38" i="18"/>
  <c r="F38" i="18"/>
  <c r="G38" i="18"/>
  <c r="H38" i="18"/>
  <c r="I38" i="18"/>
  <c r="J38" i="18"/>
  <c r="K38" i="18"/>
  <c r="L38" i="18"/>
  <c r="M38" i="18"/>
  <c r="B38" i="18"/>
  <c r="C38" i="17"/>
  <c r="D38" i="17"/>
  <c r="E38" i="17"/>
  <c r="F38" i="17"/>
  <c r="G38" i="17"/>
  <c r="H38" i="17"/>
  <c r="I38" i="17"/>
  <c r="J38" i="17"/>
  <c r="K38" i="17"/>
  <c r="L38" i="17"/>
  <c r="M38" i="17"/>
  <c r="B38" i="17"/>
  <c r="C38" i="16"/>
  <c r="D38" i="16"/>
  <c r="E38" i="16"/>
  <c r="F38" i="16"/>
  <c r="G38" i="16"/>
  <c r="H38" i="16"/>
  <c r="I38" i="16"/>
  <c r="J38" i="16"/>
  <c r="K38" i="16"/>
  <c r="L38" i="16"/>
  <c r="M38" i="16"/>
  <c r="B38" i="16"/>
  <c r="C38" i="15"/>
  <c r="D38" i="15"/>
  <c r="E38" i="15"/>
  <c r="F38" i="15"/>
  <c r="G38" i="15"/>
  <c r="H38" i="15"/>
  <c r="I38" i="15"/>
  <c r="J38" i="15"/>
  <c r="K38" i="15"/>
  <c r="L38" i="15"/>
  <c r="M38" i="15"/>
  <c r="B38" i="15"/>
  <c r="C38" i="14"/>
  <c r="D38" i="14"/>
  <c r="E38" i="14"/>
  <c r="F38" i="14"/>
  <c r="G38" i="14"/>
  <c r="H38" i="14"/>
  <c r="I38" i="14"/>
  <c r="J38" i="14"/>
  <c r="K38" i="14"/>
  <c r="L38" i="14"/>
  <c r="M38" i="14"/>
  <c r="B38" i="14"/>
  <c r="C38" i="13"/>
  <c r="D38" i="13"/>
  <c r="E38" i="13"/>
  <c r="F38" i="13"/>
  <c r="G38" i="13"/>
  <c r="H38" i="13"/>
  <c r="I38" i="13"/>
  <c r="J38" i="13"/>
  <c r="K38" i="13"/>
  <c r="L38" i="13"/>
  <c r="M38" i="13"/>
  <c r="B38" i="13"/>
  <c r="C38" i="12"/>
  <c r="D38" i="12"/>
  <c r="E38" i="12"/>
  <c r="F38" i="12"/>
  <c r="G38" i="12"/>
  <c r="H38" i="12"/>
  <c r="I38" i="12"/>
  <c r="J38" i="12"/>
  <c r="K38" i="12"/>
  <c r="L38" i="12"/>
  <c r="M38" i="12"/>
  <c r="B38" i="12"/>
  <c r="C38" i="11"/>
  <c r="D38" i="11"/>
  <c r="E38" i="11"/>
  <c r="F38" i="11"/>
  <c r="G38" i="11"/>
  <c r="H38" i="11"/>
  <c r="I38" i="11"/>
  <c r="J38" i="11"/>
  <c r="K38" i="11"/>
  <c r="L38" i="11"/>
  <c r="M38" i="11"/>
  <c r="B38" i="11"/>
  <c r="C38" i="10"/>
  <c r="D38" i="10"/>
  <c r="E38" i="10"/>
  <c r="F38" i="10"/>
  <c r="G38" i="10"/>
  <c r="H38" i="10"/>
  <c r="I38" i="10"/>
  <c r="J38" i="10"/>
  <c r="K38" i="10"/>
  <c r="L38" i="10"/>
  <c r="M38" i="10"/>
  <c r="B38" i="10"/>
  <c r="C38" i="9"/>
  <c r="D38" i="9"/>
  <c r="E38" i="9"/>
  <c r="F38" i="9"/>
  <c r="G38" i="9"/>
  <c r="H38" i="9"/>
  <c r="I38" i="9"/>
  <c r="J38" i="9"/>
  <c r="K38" i="9"/>
  <c r="L38" i="9"/>
  <c r="M38" i="9"/>
  <c r="B38" i="9"/>
  <c r="C38" i="8"/>
  <c r="D38" i="8"/>
  <c r="E38" i="8"/>
  <c r="F38" i="8"/>
  <c r="G38" i="8"/>
  <c r="H38" i="8"/>
  <c r="I38" i="8"/>
  <c r="J38" i="8"/>
  <c r="K38" i="8"/>
  <c r="L38" i="8"/>
  <c r="M38" i="8"/>
  <c r="B38" i="8"/>
  <c r="C38" i="7"/>
  <c r="D38" i="7"/>
  <c r="F38" i="7"/>
  <c r="G38" i="7"/>
  <c r="H38" i="7"/>
  <c r="I38" i="7"/>
  <c r="J38" i="7"/>
  <c r="K38" i="7"/>
  <c r="L38" i="7"/>
  <c r="M38" i="7"/>
  <c r="B38" i="7"/>
  <c r="C38" i="6"/>
  <c r="D38" i="6"/>
  <c r="E38" i="6"/>
  <c r="F38" i="6"/>
  <c r="G38" i="6"/>
  <c r="H38" i="6"/>
  <c r="I38" i="6"/>
  <c r="J38" i="6"/>
  <c r="K38" i="6"/>
  <c r="L38" i="6"/>
  <c r="M38" i="6"/>
  <c r="B38" i="6"/>
  <c r="C38" i="5"/>
  <c r="D38" i="5"/>
  <c r="E38" i="5"/>
  <c r="F38" i="5"/>
  <c r="G38" i="5"/>
  <c r="H38" i="5"/>
  <c r="I38" i="5"/>
  <c r="J38" i="5"/>
  <c r="K38" i="5"/>
  <c r="L38" i="5"/>
  <c r="M38" i="5"/>
  <c r="B38" i="5"/>
  <c r="C38" i="4"/>
  <c r="D38" i="4"/>
  <c r="E38" i="4"/>
  <c r="F38" i="4"/>
  <c r="G38" i="4"/>
  <c r="H38" i="4"/>
  <c r="I38" i="4"/>
  <c r="J38" i="4"/>
  <c r="K38" i="4"/>
  <c r="L38" i="4"/>
  <c r="M38" i="4"/>
  <c r="B38" i="4"/>
  <c r="C38" i="3"/>
  <c r="D38" i="3"/>
  <c r="E38" i="3"/>
  <c r="F38" i="3"/>
  <c r="G38" i="3"/>
  <c r="H38" i="3"/>
  <c r="I38" i="3"/>
  <c r="J38" i="3"/>
  <c r="K38" i="3"/>
  <c r="L38" i="3"/>
  <c r="M38" i="3"/>
  <c r="B38" i="3"/>
  <c r="C37" i="1"/>
  <c r="D37" i="1"/>
  <c r="E37" i="1"/>
  <c r="F37" i="1"/>
  <c r="G37" i="1"/>
  <c r="H37" i="1"/>
  <c r="I37" i="1"/>
  <c r="J37" i="1"/>
  <c r="K37" i="1"/>
  <c r="L37" i="1"/>
  <c r="M37" i="1"/>
  <c r="B37" i="1"/>
  <c r="C39" i="2"/>
  <c r="D39" i="2"/>
  <c r="E39" i="2"/>
  <c r="F39" i="2"/>
  <c r="G39" i="2"/>
  <c r="H39" i="2"/>
  <c r="I39" i="2"/>
  <c r="J39" i="2"/>
  <c r="K39" i="2"/>
  <c r="L39" i="2"/>
  <c r="M39" i="2"/>
  <c r="B39" i="2"/>
  <c r="D39" i="1"/>
  <c r="E39" i="1"/>
  <c r="F39" i="1"/>
  <c r="G39" i="1"/>
  <c r="H39" i="1"/>
  <c r="I39" i="1"/>
  <c r="J39" i="1"/>
  <c r="K39" i="1"/>
  <c r="L39" i="1"/>
  <c r="M39" i="1"/>
  <c r="C39" i="1"/>
  <c r="B39" i="1"/>
  <c r="L39" i="7"/>
  <c r="L37" i="7"/>
  <c r="K39" i="7"/>
  <c r="K37" i="7"/>
  <c r="J39" i="7"/>
  <c r="J37" i="7"/>
  <c r="I39" i="7"/>
  <c r="I37" i="7"/>
  <c r="H39" i="7"/>
  <c r="H37" i="7"/>
  <c r="G39" i="7"/>
  <c r="G37" i="7"/>
  <c r="F39" i="7"/>
  <c r="F37" i="7"/>
  <c r="D37" i="7"/>
  <c r="C37" i="7"/>
  <c r="M39" i="16"/>
  <c r="M37" i="16"/>
  <c r="L37" i="16"/>
  <c r="K39" i="16"/>
  <c r="K37" i="16"/>
  <c r="J39" i="16"/>
  <c r="J37" i="16"/>
  <c r="I39" i="16"/>
  <c r="I37" i="16"/>
  <c r="H39" i="16"/>
  <c r="H37" i="16"/>
  <c r="G39" i="16"/>
  <c r="G37" i="16"/>
  <c r="F39" i="16"/>
  <c r="F37" i="16"/>
  <c r="E39" i="16"/>
  <c r="E37" i="16"/>
  <c r="D39" i="16"/>
  <c r="D37" i="16"/>
  <c r="C39" i="16"/>
  <c r="C37" i="16"/>
  <c r="B39" i="16"/>
  <c r="B37" i="16"/>
  <c r="M39" i="15"/>
  <c r="M37" i="15"/>
  <c r="L39" i="15"/>
  <c r="L37" i="15"/>
  <c r="K39" i="15"/>
  <c r="K37" i="15"/>
  <c r="J39" i="15"/>
  <c r="J37" i="15"/>
  <c r="I39" i="15"/>
  <c r="I37" i="15"/>
  <c r="H39" i="15"/>
  <c r="H37" i="15"/>
  <c r="G39" i="15"/>
  <c r="G37" i="15"/>
  <c r="F39" i="15"/>
  <c r="F37" i="15"/>
  <c r="E39" i="15"/>
  <c r="E37" i="15"/>
  <c r="D39" i="15"/>
  <c r="D37" i="15"/>
  <c r="C39" i="15"/>
  <c r="C37" i="15"/>
  <c r="B37" i="15"/>
  <c r="M39" i="14"/>
  <c r="M37" i="14"/>
  <c r="L39" i="14"/>
  <c r="L37" i="14"/>
  <c r="K39" i="14"/>
  <c r="K37" i="14"/>
  <c r="J39" i="14"/>
  <c r="J37" i="14"/>
  <c r="I39" i="14"/>
  <c r="I37" i="14"/>
  <c r="H39" i="14"/>
  <c r="H37" i="14"/>
  <c r="G39" i="14"/>
  <c r="G37" i="14"/>
  <c r="F39" i="14"/>
  <c r="F37" i="14"/>
  <c r="E39" i="14"/>
  <c r="E37" i="14"/>
  <c r="D39" i="14"/>
  <c r="D37" i="14"/>
  <c r="C39" i="14"/>
  <c r="C37" i="14"/>
  <c r="B39" i="14"/>
  <c r="B37" i="14"/>
  <c r="K39" i="13"/>
  <c r="K37" i="13"/>
  <c r="J39" i="13"/>
  <c r="J37" i="13"/>
  <c r="I39" i="13"/>
  <c r="I37" i="13"/>
  <c r="H39" i="13"/>
  <c r="H37" i="13"/>
  <c r="G39" i="13"/>
  <c r="G37" i="13"/>
  <c r="F39" i="13"/>
  <c r="F37" i="13"/>
  <c r="E39" i="13"/>
  <c r="E37" i="13"/>
  <c r="D39" i="13"/>
  <c r="D37" i="13"/>
  <c r="C39" i="13"/>
  <c r="C37" i="13"/>
  <c r="B39" i="13"/>
  <c r="B37" i="13"/>
  <c r="L39" i="12"/>
  <c r="L37" i="12"/>
  <c r="K39" i="12"/>
  <c r="K37" i="12"/>
  <c r="J39" i="12"/>
  <c r="J37" i="12"/>
  <c r="I39" i="12"/>
  <c r="I37" i="12"/>
  <c r="H39" i="12"/>
  <c r="H37" i="12"/>
  <c r="G39" i="12"/>
  <c r="G37" i="12"/>
  <c r="F39" i="12"/>
  <c r="F37" i="12"/>
  <c r="E39" i="12"/>
  <c r="E37" i="12"/>
  <c r="D39" i="12"/>
  <c r="D37" i="12"/>
  <c r="C39" i="12"/>
  <c r="C37" i="12"/>
  <c r="B39" i="12"/>
  <c r="B37" i="12"/>
  <c r="M39" i="11"/>
  <c r="M37" i="11"/>
  <c r="L39" i="11"/>
  <c r="L37" i="11"/>
  <c r="K39" i="11"/>
  <c r="K37" i="11"/>
  <c r="J39" i="11"/>
  <c r="J37" i="11"/>
  <c r="I39" i="11"/>
  <c r="I37" i="11"/>
  <c r="H39" i="11"/>
  <c r="H37" i="11"/>
  <c r="G39" i="11"/>
  <c r="G37" i="11"/>
  <c r="F39" i="11"/>
  <c r="F37" i="11"/>
  <c r="E39" i="11"/>
  <c r="E37" i="11"/>
  <c r="D39" i="11"/>
  <c r="D37" i="11"/>
  <c r="C39" i="11"/>
  <c r="C37" i="11"/>
  <c r="B39" i="11"/>
  <c r="B37" i="11"/>
  <c r="M39" i="10"/>
  <c r="M37" i="10"/>
  <c r="L39" i="10"/>
  <c r="L37" i="10"/>
  <c r="K39" i="10"/>
  <c r="K37" i="10"/>
  <c r="J39" i="10"/>
  <c r="J37" i="10"/>
  <c r="I39" i="10"/>
  <c r="I37" i="10"/>
  <c r="H39" i="10"/>
  <c r="H37" i="10"/>
  <c r="G39" i="10"/>
  <c r="G37" i="10"/>
  <c r="F39" i="10"/>
  <c r="F37" i="10"/>
  <c r="E39" i="10"/>
  <c r="E37" i="10"/>
  <c r="D39" i="10"/>
  <c r="D37" i="10"/>
  <c r="C39" i="10"/>
  <c r="C37" i="10"/>
  <c r="B39" i="10"/>
  <c r="B37" i="10"/>
  <c r="M39" i="9"/>
  <c r="M37" i="9"/>
  <c r="L39" i="9"/>
  <c r="L37" i="9"/>
  <c r="K39" i="9"/>
  <c r="K37" i="9"/>
  <c r="J39" i="9"/>
  <c r="J37" i="9"/>
  <c r="I37" i="9"/>
  <c r="I39" i="9" s="1"/>
  <c r="H39" i="9"/>
  <c r="H37" i="9"/>
  <c r="G39" i="9"/>
  <c r="G37" i="9"/>
  <c r="F39" i="9"/>
  <c r="F37" i="9"/>
  <c r="E39" i="9"/>
  <c r="E37" i="9"/>
  <c r="D39" i="9"/>
  <c r="D37" i="9"/>
  <c r="C39" i="9"/>
  <c r="C37" i="9"/>
  <c r="B39" i="9"/>
  <c r="B37" i="9"/>
  <c r="M37" i="8"/>
  <c r="L39" i="8"/>
  <c r="L37" i="8"/>
  <c r="K39" i="8"/>
  <c r="K37" i="8"/>
  <c r="J39" i="8"/>
  <c r="J37" i="8"/>
  <c r="I39" i="8"/>
  <c r="I37" i="8"/>
  <c r="H39" i="8"/>
  <c r="H37" i="8"/>
  <c r="G39" i="8"/>
  <c r="G37" i="8"/>
  <c r="F39" i="8"/>
  <c r="F37" i="8"/>
  <c r="E39" i="8"/>
  <c r="E37" i="8"/>
  <c r="D39" i="8"/>
  <c r="D37" i="8"/>
  <c r="C39" i="8"/>
  <c r="C37" i="8"/>
  <c r="B39" i="8"/>
  <c r="B37" i="8"/>
  <c r="B37" i="7"/>
  <c r="M39" i="17"/>
  <c r="M37" i="17"/>
  <c r="L39" i="17"/>
  <c r="L37" i="17"/>
  <c r="K39" i="17"/>
  <c r="K37" i="17"/>
  <c r="J39" i="17"/>
  <c r="J37" i="17"/>
  <c r="I39" i="17"/>
  <c r="I37" i="17"/>
  <c r="H37" i="17"/>
  <c r="H39" i="17" s="1"/>
  <c r="G39" i="17"/>
  <c r="G37" i="17"/>
  <c r="F39" i="17"/>
  <c r="F37" i="17"/>
  <c r="E39" i="17"/>
  <c r="E37" i="17"/>
  <c r="D39" i="17"/>
  <c r="D37" i="17"/>
  <c r="C39" i="17"/>
  <c r="C37" i="17"/>
  <c r="B39" i="17"/>
  <c r="B37" i="17"/>
  <c r="M37" i="18"/>
  <c r="L37" i="18"/>
  <c r="K37" i="18"/>
  <c r="J37" i="18"/>
  <c r="I37" i="18"/>
  <c r="H37" i="18"/>
  <c r="G37" i="18"/>
  <c r="F39" i="18"/>
  <c r="F37" i="18"/>
  <c r="E37" i="18"/>
  <c r="D37" i="18"/>
  <c r="C37" i="18"/>
  <c r="B37" i="18"/>
  <c r="E37" i="19"/>
  <c r="D37" i="19"/>
  <c r="C37" i="19"/>
  <c r="B37" i="19"/>
  <c r="E6" i="7"/>
  <c r="E38" i="7" s="1"/>
  <c r="L37" i="6"/>
  <c r="K37" i="6"/>
  <c r="J37" i="6"/>
  <c r="I37" i="6"/>
  <c r="H37" i="6"/>
  <c r="G37" i="6"/>
  <c r="F37" i="6"/>
  <c r="E37" i="6"/>
  <c r="D37" i="6"/>
  <c r="C37" i="6"/>
  <c r="B37" i="6"/>
  <c r="M37" i="5"/>
  <c r="L37" i="5"/>
  <c r="K37" i="5"/>
  <c r="J37" i="5"/>
  <c r="I37" i="5"/>
  <c r="H37" i="5"/>
  <c r="G37" i="5"/>
  <c r="F37" i="5"/>
  <c r="E37" i="5"/>
  <c r="D37" i="5"/>
  <c r="C37" i="5"/>
  <c r="B37" i="5"/>
  <c r="K37" i="4"/>
  <c r="J37" i="4"/>
  <c r="I37" i="4"/>
  <c r="H37" i="4"/>
  <c r="G37" i="4"/>
  <c r="F37" i="4"/>
  <c r="E37" i="4"/>
  <c r="D37" i="4"/>
  <c r="C37" i="4"/>
  <c r="B37" i="4"/>
  <c r="M37" i="3"/>
  <c r="L37" i="3"/>
  <c r="K37" i="3"/>
  <c r="J37" i="3"/>
  <c r="I37" i="3"/>
  <c r="H37" i="3"/>
  <c r="G37" i="3"/>
  <c r="F37" i="3"/>
  <c r="E37" i="3"/>
  <c r="D37" i="3"/>
  <c r="C37" i="3"/>
  <c r="L37" i="2"/>
  <c r="K37" i="2"/>
  <c r="J37" i="2"/>
  <c r="I37" i="2"/>
  <c r="H37" i="2"/>
  <c r="G37" i="2"/>
  <c r="F37" i="2"/>
  <c r="E37" i="2"/>
  <c r="D37" i="2"/>
  <c r="C37" i="2"/>
  <c r="B37" i="2"/>
  <c r="V38" i="3" l="1"/>
  <c r="V38" i="5"/>
  <c r="V38" i="7"/>
  <c r="V38" i="11"/>
  <c r="V37" i="1"/>
  <c r="V37" i="4"/>
  <c r="U38" i="8"/>
  <c r="V37" i="9"/>
  <c r="U38" i="12"/>
  <c r="U38" i="13"/>
  <c r="U38" i="15"/>
  <c r="U38" i="17"/>
  <c r="U37" i="1"/>
  <c r="T38" i="9"/>
  <c r="U37" i="10"/>
  <c r="U37" i="11"/>
  <c r="T38" i="13"/>
  <c r="U37" i="14"/>
  <c r="T37" i="2"/>
  <c r="S38" i="3"/>
  <c r="S6" i="7"/>
  <c r="T37" i="8"/>
  <c r="S38" i="10"/>
  <c r="S38" i="11"/>
  <c r="T37" i="12"/>
  <c r="S38" i="14"/>
  <c r="S38" i="15"/>
  <c r="T37" i="17"/>
  <c r="S38" i="18"/>
  <c r="R38" i="2"/>
  <c r="R38" i="4"/>
  <c r="R38" i="6"/>
  <c r="R38" i="8"/>
  <c r="R38" i="9"/>
  <c r="R38" i="10"/>
  <c r="S37" i="12"/>
  <c r="R38" i="13"/>
  <c r="R38" i="14"/>
  <c r="R38" i="15"/>
  <c r="S37" i="16"/>
  <c r="R38" i="17"/>
  <c r="R37" i="1"/>
  <c r="Q38" i="1"/>
  <c r="Q38" i="2"/>
  <c r="R37" i="3"/>
  <c r="Q38" i="3"/>
  <c r="Q38" i="4"/>
  <c r="R37" i="5"/>
  <c r="Q38" i="5"/>
  <c r="Q38" i="6"/>
  <c r="R37" i="7"/>
  <c r="Q38" i="7"/>
  <c r="Q38" i="8"/>
  <c r="Q38" i="9"/>
  <c r="Q38" i="10"/>
  <c r="R37" i="11"/>
  <c r="Q38" i="11"/>
  <c r="R37" i="12"/>
  <c r="Q38" i="12"/>
  <c r="Q38" i="13"/>
  <c r="Q38" i="14"/>
  <c r="Q38" i="15"/>
  <c r="R37" i="16"/>
  <c r="Q38" i="16"/>
  <c r="Q38" i="17"/>
  <c r="R37" i="18"/>
  <c r="Q38" i="18"/>
  <c r="V38" i="6"/>
  <c r="V38" i="8"/>
  <c r="V38" i="12"/>
  <c r="V38" i="18"/>
  <c r="U38" i="2"/>
  <c r="U38" i="3"/>
  <c r="U38" i="6"/>
  <c r="V37" i="14"/>
  <c r="V37" i="15"/>
  <c r="U38" i="18"/>
  <c r="T38" i="4"/>
  <c r="T38" i="5"/>
  <c r="T38" i="6"/>
  <c r="T38" i="15"/>
  <c r="T38" i="16"/>
  <c r="T37" i="11"/>
  <c r="S37" i="1"/>
  <c r="S37" i="4"/>
  <c r="S37" i="5"/>
  <c r="S37" i="6"/>
  <c r="S37" i="8"/>
  <c r="S37" i="9"/>
  <c r="S37" i="13"/>
  <c r="S37" i="17"/>
  <c r="P37" i="16"/>
  <c r="P37" i="17"/>
  <c r="P37" i="18"/>
  <c r="S38" i="2"/>
  <c r="AA38" i="1"/>
  <c r="AA38" i="2"/>
  <c r="AA38" i="3"/>
  <c r="AA38" i="4"/>
  <c r="AA38" i="5"/>
  <c r="AA38" i="6"/>
  <c r="AA38" i="7"/>
  <c r="AA38" i="8"/>
  <c r="AA38" i="9"/>
  <c r="AA38" i="10"/>
  <c r="AA38" i="11"/>
  <c r="AA38" i="12"/>
  <c r="AA38" i="13"/>
  <c r="AA38" i="14"/>
  <c r="AA38" i="15"/>
  <c r="AA38" i="16"/>
  <c r="AA38" i="17"/>
  <c r="AA38" i="18"/>
  <c r="V38" i="10"/>
  <c r="V38" i="13"/>
  <c r="V37" i="2"/>
  <c r="U38" i="4"/>
  <c r="U38" i="7"/>
  <c r="V37" i="16"/>
  <c r="V37" i="17"/>
  <c r="U37" i="5"/>
  <c r="U37" i="9"/>
  <c r="T38" i="10"/>
  <c r="T37" i="7"/>
  <c r="T37" i="14"/>
  <c r="T37" i="18"/>
  <c r="E37" i="7"/>
  <c r="U38" i="16"/>
  <c r="T38" i="3"/>
  <c r="Y38" i="4"/>
  <c r="Y38" i="11"/>
  <c r="Y38" i="15"/>
  <c r="Y38" i="17"/>
  <c r="Y37" i="1"/>
  <c r="X38" i="1"/>
  <c r="Y37" i="2"/>
  <c r="X38" i="2"/>
  <c r="Y37" i="3"/>
  <c r="X38" i="3"/>
  <c r="X38" i="4"/>
  <c r="Y37" i="5"/>
  <c r="X38" i="5"/>
  <c r="Y37" i="6"/>
  <c r="X38" i="6"/>
  <c r="Y37" i="7"/>
  <c r="X38" i="7"/>
  <c r="Y37" i="8"/>
  <c r="X38" i="8"/>
  <c r="Y37" i="9"/>
  <c r="X38" i="9"/>
  <c r="Y37" i="10"/>
  <c r="X38" i="10"/>
  <c r="X38" i="11"/>
  <c r="Y37" i="12"/>
  <c r="X38" i="12"/>
  <c r="Y37" i="13"/>
  <c r="X38" i="13"/>
  <c r="Y37" i="14"/>
  <c r="X38" i="14"/>
  <c r="X38" i="15"/>
  <c r="Y37" i="16"/>
  <c r="X38" i="16"/>
  <c r="X38" i="17"/>
  <c r="Y37" i="18"/>
  <c r="X38" i="18"/>
  <c r="T38" i="1"/>
  <c r="S38" i="7" l="1"/>
  <c r="S37" i="7"/>
</calcChain>
</file>

<file path=xl/sharedStrings.xml><?xml version="1.0" encoding="utf-8"?>
<sst xmlns="http://schemas.openxmlformats.org/spreadsheetml/2006/main" count="969" uniqueCount="65">
  <si>
    <t>MATEOROLOGICAL  DATA</t>
  </si>
  <si>
    <t>Month/Date</t>
  </si>
  <si>
    <t>January</t>
  </si>
  <si>
    <t>Feb</t>
  </si>
  <si>
    <t>March</t>
  </si>
  <si>
    <t>April</t>
  </si>
  <si>
    <t>May</t>
  </si>
  <si>
    <t>June</t>
  </si>
  <si>
    <t xml:space="preserve">July </t>
  </si>
  <si>
    <t>Aug</t>
  </si>
  <si>
    <t>Sept</t>
  </si>
  <si>
    <t>Oct</t>
  </si>
  <si>
    <t>Nov</t>
  </si>
  <si>
    <t>Dec</t>
  </si>
  <si>
    <t>No of Raining days</t>
  </si>
  <si>
    <t>YEAR 1993</t>
  </si>
  <si>
    <t>SOCKIETING  Tea Estate</t>
  </si>
  <si>
    <t>YEAR 1994</t>
  </si>
  <si>
    <t>YEAR 1995</t>
  </si>
  <si>
    <t>YEAR 1996</t>
  </si>
  <si>
    <t>YEAR 1997</t>
  </si>
  <si>
    <t>YEAR 1998</t>
  </si>
  <si>
    <t>YEAR 1999</t>
  </si>
  <si>
    <t xml:space="preserve">              RAINFALL in inch</t>
  </si>
  <si>
    <t>YEAR 2000</t>
  </si>
  <si>
    <t>YEAR 2001</t>
  </si>
  <si>
    <t>YEAR 2002</t>
  </si>
  <si>
    <t>YEAR 2003</t>
  </si>
  <si>
    <t>YEAR 2004</t>
  </si>
  <si>
    <t>YEAR 2005</t>
  </si>
  <si>
    <t>YEAR 2006</t>
  </si>
  <si>
    <t>YEAR 2007</t>
  </si>
  <si>
    <t>YEAR 2008</t>
  </si>
  <si>
    <t>YEAR 2009</t>
  </si>
  <si>
    <t>YEAR 2010</t>
  </si>
  <si>
    <t>YEAR 2011</t>
  </si>
  <si>
    <t>Total Rainfall(inch))</t>
  </si>
  <si>
    <t>Total Rainfall(inch)</t>
  </si>
  <si>
    <t>Maximum rainfall in one day</t>
  </si>
  <si>
    <t>Month/date</t>
  </si>
  <si>
    <t>Jan</t>
  </si>
  <si>
    <t>Mar</t>
  </si>
  <si>
    <t>Apr</t>
  </si>
  <si>
    <t>Jun</t>
  </si>
  <si>
    <t>Jul</t>
  </si>
  <si>
    <t>Sep</t>
  </si>
  <si>
    <t>Maximum Rainfall in one day</t>
  </si>
  <si>
    <t>No of rainy day</t>
  </si>
  <si>
    <t>Total Rainfall(cm)</t>
  </si>
  <si>
    <t>No of rainny day</t>
  </si>
  <si>
    <t>N/A</t>
  </si>
  <si>
    <t>name:</t>
  </si>
  <si>
    <t>entity_id:</t>
  </si>
  <si>
    <t>station_id:</t>
  </si>
  <si>
    <t>lat:</t>
  </si>
  <si>
    <t>long:</t>
  </si>
  <si>
    <t>district:</t>
  </si>
  <si>
    <t>state:</t>
  </si>
  <si>
    <t>Assam</t>
  </si>
  <si>
    <t>area:</t>
  </si>
  <si>
    <t>type</t>
  </si>
  <si>
    <t>unit:</t>
  </si>
  <si>
    <t>Sockeiting Tea Estate</t>
  </si>
  <si>
    <t>Golaghat</t>
  </si>
  <si>
    <t>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</si>
</sst>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1" xfId="0" applyBorder="1"/>
    <xf numFmtId="0" fontId="1" fillId="0" borderId="1" xfId="0" applyFont="1" applyBorder="1"/>
    <xf numFmtId="0" fontId="5" fillId="0" borderId="1" xfId="0" applyFont="1" applyBorder="1"/>
    <xf numFmtId="0" fontId="0" fillId="0" borderId="2" xfId="0" applyFill="1" applyBorder="1"/>
    <xf numFmtId="0" fontId="6" fillId="0" borderId="1" xfId="0" applyFont="1" applyBorder="1"/>
    <xf numFmtId="0" fontId="0" fillId="0" borderId="1" xfId="0" applyFill="1" applyBorder="1"/>
    <xf numFmtId="0" fontId="0" fillId="0" borderId="0" xfId="0" applyBorder="1"/>
    <xf numFmtId="0" fontId="1" fillId="0" borderId="0" xfId="0" applyFont="1" applyBorder="1"/>
    <xf numFmtId="0" fontId="5" fillId="0" borderId="0" xfId="0" applyFont="1" applyBorder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C5" sqref="C5"/>
    </sheetView>
  </sheetViews>
  <sheetFormatPr defaultRowHeight="14.4" x14ac:dyDescent="0.3"/>
  <sheetData>
    <row r="1" spans="1:2" x14ac:dyDescent="0.3">
      <c r="A1" t="s">
        <v>51</v>
      </c>
      <c r="B1" t="s">
        <v>62</v>
      </c>
    </row>
    <row r="2" spans="1:2" x14ac:dyDescent="0.3">
      <c r="A2" t="s">
        <v>52</v>
      </c>
    </row>
    <row r="3" spans="1:2" x14ac:dyDescent="0.3">
      <c r="A3" t="s">
        <v>53</v>
      </c>
    </row>
    <row r="4" spans="1:2" x14ac:dyDescent="0.3">
      <c r="A4" t="s">
        <v>54</v>
      </c>
    </row>
    <row r="5" spans="1:2" x14ac:dyDescent="0.3">
      <c r="A5" t="s">
        <v>55</v>
      </c>
    </row>
    <row r="6" spans="1:2" x14ac:dyDescent="0.3">
      <c r="A6" t="s">
        <v>56</v>
      </c>
      <c r="B6" t="s">
        <v>63</v>
      </c>
    </row>
    <row r="7" spans="1:2" x14ac:dyDescent="0.3">
      <c r="A7" t="s">
        <v>57</v>
      </c>
      <c r="B7" t="s">
        <v>58</v>
      </c>
    </row>
    <row r="8" spans="1:2" x14ac:dyDescent="0.3">
      <c r="A8" t="s">
        <v>59</v>
      </c>
    </row>
    <row r="9" spans="1:2" x14ac:dyDescent="0.3">
      <c r="A9" t="s">
        <v>60</v>
      </c>
      <c r="B9">
        <v>1</v>
      </c>
    </row>
    <row r="10" spans="1:2" x14ac:dyDescent="0.3">
      <c r="A10" t="s">
        <v>61</v>
      </c>
      <c r="B10" t="s">
        <v>64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P25"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25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/>
      <c r="F6" s="5"/>
      <c r="G6" s="5"/>
      <c r="H6" s="5">
        <v>0.15</v>
      </c>
      <c r="I6" s="5">
        <v>0.2</v>
      </c>
      <c r="J6" s="5"/>
      <c r="K6" s="5">
        <v>2.2999999999999998</v>
      </c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0.38100000000000001</v>
      </c>
      <c r="W6" s="5">
        <f t="shared" si="0"/>
        <v>0.50800000000000001</v>
      </c>
      <c r="X6" s="5">
        <f t="shared" si="0"/>
        <v>0</v>
      </c>
      <c r="Y6" s="5">
        <f t="shared" si="0"/>
        <v>5.8419999999999996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/>
      <c r="D7" s="5"/>
      <c r="E7" s="5"/>
      <c r="F7" s="5"/>
      <c r="G7" s="5"/>
      <c r="H7" s="5"/>
      <c r="I7" s="5"/>
      <c r="J7" s="5">
        <v>0.1</v>
      </c>
      <c r="K7" s="5">
        <v>0.65</v>
      </c>
      <c r="L7" s="5"/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0.254</v>
      </c>
      <c r="Y7" s="5">
        <f t="shared" si="0"/>
        <v>1.651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/>
      <c r="E8" s="5"/>
      <c r="F8" s="5"/>
      <c r="G8" s="5"/>
      <c r="H8" s="5"/>
      <c r="I8" s="5"/>
      <c r="J8" s="5">
        <v>0.6</v>
      </c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1.524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/>
      <c r="C9" s="5"/>
      <c r="D9" s="5"/>
      <c r="E9" s="5"/>
      <c r="F9" s="5">
        <v>0.25</v>
      </c>
      <c r="G9" s="5">
        <v>0.6</v>
      </c>
      <c r="H9" s="5">
        <v>0.6</v>
      </c>
      <c r="I9" s="5"/>
      <c r="J9" s="5"/>
      <c r="K9" s="5">
        <v>0.2</v>
      </c>
      <c r="L9" s="5"/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0.63500000000000001</v>
      </c>
      <c r="U9" s="5">
        <f t="shared" si="0"/>
        <v>1.524</v>
      </c>
      <c r="V9" s="5">
        <f t="shared" si="0"/>
        <v>1.524</v>
      </c>
      <c r="W9" s="5">
        <f t="shared" si="0"/>
        <v>0</v>
      </c>
      <c r="X9" s="5">
        <f t="shared" si="0"/>
        <v>0</v>
      </c>
      <c r="Y9" s="5">
        <f t="shared" si="0"/>
        <v>0.50800000000000001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/>
      <c r="C10" s="5"/>
      <c r="D10" s="5"/>
      <c r="E10" s="5"/>
      <c r="F10" s="5">
        <v>0.1</v>
      </c>
      <c r="G10" s="5">
        <v>0.2</v>
      </c>
      <c r="H10" s="5"/>
      <c r="I10" s="5"/>
      <c r="J10" s="5">
        <v>0.1</v>
      </c>
      <c r="K10" s="5">
        <v>0.5</v>
      </c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0.254</v>
      </c>
      <c r="U10" s="5">
        <f t="shared" si="0"/>
        <v>0.50800000000000001</v>
      </c>
      <c r="V10" s="5">
        <f t="shared" si="0"/>
        <v>0</v>
      </c>
      <c r="W10" s="5">
        <f t="shared" si="0"/>
        <v>0</v>
      </c>
      <c r="X10" s="5">
        <f t="shared" si="0"/>
        <v>0.254</v>
      </c>
      <c r="Y10" s="5">
        <f t="shared" si="0"/>
        <v>1.27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/>
      <c r="C11" s="5"/>
      <c r="D11" s="5"/>
      <c r="E11" s="5"/>
      <c r="F11" s="5"/>
      <c r="G11" s="5"/>
      <c r="H11" s="5"/>
      <c r="I11" s="5">
        <v>0.35</v>
      </c>
      <c r="J11" s="5">
        <v>1.5</v>
      </c>
      <c r="K11" s="5"/>
      <c r="L11" s="5"/>
      <c r="M11" s="5"/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</v>
      </c>
      <c r="W11" s="5">
        <f t="shared" si="0"/>
        <v>0.8889999999999999</v>
      </c>
      <c r="X11" s="5">
        <f t="shared" si="0"/>
        <v>3.81</v>
      </c>
      <c r="Y11" s="5">
        <f t="shared" si="0"/>
        <v>0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/>
      <c r="C12" s="5"/>
      <c r="D12" s="5"/>
      <c r="E12" s="5"/>
      <c r="F12" s="5">
        <v>0.9</v>
      </c>
      <c r="G12" s="5">
        <v>0.35</v>
      </c>
      <c r="H12" s="5">
        <v>0.3</v>
      </c>
      <c r="I12" s="5"/>
      <c r="J12" s="5"/>
      <c r="K12" s="5"/>
      <c r="L12" s="5"/>
      <c r="M12" s="5"/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2.286</v>
      </c>
      <c r="U12" s="5">
        <f t="shared" si="0"/>
        <v>0.8889999999999999</v>
      </c>
      <c r="V12" s="5">
        <f t="shared" si="0"/>
        <v>0.76200000000000001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/>
      <c r="D13" s="5"/>
      <c r="E13" s="5"/>
      <c r="F13" s="5"/>
      <c r="G13" s="5"/>
      <c r="H13" s="5">
        <v>0.8</v>
      </c>
      <c r="I13" s="5"/>
      <c r="J13" s="5"/>
      <c r="K13" s="5"/>
      <c r="L13" s="5"/>
      <c r="M13" s="5">
        <v>0.1</v>
      </c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</v>
      </c>
      <c r="U13" s="5">
        <f t="shared" si="0"/>
        <v>0</v>
      </c>
      <c r="V13" s="5">
        <f t="shared" si="0"/>
        <v>2.032</v>
      </c>
      <c r="W13" s="5">
        <f t="shared" si="0"/>
        <v>0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0.254</v>
      </c>
    </row>
    <row r="14" spans="1:27" x14ac:dyDescent="0.3">
      <c r="A14" s="5">
        <v>9</v>
      </c>
      <c r="B14" s="5"/>
      <c r="C14" s="5"/>
      <c r="D14" s="5"/>
      <c r="E14" s="5"/>
      <c r="F14" s="5">
        <v>0.4</v>
      </c>
      <c r="G14" s="5"/>
      <c r="H14" s="5">
        <v>0.2</v>
      </c>
      <c r="I14" s="5"/>
      <c r="J14" s="5">
        <v>0.6</v>
      </c>
      <c r="K14" s="5"/>
      <c r="L14" s="5">
        <v>0.05</v>
      </c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1.016</v>
      </c>
      <c r="U14" s="5">
        <f t="shared" si="0"/>
        <v>0</v>
      </c>
      <c r="V14" s="5">
        <f t="shared" si="0"/>
        <v>0.50800000000000001</v>
      </c>
      <c r="W14" s="5">
        <f t="shared" si="0"/>
        <v>0</v>
      </c>
      <c r="X14" s="5">
        <f t="shared" si="0"/>
        <v>1.524</v>
      </c>
      <c r="Y14" s="5">
        <f t="shared" si="0"/>
        <v>0</v>
      </c>
      <c r="Z14" s="5">
        <f t="shared" si="0"/>
        <v>0.127</v>
      </c>
      <c r="AA14" s="5">
        <f t="shared" si="0"/>
        <v>0</v>
      </c>
    </row>
    <row r="15" spans="1:27" x14ac:dyDescent="0.3">
      <c r="A15" s="5">
        <v>10</v>
      </c>
      <c r="B15" s="5"/>
      <c r="C15" s="5"/>
      <c r="D15" s="5"/>
      <c r="E15" s="5">
        <v>0.3</v>
      </c>
      <c r="F15" s="5">
        <v>1.95</v>
      </c>
      <c r="G15" s="5"/>
      <c r="H15" s="5"/>
      <c r="I15" s="5">
        <v>1</v>
      </c>
      <c r="J15" s="5">
        <v>2</v>
      </c>
      <c r="K15" s="5"/>
      <c r="L15" s="5"/>
      <c r="M15" s="5"/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0.76200000000000001</v>
      </c>
      <c r="T15" s="5">
        <f t="shared" si="0"/>
        <v>4.9530000000000003</v>
      </c>
      <c r="U15" s="5">
        <f t="shared" si="0"/>
        <v>0</v>
      </c>
      <c r="V15" s="5">
        <f t="shared" si="0"/>
        <v>0</v>
      </c>
      <c r="W15" s="5">
        <f t="shared" si="0"/>
        <v>2.54</v>
      </c>
      <c r="X15" s="5">
        <f t="shared" si="0"/>
        <v>5.08</v>
      </c>
      <c r="Y15" s="5">
        <f t="shared" si="0"/>
        <v>0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/>
      <c r="C16" s="5"/>
      <c r="D16" s="5"/>
      <c r="E16" s="5"/>
      <c r="F16" s="5"/>
      <c r="G16" s="5"/>
      <c r="H16" s="5">
        <v>4.2</v>
      </c>
      <c r="I16" s="5">
        <v>2</v>
      </c>
      <c r="J16" s="5"/>
      <c r="K16" s="5"/>
      <c r="L16" s="5"/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10.668000000000001</v>
      </c>
      <c r="W16" s="5">
        <f t="shared" si="0"/>
        <v>5.08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</v>
      </c>
      <c r="U17" s="5">
        <f t="shared" si="0"/>
        <v>0</v>
      </c>
      <c r="V17" s="5">
        <f t="shared" si="0"/>
        <v>0</v>
      </c>
      <c r="W17" s="5">
        <f t="shared" si="0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/>
      <c r="C18" s="5"/>
      <c r="D18" s="5"/>
      <c r="E18" s="5">
        <v>0.4</v>
      </c>
      <c r="F18" s="5"/>
      <c r="G18" s="5">
        <v>0.05</v>
      </c>
      <c r="H18" s="5"/>
      <c r="I18" s="5"/>
      <c r="J18" s="5"/>
      <c r="K18" s="5"/>
      <c r="L18" s="5"/>
      <c r="M18" s="5"/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1.016</v>
      </c>
      <c r="T18" s="5">
        <f t="shared" si="0"/>
        <v>0</v>
      </c>
      <c r="U18" s="5">
        <f t="shared" si="0"/>
        <v>0.127</v>
      </c>
      <c r="V18" s="5">
        <f t="shared" si="0"/>
        <v>0</v>
      </c>
      <c r="W18" s="5">
        <f t="shared" si="0"/>
        <v>0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  <c r="T19" s="5">
        <f t="shared" si="0"/>
        <v>0</v>
      </c>
      <c r="U19" s="5">
        <f t="shared" si="0"/>
        <v>0</v>
      </c>
      <c r="V19" s="5">
        <f t="shared" si="0"/>
        <v>0</v>
      </c>
      <c r="W19" s="5">
        <f t="shared" si="0"/>
        <v>0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/>
      <c r="C20" s="5"/>
      <c r="D20" s="5"/>
      <c r="E20" s="5"/>
      <c r="F20" s="5"/>
      <c r="G20" s="5">
        <v>0.5</v>
      </c>
      <c r="H20" s="5">
        <v>0.6</v>
      </c>
      <c r="I20" s="5">
        <v>0.5</v>
      </c>
      <c r="J20" s="5">
        <v>1.7</v>
      </c>
      <c r="K20" s="5"/>
      <c r="L20" s="5"/>
      <c r="M20" s="5"/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</v>
      </c>
      <c r="T20" s="5">
        <f t="shared" si="0"/>
        <v>0</v>
      </c>
      <c r="U20" s="5">
        <f t="shared" si="0"/>
        <v>1.27</v>
      </c>
      <c r="V20" s="5">
        <f t="shared" si="0"/>
        <v>1.524</v>
      </c>
      <c r="W20" s="5">
        <f t="shared" si="0"/>
        <v>1.27</v>
      </c>
      <c r="X20" s="5">
        <f t="shared" si="0"/>
        <v>4.3179999999999996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/>
      <c r="C21" s="5"/>
      <c r="D21" s="5"/>
      <c r="E21" s="5"/>
      <c r="F21" s="5">
        <v>0.2</v>
      </c>
      <c r="G21" s="5"/>
      <c r="H21" s="5">
        <v>15</v>
      </c>
      <c r="I21" s="5">
        <v>0.6</v>
      </c>
      <c r="J21" s="5">
        <v>1.3</v>
      </c>
      <c r="K21" s="5"/>
      <c r="L21" s="5"/>
      <c r="M21" s="5"/>
      <c r="O21" s="5">
        <v>16</v>
      </c>
      <c r="P21" s="5">
        <f t="shared" si="1"/>
        <v>0</v>
      </c>
      <c r="Q21" s="5">
        <f t="shared" si="0"/>
        <v>0</v>
      </c>
      <c r="R21" s="5">
        <f t="shared" si="0"/>
        <v>0</v>
      </c>
      <c r="S21" s="5">
        <f t="shared" si="0"/>
        <v>0</v>
      </c>
      <c r="T21" s="5">
        <f t="shared" si="0"/>
        <v>0.50800000000000001</v>
      </c>
      <c r="U21" s="5">
        <f t="shared" si="0"/>
        <v>0</v>
      </c>
      <c r="V21" s="5">
        <f t="shared" si="0"/>
        <v>38.1</v>
      </c>
      <c r="W21" s="5">
        <f t="shared" si="0"/>
        <v>1.524</v>
      </c>
      <c r="X21" s="5">
        <f t="shared" si="0"/>
        <v>3.302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/>
      <c r="C22" s="5"/>
      <c r="D22" s="5"/>
      <c r="E22" s="5"/>
      <c r="F22" s="5"/>
      <c r="G22" s="5">
        <v>1.2</v>
      </c>
      <c r="H22" s="5">
        <v>0.4</v>
      </c>
      <c r="I22" s="5"/>
      <c r="J22" s="5"/>
      <c r="K22" s="5"/>
      <c r="M22" s="5"/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3.048</v>
      </c>
      <c r="V22" s="5">
        <f t="shared" si="1"/>
        <v>1.016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/>
      <c r="C23" s="5">
        <v>0.5</v>
      </c>
      <c r="D23" s="5"/>
      <c r="E23" s="5"/>
      <c r="F23" s="5">
        <v>0.8</v>
      </c>
      <c r="G23" s="5">
        <v>1.1499999999999999</v>
      </c>
      <c r="H23" s="5">
        <v>3.1</v>
      </c>
      <c r="I23" s="5"/>
      <c r="J23" s="5">
        <v>0.5</v>
      </c>
      <c r="K23" s="5">
        <v>2.2000000000000002</v>
      </c>
      <c r="L23" s="5"/>
      <c r="M23" s="5"/>
      <c r="O23" s="5">
        <v>18</v>
      </c>
      <c r="P23" s="5">
        <f t="shared" si="1"/>
        <v>0</v>
      </c>
      <c r="Q23" s="5">
        <f t="shared" si="1"/>
        <v>1.27</v>
      </c>
      <c r="R23" s="5">
        <f t="shared" si="1"/>
        <v>0</v>
      </c>
      <c r="S23" s="5">
        <f t="shared" si="1"/>
        <v>0</v>
      </c>
      <c r="T23" s="5">
        <f t="shared" si="1"/>
        <v>2.032</v>
      </c>
      <c r="U23" s="5">
        <f t="shared" si="1"/>
        <v>2.9209999999999998</v>
      </c>
      <c r="V23" s="5">
        <f t="shared" si="1"/>
        <v>7.8740000000000006</v>
      </c>
      <c r="W23" s="5">
        <f t="shared" si="1"/>
        <v>0</v>
      </c>
      <c r="X23" s="5">
        <f t="shared" si="1"/>
        <v>1.27</v>
      </c>
      <c r="Y23" s="5">
        <f t="shared" si="1"/>
        <v>5.588000000000001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/>
      <c r="C24" s="5"/>
      <c r="D24" s="5"/>
      <c r="E24" s="5">
        <v>0.45</v>
      </c>
      <c r="F24" s="5">
        <v>0.55000000000000004</v>
      </c>
      <c r="G24" s="5">
        <v>1.6</v>
      </c>
      <c r="H24" s="5">
        <v>0.5</v>
      </c>
      <c r="I24" s="5"/>
      <c r="J24" s="5"/>
      <c r="K24" s="5"/>
      <c r="L24" s="5"/>
      <c r="M24" s="5"/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1.143</v>
      </c>
      <c r="T24" s="5">
        <f t="shared" si="1"/>
        <v>1.3970000000000002</v>
      </c>
      <c r="U24" s="5">
        <f t="shared" si="1"/>
        <v>4.0640000000000001</v>
      </c>
      <c r="V24" s="5">
        <f t="shared" si="1"/>
        <v>1.27</v>
      </c>
      <c r="W24" s="5">
        <f t="shared" si="1"/>
        <v>0</v>
      </c>
      <c r="X24" s="5">
        <f t="shared" si="1"/>
        <v>0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/>
      <c r="C25" s="5"/>
      <c r="D25" s="5"/>
      <c r="E25" s="5"/>
      <c r="F25" s="5"/>
      <c r="G25" s="5"/>
      <c r="H25" s="5">
        <v>0.15</v>
      </c>
      <c r="I25" s="5">
        <v>1</v>
      </c>
      <c r="J25" s="5"/>
      <c r="K25" s="5"/>
      <c r="L25" s="5"/>
      <c r="M25" s="5"/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0</v>
      </c>
      <c r="T25" s="5">
        <f t="shared" si="1"/>
        <v>0</v>
      </c>
      <c r="U25" s="5">
        <f t="shared" si="1"/>
        <v>0</v>
      </c>
      <c r="V25" s="5">
        <f t="shared" si="1"/>
        <v>0.38100000000000001</v>
      </c>
      <c r="W25" s="5">
        <f t="shared" si="1"/>
        <v>2.54</v>
      </c>
      <c r="X25" s="5">
        <f t="shared" si="1"/>
        <v>0</v>
      </c>
      <c r="Y25" s="5">
        <f t="shared" si="1"/>
        <v>0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/>
      <c r="C26" s="5"/>
      <c r="D26" s="5"/>
      <c r="E26" s="5"/>
      <c r="F26" s="5">
        <v>1.2</v>
      </c>
      <c r="G26" s="5"/>
      <c r="H26" s="5"/>
      <c r="I26" s="5">
        <v>0.1</v>
      </c>
      <c r="J26" s="5"/>
      <c r="K26" s="5"/>
      <c r="L26" s="5"/>
      <c r="M26" s="5"/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</v>
      </c>
      <c r="S26" s="5">
        <f t="shared" si="1"/>
        <v>0</v>
      </c>
      <c r="T26" s="5">
        <f t="shared" si="1"/>
        <v>3.048</v>
      </c>
      <c r="U26" s="5">
        <f t="shared" si="1"/>
        <v>0</v>
      </c>
      <c r="V26" s="5">
        <f t="shared" si="1"/>
        <v>0</v>
      </c>
      <c r="W26" s="5">
        <f t="shared" si="1"/>
        <v>0.254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>
        <v>0.35</v>
      </c>
      <c r="D27" s="5"/>
      <c r="E27" s="5"/>
      <c r="F27" s="5"/>
      <c r="G27" s="5"/>
      <c r="H27" s="5"/>
      <c r="I27" s="5"/>
      <c r="J27" s="5"/>
      <c r="K27" s="5"/>
      <c r="L27" s="5"/>
      <c r="M27" s="5"/>
      <c r="O27" s="5">
        <v>22</v>
      </c>
      <c r="P27" s="5">
        <f t="shared" si="1"/>
        <v>0</v>
      </c>
      <c r="Q27" s="5">
        <f t="shared" si="1"/>
        <v>0.8889999999999999</v>
      </c>
      <c r="R27" s="5">
        <f t="shared" si="1"/>
        <v>0</v>
      </c>
      <c r="S27" s="5">
        <f t="shared" si="1"/>
        <v>0</v>
      </c>
      <c r="T27" s="5">
        <f t="shared" si="1"/>
        <v>0</v>
      </c>
      <c r="U27" s="5">
        <f t="shared" si="1"/>
        <v>0</v>
      </c>
      <c r="V27" s="5">
        <f t="shared" si="1"/>
        <v>0</v>
      </c>
      <c r="W27" s="5">
        <f t="shared" si="1"/>
        <v>0</v>
      </c>
      <c r="X27" s="5">
        <f t="shared" si="1"/>
        <v>0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0.2</v>
      </c>
      <c r="C28" s="5"/>
      <c r="D28" s="5"/>
      <c r="E28" s="5"/>
      <c r="F28" s="5">
        <v>0.15</v>
      </c>
      <c r="G28" s="5"/>
      <c r="H28" s="5"/>
      <c r="I28" s="5">
        <v>0.2</v>
      </c>
      <c r="J28" s="5"/>
      <c r="K28" s="5"/>
      <c r="L28" s="5"/>
      <c r="M28" s="5"/>
      <c r="O28" s="5">
        <v>23</v>
      </c>
      <c r="P28" s="5">
        <f t="shared" si="1"/>
        <v>0.50800000000000001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0.38100000000000001</v>
      </c>
      <c r="U28" s="5">
        <f t="shared" si="1"/>
        <v>0</v>
      </c>
      <c r="V28" s="5">
        <f t="shared" si="1"/>
        <v>0</v>
      </c>
      <c r="W28" s="5">
        <f t="shared" si="1"/>
        <v>0.50800000000000001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/>
      <c r="C29" s="5"/>
      <c r="D29" s="5"/>
      <c r="E29" s="5"/>
      <c r="F29" s="5">
        <v>0.1</v>
      </c>
      <c r="G29" s="5">
        <v>0.5</v>
      </c>
      <c r="H29" s="5">
        <v>1.2</v>
      </c>
      <c r="I29" s="5">
        <v>1.4</v>
      </c>
      <c r="J29" s="5">
        <v>0.3</v>
      </c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0.254</v>
      </c>
      <c r="U29" s="5">
        <f t="shared" si="1"/>
        <v>1.27</v>
      </c>
      <c r="V29" s="5">
        <f t="shared" si="1"/>
        <v>3.048</v>
      </c>
      <c r="W29" s="5">
        <f t="shared" si="1"/>
        <v>3.5559999999999996</v>
      </c>
      <c r="X29" s="5">
        <f t="shared" si="1"/>
        <v>0.76200000000000001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/>
      <c r="D30" s="8">
        <v>0.1</v>
      </c>
      <c r="E30" s="5">
        <v>0.1</v>
      </c>
      <c r="F30" s="5">
        <v>0.2</v>
      </c>
      <c r="G30" s="5"/>
      <c r="H30" s="5"/>
      <c r="I30" s="5"/>
      <c r="J30" s="5"/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0.254</v>
      </c>
      <c r="S30" s="5">
        <f t="shared" si="1"/>
        <v>0.254</v>
      </c>
      <c r="T30" s="5">
        <f t="shared" si="1"/>
        <v>0.50800000000000001</v>
      </c>
      <c r="U30" s="5">
        <f t="shared" si="1"/>
        <v>0</v>
      </c>
      <c r="V30" s="5">
        <f t="shared" si="1"/>
        <v>0</v>
      </c>
      <c r="W30" s="5">
        <f t="shared" si="1"/>
        <v>0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/>
      <c r="C31" s="5">
        <v>0.4</v>
      </c>
      <c r="D31" s="5"/>
      <c r="E31" s="5">
        <v>0.9</v>
      </c>
      <c r="F31" s="5"/>
      <c r="G31" s="5">
        <v>0.15</v>
      </c>
      <c r="H31" s="5"/>
      <c r="I31" s="5">
        <v>0.8</v>
      </c>
      <c r="J31" s="5">
        <v>0.2</v>
      </c>
      <c r="K31" s="5"/>
      <c r="L31" s="5"/>
      <c r="M31" s="5"/>
      <c r="O31" s="5">
        <v>26</v>
      </c>
      <c r="P31" s="5">
        <f t="shared" si="1"/>
        <v>0</v>
      </c>
      <c r="Q31" s="5">
        <f t="shared" si="1"/>
        <v>1.016</v>
      </c>
      <c r="R31" s="5">
        <f t="shared" si="1"/>
        <v>0</v>
      </c>
      <c r="S31" s="5">
        <f t="shared" si="1"/>
        <v>2.286</v>
      </c>
      <c r="T31" s="5">
        <f t="shared" si="1"/>
        <v>0</v>
      </c>
      <c r="U31" s="5">
        <f t="shared" si="1"/>
        <v>0.38100000000000001</v>
      </c>
      <c r="V31" s="5">
        <f t="shared" si="1"/>
        <v>0</v>
      </c>
      <c r="W31" s="5">
        <f t="shared" si="1"/>
        <v>2.032</v>
      </c>
      <c r="X31" s="5">
        <f t="shared" si="1"/>
        <v>0.50800000000000001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/>
      <c r="C32" s="5">
        <v>0.1</v>
      </c>
      <c r="D32" s="5">
        <v>0.97</v>
      </c>
      <c r="E32" s="5">
        <v>0.7</v>
      </c>
      <c r="F32" s="5"/>
      <c r="G32" s="5"/>
      <c r="H32" s="5">
        <v>0.1</v>
      </c>
      <c r="I32" s="5">
        <v>0.2</v>
      </c>
      <c r="J32" s="5"/>
      <c r="K32" s="5"/>
      <c r="L32" s="5"/>
      <c r="M32" s="5"/>
      <c r="O32" s="5">
        <v>27</v>
      </c>
      <c r="P32" s="5">
        <f t="shared" si="1"/>
        <v>0</v>
      </c>
      <c r="Q32" s="5">
        <f t="shared" si="1"/>
        <v>0.254</v>
      </c>
      <c r="R32" s="5">
        <f t="shared" si="1"/>
        <v>2.4638</v>
      </c>
      <c r="S32" s="5">
        <f t="shared" si="1"/>
        <v>1.7779999999999998</v>
      </c>
      <c r="T32" s="5">
        <f t="shared" si="1"/>
        <v>0</v>
      </c>
      <c r="U32" s="5">
        <f t="shared" si="1"/>
        <v>0</v>
      </c>
      <c r="V32" s="5">
        <f t="shared" si="1"/>
        <v>0.254</v>
      </c>
      <c r="W32" s="5">
        <f t="shared" si="1"/>
        <v>0.50800000000000001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>
        <v>0.3</v>
      </c>
      <c r="D33" s="5"/>
      <c r="E33" s="5"/>
      <c r="F33" s="5"/>
      <c r="G33" s="5"/>
      <c r="H33" s="5">
        <v>0.2</v>
      </c>
      <c r="I33" s="5"/>
      <c r="J33" s="5"/>
      <c r="K33" s="5"/>
      <c r="L33" s="5"/>
      <c r="M33" s="5"/>
      <c r="O33" s="5">
        <v>28</v>
      </c>
      <c r="P33" s="5">
        <f t="shared" si="1"/>
        <v>0</v>
      </c>
      <c r="Q33" s="5">
        <f t="shared" si="1"/>
        <v>0.76200000000000001</v>
      </c>
      <c r="R33" s="5">
        <f t="shared" si="1"/>
        <v>0</v>
      </c>
      <c r="S33" s="5">
        <f t="shared" si="1"/>
        <v>0</v>
      </c>
      <c r="T33" s="5">
        <f t="shared" si="1"/>
        <v>0</v>
      </c>
      <c r="U33" s="5">
        <f t="shared" si="1"/>
        <v>0</v>
      </c>
      <c r="V33" s="5">
        <f t="shared" si="1"/>
        <v>0.50800000000000001</v>
      </c>
      <c r="W33" s="5">
        <f t="shared" si="1"/>
        <v>0</v>
      </c>
      <c r="X33" s="5">
        <f t="shared" si="1"/>
        <v>0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/>
      <c r="C34" s="5"/>
      <c r="D34">
        <v>0.09</v>
      </c>
      <c r="E34" s="5"/>
      <c r="F34" s="5"/>
      <c r="G34" s="5">
        <v>1.4</v>
      </c>
      <c r="H34" s="5"/>
      <c r="I34" s="5"/>
      <c r="J34" s="5"/>
      <c r="K34" s="5"/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0.2286</v>
      </c>
      <c r="S34" s="5">
        <f t="shared" si="1"/>
        <v>0</v>
      </c>
      <c r="T34" s="5">
        <f t="shared" si="1"/>
        <v>0</v>
      </c>
      <c r="U34" s="5">
        <f t="shared" si="1"/>
        <v>3.5559999999999996</v>
      </c>
      <c r="V34" s="5">
        <f t="shared" si="1"/>
        <v>0</v>
      </c>
      <c r="W34" s="5">
        <f t="shared" si="1"/>
        <v>0</v>
      </c>
      <c r="X34" s="5">
        <f t="shared" si="1"/>
        <v>0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/>
      <c r="C35" s="5"/>
      <c r="D35" s="5"/>
      <c r="E35" s="5">
        <v>0.7</v>
      </c>
      <c r="F35" s="5">
        <v>0.1</v>
      </c>
      <c r="G35" s="5">
        <v>4.0999999999999996</v>
      </c>
      <c r="H35" s="5"/>
      <c r="I35" s="5"/>
      <c r="J35" s="5">
        <v>0.4</v>
      </c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</v>
      </c>
      <c r="S35" s="5">
        <f t="shared" si="1"/>
        <v>1.7779999999999998</v>
      </c>
      <c r="T35" s="5">
        <f t="shared" si="1"/>
        <v>0.254</v>
      </c>
      <c r="U35" s="5">
        <f t="shared" si="1"/>
        <v>10.414</v>
      </c>
      <c r="V35" s="5">
        <f t="shared" si="1"/>
        <v>0</v>
      </c>
      <c r="W35" s="5">
        <f t="shared" si="1"/>
        <v>0</v>
      </c>
      <c r="X35" s="5">
        <f t="shared" si="1"/>
        <v>1.016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5"/>
      <c r="E36" s="5">
        <v>0.2</v>
      </c>
      <c r="F36" s="5">
        <v>0.1</v>
      </c>
      <c r="G36" s="5"/>
      <c r="H36" s="5"/>
      <c r="I36" s="8">
        <v>0.15</v>
      </c>
      <c r="J36" s="5"/>
      <c r="K36" s="5">
        <v>0.3</v>
      </c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0.50800000000000001</v>
      </c>
      <c r="T36" s="5">
        <f t="shared" si="1"/>
        <v>0.254</v>
      </c>
      <c r="U36" s="5">
        <f t="shared" si="1"/>
        <v>0</v>
      </c>
      <c r="V36" s="5">
        <f t="shared" si="1"/>
        <v>0</v>
      </c>
      <c r="W36" s="5">
        <f t="shared" si="1"/>
        <v>0.38100000000000001</v>
      </c>
      <c r="X36" s="5">
        <f t="shared" si="1"/>
        <v>0</v>
      </c>
      <c r="Y36" s="5">
        <f t="shared" si="1"/>
        <v>0.76200000000000001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M37" si="2">SUM(B6:B36)</f>
        <v>0.2</v>
      </c>
      <c r="C37" s="6">
        <f t="shared" si="2"/>
        <v>1.6500000000000001</v>
      </c>
      <c r="D37" s="6">
        <f t="shared" si="2"/>
        <v>1.1600000000000001</v>
      </c>
      <c r="E37" s="6">
        <f t="shared" si="2"/>
        <v>3.75</v>
      </c>
      <c r="F37" s="6">
        <f t="shared" si="2"/>
        <v>6.9999999999999991</v>
      </c>
      <c r="G37" s="6">
        <f t="shared" si="2"/>
        <v>11.8</v>
      </c>
      <c r="H37" s="6">
        <f t="shared" si="2"/>
        <v>27.5</v>
      </c>
      <c r="I37" s="6">
        <f t="shared" si="2"/>
        <v>8.5</v>
      </c>
      <c r="J37" s="6">
        <f t="shared" si="2"/>
        <v>9.3000000000000007</v>
      </c>
      <c r="K37" s="6">
        <f t="shared" si="2"/>
        <v>6.1499999999999995</v>
      </c>
      <c r="L37" s="6">
        <f t="shared" si="2"/>
        <v>0.05</v>
      </c>
      <c r="M37" s="5">
        <f t="shared" si="2"/>
        <v>0.1</v>
      </c>
      <c r="O37" s="5" t="s">
        <v>48</v>
      </c>
      <c r="P37" s="5">
        <f>SUM(P6:P36)</f>
        <v>0.50800000000000001</v>
      </c>
      <c r="Q37" s="5">
        <f t="shared" ref="Q37:AA37" si="3">SUM(Q6:Q36)</f>
        <v>4.1909999999999998</v>
      </c>
      <c r="R37" s="5">
        <f t="shared" si="3"/>
        <v>2.9464000000000001</v>
      </c>
      <c r="S37" s="5">
        <f t="shared" si="3"/>
        <v>9.5249999999999986</v>
      </c>
      <c r="T37" s="5">
        <f t="shared" si="3"/>
        <v>17.780000000000005</v>
      </c>
      <c r="U37" s="5">
        <f t="shared" si="3"/>
        <v>29.972000000000001</v>
      </c>
      <c r="V37" s="5">
        <f t="shared" si="3"/>
        <v>69.849999999999994</v>
      </c>
      <c r="W37" s="5">
        <f t="shared" si="3"/>
        <v>21.59</v>
      </c>
      <c r="X37" s="5">
        <f t="shared" si="3"/>
        <v>23.622</v>
      </c>
      <c r="Y37" s="5">
        <f t="shared" si="3"/>
        <v>15.621</v>
      </c>
      <c r="Z37" s="5">
        <f t="shared" si="3"/>
        <v>0.127</v>
      </c>
      <c r="AA37" s="5">
        <f t="shared" si="3"/>
        <v>0.254</v>
      </c>
    </row>
    <row r="38" spans="1:27" x14ac:dyDescent="0.3">
      <c r="A38" s="5" t="s">
        <v>46</v>
      </c>
      <c r="B38" s="6">
        <f>MAX(B6:B36)</f>
        <v>0.2</v>
      </c>
      <c r="C38" s="6">
        <f t="shared" ref="C38:M38" si="4">MAX(C6:C36)</f>
        <v>0.5</v>
      </c>
      <c r="D38" s="6">
        <f t="shared" si="4"/>
        <v>0.97</v>
      </c>
      <c r="E38" s="6">
        <f t="shared" si="4"/>
        <v>0.9</v>
      </c>
      <c r="F38" s="6">
        <f t="shared" si="4"/>
        <v>1.95</v>
      </c>
      <c r="G38" s="6">
        <f t="shared" si="4"/>
        <v>4.0999999999999996</v>
      </c>
      <c r="H38" s="6">
        <f t="shared" si="4"/>
        <v>15</v>
      </c>
      <c r="I38" s="6">
        <f t="shared" si="4"/>
        <v>2</v>
      </c>
      <c r="J38" s="6">
        <f t="shared" si="4"/>
        <v>2</v>
      </c>
      <c r="K38" s="6">
        <f t="shared" si="4"/>
        <v>2.2999999999999998</v>
      </c>
      <c r="L38" s="6">
        <f t="shared" si="4"/>
        <v>0.05</v>
      </c>
      <c r="M38" s="6">
        <f t="shared" si="4"/>
        <v>0.1</v>
      </c>
      <c r="O38" s="5" t="s">
        <v>46</v>
      </c>
      <c r="P38" s="5">
        <f>MAX(P6:P36)</f>
        <v>0.50800000000000001</v>
      </c>
      <c r="Q38" s="5">
        <f t="shared" ref="Q38:AA38" si="5">MAX(Q6:Q36)</f>
        <v>1.27</v>
      </c>
      <c r="R38" s="5">
        <f t="shared" si="5"/>
        <v>2.4638</v>
      </c>
      <c r="S38" s="5">
        <f t="shared" si="5"/>
        <v>2.286</v>
      </c>
      <c r="T38" s="5">
        <f t="shared" si="5"/>
        <v>4.9530000000000003</v>
      </c>
      <c r="U38" s="5">
        <f t="shared" si="5"/>
        <v>10.414</v>
      </c>
      <c r="V38" s="5">
        <f t="shared" si="5"/>
        <v>38.1</v>
      </c>
      <c r="W38" s="5">
        <f t="shared" si="5"/>
        <v>5.08</v>
      </c>
      <c r="X38" s="5">
        <f t="shared" si="5"/>
        <v>5.08</v>
      </c>
      <c r="Y38" s="5">
        <f t="shared" si="5"/>
        <v>5.8419999999999996</v>
      </c>
      <c r="Z38" s="5">
        <f t="shared" si="5"/>
        <v>0.127</v>
      </c>
      <c r="AA38" s="5">
        <f t="shared" si="5"/>
        <v>0.254</v>
      </c>
    </row>
    <row r="39" spans="1:27" x14ac:dyDescent="0.3">
      <c r="A39" s="5" t="s">
        <v>14</v>
      </c>
      <c r="B39" s="7">
        <f t="shared" ref="B39:H39" si="6">COUNT(B6:B36)</f>
        <v>1</v>
      </c>
      <c r="C39" s="7">
        <f t="shared" si="6"/>
        <v>5</v>
      </c>
      <c r="D39" s="7">
        <f t="shared" si="6"/>
        <v>3</v>
      </c>
      <c r="E39" s="7">
        <f t="shared" si="6"/>
        <v>8</v>
      </c>
      <c r="F39" s="7">
        <f t="shared" si="6"/>
        <v>14</v>
      </c>
      <c r="G39" s="7">
        <f t="shared" si="6"/>
        <v>12</v>
      </c>
      <c r="H39" s="7">
        <f t="shared" si="6"/>
        <v>15</v>
      </c>
      <c r="I39" s="7">
        <f>COUNT(I6:I37)</f>
        <v>14</v>
      </c>
      <c r="J39" s="7">
        <f>COUNT(J6:J36)</f>
        <v>12</v>
      </c>
      <c r="K39" s="7">
        <f>COUNT(K6:K36)</f>
        <v>6</v>
      </c>
      <c r="L39" s="7">
        <f>COUNT(L6:L36)</f>
        <v>1</v>
      </c>
      <c r="M39" s="5">
        <f>COUNT(M6:M36)</f>
        <v>1</v>
      </c>
      <c r="O39" s="5" t="s">
        <v>14</v>
      </c>
      <c r="P39" s="7">
        <v>1</v>
      </c>
      <c r="Q39" s="7">
        <v>5</v>
      </c>
      <c r="R39" s="7">
        <v>3</v>
      </c>
      <c r="S39" s="7">
        <v>8</v>
      </c>
      <c r="T39" s="7">
        <v>14</v>
      </c>
      <c r="U39" s="7">
        <v>12</v>
      </c>
      <c r="V39" s="7">
        <v>15</v>
      </c>
      <c r="W39" s="7">
        <v>14</v>
      </c>
      <c r="X39" s="7">
        <v>12</v>
      </c>
      <c r="Y39" s="7">
        <v>6</v>
      </c>
      <c r="Z39" s="7">
        <v>1</v>
      </c>
      <c r="AA39" s="5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O18" workbookViewId="0">
      <selection activeCell="P37" sqref="P37:AA39"/>
    </sheetView>
  </sheetViews>
  <sheetFormatPr defaultRowHeight="14.4" x14ac:dyDescent="0.3"/>
  <cols>
    <col min="1" max="1" width="26.6640625" bestFit="1" customWidth="1"/>
    <col min="15" max="15" width="26.664062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26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/>
      <c r="F6" s="5">
        <v>0.7</v>
      </c>
      <c r="G6" s="5"/>
      <c r="H6" s="5">
        <v>0.4</v>
      </c>
      <c r="I6" s="5"/>
      <c r="J6" s="5"/>
      <c r="K6" s="5"/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1.7779999999999998</v>
      </c>
      <c r="U6" s="5">
        <f t="shared" si="0"/>
        <v>0</v>
      </c>
      <c r="V6" s="5">
        <f t="shared" si="0"/>
        <v>1.016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/>
      <c r="D7" s="5"/>
      <c r="E7" s="5"/>
      <c r="F7" s="5">
        <v>0.2</v>
      </c>
      <c r="G7" s="5"/>
      <c r="H7" s="5"/>
      <c r="I7" s="5">
        <v>0.8</v>
      </c>
      <c r="J7" s="5">
        <v>0.5</v>
      </c>
      <c r="K7" s="5">
        <v>0.2</v>
      </c>
      <c r="L7" s="5"/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0.50800000000000001</v>
      </c>
      <c r="U7" s="5">
        <f t="shared" si="0"/>
        <v>0</v>
      </c>
      <c r="V7" s="5">
        <f t="shared" si="0"/>
        <v>0</v>
      </c>
      <c r="W7" s="5">
        <f t="shared" si="0"/>
        <v>2.032</v>
      </c>
      <c r="X7" s="5">
        <f t="shared" si="0"/>
        <v>1.27</v>
      </c>
      <c r="Y7" s="5">
        <f t="shared" si="0"/>
        <v>0.50800000000000001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>
        <v>0.15</v>
      </c>
      <c r="E8" s="5">
        <v>0.65</v>
      </c>
      <c r="F8" s="5">
        <v>0.15</v>
      </c>
      <c r="G8" s="5"/>
      <c r="H8" s="5">
        <v>0.2</v>
      </c>
      <c r="I8" s="5">
        <v>0.1</v>
      </c>
      <c r="J8" s="5"/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0.38100000000000001</v>
      </c>
      <c r="S8" s="5">
        <f t="shared" si="0"/>
        <v>1.651</v>
      </c>
      <c r="T8" s="5">
        <f t="shared" si="0"/>
        <v>0.38100000000000001</v>
      </c>
      <c r="U8" s="5">
        <f t="shared" si="0"/>
        <v>0</v>
      </c>
      <c r="V8" s="5">
        <f t="shared" si="0"/>
        <v>0.50800000000000001</v>
      </c>
      <c r="W8" s="5">
        <f t="shared" si="0"/>
        <v>0.254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/>
      <c r="C9" s="5"/>
      <c r="D9" s="5"/>
      <c r="E9" s="5"/>
      <c r="F9" s="5"/>
      <c r="G9" s="5">
        <v>0.2</v>
      </c>
      <c r="H9" s="5"/>
      <c r="I9" s="5">
        <v>1.8</v>
      </c>
      <c r="J9" s="5"/>
      <c r="K9" s="5"/>
      <c r="L9" s="5">
        <v>0.15</v>
      </c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0.50800000000000001</v>
      </c>
      <c r="V9" s="5">
        <f t="shared" si="0"/>
        <v>0</v>
      </c>
      <c r="W9" s="5">
        <f t="shared" si="0"/>
        <v>4.5720000000000001</v>
      </c>
      <c r="X9" s="5">
        <f t="shared" si="0"/>
        <v>0</v>
      </c>
      <c r="Y9" s="5">
        <f t="shared" si="0"/>
        <v>0</v>
      </c>
      <c r="Z9" s="5">
        <f t="shared" si="0"/>
        <v>0.38100000000000001</v>
      </c>
      <c r="AA9" s="5">
        <f t="shared" si="0"/>
        <v>0</v>
      </c>
    </row>
    <row r="10" spans="1:27" x14ac:dyDescent="0.3">
      <c r="A10" s="5">
        <v>5</v>
      </c>
      <c r="B10" s="5"/>
      <c r="C10" s="5"/>
      <c r="D10" s="5"/>
      <c r="E10" s="5"/>
      <c r="F10" s="5">
        <v>1.2</v>
      </c>
      <c r="G10" s="5">
        <v>0.6</v>
      </c>
      <c r="H10" s="5">
        <v>0.9</v>
      </c>
      <c r="I10" s="5"/>
      <c r="J10" s="5"/>
      <c r="K10" s="5"/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3.048</v>
      </c>
      <c r="U10" s="5">
        <f t="shared" si="0"/>
        <v>1.524</v>
      </c>
      <c r="V10" s="5">
        <f t="shared" si="0"/>
        <v>2.286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/>
      <c r="C11" s="5"/>
      <c r="D11" s="5"/>
      <c r="E11" s="5">
        <v>0.1</v>
      </c>
      <c r="F11" s="5"/>
      <c r="G11" s="5">
        <v>0.5</v>
      </c>
      <c r="H11" s="5"/>
      <c r="I11" s="5">
        <v>0.3</v>
      </c>
      <c r="J11" s="5"/>
      <c r="K11" s="5"/>
      <c r="L11" s="5"/>
      <c r="M11" s="5"/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0.254</v>
      </c>
      <c r="T11" s="5">
        <f t="shared" si="0"/>
        <v>0</v>
      </c>
      <c r="U11" s="5">
        <f t="shared" si="0"/>
        <v>1.27</v>
      </c>
      <c r="V11" s="5">
        <f t="shared" si="0"/>
        <v>0</v>
      </c>
      <c r="W11" s="5">
        <f t="shared" si="0"/>
        <v>0.76200000000000001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/>
      <c r="C12" s="5"/>
      <c r="D12" s="5"/>
      <c r="E12" s="5">
        <v>0.2</v>
      </c>
      <c r="F12" s="5"/>
      <c r="G12" s="5">
        <v>0.5</v>
      </c>
      <c r="H12" s="5">
        <v>0.4</v>
      </c>
      <c r="I12" s="5"/>
      <c r="J12" s="5"/>
      <c r="K12" s="5"/>
      <c r="L12" s="5"/>
      <c r="M12" s="5"/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0.50800000000000001</v>
      </c>
      <c r="T12" s="5">
        <f t="shared" si="0"/>
        <v>0</v>
      </c>
      <c r="U12" s="5">
        <f t="shared" si="0"/>
        <v>1.27</v>
      </c>
      <c r="V12" s="5">
        <f t="shared" si="0"/>
        <v>1.016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/>
      <c r="D13" s="5"/>
      <c r="E13" s="5"/>
      <c r="F13" s="5"/>
      <c r="G13" s="5"/>
      <c r="H13" s="5">
        <v>0.4</v>
      </c>
      <c r="I13" s="5">
        <v>0.2</v>
      </c>
      <c r="J13" s="5"/>
      <c r="K13" s="5"/>
      <c r="L13" s="5"/>
      <c r="M13" s="5"/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</v>
      </c>
      <c r="U13" s="5">
        <f t="shared" si="0"/>
        <v>0</v>
      </c>
      <c r="V13" s="5">
        <f t="shared" si="0"/>
        <v>1.016</v>
      </c>
      <c r="W13" s="5">
        <f t="shared" si="0"/>
        <v>0.50800000000000001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/>
      <c r="C14" s="5"/>
      <c r="D14" s="5"/>
      <c r="E14" s="5"/>
      <c r="F14" s="5"/>
      <c r="G14" s="5">
        <v>0.8</v>
      </c>
      <c r="H14" s="5">
        <v>1.3</v>
      </c>
      <c r="I14" s="5"/>
      <c r="J14" s="5">
        <v>1</v>
      </c>
      <c r="K14" s="5"/>
      <c r="L14" s="5"/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</v>
      </c>
      <c r="U14" s="5">
        <f t="shared" si="0"/>
        <v>2.032</v>
      </c>
      <c r="V14" s="5">
        <f t="shared" si="0"/>
        <v>3.302</v>
      </c>
      <c r="W14" s="5">
        <f t="shared" si="0"/>
        <v>0</v>
      </c>
      <c r="X14" s="5">
        <f t="shared" si="0"/>
        <v>2.54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/>
      <c r="C15" s="5"/>
      <c r="D15" s="5"/>
      <c r="E15" s="5"/>
      <c r="F15" s="5">
        <v>0.3</v>
      </c>
      <c r="G15" s="5"/>
      <c r="H15" s="5">
        <v>0.3</v>
      </c>
      <c r="I15" s="5">
        <v>1.9</v>
      </c>
      <c r="J15" s="5"/>
      <c r="K15" s="5"/>
      <c r="L15" s="5"/>
      <c r="M15" s="5"/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0.76200000000000001</v>
      </c>
      <c r="U15" s="5">
        <f t="shared" si="0"/>
        <v>0</v>
      </c>
      <c r="V15" s="5">
        <f t="shared" si="0"/>
        <v>0.76200000000000001</v>
      </c>
      <c r="W15" s="5">
        <f t="shared" si="0"/>
        <v>4.8259999999999996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/>
      <c r="C16" s="5"/>
      <c r="D16" s="5">
        <v>0.45</v>
      </c>
      <c r="E16" s="5"/>
      <c r="F16" s="5">
        <v>0.4</v>
      </c>
      <c r="G16" s="5">
        <v>0.5</v>
      </c>
      <c r="H16" s="5">
        <v>0.15</v>
      </c>
      <c r="I16" s="5">
        <v>1.4</v>
      </c>
      <c r="J16" s="5"/>
      <c r="K16" s="5"/>
      <c r="L16" s="5"/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1.143</v>
      </c>
      <c r="S16" s="5">
        <f t="shared" si="0"/>
        <v>0</v>
      </c>
      <c r="T16" s="5">
        <f t="shared" si="0"/>
        <v>1.016</v>
      </c>
      <c r="U16" s="5">
        <f t="shared" si="0"/>
        <v>1.27</v>
      </c>
      <c r="V16" s="5">
        <f t="shared" si="0"/>
        <v>0.38100000000000001</v>
      </c>
      <c r="W16" s="5">
        <f t="shared" si="0"/>
        <v>3.5559999999999996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/>
      <c r="C17" s="5"/>
      <c r="D17" s="5"/>
      <c r="E17" s="5">
        <v>0.1</v>
      </c>
      <c r="F17" s="5">
        <v>0.1</v>
      </c>
      <c r="G17" s="5">
        <v>0.4</v>
      </c>
      <c r="H17" s="5"/>
      <c r="I17" s="5">
        <v>1.4</v>
      </c>
      <c r="J17" s="5"/>
      <c r="K17" s="5"/>
      <c r="L17" s="5">
        <v>1.2</v>
      </c>
      <c r="M17" s="5"/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0.254</v>
      </c>
      <c r="T17" s="5">
        <f t="shared" si="0"/>
        <v>0.254</v>
      </c>
      <c r="U17" s="5">
        <f t="shared" si="0"/>
        <v>1.016</v>
      </c>
      <c r="V17" s="5">
        <f t="shared" si="0"/>
        <v>0</v>
      </c>
      <c r="W17" s="5">
        <f t="shared" si="0"/>
        <v>3.5559999999999996</v>
      </c>
      <c r="X17" s="5">
        <f t="shared" si="0"/>
        <v>0</v>
      </c>
      <c r="Y17" s="5">
        <f t="shared" si="0"/>
        <v>0</v>
      </c>
      <c r="Z17" s="5">
        <f t="shared" si="0"/>
        <v>3.048</v>
      </c>
      <c r="AA17" s="5">
        <f t="shared" si="0"/>
        <v>0</v>
      </c>
    </row>
    <row r="18" spans="1:27" x14ac:dyDescent="0.3">
      <c r="A18" s="5">
        <v>13</v>
      </c>
      <c r="B18" s="5"/>
      <c r="C18" s="5"/>
      <c r="D18" s="5"/>
      <c r="E18" s="5"/>
      <c r="F18" s="5"/>
      <c r="G18" s="5"/>
      <c r="H18" s="5">
        <v>2</v>
      </c>
      <c r="I18" s="5">
        <v>0.4</v>
      </c>
      <c r="J18" s="5">
        <v>1.5</v>
      </c>
      <c r="K18" s="5"/>
      <c r="L18" s="5">
        <v>0.5</v>
      </c>
      <c r="M18" s="5"/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</v>
      </c>
      <c r="T18" s="5">
        <f t="shared" si="0"/>
        <v>0</v>
      </c>
      <c r="U18" s="5">
        <f t="shared" si="0"/>
        <v>0</v>
      </c>
      <c r="V18" s="5">
        <f t="shared" si="0"/>
        <v>5.08</v>
      </c>
      <c r="W18" s="5">
        <f t="shared" si="0"/>
        <v>1.016</v>
      </c>
      <c r="X18" s="5">
        <f t="shared" si="0"/>
        <v>3.81</v>
      </c>
      <c r="Y18" s="5">
        <f t="shared" si="0"/>
        <v>0</v>
      </c>
      <c r="Z18" s="5">
        <f t="shared" si="0"/>
        <v>1.27</v>
      </c>
      <c r="AA18" s="5">
        <f t="shared" si="0"/>
        <v>0</v>
      </c>
    </row>
    <row r="19" spans="1:27" x14ac:dyDescent="0.3">
      <c r="A19" s="5">
        <v>14</v>
      </c>
      <c r="B19" s="5"/>
      <c r="C19" s="5"/>
      <c r="D19" s="5"/>
      <c r="E19" s="5"/>
      <c r="F19" s="5">
        <v>0.25</v>
      </c>
      <c r="H19" s="5"/>
      <c r="I19" s="5"/>
      <c r="J19" s="5"/>
      <c r="K19" s="5"/>
      <c r="L19" s="5">
        <v>0.5</v>
      </c>
      <c r="M19" s="5"/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  <c r="T19" s="5">
        <f t="shared" si="0"/>
        <v>0.63500000000000001</v>
      </c>
      <c r="U19" s="5">
        <f t="shared" si="0"/>
        <v>0</v>
      </c>
      <c r="V19" s="5">
        <f t="shared" si="0"/>
        <v>0</v>
      </c>
      <c r="W19" s="5">
        <f t="shared" si="0"/>
        <v>0</v>
      </c>
      <c r="X19" s="5">
        <f t="shared" si="0"/>
        <v>0</v>
      </c>
      <c r="Y19" s="5">
        <f t="shared" si="0"/>
        <v>0</v>
      </c>
      <c r="Z19" s="5">
        <f t="shared" si="0"/>
        <v>1.27</v>
      </c>
      <c r="AA19" s="5">
        <f t="shared" si="0"/>
        <v>0</v>
      </c>
    </row>
    <row r="20" spans="1:27" x14ac:dyDescent="0.3">
      <c r="A20" s="5">
        <v>15</v>
      </c>
      <c r="B20" s="5"/>
      <c r="C20" s="5"/>
      <c r="D20" s="5"/>
      <c r="E20" s="5">
        <v>0.35</v>
      </c>
      <c r="F20" s="5"/>
      <c r="G20" s="5">
        <v>0.3</v>
      </c>
      <c r="H20" s="5"/>
      <c r="I20" s="5">
        <v>0.3</v>
      </c>
      <c r="J20" s="5">
        <v>0.1</v>
      </c>
      <c r="K20" s="5"/>
      <c r="L20" s="5"/>
      <c r="M20" s="5"/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0.8889999999999999</v>
      </c>
      <c r="T20" s="5">
        <f t="shared" si="0"/>
        <v>0</v>
      </c>
      <c r="U20" s="5">
        <f t="shared" si="0"/>
        <v>0.76200000000000001</v>
      </c>
      <c r="V20" s="5">
        <f t="shared" si="0"/>
        <v>0</v>
      </c>
      <c r="W20" s="5">
        <f t="shared" si="0"/>
        <v>0.76200000000000001</v>
      </c>
      <c r="X20" s="5">
        <f t="shared" si="0"/>
        <v>0.254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>
        <v>0.25</v>
      </c>
      <c r="C21" s="5"/>
      <c r="D21" s="5"/>
      <c r="E21" s="5">
        <v>0.1</v>
      </c>
      <c r="F21" s="5"/>
      <c r="G21" s="5">
        <v>0.3</v>
      </c>
      <c r="H21" s="5"/>
      <c r="I21" s="5">
        <v>0.5</v>
      </c>
      <c r="J21" s="5"/>
      <c r="K21" s="5"/>
      <c r="L21" s="5"/>
      <c r="M21" s="5"/>
      <c r="O21" s="5">
        <v>16</v>
      </c>
      <c r="P21" s="5">
        <f t="shared" si="1"/>
        <v>0.63500000000000001</v>
      </c>
      <c r="Q21" s="5">
        <f t="shared" si="0"/>
        <v>0</v>
      </c>
      <c r="R21" s="5">
        <f t="shared" si="0"/>
        <v>0</v>
      </c>
      <c r="S21" s="5">
        <f t="shared" si="0"/>
        <v>0.254</v>
      </c>
      <c r="T21" s="5">
        <f t="shared" si="0"/>
        <v>0</v>
      </c>
      <c r="U21" s="5">
        <f t="shared" si="0"/>
        <v>0.76200000000000001</v>
      </c>
      <c r="V21" s="5">
        <f t="shared" si="0"/>
        <v>0</v>
      </c>
      <c r="W21" s="5">
        <f t="shared" si="0"/>
        <v>1.27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>
        <v>0.1</v>
      </c>
      <c r="C22" s="5"/>
      <c r="D22" s="5"/>
      <c r="E22" s="5"/>
      <c r="F22" s="5"/>
      <c r="G22" s="5">
        <v>0.1</v>
      </c>
      <c r="H22" s="5">
        <v>1.3</v>
      </c>
      <c r="I22" s="5"/>
      <c r="J22" s="5"/>
      <c r="K22" s="5"/>
      <c r="M22" s="5"/>
      <c r="O22" s="5">
        <v>17</v>
      </c>
      <c r="P22" s="5">
        <f t="shared" si="1"/>
        <v>0.254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0.254</v>
      </c>
      <c r="V22" s="5">
        <f t="shared" si="1"/>
        <v>3.302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0.05</v>
      </c>
      <c r="C23" s="5"/>
      <c r="D23" s="5"/>
      <c r="E23" s="5">
        <v>0.8</v>
      </c>
      <c r="F23" s="5">
        <v>0.5</v>
      </c>
      <c r="G23" s="5">
        <v>0.4</v>
      </c>
      <c r="H23" s="5">
        <v>0.5</v>
      </c>
      <c r="I23" s="5">
        <v>1</v>
      </c>
      <c r="J23" s="5"/>
      <c r="K23" s="5">
        <v>0.35</v>
      </c>
      <c r="L23" s="5"/>
      <c r="M23" s="5"/>
      <c r="O23" s="5">
        <v>18</v>
      </c>
      <c r="P23" s="5">
        <f t="shared" si="1"/>
        <v>0.127</v>
      </c>
      <c r="Q23" s="5">
        <f t="shared" si="1"/>
        <v>0</v>
      </c>
      <c r="R23" s="5">
        <f t="shared" si="1"/>
        <v>0</v>
      </c>
      <c r="S23" s="5">
        <f t="shared" si="1"/>
        <v>2.032</v>
      </c>
      <c r="T23" s="5">
        <f t="shared" si="1"/>
        <v>1.27</v>
      </c>
      <c r="U23" s="5">
        <f t="shared" si="1"/>
        <v>1.016</v>
      </c>
      <c r="V23" s="5">
        <f t="shared" si="1"/>
        <v>1.27</v>
      </c>
      <c r="W23" s="5">
        <f t="shared" si="1"/>
        <v>2.54</v>
      </c>
      <c r="X23" s="5">
        <f t="shared" si="1"/>
        <v>0</v>
      </c>
      <c r="Y23" s="5">
        <f t="shared" si="1"/>
        <v>0.8889999999999999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/>
      <c r="C24" s="5">
        <v>0.05</v>
      </c>
      <c r="D24" s="5"/>
      <c r="E24" s="5"/>
      <c r="F24" s="5">
        <v>0.4</v>
      </c>
      <c r="G24" s="5">
        <v>0.4</v>
      </c>
      <c r="H24" s="5">
        <v>0.2</v>
      </c>
      <c r="I24" s="5">
        <v>1</v>
      </c>
      <c r="J24" s="5">
        <v>0.2</v>
      </c>
      <c r="K24" s="5"/>
      <c r="L24" s="5"/>
      <c r="M24" s="5">
        <v>0.3</v>
      </c>
      <c r="O24" s="5">
        <v>19</v>
      </c>
      <c r="P24" s="5">
        <f t="shared" si="1"/>
        <v>0</v>
      </c>
      <c r="Q24" s="5">
        <f t="shared" si="1"/>
        <v>0.127</v>
      </c>
      <c r="R24" s="5">
        <f t="shared" si="1"/>
        <v>0</v>
      </c>
      <c r="S24" s="5">
        <f t="shared" si="1"/>
        <v>0</v>
      </c>
      <c r="T24" s="5">
        <f t="shared" si="1"/>
        <v>1.016</v>
      </c>
      <c r="U24" s="5">
        <f t="shared" si="1"/>
        <v>1.016</v>
      </c>
      <c r="V24" s="5">
        <f t="shared" si="1"/>
        <v>0.50800000000000001</v>
      </c>
      <c r="W24" s="5">
        <f t="shared" si="1"/>
        <v>2.54</v>
      </c>
      <c r="X24" s="5">
        <f t="shared" si="1"/>
        <v>0.50800000000000001</v>
      </c>
      <c r="Y24" s="5">
        <f t="shared" si="1"/>
        <v>0</v>
      </c>
      <c r="Z24" s="5">
        <f t="shared" si="1"/>
        <v>0</v>
      </c>
      <c r="AA24" s="5">
        <f t="shared" si="1"/>
        <v>0.76200000000000001</v>
      </c>
    </row>
    <row r="25" spans="1:27" x14ac:dyDescent="0.3">
      <c r="A25" s="5">
        <v>20</v>
      </c>
      <c r="B25" s="5"/>
      <c r="C25" s="5"/>
      <c r="D25" s="5"/>
      <c r="E25" s="5"/>
      <c r="F25" s="5">
        <v>0.5</v>
      </c>
      <c r="G25" s="5">
        <v>0.2</v>
      </c>
      <c r="H25" s="5"/>
      <c r="I25" s="5"/>
      <c r="J25" s="5"/>
      <c r="K25" s="5">
        <v>0.6</v>
      </c>
      <c r="L25" s="5"/>
      <c r="M25" s="5">
        <v>0.4</v>
      </c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0</v>
      </c>
      <c r="T25" s="5">
        <f t="shared" si="1"/>
        <v>1.27</v>
      </c>
      <c r="U25" s="5">
        <f t="shared" si="1"/>
        <v>0.50800000000000001</v>
      </c>
      <c r="V25" s="5">
        <f t="shared" si="1"/>
        <v>0</v>
      </c>
      <c r="W25" s="5">
        <f t="shared" si="1"/>
        <v>0</v>
      </c>
      <c r="X25" s="5">
        <f t="shared" si="1"/>
        <v>0</v>
      </c>
      <c r="Y25" s="5">
        <f t="shared" si="1"/>
        <v>1.524</v>
      </c>
      <c r="Z25" s="5">
        <f t="shared" si="1"/>
        <v>0</v>
      </c>
      <c r="AA25" s="5">
        <f t="shared" si="1"/>
        <v>1.016</v>
      </c>
    </row>
    <row r="26" spans="1:27" x14ac:dyDescent="0.3">
      <c r="A26" s="5">
        <v>21</v>
      </c>
      <c r="B26" s="5"/>
      <c r="C26" s="5">
        <v>0.35</v>
      </c>
      <c r="D26" s="5">
        <v>0.1</v>
      </c>
      <c r="E26" s="5"/>
      <c r="F26" s="5">
        <v>1.8</v>
      </c>
      <c r="G26" s="5">
        <v>0.75</v>
      </c>
      <c r="H26" s="5">
        <v>1.1000000000000001</v>
      </c>
      <c r="I26" s="5"/>
      <c r="J26" s="5"/>
      <c r="K26" s="5"/>
      <c r="L26" s="5"/>
      <c r="M26" s="5"/>
      <c r="O26" s="5">
        <v>21</v>
      </c>
      <c r="P26" s="5">
        <f t="shared" si="1"/>
        <v>0</v>
      </c>
      <c r="Q26" s="5">
        <f t="shared" si="1"/>
        <v>0.8889999999999999</v>
      </c>
      <c r="R26" s="5">
        <f t="shared" si="1"/>
        <v>0.254</v>
      </c>
      <c r="S26" s="5">
        <f t="shared" si="1"/>
        <v>0</v>
      </c>
      <c r="T26" s="5">
        <f t="shared" si="1"/>
        <v>4.5720000000000001</v>
      </c>
      <c r="U26" s="5">
        <f t="shared" si="1"/>
        <v>1.905</v>
      </c>
      <c r="V26" s="5">
        <f t="shared" si="1"/>
        <v>2.7940000000000005</v>
      </c>
      <c r="W26" s="5">
        <f t="shared" si="1"/>
        <v>0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/>
      <c r="D27" s="5"/>
      <c r="E27" s="5"/>
      <c r="F27" s="5">
        <v>0.5</v>
      </c>
      <c r="G27" s="5"/>
      <c r="H27" s="5">
        <v>1.2</v>
      </c>
      <c r="I27" s="5"/>
      <c r="J27" s="5">
        <v>0.2</v>
      </c>
      <c r="K27" s="5"/>
      <c r="L27" s="5"/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0</v>
      </c>
      <c r="S27" s="5">
        <f t="shared" si="1"/>
        <v>0</v>
      </c>
      <c r="T27" s="5">
        <f t="shared" si="1"/>
        <v>1.27</v>
      </c>
      <c r="U27" s="5">
        <f t="shared" si="1"/>
        <v>0</v>
      </c>
      <c r="V27" s="5">
        <f t="shared" si="1"/>
        <v>3.048</v>
      </c>
      <c r="W27" s="5">
        <f t="shared" si="1"/>
        <v>0</v>
      </c>
      <c r="X27" s="5">
        <f t="shared" si="1"/>
        <v>0.50800000000000001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/>
      <c r="C28" s="5"/>
      <c r="D28" s="5"/>
      <c r="E28" s="5">
        <v>0.4</v>
      </c>
      <c r="F28" s="5"/>
      <c r="G28" s="5"/>
      <c r="H28" s="5"/>
      <c r="I28" s="5">
        <v>0.7</v>
      </c>
      <c r="J28" s="5">
        <v>0.5</v>
      </c>
      <c r="K28" s="5"/>
      <c r="L28" s="5"/>
      <c r="M28" s="5"/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1.016</v>
      </c>
      <c r="T28" s="5">
        <f t="shared" si="1"/>
        <v>0</v>
      </c>
      <c r="U28" s="5">
        <f t="shared" si="1"/>
        <v>0</v>
      </c>
      <c r="V28" s="5">
        <f t="shared" si="1"/>
        <v>0</v>
      </c>
      <c r="W28" s="5">
        <f t="shared" si="1"/>
        <v>1.7779999999999998</v>
      </c>
      <c r="X28" s="5">
        <f t="shared" si="1"/>
        <v>1.27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/>
      <c r="C29" s="5"/>
      <c r="D29" s="5">
        <v>0.5</v>
      </c>
      <c r="E29" s="5"/>
      <c r="F29" s="5"/>
      <c r="G29" s="5">
        <v>0.1</v>
      </c>
      <c r="H29" s="5">
        <v>0.1</v>
      </c>
      <c r="I29" s="5">
        <v>0.3</v>
      </c>
      <c r="J29" s="5">
        <v>0.5</v>
      </c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1.27</v>
      </c>
      <c r="S29" s="5">
        <f t="shared" si="1"/>
        <v>0</v>
      </c>
      <c r="T29" s="5">
        <f t="shared" si="1"/>
        <v>0</v>
      </c>
      <c r="U29" s="5">
        <f t="shared" si="1"/>
        <v>0.254</v>
      </c>
      <c r="V29" s="5">
        <f t="shared" si="1"/>
        <v>0.254</v>
      </c>
      <c r="W29" s="5">
        <f t="shared" si="1"/>
        <v>0.76200000000000001</v>
      </c>
      <c r="X29" s="5">
        <f t="shared" si="1"/>
        <v>1.27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/>
      <c r="D30" s="8">
        <v>0.7</v>
      </c>
      <c r="E30" s="5"/>
      <c r="F30" s="5">
        <v>0.3</v>
      </c>
      <c r="G30" s="5"/>
      <c r="H30" s="5"/>
      <c r="I30" s="5"/>
      <c r="J30" s="5">
        <v>0.1</v>
      </c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1.7779999999999998</v>
      </c>
      <c r="S30" s="5">
        <f t="shared" si="1"/>
        <v>0</v>
      </c>
      <c r="T30" s="5">
        <f t="shared" si="1"/>
        <v>0.76200000000000001</v>
      </c>
      <c r="U30" s="5">
        <f t="shared" si="1"/>
        <v>0</v>
      </c>
      <c r="V30" s="5">
        <f t="shared" si="1"/>
        <v>0</v>
      </c>
      <c r="W30" s="5">
        <f t="shared" si="1"/>
        <v>0</v>
      </c>
      <c r="X30" s="5">
        <f t="shared" si="1"/>
        <v>0.254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/>
      <c r="C31" s="5"/>
      <c r="D31" s="5">
        <v>0.3</v>
      </c>
      <c r="E31" s="5"/>
      <c r="F31" s="5"/>
      <c r="G31" s="5">
        <v>0.1</v>
      </c>
      <c r="H31" s="5">
        <v>1</v>
      </c>
      <c r="I31" s="5"/>
      <c r="J31" s="5"/>
      <c r="K31" s="5"/>
      <c r="L31" s="5"/>
      <c r="M31" s="5"/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0.76200000000000001</v>
      </c>
      <c r="S31" s="5">
        <f t="shared" si="1"/>
        <v>0</v>
      </c>
      <c r="T31" s="5">
        <f t="shared" si="1"/>
        <v>0</v>
      </c>
      <c r="U31" s="5">
        <f t="shared" si="1"/>
        <v>0.254</v>
      </c>
      <c r="V31" s="5">
        <f t="shared" si="1"/>
        <v>2.54</v>
      </c>
      <c r="W31" s="5">
        <f t="shared" si="1"/>
        <v>0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/>
      <c r="C32" s="5"/>
      <c r="D32" s="5"/>
      <c r="E32" s="5">
        <v>0.9</v>
      </c>
      <c r="F32" s="5">
        <v>0.25</v>
      </c>
      <c r="G32" s="5"/>
      <c r="H32" s="5">
        <v>1</v>
      </c>
      <c r="I32" s="5">
        <v>0.1</v>
      </c>
      <c r="J32" s="5">
        <v>0.1</v>
      </c>
      <c r="K32" s="5"/>
      <c r="L32" s="5"/>
      <c r="M32" s="5"/>
      <c r="O32" s="5">
        <v>27</v>
      </c>
      <c r="P32" s="5">
        <f t="shared" si="1"/>
        <v>0</v>
      </c>
      <c r="Q32" s="5">
        <f t="shared" si="1"/>
        <v>0</v>
      </c>
      <c r="R32" s="5">
        <f t="shared" si="1"/>
        <v>0</v>
      </c>
      <c r="S32" s="5">
        <f t="shared" si="1"/>
        <v>2.286</v>
      </c>
      <c r="T32" s="5">
        <f t="shared" si="1"/>
        <v>0.63500000000000001</v>
      </c>
      <c r="U32" s="5">
        <f t="shared" si="1"/>
        <v>0</v>
      </c>
      <c r="V32" s="5">
        <f t="shared" si="1"/>
        <v>2.54</v>
      </c>
      <c r="W32" s="5">
        <f t="shared" si="1"/>
        <v>0.254</v>
      </c>
      <c r="X32" s="5">
        <f t="shared" si="1"/>
        <v>0.254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/>
      <c r="D33" s="5">
        <v>0.25</v>
      </c>
      <c r="E33" s="5"/>
      <c r="F33" s="5"/>
      <c r="G33" s="5"/>
      <c r="H33" s="5"/>
      <c r="I33" s="5"/>
      <c r="J33" s="5"/>
      <c r="K33" s="5"/>
      <c r="L33" s="5"/>
      <c r="M33" s="5">
        <v>0.1</v>
      </c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0.63500000000000001</v>
      </c>
      <c r="S33" s="5">
        <f t="shared" si="1"/>
        <v>0</v>
      </c>
      <c r="T33" s="5">
        <f t="shared" si="1"/>
        <v>0</v>
      </c>
      <c r="U33" s="5">
        <f t="shared" si="1"/>
        <v>0</v>
      </c>
      <c r="V33" s="5">
        <f t="shared" si="1"/>
        <v>0</v>
      </c>
      <c r="W33" s="5">
        <f t="shared" si="1"/>
        <v>0</v>
      </c>
      <c r="X33" s="5">
        <f t="shared" si="1"/>
        <v>0</v>
      </c>
      <c r="Y33" s="5">
        <f t="shared" si="1"/>
        <v>0</v>
      </c>
      <c r="Z33" s="5">
        <f t="shared" si="1"/>
        <v>0</v>
      </c>
      <c r="AA33" s="5">
        <f t="shared" si="1"/>
        <v>0.254</v>
      </c>
    </row>
    <row r="34" spans="1:27" x14ac:dyDescent="0.3">
      <c r="A34" s="5">
        <v>29</v>
      </c>
      <c r="B34" s="5"/>
      <c r="C34" s="5"/>
      <c r="E34" s="5">
        <v>0.55000000000000004</v>
      </c>
      <c r="F34" s="5">
        <v>1</v>
      </c>
      <c r="G34" s="5"/>
      <c r="H34" s="5">
        <v>0.2</v>
      </c>
      <c r="I34" s="5">
        <v>0.4</v>
      </c>
      <c r="J34" s="5">
        <v>0.3</v>
      </c>
      <c r="K34" s="5"/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1.3970000000000002</v>
      </c>
      <c r="T34" s="5">
        <f t="shared" si="1"/>
        <v>2.54</v>
      </c>
      <c r="U34" s="5">
        <f t="shared" si="1"/>
        <v>0</v>
      </c>
      <c r="V34" s="5">
        <f t="shared" si="1"/>
        <v>0.50800000000000001</v>
      </c>
      <c r="W34" s="5">
        <f t="shared" si="1"/>
        <v>1.016</v>
      </c>
      <c r="X34" s="5">
        <f t="shared" si="1"/>
        <v>0.76200000000000001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/>
      <c r="C35" s="5"/>
      <c r="D35" s="5"/>
      <c r="E35" s="5">
        <v>0.85</v>
      </c>
      <c r="F35" s="5"/>
      <c r="G35" s="5">
        <v>0.9</v>
      </c>
      <c r="H35" s="5">
        <v>3.7</v>
      </c>
      <c r="I35" s="5"/>
      <c r="J35" s="5"/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</v>
      </c>
      <c r="S35" s="5">
        <f t="shared" si="1"/>
        <v>2.1589999999999998</v>
      </c>
      <c r="T35" s="5">
        <f t="shared" si="1"/>
        <v>0</v>
      </c>
      <c r="U35" s="5">
        <f t="shared" si="1"/>
        <v>2.286</v>
      </c>
      <c r="V35" s="5">
        <f t="shared" si="1"/>
        <v>9.3980000000000015</v>
      </c>
      <c r="W35" s="5">
        <f t="shared" si="1"/>
        <v>0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5"/>
      <c r="E36" s="5"/>
      <c r="F36" s="5"/>
      <c r="G36" s="5"/>
      <c r="H36" s="5">
        <v>0.6</v>
      </c>
      <c r="I36" s="8"/>
      <c r="J36" s="5"/>
      <c r="K36" s="5"/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0</v>
      </c>
      <c r="T36" s="5">
        <f t="shared" si="1"/>
        <v>0</v>
      </c>
      <c r="U36" s="5">
        <f t="shared" si="1"/>
        <v>0</v>
      </c>
      <c r="V36" s="5">
        <f t="shared" si="1"/>
        <v>1.524</v>
      </c>
      <c r="W36" s="5">
        <f t="shared" si="1"/>
        <v>0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J37" si="2">SUM(B6:B36)</f>
        <v>0.39999999999999997</v>
      </c>
      <c r="C37" s="6">
        <f t="shared" si="2"/>
        <v>0.39999999999999997</v>
      </c>
      <c r="D37" s="6">
        <f t="shared" si="2"/>
        <v>2.4499999999999997</v>
      </c>
      <c r="E37" s="6">
        <f t="shared" si="2"/>
        <v>4.9999999999999991</v>
      </c>
      <c r="F37" s="6">
        <f t="shared" si="2"/>
        <v>8.5500000000000007</v>
      </c>
      <c r="G37" s="6">
        <f t="shared" si="2"/>
        <v>7.05</v>
      </c>
      <c r="H37" s="6">
        <f t="shared" si="2"/>
        <v>16.95</v>
      </c>
      <c r="I37" s="6">
        <f t="shared" si="2"/>
        <v>12.600000000000001</v>
      </c>
      <c r="J37" s="6">
        <f t="shared" si="2"/>
        <v>4.9999999999999991</v>
      </c>
      <c r="K37" s="6">
        <f>SUM(K7:K36)</f>
        <v>1.1499999999999999</v>
      </c>
      <c r="L37" s="6">
        <f>SUM(L6:L36)</f>
        <v>2.3499999999999996</v>
      </c>
      <c r="M37" s="5">
        <f>SUM(M6:M36)</f>
        <v>0.79999999999999993</v>
      </c>
      <c r="O37" s="5" t="s">
        <v>48</v>
      </c>
      <c r="P37" s="5">
        <f>SUM(P6:P36)</f>
        <v>1.016</v>
      </c>
      <c r="Q37" s="5">
        <f t="shared" ref="Q37:AA37" si="3">SUM(Q6:Q36)</f>
        <v>1.016</v>
      </c>
      <c r="R37" s="5">
        <f t="shared" si="3"/>
        <v>6.222999999999999</v>
      </c>
      <c r="S37" s="5">
        <f t="shared" si="3"/>
        <v>12.7</v>
      </c>
      <c r="T37" s="5">
        <f t="shared" si="3"/>
        <v>21.716999999999999</v>
      </c>
      <c r="U37" s="5">
        <f t="shared" si="3"/>
        <v>17.907</v>
      </c>
      <c r="V37" s="5">
        <f t="shared" si="3"/>
        <v>43.053000000000004</v>
      </c>
      <c r="W37" s="5">
        <f t="shared" si="3"/>
        <v>32.003999999999998</v>
      </c>
      <c r="X37" s="5">
        <f t="shared" si="3"/>
        <v>12.7</v>
      </c>
      <c r="Y37" s="5">
        <f t="shared" si="3"/>
        <v>2.9209999999999998</v>
      </c>
      <c r="Z37" s="5">
        <f t="shared" si="3"/>
        <v>5.9689999999999994</v>
      </c>
      <c r="AA37" s="5">
        <f t="shared" si="3"/>
        <v>2.032</v>
      </c>
    </row>
    <row r="38" spans="1:27" x14ac:dyDescent="0.3">
      <c r="A38" s="5" t="s">
        <v>38</v>
      </c>
      <c r="B38" s="6">
        <f>MAX(B6:B36)</f>
        <v>0.25</v>
      </c>
      <c r="C38" s="6">
        <f t="shared" ref="C38:M38" si="4">MAX(C6:C36)</f>
        <v>0.35</v>
      </c>
      <c r="D38" s="6">
        <f t="shared" si="4"/>
        <v>0.7</v>
      </c>
      <c r="E38" s="6">
        <f t="shared" si="4"/>
        <v>0.9</v>
      </c>
      <c r="F38" s="6">
        <f t="shared" si="4"/>
        <v>1.8</v>
      </c>
      <c r="G38" s="6">
        <f t="shared" si="4"/>
        <v>0.9</v>
      </c>
      <c r="H38" s="6">
        <f t="shared" si="4"/>
        <v>3.7</v>
      </c>
      <c r="I38" s="6">
        <f t="shared" si="4"/>
        <v>1.9</v>
      </c>
      <c r="J38" s="6">
        <f t="shared" si="4"/>
        <v>1.5</v>
      </c>
      <c r="K38" s="6">
        <f t="shared" si="4"/>
        <v>0.6</v>
      </c>
      <c r="L38" s="6">
        <f t="shared" si="4"/>
        <v>1.2</v>
      </c>
      <c r="M38" s="6">
        <f t="shared" si="4"/>
        <v>0.4</v>
      </c>
      <c r="O38" s="5" t="s">
        <v>38</v>
      </c>
      <c r="P38" s="5">
        <f>MAX(P6:P36)</f>
        <v>0.63500000000000001</v>
      </c>
      <c r="Q38" s="5">
        <f t="shared" ref="Q38:AA38" si="5">MAX(Q6:Q36)</f>
        <v>0.8889999999999999</v>
      </c>
      <c r="R38" s="5">
        <f t="shared" si="5"/>
        <v>1.7779999999999998</v>
      </c>
      <c r="S38" s="5">
        <f t="shared" si="5"/>
        <v>2.286</v>
      </c>
      <c r="T38" s="5">
        <f t="shared" si="5"/>
        <v>4.5720000000000001</v>
      </c>
      <c r="U38" s="5">
        <f t="shared" si="5"/>
        <v>2.286</v>
      </c>
      <c r="V38" s="5">
        <f t="shared" si="5"/>
        <v>9.3980000000000015</v>
      </c>
      <c r="W38" s="5">
        <f t="shared" si="5"/>
        <v>4.8259999999999996</v>
      </c>
      <c r="X38" s="5">
        <f t="shared" si="5"/>
        <v>3.81</v>
      </c>
      <c r="Y38" s="5">
        <f t="shared" si="5"/>
        <v>1.524</v>
      </c>
      <c r="Z38" s="5">
        <f t="shared" si="5"/>
        <v>3.048</v>
      </c>
      <c r="AA38" s="5">
        <f t="shared" si="5"/>
        <v>1.016</v>
      </c>
    </row>
    <row r="39" spans="1:27" x14ac:dyDescent="0.3">
      <c r="A39" s="5" t="s">
        <v>14</v>
      </c>
      <c r="B39" s="7">
        <f>COUNT(B7:B36)</f>
        <v>3</v>
      </c>
      <c r="C39" s="7">
        <f>COUNT(C6:C36)</f>
        <v>2</v>
      </c>
      <c r="D39" s="7">
        <f>COUNT(D6:D36)</f>
        <v>7</v>
      </c>
      <c r="E39" s="7">
        <f>COUNT(E6:E36)</f>
        <v>11</v>
      </c>
      <c r="F39" s="7">
        <f>COUNT(F7:F36)</f>
        <v>15</v>
      </c>
      <c r="G39" s="7">
        <f>COUNT(G6:G36)</f>
        <v>17</v>
      </c>
      <c r="H39" s="7">
        <f>COUNT(H6:H36)</f>
        <v>20</v>
      </c>
      <c r="I39" s="7">
        <f>COUNT(I6:I36)</f>
        <v>17</v>
      </c>
      <c r="J39" s="7">
        <f>COUNT(J6:J36)</f>
        <v>11</v>
      </c>
      <c r="K39" s="7">
        <f>COUNT(K6:K36)</f>
        <v>3</v>
      </c>
      <c r="L39" s="7">
        <f>COUNT(L7:L36)</f>
        <v>4</v>
      </c>
      <c r="M39" s="5">
        <f>COUNT(M6:M36)</f>
        <v>3</v>
      </c>
      <c r="O39" s="5" t="s">
        <v>14</v>
      </c>
      <c r="P39" s="5">
        <v>3</v>
      </c>
      <c r="Q39" s="5">
        <v>2</v>
      </c>
      <c r="R39" s="5">
        <v>7</v>
      </c>
      <c r="S39" s="5">
        <v>11</v>
      </c>
      <c r="T39" s="5">
        <v>15</v>
      </c>
      <c r="U39" s="5">
        <v>17</v>
      </c>
      <c r="V39" s="5">
        <v>20</v>
      </c>
      <c r="W39" s="5">
        <v>17</v>
      </c>
      <c r="X39" s="5">
        <v>11</v>
      </c>
      <c r="Y39" s="5">
        <v>3</v>
      </c>
      <c r="Z39" s="5">
        <v>4</v>
      </c>
      <c r="AA39" s="5">
        <v>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27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>
        <v>0.4</v>
      </c>
      <c r="F6" s="5">
        <v>0.4</v>
      </c>
      <c r="G6" s="5"/>
      <c r="H6" s="5">
        <v>0.2</v>
      </c>
      <c r="I6" s="5">
        <v>1.2</v>
      </c>
      <c r="J6" s="5">
        <v>0.2</v>
      </c>
      <c r="K6" s="5">
        <v>2.4</v>
      </c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1.016</v>
      </c>
      <c r="T6" s="5">
        <f t="shared" si="0"/>
        <v>1.016</v>
      </c>
      <c r="U6" s="5">
        <f t="shared" si="0"/>
        <v>0</v>
      </c>
      <c r="V6" s="5">
        <f t="shared" si="0"/>
        <v>0.50800000000000001</v>
      </c>
      <c r="W6" s="5">
        <f t="shared" si="0"/>
        <v>3.048</v>
      </c>
      <c r="X6" s="5">
        <f t="shared" si="0"/>
        <v>0.50800000000000001</v>
      </c>
      <c r="Y6" s="5">
        <f t="shared" si="0"/>
        <v>6.0960000000000001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/>
      <c r="D7" s="5">
        <v>0.15</v>
      </c>
      <c r="E7" s="5">
        <v>0.8</v>
      </c>
      <c r="F7" s="5">
        <v>0.2</v>
      </c>
      <c r="G7" s="5"/>
      <c r="H7" s="5"/>
      <c r="I7" s="5"/>
      <c r="J7" s="5"/>
      <c r="K7" s="5"/>
      <c r="L7" s="5"/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0.38100000000000001</v>
      </c>
      <c r="S7" s="5">
        <f t="shared" si="0"/>
        <v>2.032</v>
      </c>
      <c r="T7" s="5">
        <f t="shared" si="0"/>
        <v>0.50800000000000001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/>
      <c r="E8" s="5">
        <v>0.25</v>
      </c>
      <c r="F8" s="5"/>
      <c r="G8" s="5"/>
      <c r="H8" s="5">
        <v>0.8</v>
      </c>
      <c r="I8" s="5"/>
      <c r="J8" s="5">
        <v>0.2</v>
      </c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0.63500000000000001</v>
      </c>
      <c r="T8" s="5">
        <f t="shared" si="0"/>
        <v>0</v>
      </c>
      <c r="U8" s="5">
        <f t="shared" si="0"/>
        <v>0</v>
      </c>
      <c r="V8" s="5">
        <f t="shared" si="0"/>
        <v>2.032</v>
      </c>
      <c r="W8" s="5">
        <f t="shared" si="0"/>
        <v>0</v>
      </c>
      <c r="X8" s="5">
        <f t="shared" si="0"/>
        <v>0.50800000000000001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>
        <v>0.1</v>
      </c>
      <c r="C9" s="5"/>
      <c r="D9" s="5"/>
      <c r="E9" s="5"/>
      <c r="F9" s="5">
        <v>0.4</v>
      </c>
      <c r="G9" s="5">
        <v>2.4</v>
      </c>
      <c r="H9" s="5">
        <v>2.9</v>
      </c>
      <c r="I9" s="5"/>
      <c r="J9" s="5"/>
      <c r="K9" s="5"/>
      <c r="L9" s="5"/>
      <c r="M9" s="5"/>
      <c r="O9" s="5">
        <v>4</v>
      </c>
      <c r="P9" s="5">
        <f t="shared" si="1"/>
        <v>0.254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1.016</v>
      </c>
      <c r="U9" s="5">
        <f t="shared" si="0"/>
        <v>6.0960000000000001</v>
      </c>
      <c r="V9" s="5">
        <f t="shared" si="0"/>
        <v>7.3659999999999997</v>
      </c>
      <c r="W9" s="5">
        <f t="shared" si="0"/>
        <v>0</v>
      </c>
      <c r="X9" s="5">
        <f t="shared" si="0"/>
        <v>0</v>
      </c>
      <c r="Y9" s="5">
        <f t="shared" si="0"/>
        <v>0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/>
      <c r="C10" s="5">
        <v>0.3</v>
      </c>
      <c r="D10" s="5"/>
      <c r="E10" s="5"/>
      <c r="F10" s="5"/>
      <c r="G10" s="5">
        <v>0.4</v>
      </c>
      <c r="H10" s="5"/>
      <c r="I10" s="5">
        <v>0.5</v>
      </c>
      <c r="J10" s="5">
        <v>0.4</v>
      </c>
      <c r="K10" s="5">
        <v>0.4</v>
      </c>
      <c r="L10" s="5"/>
      <c r="M10" s="5">
        <v>0.25</v>
      </c>
      <c r="O10" s="5">
        <v>5</v>
      </c>
      <c r="P10" s="5">
        <f t="shared" si="1"/>
        <v>0</v>
      </c>
      <c r="Q10" s="5">
        <f t="shared" si="0"/>
        <v>0.76200000000000001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1.016</v>
      </c>
      <c r="V10" s="5">
        <f t="shared" si="0"/>
        <v>0</v>
      </c>
      <c r="W10" s="5">
        <f t="shared" si="0"/>
        <v>1.27</v>
      </c>
      <c r="X10" s="5">
        <f t="shared" si="0"/>
        <v>1.016</v>
      </c>
      <c r="Y10" s="5">
        <f t="shared" si="0"/>
        <v>1.016</v>
      </c>
      <c r="Z10" s="5">
        <f t="shared" si="0"/>
        <v>0</v>
      </c>
      <c r="AA10" s="5">
        <f t="shared" si="0"/>
        <v>0.63500000000000001</v>
      </c>
    </row>
    <row r="11" spans="1:27" x14ac:dyDescent="0.3">
      <c r="A11" s="5">
        <v>6</v>
      </c>
      <c r="B11" s="5"/>
      <c r="C11" s="5"/>
      <c r="D11" s="5"/>
      <c r="E11" s="5"/>
      <c r="F11" s="5"/>
      <c r="G11" s="5"/>
      <c r="H11" s="5">
        <v>0.2</v>
      </c>
      <c r="I11" s="5">
        <v>0.4</v>
      </c>
      <c r="J11" s="5"/>
      <c r="K11" s="5"/>
      <c r="L11" s="5">
        <v>0.1</v>
      </c>
      <c r="M11" s="5"/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0.50800000000000001</v>
      </c>
      <c r="W11" s="5">
        <f t="shared" si="0"/>
        <v>1.016</v>
      </c>
      <c r="X11" s="5">
        <f t="shared" si="0"/>
        <v>0</v>
      </c>
      <c r="Y11" s="5">
        <f t="shared" si="0"/>
        <v>0</v>
      </c>
      <c r="Z11" s="5">
        <f t="shared" si="0"/>
        <v>0.254</v>
      </c>
      <c r="AA11" s="5">
        <f t="shared" si="0"/>
        <v>0</v>
      </c>
    </row>
    <row r="12" spans="1:27" x14ac:dyDescent="0.3">
      <c r="A12" s="5">
        <v>7</v>
      </c>
      <c r="B12" s="5"/>
      <c r="C12" s="5"/>
      <c r="D12" s="5"/>
      <c r="E12" s="5">
        <v>0.8</v>
      </c>
      <c r="F12" s="5">
        <v>0.1</v>
      </c>
      <c r="G12" s="5"/>
      <c r="H12" s="5"/>
      <c r="I12" s="5"/>
      <c r="J12" s="5"/>
      <c r="K12" s="5"/>
      <c r="L12" s="5"/>
      <c r="M12" s="5"/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2.032</v>
      </c>
      <c r="T12" s="5">
        <f t="shared" si="0"/>
        <v>0.254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>
        <v>0.1</v>
      </c>
      <c r="D13" s="5"/>
      <c r="E13" s="5"/>
      <c r="F13" s="5"/>
      <c r="G13" s="5">
        <v>1.8</v>
      </c>
      <c r="H13" s="5"/>
      <c r="I13" s="5">
        <v>0.2</v>
      </c>
      <c r="J13" s="5">
        <v>0.7</v>
      </c>
      <c r="K13" s="5">
        <v>0.4</v>
      </c>
      <c r="L13" s="5"/>
      <c r="M13" s="5"/>
      <c r="O13" s="5">
        <v>8</v>
      </c>
      <c r="P13" s="5">
        <f t="shared" si="1"/>
        <v>0</v>
      </c>
      <c r="Q13" s="5">
        <f t="shared" si="0"/>
        <v>0.254</v>
      </c>
      <c r="R13" s="5">
        <f t="shared" si="0"/>
        <v>0</v>
      </c>
      <c r="S13" s="5">
        <f t="shared" si="0"/>
        <v>0</v>
      </c>
      <c r="T13" s="5">
        <f t="shared" si="0"/>
        <v>0</v>
      </c>
      <c r="U13" s="5">
        <f t="shared" si="0"/>
        <v>4.5720000000000001</v>
      </c>
      <c r="V13" s="5">
        <f t="shared" si="0"/>
        <v>0</v>
      </c>
      <c r="W13" s="5">
        <f t="shared" si="0"/>
        <v>0.50800000000000001</v>
      </c>
      <c r="X13" s="5">
        <f t="shared" si="0"/>
        <v>1.7779999999999998</v>
      </c>
      <c r="Y13" s="5">
        <f t="shared" si="0"/>
        <v>1.016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</v>
      </c>
      <c r="U14" s="5">
        <f t="shared" si="0"/>
        <v>0</v>
      </c>
      <c r="V14" s="5">
        <f t="shared" si="0"/>
        <v>0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/>
      <c r="C15" s="5"/>
      <c r="D15" s="5"/>
      <c r="E15" s="5"/>
      <c r="F15" s="5"/>
      <c r="G15" s="5">
        <v>1</v>
      </c>
      <c r="H15" s="5"/>
      <c r="I15" s="5"/>
      <c r="J15" s="5">
        <v>3.6</v>
      </c>
      <c r="K15" s="5">
        <v>2.2000000000000002</v>
      </c>
      <c r="L15" s="5"/>
      <c r="M15" s="5"/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2.54</v>
      </c>
      <c r="V15" s="5">
        <f t="shared" si="0"/>
        <v>0</v>
      </c>
      <c r="W15" s="5">
        <f t="shared" si="0"/>
        <v>0</v>
      </c>
      <c r="X15" s="5">
        <f t="shared" si="0"/>
        <v>9.1440000000000001</v>
      </c>
      <c r="Y15" s="5">
        <f t="shared" si="0"/>
        <v>5.588000000000001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/>
      <c r="C16" s="5"/>
      <c r="D16" s="5"/>
      <c r="E16" s="5">
        <v>0.4</v>
      </c>
      <c r="F16" s="5"/>
      <c r="G16" s="5">
        <v>0.2</v>
      </c>
      <c r="H16" s="5">
        <v>0.85</v>
      </c>
      <c r="I16" s="5"/>
      <c r="J16" s="5">
        <v>3.2</v>
      </c>
      <c r="K16" s="5">
        <v>1.4</v>
      </c>
      <c r="L16" s="5"/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1.016</v>
      </c>
      <c r="T16" s="5">
        <f t="shared" si="0"/>
        <v>0</v>
      </c>
      <c r="U16" s="5">
        <f t="shared" si="0"/>
        <v>0.50800000000000001</v>
      </c>
      <c r="V16" s="5">
        <f t="shared" si="0"/>
        <v>2.1589999999999998</v>
      </c>
      <c r="W16" s="5">
        <f t="shared" si="0"/>
        <v>0</v>
      </c>
      <c r="X16" s="5">
        <f t="shared" si="0"/>
        <v>8.1280000000000001</v>
      </c>
      <c r="Y16" s="5">
        <f t="shared" si="0"/>
        <v>3.5559999999999996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/>
      <c r="C17" s="5">
        <v>0.3</v>
      </c>
      <c r="D17" s="5">
        <v>0.48</v>
      </c>
      <c r="E17" s="5"/>
      <c r="F17" s="5"/>
      <c r="G17" s="5">
        <v>0.1</v>
      </c>
      <c r="H17" s="5"/>
      <c r="I17" s="5"/>
      <c r="J17" s="5">
        <v>0.4</v>
      </c>
      <c r="K17" s="5"/>
      <c r="L17" s="5"/>
      <c r="M17" s="5"/>
      <c r="O17" s="5">
        <v>12</v>
      </c>
      <c r="P17" s="5">
        <f t="shared" si="1"/>
        <v>0</v>
      </c>
      <c r="Q17" s="5">
        <f t="shared" si="0"/>
        <v>0.76200000000000001</v>
      </c>
      <c r="R17" s="5">
        <f t="shared" si="0"/>
        <v>1.2192000000000001</v>
      </c>
      <c r="S17" s="5">
        <f t="shared" si="0"/>
        <v>0</v>
      </c>
      <c r="T17" s="5">
        <f t="shared" si="0"/>
        <v>0</v>
      </c>
      <c r="U17" s="5">
        <f t="shared" si="0"/>
        <v>0.254</v>
      </c>
      <c r="V17" s="5">
        <f t="shared" si="0"/>
        <v>0</v>
      </c>
      <c r="W17" s="5">
        <f t="shared" si="0"/>
        <v>0</v>
      </c>
      <c r="X17" s="5">
        <f t="shared" si="0"/>
        <v>1.016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/>
      <c r="C18" s="5"/>
      <c r="D18" s="5"/>
      <c r="E18" s="5"/>
      <c r="F18" s="5"/>
      <c r="G18" s="5">
        <v>0.55000000000000004</v>
      </c>
      <c r="H18" s="5">
        <v>0.7</v>
      </c>
      <c r="I18" s="5">
        <v>1.5</v>
      </c>
      <c r="J18" s="5"/>
      <c r="K18" s="5"/>
      <c r="L18" s="5"/>
      <c r="M18" s="5"/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</v>
      </c>
      <c r="T18" s="5">
        <f t="shared" si="0"/>
        <v>0</v>
      </c>
      <c r="U18" s="5">
        <f t="shared" si="0"/>
        <v>1.3970000000000002</v>
      </c>
      <c r="V18" s="5">
        <f t="shared" si="0"/>
        <v>1.7779999999999998</v>
      </c>
      <c r="W18" s="5">
        <f t="shared" si="0"/>
        <v>3.81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/>
      <c r="C19" s="5">
        <v>1.1000000000000001</v>
      </c>
      <c r="D19" s="5"/>
      <c r="E19" s="5">
        <v>3.22</v>
      </c>
      <c r="F19" s="5">
        <v>1</v>
      </c>
      <c r="H19" s="5"/>
      <c r="I19" s="5">
        <v>0.3</v>
      </c>
      <c r="J19" s="5">
        <v>0.5</v>
      </c>
      <c r="K19" s="5"/>
      <c r="L19" s="5"/>
      <c r="M19" s="5"/>
      <c r="O19" s="5">
        <v>14</v>
      </c>
      <c r="P19" s="5">
        <f t="shared" si="1"/>
        <v>0</v>
      </c>
      <c r="Q19" s="5">
        <f t="shared" si="0"/>
        <v>2.7940000000000005</v>
      </c>
      <c r="R19" s="5">
        <f t="shared" si="0"/>
        <v>0</v>
      </c>
      <c r="S19" s="5">
        <f t="shared" si="0"/>
        <v>8.1788000000000007</v>
      </c>
      <c r="T19" s="5">
        <f t="shared" si="0"/>
        <v>2.54</v>
      </c>
      <c r="U19" s="5">
        <f t="shared" si="0"/>
        <v>0</v>
      </c>
      <c r="V19" s="5">
        <f t="shared" si="0"/>
        <v>0</v>
      </c>
      <c r="W19" s="5">
        <f t="shared" si="0"/>
        <v>0.76200000000000001</v>
      </c>
      <c r="X19" s="5">
        <f t="shared" si="0"/>
        <v>1.27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/>
      <c r="C20" s="5"/>
      <c r="D20" s="5">
        <v>0.16</v>
      </c>
      <c r="E20" s="5">
        <v>0.6</v>
      </c>
      <c r="F20" s="5"/>
      <c r="G20" s="5">
        <v>0.5</v>
      </c>
      <c r="H20" s="5">
        <v>0.2</v>
      </c>
      <c r="I20" s="5"/>
      <c r="J20" s="5"/>
      <c r="K20" s="5"/>
      <c r="L20" s="5"/>
      <c r="M20" s="5"/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0.40640000000000004</v>
      </c>
      <c r="S20" s="5">
        <f t="shared" si="0"/>
        <v>1.524</v>
      </c>
      <c r="T20" s="5">
        <f t="shared" si="0"/>
        <v>0</v>
      </c>
      <c r="U20" s="5">
        <f t="shared" si="0"/>
        <v>1.27</v>
      </c>
      <c r="V20" s="5">
        <f t="shared" si="0"/>
        <v>0.50800000000000001</v>
      </c>
      <c r="W20" s="5">
        <f t="shared" si="0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/>
      <c r="C21" s="5"/>
      <c r="D21" s="5">
        <v>0.1</v>
      </c>
      <c r="E21" s="5">
        <v>0.35</v>
      </c>
      <c r="F21" s="5">
        <v>0.5</v>
      </c>
      <c r="G21" s="5"/>
      <c r="H21" s="5">
        <v>1.3</v>
      </c>
      <c r="I21" s="5"/>
      <c r="J21" s="5"/>
      <c r="K21" s="5"/>
      <c r="L21" s="5"/>
      <c r="M21" s="5"/>
      <c r="O21" s="5">
        <v>16</v>
      </c>
      <c r="P21" s="5">
        <f t="shared" si="1"/>
        <v>0</v>
      </c>
      <c r="Q21" s="5">
        <f t="shared" si="0"/>
        <v>0</v>
      </c>
      <c r="R21" s="5">
        <f t="shared" si="0"/>
        <v>0.254</v>
      </c>
      <c r="S21" s="5">
        <f t="shared" si="0"/>
        <v>0.8889999999999999</v>
      </c>
      <c r="T21" s="5">
        <f t="shared" si="0"/>
        <v>1.27</v>
      </c>
      <c r="U21" s="5">
        <f t="shared" si="0"/>
        <v>0</v>
      </c>
      <c r="V21" s="5">
        <f t="shared" si="0"/>
        <v>3.302</v>
      </c>
      <c r="W21" s="5">
        <f t="shared" si="0"/>
        <v>0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/>
      <c r="C22" s="5"/>
      <c r="D22" s="5"/>
      <c r="E22" s="5">
        <v>1.1000000000000001</v>
      </c>
      <c r="F22" s="5"/>
      <c r="G22" s="5"/>
      <c r="H22" s="5">
        <v>0.4</v>
      </c>
      <c r="I22" s="5">
        <v>1.2</v>
      </c>
      <c r="J22" s="5">
        <v>0.5</v>
      </c>
      <c r="K22" s="5"/>
      <c r="M22" s="5"/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2.7940000000000005</v>
      </c>
      <c r="T22" s="5">
        <f t="shared" si="1"/>
        <v>0</v>
      </c>
      <c r="U22" s="5">
        <f t="shared" si="1"/>
        <v>0</v>
      </c>
      <c r="V22" s="5">
        <f t="shared" si="1"/>
        <v>1.016</v>
      </c>
      <c r="W22" s="5">
        <f t="shared" si="1"/>
        <v>3.048</v>
      </c>
      <c r="X22" s="5">
        <f t="shared" si="1"/>
        <v>1.27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/>
      <c r="C23" s="5"/>
      <c r="D23" s="5"/>
      <c r="E23" s="5"/>
      <c r="F23" s="5"/>
      <c r="G23" s="5"/>
      <c r="H23" s="5">
        <v>0.8</v>
      </c>
      <c r="I23" s="5">
        <v>0.1</v>
      </c>
      <c r="J23" s="5">
        <v>1.6</v>
      </c>
      <c r="K23" s="5">
        <v>0.1</v>
      </c>
      <c r="L23" s="5"/>
      <c r="M23" s="5"/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0</v>
      </c>
      <c r="S23" s="5">
        <f t="shared" si="1"/>
        <v>0</v>
      </c>
      <c r="T23" s="5">
        <f t="shared" si="1"/>
        <v>0</v>
      </c>
      <c r="U23" s="5">
        <f t="shared" si="1"/>
        <v>0</v>
      </c>
      <c r="V23" s="5">
        <f t="shared" si="1"/>
        <v>2.032</v>
      </c>
      <c r="W23" s="5">
        <f t="shared" si="1"/>
        <v>0.254</v>
      </c>
      <c r="X23" s="5">
        <f t="shared" si="1"/>
        <v>4.0640000000000001</v>
      </c>
      <c r="Y23" s="5">
        <f t="shared" si="1"/>
        <v>0.254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/>
      <c r="C24" s="5">
        <v>0.25</v>
      </c>
      <c r="D24" s="5"/>
      <c r="E24" s="5"/>
      <c r="F24" s="5"/>
      <c r="G24" s="5">
        <v>0.1</v>
      </c>
      <c r="H24" s="5"/>
      <c r="I24" s="5"/>
      <c r="J24" s="5">
        <v>0.2</v>
      </c>
      <c r="K24" s="5"/>
      <c r="L24" s="5"/>
      <c r="M24" s="5"/>
      <c r="O24" s="5">
        <v>19</v>
      </c>
      <c r="P24" s="5">
        <f t="shared" si="1"/>
        <v>0</v>
      </c>
      <c r="Q24" s="5">
        <f t="shared" si="1"/>
        <v>0.63500000000000001</v>
      </c>
      <c r="R24" s="5">
        <f t="shared" si="1"/>
        <v>0</v>
      </c>
      <c r="S24" s="5">
        <f t="shared" si="1"/>
        <v>0</v>
      </c>
      <c r="T24" s="5">
        <f t="shared" si="1"/>
        <v>0</v>
      </c>
      <c r="U24" s="5">
        <f t="shared" si="1"/>
        <v>0.254</v>
      </c>
      <c r="V24" s="5">
        <f t="shared" si="1"/>
        <v>0</v>
      </c>
      <c r="W24" s="5">
        <f t="shared" si="1"/>
        <v>0</v>
      </c>
      <c r="X24" s="5">
        <f t="shared" si="1"/>
        <v>0.50800000000000001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/>
      <c r="C25" s="5"/>
      <c r="D25" s="5"/>
      <c r="E25" s="5">
        <v>0.7</v>
      </c>
      <c r="F25" s="5"/>
      <c r="G25" s="5"/>
      <c r="H25" s="5">
        <v>0.2</v>
      </c>
      <c r="I25" s="5">
        <v>0.2</v>
      </c>
      <c r="J25" s="5"/>
      <c r="K25" s="5"/>
      <c r="L25" s="5">
        <v>0.1</v>
      </c>
      <c r="M25" s="5"/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1.7779999999999998</v>
      </c>
      <c r="T25" s="5">
        <f t="shared" si="1"/>
        <v>0</v>
      </c>
      <c r="U25" s="5">
        <f t="shared" si="1"/>
        <v>0</v>
      </c>
      <c r="V25" s="5">
        <f t="shared" si="1"/>
        <v>0.50800000000000001</v>
      </c>
      <c r="W25" s="5">
        <f t="shared" si="1"/>
        <v>0.50800000000000001</v>
      </c>
      <c r="X25" s="5">
        <f t="shared" si="1"/>
        <v>0</v>
      </c>
      <c r="Y25" s="5">
        <f t="shared" si="1"/>
        <v>0</v>
      </c>
      <c r="Z25" s="5">
        <f t="shared" si="1"/>
        <v>0.254</v>
      </c>
      <c r="AA25" s="5">
        <f t="shared" si="1"/>
        <v>0</v>
      </c>
    </row>
    <row r="26" spans="1:27" x14ac:dyDescent="0.3">
      <c r="A26" s="5">
        <v>21</v>
      </c>
      <c r="B26" s="5"/>
      <c r="C26" s="5"/>
      <c r="D26" s="5">
        <v>0.2</v>
      </c>
      <c r="E26" s="5">
        <v>0.4</v>
      </c>
      <c r="F26" s="5">
        <v>0.2</v>
      </c>
      <c r="G26" s="5"/>
      <c r="H26" s="5"/>
      <c r="I26" s="5">
        <v>0.7</v>
      </c>
      <c r="J26" s="5">
        <v>0.2</v>
      </c>
      <c r="K26" s="5"/>
      <c r="L26" s="5"/>
      <c r="M26" s="5"/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0.50800000000000001</v>
      </c>
      <c r="S26" s="5">
        <f t="shared" si="1"/>
        <v>1.016</v>
      </c>
      <c r="T26" s="5">
        <f t="shared" si="1"/>
        <v>0.50800000000000001</v>
      </c>
      <c r="U26" s="5">
        <f t="shared" si="1"/>
        <v>0</v>
      </c>
      <c r="V26" s="5">
        <f t="shared" si="1"/>
        <v>0</v>
      </c>
      <c r="W26" s="5">
        <f t="shared" si="1"/>
        <v>1.7779999999999998</v>
      </c>
      <c r="X26" s="5">
        <f t="shared" si="1"/>
        <v>0.50800000000000001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/>
      <c r="D27" s="5"/>
      <c r="E27" s="5"/>
      <c r="F27" s="5"/>
      <c r="G27" s="5"/>
      <c r="H27" s="5"/>
      <c r="I27" s="5">
        <v>1.3</v>
      </c>
      <c r="J27" s="5"/>
      <c r="K27" s="5"/>
      <c r="L27" s="5"/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0</v>
      </c>
      <c r="S27" s="5">
        <f t="shared" si="1"/>
        <v>0</v>
      </c>
      <c r="T27" s="5">
        <f t="shared" si="1"/>
        <v>0</v>
      </c>
      <c r="U27" s="5">
        <f t="shared" si="1"/>
        <v>0</v>
      </c>
      <c r="V27" s="5">
        <f t="shared" si="1"/>
        <v>0</v>
      </c>
      <c r="W27" s="5">
        <f t="shared" si="1"/>
        <v>3.302</v>
      </c>
      <c r="X27" s="5">
        <f t="shared" si="1"/>
        <v>0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/>
      <c r="C28" s="5"/>
      <c r="D28" s="5"/>
      <c r="E28" s="5">
        <v>0.4</v>
      </c>
      <c r="F28" s="5"/>
      <c r="G28" s="5">
        <v>0.2</v>
      </c>
      <c r="H28" s="5"/>
      <c r="I28" s="5"/>
      <c r="J28" s="5"/>
      <c r="K28" s="5"/>
      <c r="L28" s="5"/>
      <c r="M28" s="5"/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1.016</v>
      </c>
      <c r="T28" s="5">
        <f t="shared" si="1"/>
        <v>0</v>
      </c>
      <c r="U28" s="5">
        <f t="shared" si="1"/>
        <v>0.50800000000000001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/>
      <c r="C29" s="5">
        <v>0.2</v>
      </c>
      <c r="D29" s="5"/>
      <c r="E29" s="5"/>
      <c r="F29" s="5">
        <v>1.2</v>
      </c>
      <c r="G29" s="5"/>
      <c r="H29" s="5">
        <v>0.3</v>
      </c>
      <c r="I29" s="5">
        <v>0.3</v>
      </c>
      <c r="J29" s="5"/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0.50800000000000001</v>
      </c>
      <c r="R29" s="5">
        <f t="shared" si="1"/>
        <v>0</v>
      </c>
      <c r="S29" s="5">
        <f t="shared" si="1"/>
        <v>0</v>
      </c>
      <c r="T29" s="5">
        <f t="shared" si="1"/>
        <v>3.048</v>
      </c>
      <c r="U29" s="5">
        <f t="shared" si="1"/>
        <v>0</v>
      </c>
      <c r="V29" s="5">
        <f t="shared" si="1"/>
        <v>0.76200000000000001</v>
      </c>
      <c r="W29" s="5">
        <f t="shared" si="1"/>
        <v>0.76200000000000001</v>
      </c>
      <c r="X29" s="5">
        <f t="shared" si="1"/>
        <v>0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>
        <v>0.65</v>
      </c>
      <c r="D30" s="8">
        <v>0.1</v>
      </c>
      <c r="E30" s="5"/>
      <c r="F30" s="5"/>
      <c r="G30" s="5">
        <v>0.4</v>
      </c>
      <c r="H30" s="5"/>
      <c r="I30" s="5">
        <v>1.8</v>
      </c>
      <c r="J30" s="5"/>
      <c r="K30" s="5"/>
      <c r="L30" s="5"/>
      <c r="M30" s="5"/>
      <c r="O30" s="5">
        <v>25</v>
      </c>
      <c r="P30" s="5">
        <f t="shared" si="1"/>
        <v>0</v>
      </c>
      <c r="Q30" s="5">
        <f t="shared" si="1"/>
        <v>1.651</v>
      </c>
      <c r="R30" s="5">
        <f t="shared" si="1"/>
        <v>0.254</v>
      </c>
      <c r="S30" s="5">
        <f t="shared" si="1"/>
        <v>0</v>
      </c>
      <c r="T30" s="5">
        <f t="shared" si="1"/>
        <v>0</v>
      </c>
      <c r="U30" s="5">
        <f t="shared" si="1"/>
        <v>1.016</v>
      </c>
      <c r="V30" s="5">
        <f t="shared" si="1"/>
        <v>0</v>
      </c>
      <c r="W30" s="5">
        <f t="shared" si="1"/>
        <v>4.5720000000000001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/>
      <c r="C31" s="5"/>
      <c r="D31" s="5"/>
      <c r="E31" s="5"/>
      <c r="F31" s="5"/>
      <c r="G31" s="5"/>
      <c r="H31" s="5"/>
      <c r="I31" s="5">
        <v>0.7</v>
      </c>
      <c r="J31" s="5"/>
      <c r="K31" s="5"/>
      <c r="L31" s="5"/>
      <c r="M31" s="5"/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0</v>
      </c>
      <c r="W31" s="5">
        <f t="shared" si="1"/>
        <v>1.7779999999999998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/>
      <c r="C32" s="5">
        <v>0.12</v>
      </c>
      <c r="D32" s="5"/>
      <c r="E32" s="5"/>
      <c r="F32" s="5">
        <v>0.9</v>
      </c>
      <c r="G32" s="5">
        <v>0.2</v>
      </c>
      <c r="H32" s="5">
        <v>3</v>
      </c>
      <c r="I32" s="5"/>
      <c r="J32" s="5"/>
      <c r="K32" s="5">
        <v>0.4</v>
      </c>
      <c r="L32" s="5"/>
      <c r="M32" s="5"/>
      <c r="O32" s="5">
        <v>27</v>
      </c>
      <c r="P32" s="5">
        <f t="shared" si="1"/>
        <v>0</v>
      </c>
      <c r="Q32" s="5">
        <f t="shared" si="1"/>
        <v>0.30480000000000002</v>
      </c>
      <c r="R32" s="5">
        <f t="shared" si="1"/>
        <v>0</v>
      </c>
      <c r="S32" s="5">
        <f t="shared" si="1"/>
        <v>0</v>
      </c>
      <c r="T32" s="5">
        <f t="shared" si="1"/>
        <v>2.286</v>
      </c>
      <c r="U32" s="5">
        <f t="shared" si="1"/>
        <v>0.50800000000000001</v>
      </c>
      <c r="V32" s="5">
        <f t="shared" si="1"/>
        <v>7.62</v>
      </c>
      <c r="W32" s="5">
        <f t="shared" si="1"/>
        <v>0</v>
      </c>
      <c r="X32" s="5">
        <f t="shared" si="1"/>
        <v>0</v>
      </c>
      <c r="Y32" s="5">
        <f t="shared" si="1"/>
        <v>1.016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/>
      <c r="D33" s="5"/>
      <c r="E33" s="5">
        <v>0.8</v>
      </c>
      <c r="F33" s="5">
        <v>0.2</v>
      </c>
      <c r="G33" s="5"/>
      <c r="H33" s="5"/>
      <c r="I33" s="5"/>
      <c r="J33" s="5">
        <v>1.8</v>
      </c>
      <c r="K33" s="5"/>
      <c r="L33" s="5"/>
      <c r="M33" s="5">
        <v>0.2</v>
      </c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</v>
      </c>
      <c r="S33" s="5">
        <f t="shared" si="1"/>
        <v>2.032</v>
      </c>
      <c r="T33" s="5">
        <f t="shared" si="1"/>
        <v>0.50800000000000001</v>
      </c>
      <c r="U33" s="5">
        <f t="shared" si="1"/>
        <v>0</v>
      </c>
      <c r="V33" s="5">
        <f t="shared" si="1"/>
        <v>0</v>
      </c>
      <c r="W33" s="5">
        <f t="shared" si="1"/>
        <v>0</v>
      </c>
      <c r="X33" s="5">
        <f t="shared" si="1"/>
        <v>4.5720000000000001</v>
      </c>
      <c r="Y33" s="5">
        <f t="shared" si="1"/>
        <v>0</v>
      </c>
      <c r="Z33" s="5">
        <f t="shared" si="1"/>
        <v>0</v>
      </c>
      <c r="AA33" s="5">
        <f t="shared" si="1"/>
        <v>0.50800000000000001</v>
      </c>
    </row>
    <row r="34" spans="1:27" x14ac:dyDescent="0.3">
      <c r="A34" s="5">
        <v>29</v>
      </c>
      <c r="B34" s="5"/>
      <c r="C34" s="5"/>
      <c r="E34" s="5"/>
      <c r="F34" s="5"/>
      <c r="G34" s="5">
        <v>0.9</v>
      </c>
      <c r="H34" s="5"/>
      <c r="I34" s="5"/>
      <c r="J34" s="5">
        <v>0.4</v>
      </c>
      <c r="K34" s="5"/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0</v>
      </c>
      <c r="T34" s="5">
        <f t="shared" si="1"/>
        <v>0</v>
      </c>
      <c r="U34" s="5">
        <f t="shared" si="1"/>
        <v>2.286</v>
      </c>
      <c r="V34" s="5">
        <f t="shared" si="1"/>
        <v>0</v>
      </c>
      <c r="W34" s="5">
        <f t="shared" si="1"/>
        <v>0</v>
      </c>
      <c r="X34" s="5">
        <f t="shared" si="1"/>
        <v>1.016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/>
      <c r="C35" s="5"/>
      <c r="D35" s="5">
        <v>0.4</v>
      </c>
      <c r="E35" s="5"/>
      <c r="F35" s="5"/>
      <c r="G35" s="5">
        <v>1.1000000000000001</v>
      </c>
      <c r="H35" s="5">
        <v>0.4</v>
      </c>
      <c r="I35" s="5"/>
      <c r="J35" s="5">
        <v>0.8</v>
      </c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1.016</v>
      </c>
      <c r="S35" s="5">
        <f t="shared" si="1"/>
        <v>0</v>
      </c>
      <c r="T35" s="5">
        <f t="shared" si="1"/>
        <v>0</v>
      </c>
      <c r="U35" s="5">
        <f t="shared" si="1"/>
        <v>2.7940000000000005</v>
      </c>
      <c r="V35" s="5">
        <f t="shared" si="1"/>
        <v>1.016</v>
      </c>
      <c r="W35" s="5">
        <f t="shared" si="1"/>
        <v>0</v>
      </c>
      <c r="X35" s="5">
        <f t="shared" si="1"/>
        <v>2.032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5">
        <v>0.25</v>
      </c>
      <c r="E36" s="5"/>
      <c r="F36" s="5"/>
      <c r="G36" s="5"/>
      <c r="H36" s="5">
        <v>3</v>
      </c>
      <c r="I36" s="8">
        <v>0.3</v>
      </c>
      <c r="J36" s="5"/>
      <c r="K36" s="5">
        <v>0.2</v>
      </c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0.63500000000000001</v>
      </c>
      <c r="S36" s="5">
        <f t="shared" si="1"/>
        <v>0</v>
      </c>
      <c r="T36" s="5">
        <f t="shared" si="1"/>
        <v>0</v>
      </c>
      <c r="U36" s="5">
        <f t="shared" si="1"/>
        <v>0</v>
      </c>
      <c r="V36" s="5">
        <f t="shared" si="1"/>
        <v>7.62</v>
      </c>
      <c r="W36" s="5">
        <f t="shared" si="1"/>
        <v>0.76200000000000001</v>
      </c>
      <c r="X36" s="5">
        <f t="shared" si="1"/>
        <v>0</v>
      </c>
      <c r="Y36" s="5">
        <f t="shared" si="1"/>
        <v>0.50800000000000001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M37" si="2">SUM(B6:B36)</f>
        <v>0.1</v>
      </c>
      <c r="C37" s="6">
        <f t="shared" si="2"/>
        <v>3.02</v>
      </c>
      <c r="D37" s="6">
        <f t="shared" si="2"/>
        <v>1.8400000000000003</v>
      </c>
      <c r="E37" s="6">
        <f t="shared" si="2"/>
        <v>10.220000000000001</v>
      </c>
      <c r="F37" s="6">
        <f t="shared" si="2"/>
        <v>5.1000000000000005</v>
      </c>
      <c r="G37" s="6">
        <f t="shared" si="2"/>
        <v>9.85</v>
      </c>
      <c r="H37" s="6">
        <f t="shared" si="2"/>
        <v>15.25</v>
      </c>
      <c r="I37" s="6">
        <f t="shared" si="2"/>
        <v>10.700000000000001</v>
      </c>
      <c r="J37" s="6">
        <f t="shared" si="2"/>
        <v>14.700000000000001</v>
      </c>
      <c r="K37" s="6">
        <f t="shared" si="2"/>
        <v>7.5000000000000009</v>
      </c>
      <c r="L37" s="6">
        <f t="shared" si="2"/>
        <v>0.2</v>
      </c>
      <c r="M37" s="5">
        <f t="shared" si="2"/>
        <v>0.45</v>
      </c>
      <c r="O37" s="5" t="s">
        <v>48</v>
      </c>
      <c r="P37" s="5">
        <f>SUM(P6:P36)</f>
        <v>0.254</v>
      </c>
      <c r="Q37" s="5">
        <f t="shared" ref="Q37:AA37" si="3">SUM(Q6:Q36)</f>
        <v>7.6708000000000007</v>
      </c>
      <c r="R37" s="5">
        <f t="shared" si="3"/>
        <v>4.6736000000000004</v>
      </c>
      <c r="S37" s="5">
        <f t="shared" si="3"/>
        <v>25.9588</v>
      </c>
      <c r="T37" s="5">
        <f t="shared" si="3"/>
        <v>12.954000000000001</v>
      </c>
      <c r="U37" s="5">
        <f t="shared" si="3"/>
        <v>25.018999999999998</v>
      </c>
      <c r="V37" s="5">
        <f t="shared" si="3"/>
        <v>38.734999999999999</v>
      </c>
      <c r="W37" s="5">
        <f t="shared" si="3"/>
        <v>27.177999999999997</v>
      </c>
      <c r="X37" s="5">
        <f t="shared" si="3"/>
        <v>37.337999999999994</v>
      </c>
      <c r="Y37" s="5">
        <f t="shared" si="3"/>
        <v>19.05</v>
      </c>
      <c r="Z37" s="5">
        <f t="shared" si="3"/>
        <v>0.50800000000000001</v>
      </c>
      <c r="AA37" s="5">
        <f t="shared" si="3"/>
        <v>1.143</v>
      </c>
    </row>
    <row r="38" spans="1:27" x14ac:dyDescent="0.3">
      <c r="A38" s="5" t="s">
        <v>46</v>
      </c>
      <c r="B38" s="6">
        <f>MAX(B6:B36)</f>
        <v>0.1</v>
      </c>
      <c r="C38" s="6">
        <f t="shared" ref="C38:M38" si="4">MAX(C6:C36)</f>
        <v>1.1000000000000001</v>
      </c>
      <c r="D38" s="6">
        <f t="shared" si="4"/>
        <v>0.48</v>
      </c>
      <c r="E38" s="6">
        <f t="shared" si="4"/>
        <v>3.22</v>
      </c>
      <c r="F38" s="6">
        <f t="shared" si="4"/>
        <v>1.2</v>
      </c>
      <c r="G38" s="6">
        <f t="shared" si="4"/>
        <v>2.4</v>
      </c>
      <c r="H38" s="6">
        <f t="shared" si="4"/>
        <v>3</v>
      </c>
      <c r="I38" s="6">
        <f t="shared" si="4"/>
        <v>1.8</v>
      </c>
      <c r="J38" s="6">
        <f t="shared" si="4"/>
        <v>3.6</v>
      </c>
      <c r="K38" s="6">
        <f t="shared" si="4"/>
        <v>2.4</v>
      </c>
      <c r="L38" s="6">
        <f t="shared" si="4"/>
        <v>0.1</v>
      </c>
      <c r="M38" s="6">
        <f t="shared" si="4"/>
        <v>0.25</v>
      </c>
      <c r="O38" s="5" t="s">
        <v>46</v>
      </c>
      <c r="P38" s="5">
        <f>MAX(P6:P36)</f>
        <v>0.254</v>
      </c>
      <c r="Q38" s="5">
        <f t="shared" ref="Q38:AA38" si="5">MAX(Q6:Q36)</f>
        <v>2.7940000000000005</v>
      </c>
      <c r="R38" s="5">
        <f t="shared" si="5"/>
        <v>1.2192000000000001</v>
      </c>
      <c r="S38" s="5">
        <f t="shared" si="5"/>
        <v>8.1788000000000007</v>
      </c>
      <c r="T38" s="5">
        <f t="shared" si="5"/>
        <v>3.048</v>
      </c>
      <c r="U38" s="5">
        <f t="shared" si="5"/>
        <v>6.0960000000000001</v>
      </c>
      <c r="V38" s="5">
        <f t="shared" si="5"/>
        <v>7.62</v>
      </c>
      <c r="W38" s="5">
        <f t="shared" si="5"/>
        <v>4.5720000000000001</v>
      </c>
      <c r="X38" s="5">
        <f t="shared" si="5"/>
        <v>9.1440000000000001</v>
      </c>
      <c r="Y38" s="5">
        <f t="shared" si="5"/>
        <v>6.0960000000000001</v>
      </c>
      <c r="Z38" s="5">
        <f t="shared" si="5"/>
        <v>0.254</v>
      </c>
      <c r="AA38" s="5">
        <f t="shared" si="5"/>
        <v>0.63500000000000001</v>
      </c>
    </row>
    <row r="39" spans="1:27" x14ac:dyDescent="0.3">
      <c r="A39" s="5" t="s">
        <v>14</v>
      </c>
      <c r="B39" s="7">
        <f t="shared" ref="B39:M39" si="6">COUNT(B6:B36)</f>
        <v>1</v>
      </c>
      <c r="C39" s="7">
        <f t="shared" si="6"/>
        <v>8</v>
      </c>
      <c r="D39" s="7">
        <f t="shared" si="6"/>
        <v>8</v>
      </c>
      <c r="E39" s="7">
        <f t="shared" si="6"/>
        <v>13</v>
      </c>
      <c r="F39" s="7">
        <f t="shared" si="6"/>
        <v>10</v>
      </c>
      <c r="G39" s="7">
        <f t="shared" si="6"/>
        <v>14</v>
      </c>
      <c r="H39" s="7">
        <f t="shared" si="6"/>
        <v>15</v>
      </c>
      <c r="I39" s="7">
        <f t="shared" si="6"/>
        <v>15</v>
      </c>
      <c r="J39" s="7">
        <f t="shared" si="6"/>
        <v>15</v>
      </c>
      <c r="K39" s="7">
        <f t="shared" si="6"/>
        <v>8</v>
      </c>
      <c r="L39" s="7">
        <f t="shared" si="6"/>
        <v>2</v>
      </c>
      <c r="M39" s="5">
        <f t="shared" si="6"/>
        <v>2</v>
      </c>
      <c r="O39" s="5" t="s">
        <v>14</v>
      </c>
      <c r="P39" s="5">
        <v>1</v>
      </c>
      <c r="Q39" s="5">
        <v>8</v>
      </c>
      <c r="R39" s="5">
        <v>8</v>
      </c>
      <c r="S39" s="5">
        <v>13</v>
      </c>
      <c r="T39" s="5">
        <v>10</v>
      </c>
      <c r="U39" s="5">
        <v>14</v>
      </c>
      <c r="V39" s="5">
        <v>15</v>
      </c>
      <c r="W39" s="5">
        <v>15</v>
      </c>
      <c r="X39" s="5">
        <v>15</v>
      </c>
      <c r="Y39" s="5">
        <v>8</v>
      </c>
      <c r="Z39" s="5">
        <v>2</v>
      </c>
      <c r="AA39" s="5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O15"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28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/>
      <c r="F6" s="5">
        <v>0.8</v>
      </c>
      <c r="G6" s="5"/>
      <c r="H6" s="5"/>
      <c r="I6" s="5">
        <v>2.6</v>
      </c>
      <c r="J6" s="5"/>
      <c r="K6" s="5"/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2.032</v>
      </c>
      <c r="U6" s="5">
        <f t="shared" si="0"/>
        <v>0</v>
      </c>
      <c r="V6" s="5">
        <f t="shared" si="0"/>
        <v>0</v>
      </c>
      <c r="W6" s="5">
        <f t="shared" si="0"/>
        <v>6.6040000000000001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/>
      <c r="D7" s="5"/>
      <c r="E7" s="5"/>
      <c r="F7" s="5"/>
      <c r="G7" s="5">
        <v>0.5</v>
      </c>
      <c r="H7" s="5"/>
      <c r="I7" s="5"/>
      <c r="J7" s="5"/>
      <c r="K7" s="5">
        <v>1.6</v>
      </c>
      <c r="L7" s="5"/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1.27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4.0640000000000001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/>
      <c r="E8" s="5">
        <v>0.15</v>
      </c>
      <c r="F8" s="5"/>
      <c r="G8" s="5"/>
      <c r="H8" s="5"/>
      <c r="I8" s="5">
        <v>1.4</v>
      </c>
      <c r="J8" s="5">
        <v>0.65</v>
      </c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0.38100000000000001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3.5559999999999996</v>
      </c>
      <c r="X8" s="5">
        <f t="shared" si="0"/>
        <v>1.651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/>
      <c r="C9" s="5"/>
      <c r="D9" s="5"/>
      <c r="E9" s="5"/>
      <c r="F9" s="5"/>
      <c r="G9" s="5"/>
      <c r="H9" s="5">
        <v>1.4</v>
      </c>
      <c r="I9" s="5"/>
      <c r="J9" s="5">
        <v>0.1</v>
      </c>
      <c r="K9" s="5"/>
      <c r="L9" s="5"/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</v>
      </c>
      <c r="V9" s="5">
        <f t="shared" si="0"/>
        <v>3.5559999999999996</v>
      </c>
      <c r="W9" s="5">
        <f t="shared" si="0"/>
        <v>0</v>
      </c>
      <c r="X9" s="5">
        <f t="shared" si="0"/>
        <v>0.254</v>
      </c>
      <c r="Y9" s="5">
        <f t="shared" si="0"/>
        <v>0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/>
      <c r="C10" s="5"/>
      <c r="D10" s="5"/>
      <c r="E10" s="5">
        <v>0.76</v>
      </c>
      <c r="F10" s="5"/>
      <c r="G10" s="5"/>
      <c r="H10" s="5">
        <v>0.6</v>
      </c>
      <c r="I10" s="5"/>
      <c r="J10" s="5"/>
      <c r="K10" s="5"/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1.9304000000000001</v>
      </c>
      <c r="T10" s="5">
        <f t="shared" si="0"/>
        <v>0</v>
      </c>
      <c r="U10" s="5">
        <f t="shared" si="0"/>
        <v>0</v>
      </c>
      <c r="V10" s="5">
        <f t="shared" si="0"/>
        <v>1.524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/>
      <c r="C11" s="5">
        <v>0.1</v>
      </c>
      <c r="D11" s="5"/>
      <c r="E11" s="5">
        <v>0.15</v>
      </c>
      <c r="F11" s="5"/>
      <c r="G11" s="5">
        <v>0.2</v>
      </c>
      <c r="H11" s="5">
        <v>0.9</v>
      </c>
      <c r="I11" s="5">
        <v>1.5</v>
      </c>
      <c r="J11" s="5"/>
      <c r="K11" s="5"/>
      <c r="L11" s="5"/>
      <c r="M11" s="5"/>
      <c r="O11" s="5">
        <v>6</v>
      </c>
      <c r="P11" s="5">
        <f t="shared" si="1"/>
        <v>0</v>
      </c>
      <c r="Q11" s="5">
        <f t="shared" si="0"/>
        <v>0.254</v>
      </c>
      <c r="R11" s="5">
        <f t="shared" si="0"/>
        <v>0</v>
      </c>
      <c r="S11" s="5">
        <f t="shared" si="0"/>
        <v>0.38100000000000001</v>
      </c>
      <c r="T11" s="5">
        <f t="shared" si="0"/>
        <v>0</v>
      </c>
      <c r="U11" s="5">
        <f t="shared" si="0"/>
        <v>0.50800000000000001</v>
      </c>
      <c r="V11" s="5">
        <f t="shared" si="0"/>
        <v>2.286</v>
      </c>
      <c r="W11" s="5">
        <f t="shared" si="0"/>
        <v>3.81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/>
      <c r="C12" s="5"/>
      <c r="D12" s="5"/>
      <c r="E12" s="5"/>
      <c r="F12" s="5"/>
      <c r="G12" s="5">
        <v>1.2</v>
      </c>
      <c r="H12" s="5">
        <v>0.15</v>
      </c>
      <c r="I12" s="5"/>
      <c r="J12" s="5"/>
      <c r="K12" s="5">
        <v>2.2000000000000002</v>
      </c>
      <c r="L12" s="5"/>
      <c r="M12" s="5"/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3.048</v>
      </c>
      <c r="V12" s="5">
        <f t="shared" si="0"/>
        <v>0.38100000000000001</v>
      </c>
      <c r="W12" s="5">
        <f t="shared" si="0"/>
        <v>0</v>
      </c>
      <c r="X12" s="5">
        <f t="shared" si="0"/>
        <v>0</v>
      </c>
      <c r="Y12" s="5">
        <f t="shared" si="0"/>
        <v>5.588000000000001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/>
      <c r="D13" s="5"/>
      <c r="E13" s="5"/>
      <c r="F13" s="5">
        <v>0.15</v>
      </c>
      <c r="G13" s="5"/>
      <c r="H13" s="5">
        <v>0.8</v>
      </c>
      <c r="I13" s="5">
        <v>1.4</v>
      </c>
      <c r="J13" s="5">
        <v>0.6</v>
      </c>
      <c r="K13" s="5">
        <v>1.9</v>
      </c>
      <c r="L13" s="5"/>
      <c r="M13" s="5"/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0.38100000000000001</v>
      </c>
      <c r="U13" s="5">
        <f t="shared" si="0"/>
        <v>0</v>
      </c>
      <c r="V13" s="5">
        <f t="shared" si="0"/>
        <v>2.032</v>
      </c>
      <c r="W13" s="5">
        <f t="shared" si="0"/>
        <v>3.5559999999999996</v>
      </c>
      <c r="X13" s="5">
        <f t="shared" si="0"/>
        <v>1.524</v>
      </c>
      <c r="Y13" s="5">
        <f t="shared" si="0"/>
        <v>4.8259999999999996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/>
      <c r="C14" s="5"/>
      <c r="D14" s="5"/>
      <c r="E14" s="5">
        <v>0.2</v>
      </c>
      <c r="F14" s="5">
        <v>0.65</v>
      </c>
      <c r="G14" s="5"/>
      <c r="H14" s="5">
        <v>0.05</v>
      </c>
      <c r="I14" s="5">
        <v>0.15</v>
      </c>
      <c r="J14" s="5">
        <v>1.4</v>
      </c>
      <c r="K14" s="5">
        <v>0.75</v>
      </c>
      <c r="L14" s="5"/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0.50800000000000001</v>
      </c>
      <c r="T14" s="5">
        <f t="shared" si="0"/>
        <v>1.651</v>
      </c>
      <c r="U14" s="5">
        <f t="shared" si="0"/>
        <v>0</v>
      </c>
      <c r="V14" s="5">
        <f t="shared" si="0"/>
        <v>0.127</v>
      </c>
      <c r="W14" s="5">
        <f t="shared" si="0"/>
        <v>0.38100000000000001</v>
      </c>
      <c r="X14" s="5">
        <f t="shared" si="0"/>
        <v>3.5559999999999996</v>
      </c>
      <c r="Y14" s="5">
        <f t="shared" si="0"/>
        <v>1.905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/>
      <c r="C15" s="5"/>
      <c r="D15" s="5"/>
      <c r="E15" s="5"/>
      <c r="F15" s="5">
        <v>0.1</v>
      </c>
      <c r="G15" s="5"/>
      <c r="H15" s="5"/>
      <c r="I15" s="5"/>
      <c r="J15" s="5"/>
      <c r="K15" s="5"/>
      <c r="L15" s="5"/>
      <c r="M15" s="5"/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0.254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/>
      <c r="C16" s="5"/>
      <c r="D16" s="5"/>
      <c r="E16" s="5">
        <v>3.5</v>
      </c>
      <c r="F16" s="5">
        <v>0.85</v>
      </c>
      <c r="G16" s="5"/>
      <c r="H16" s="5">
        <v>2.15</v>
      </c>
      <c r="I16" s="5"/>
      <c r="J16" s="5"/>
      <c r="K16" s="5"/>
      <c r="L16" s="5"/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8.89</v>
      </c>
      <c r="T16" s="5">
        <f t="shared" si="0"/>
        <v>2.1589999999999998</v>
      </c>
      <c r="U16" s="5">
        <f t="shared" si="0"/>
        <v>0</v>
      </c>
      <c r="V16" s="5">
        <f t="shared" si="0"/>
        <v>5.4609999999999994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/>
      <c r="C17" s="5"/>
      <c r="D17" s="5"/>
      <c r="E17" s="5">
        <v>0.75</v>
      </c>
      <c r="F17" s="5"/>
      <c r="G17" s="5"/>
      <c r="H17" s="5"/>
      <c r="I17" s="5"/>
      <c r="J17" s="5"/>
      <c r="K17" s="5"/>
      <c r="L17" s="5"/>
      <c r="M17" s="5"/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1.905</v>
      </c>
      <c r="T17" s="5">
        <f t="shared" si="0"/>
        <v>0</v>
      </c>
      <c r="U17" s="5">
        <f t="shared" si="0"/>
        <v>0</v>
      </c>
      <c r="V17" s="5">
        <f t="shared" si="0"/>
        <v>0</v>
      </c>
      <c r="W17" s="5">
        <f t="shared" si="0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/>
      <c r="C18" s="5"/>
      <c r="D18" s="5"/>
      <c r="E18" s="5">
        <v>1.7</v>
      </c>
      <c r="F18" s="5"/>
      <c r="G18" s="5"/>
      <c r="H18" s="5">
        <v>1.4</v>
      </c>
      <c r="I18" s="5"/>
      <c r="J18" s="5"/>
      <c r="K18" s="5">
        <v>1.1000000000000001</v>
      </c>
      <c r="L18" s="5"/>
      <c r="M18" s="5"/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4.3179999999999996</v>
      </c>
      <c r="T18" s="5">
        <f t="shared" si="0"/>
        <v>0</v>
      </c>
      <c r="U18" s="5">
        <f t="shared" si="0"/>
        <v>0</v>
      </c>
      <c r="V18" s="5">
        <f t="shared" si="0"/>
        <v>3.5559999999999996</v>
      </c>
      <c r="W18" s="5">
        <f t="shared" si="0"/>
        <v>0</v>
      </c>
      <c r="X18" s="5">
        <f t="shared" si="0"/>
        <v>0</v>
      </c>
      <c r="Y18" s="5">
        <f t="shared" si="0"/>
        <v>2.7940000000000005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>
        <v>0.05</v>
      </c>
      <c r="C19" s="5"/>
      <c r="D19" s="5"/>
      <c r="E19" s="5">
        <v>4.75</v>
      </c>
      <c r="F19" s="5">
        <v>0.35</v>
      </c>
      <c r="H19" s="5">
        <v>0.4</v>
      </c>
      <c r="I19" s="5"/>
      <c r="J19" s="5"/>
      <c r="K19" s="5">
        <v>0.2</v>
      </c>
      <c r="L19" s="5">
        <v>0.25</v>
      </c>
      <c r="M19" s="5"/>
      <c r="O19" s="5">
        <v>14</v>
      </c>
      <c r="P19" s="5">
        <f t="shared" si="1"/>
        <v>0.127</v>
      </c>
      <c r="Q19" s="5">
        <f t="shared" si="0"/>
        <v>0</v>
      </c>
      <c r="R19" s="5">
        <f t="shared" si="0"/>
        <v>0</v>
      </c>
      <c r="S19" s="5">
        <f t="shared" si="0"/>
        <v>12.065</v>
      </c>
      <c r="T19" s="5">
        <f t="shared" si="0"/>
        <v>0.8889999999999999</v>
      </c>
      <c r="U19" s="5">
        <f t="shared" si="0"/>
        <v>0</v>
      </c>
      <c r="V19" s="5">
        <f t="shared" si="0"/>
        <v>1.016</v>
      </c>
      <c r="W19" s="5">
        <f t="shared" si="0"/>
        <v>0</v>
      </c>
      <c r="X19" s="5">
        <f t="shared" si="0"/>
        <v>0</v>
      </c>
      <c r="Y19" s="5">
        <f t="shared" si="0"/>
        <v>0.50800000000000001</v>
      </c>
      <c r="Z19" s="5">
        <f t="shared" si="0"/>
        <v>0.63500000000000001</v>
      </c>
      <c r="AA19" s="5">
        <f t="shared" si="0"/>
        <v>0</v>
      </c>
    </row>
    <row r="20" spans="1:27" x14ac:dyDescent="0.3">
      <c r="A20" s="5">
        <v>15</v>
      </c>
      <c r="B20" s="5">
        <v>0.37</v>
      </c>
      <c r="C20" s="5">
        <v>0.35</v>
      </c>
      <c r="D20" s="5"/>
      <c r="E20" s="5">
        <v>0.45</v>
      </c>
      <c r="F20" s="5"/>
      <c r="G20" s="5">
        <v>0.1</v>
      </c>
      <c r="H20" s="5">
        <v>0.5</v>
      </c>
      <c r="I20" s="5"/>
      <c r="J20" s="5"/>
      <c r="K20" s="5"/>
      <c r="L20" s="5"/>
      <c r="M20" s="5"/>
      <c r="O20" s="5">
        <v>15</v>
      </c>
      <c r="P20" s="5">
        <f t="shared" si="1"/>
        <v>0.93979999999999997</v>
      </c>
      <c r="Q20" s="5">
        <f t="shared" si="0"/>
        <v>0.8889999999999999</v>
      </c>
      <c r="R20" s="5">
        <f t="shared" si="0"/>
        <v>0</v>
      </c>
      <c r="S20" s="5">
        <f t="shared" si="0"/>
        <v>1.143</v>
      </c>
      <c r="T20" s="5">
        <f t="shared" si="0"/>
        <v>0</v>
      </c>
      <c r="U20" s="5">
        <f t="shared" si="0"/>
        <v>0.254</v>
      </c>
      <c r="V20" s="5">
        <f t="shared" si="0"/>
        <v>1.27</v>
      </c>
      <c r="W20" s="5">
        <f t="shared" si="0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/>
      <c r="C21" s="5"/>
      <c r="D21" s="5"/>
      <c r="E21" s="5">
        <v>0.85</v>
      </c>
      <c r="F21" s="5"/>
      <c r="G21" s="5"/>
      <c r="H21" s="5"/>
      <c r="I21" s="5">
        <v>2.4</v>
      </c>
      <c r="J21" s="5"/>
      <c r="K21" s="5"/>
      <c r="L21" s="5"/>
      <c r="M21" s="5"/>
      <c r="O21" s="5">
        <v>16</v>
      </c>
      <c r="P21" s="5">
        <f t="shared" si="1"/>
        <v>0</v>
      </c>
      <c r="Q21" s="5">
        <f t="shared" si="0"/>
        <v>0</v>
      </c>
      <c r="R21" s="5">
        <f t="shared" si="0"/>
        <v>0</v>
      </c>
      <c r="S21" s="5">
        <f t="shared" si="0"/>
        <v>2.1589999999999998</v>
      </c>
      <c r="T21" s="5">
        <f t="shared" si="0"/>
        <v>0</v>
      </c>
      <c r="U21" s="5">
        <f t="shared" si="0"/>
        <v>0</v>
      </c>
      <c r="V21" s="5">
        <f t="shared" si="0"/>
        <v>0</v>
      </c>
      <c r="W21" s="5">
        <f t="shared" si="0"/>
        <v>6.0960000000000001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/>
      <c r="C22" s="5"/>
      <c r="D22" s="5"/>
      <c r="E22" s="5">
        <v>3.7</v>
      </c>
      <c r="F22" s="5"/>
      <c r="G22" s="5">
        <v>0.1</v>
      </c>
      <c r="H22" s="5">
        <v>0.65</v>
      </c>
      <c r="I22" s="5"/>
      <c r="J22" s="5"/>
      <c r="K22" s="5"/>
      <c r="M22" s="5"/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9.3980000000000015</v>
      </c>
      <c r="T22" s="5">
        <f t="shared" si="1"/>
        <v>0</v>
      </c>
      <c r="U22" s="5">
        <f t="shared" si="1"/>
        <v>0.254</v>
      </c>
      <c r="V22" s="5">
        <f t="shared" si="1"/>
        <v>1.651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/>
      <c r="C23" s="5">
        <v>0.75</v>
      </c>
      <c r="D23" s="5"/>
      <c r="E23" s="5"/>
      <c r="F23" s="5">
        <v>0.15</v>
      </c>
      <c r="G23" s="5">
        <v>0.7</v>
      </c>
      <c r="H23" s="5">
        <v>0.6</v>
      </c>
      <c r="I23" s="5">
        <v>0.6</v>
      </c>
      <c r="J23" s="5">
        <v>0.75</v>
      </c>
      <c r="K23" s="5"/>
      <c r="L23" s="5"/>
      <c r="M23" s="5"/>
      <c r="O23" s="5">
        <v>18</v>
      </c>
      <c r="P23" s="5">
        <f t="shared" si="1"/>
        <v>0</v>
      </c>
      <c r="Q23" s="5">
        <f t="shared" si="1"/>
        <v>1.905</v>
      </c>
      <c r="R23" s="5">
        <f t="shared" si="1"/>
        <v>0</v>
      </c>
      <c r="S23" s="5">
        <f t="shared" si="1"/>
        <v>0</v>
      </c>
      <c r="T23" s="5">
        <f t="shared" si="1"/>
        <v>0.38100000000000001</v>
      </c>
      <c r="U23" s="5">
        <f t="shared" si="1"/>
        <v>1.7779999999999998</v>
      </c>
      <c r="V23" s="5">
        <f t="shared" si="1"/>
        <v>1.524</v>
      </c>
      <c r="W23" s="5">
        <f t="shared" si="1"/>
        <v>1.524</v>
      </c>
      <c r="X23" s="5">
        <f t="shared" si="1"/>
        <v>1.905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0.25</v>
      </c>
      <c r="C24" s="5"/>
      <c r="D24" s="5">
        <v>0.7</v>
      </c>
      <c r="E24" s="5"/>
      <c r="F24" s="5">
        <v>0.6</v>
      </c>
      <c r="G24" s="5"/>
      <c r="H24" s="5">
        <v>1.1000000000000001</v>
      </c>
      <c r="I24" s="5"/>
      <c r="J24" s="5"/>
      <c r="K24" s="5"/>
      <c r="L24" s="5"/>
      <c r="M24" s="5"/>
      <c r="O24" s="5">
        <v>19</v>
      </c>
      <c r="P24" s="5">
        <f t="shared" si="1"/>
        <v>0.63500000000000001</v>
      </c>
      <c r="Q24" s="5">
        <f t="shared" si="1"/>
        <v>0</v>
      </c>
      <c r="R24" s="5">
        <f t="shared" si="1"/>
        <v>1.7779999999999998</v>
      </c>
      <c r="S24" s="5">
        <f t="shared" si="1"/>
        <v>0</v>
      </c>
      <c r="T24" s="5">
        <f t="shared" si="1"/>
        <v>1.524</v>
      </c>
      <c r="U24" s="5">
        <f t="shared" si="1"/>
        <v>0</v>
      </c>
      <c r="V24" s="5">
        <f t="shared" si="1"/>
        <v>2.7940000000000005</v>
      </c>
      <c r="W24" s="5">
        <f t="shared" si="1"/>
        <v>0</v>
      </c>
      <c r="X24" s="5">
        <f t="shared" si="1"/>
        <v>0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0.55000000000000004</v>
      </c>
      <c r="C25" s="5"/>
      <c r="D25" s="5">
        <v>1.05</v>
      </c>
      <c r="E25" s="5"/>
      <c r="F25" s="5"/>
      <c r="G25" s="5">
        <v>2.5</v>
      </c>
      <c r="H25" s="5"/>
      <c r="I25" s="5"/>
      <c r="J25" s="5"/>
      <c r="K25" s="5"/>
      <c r="L25" s="5"/>
      <c r="M25" s="5"/>
      <c r="O25" s="5">
        <v>20</v>
      </c>
      <c r="P25" s="5">
        <f t="shared" si="1"/>
        <v>1.3970000000000002</v>
      </c>
      <c r="Q25" s="5">
        <f t="shared" si="1"/>
        <v>0</v>
      </c>
      <c r="R25" s="5">
        <f t="shared" si="1"/>
        <v>2.6670000000000003</v>
      </c>
      <c r="S25" s="5">
        <f t="shared" si="1"/>
        <v>0</v>
      </c>
      <c r="T25" s="5">
        <f t="shared" si="1"/>
        <v>0</v>
      </c>
      <c r="U25" s="5">
        <f t="shared" si="1"/>
        <v>6.35</v>
      </c>
      <c r="V25" s="5">
        <f t="shared" si="1"/>
        <v>0</v>
      </c>
      <c r="W25" s="5">
        <f t="shared" si="1"/>
        <v>0</v>
      </c>
      <c r="X25" s="5">
        <f t="shared" si="1"/>
        <v>0</v>
      </c>
      <c r="Y25" s="5">
        <f t="shared" si="1"/>
        <v>0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/>
      <c r="C26" s="5"/>
      <c r="D26" s="5">
        <v>1.35</v>
      </c>
      <c r="E26" s="5"/>
      <c r="F26" s="5">
        <v>0.4</v>
      </c>
      <c r="G26" s="5">
        <v>0.6</v>
      </c>
      <c r="H26" s="5"/>
      <c r="I26" s="5"/>
      <c r="J26" s="5"/>
      <c r="K26" s="5"/>
      <c r="L26" s="5"/>
      <c r="M26" s="5"/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3.4290000000000003</v>
      </c>
      <c r="S26" s="5">
        <f t="shared" si="1"/>
        <v>0</v>
      </c>
      <c r="T26" s="5">
        <f t="shared" si="1"/>
        <v>1.016</v>
      </c>
      <c r="U26" s="5">
        <f t="shared" si="1"/>
        <v>1.524</v>
      </c>
      <c r="V26" s="5">
        <f t="shared" si="1"/>
        <v>0</v>
      </c>
      <c r="W26" s="5">
        <f t="shared" si="1"/>
        <v>0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/>
      <c r="D27" s="5">
        <v>1.39</v>
      </c>
      <c r="E27" s="5">
        <v>0.1</v>
      </c>
      <c r="F27" s="5">
        <v>0.12</v>
      </c>
      <c r="G27" s="5">
        <v>0.25</v>
      </c>
      <c r="H27" s="5"/>
      <c r="I27" s="5">
        <v>1.6</v>
      </c>
      <c r="J27" s="5">
        <v>1.25</v>
      </c>
      <c r="K27" s="5"/>
      <c r="L27" s="5"/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3.5305999999999997</v>
      </c>
      <c r="S27" s="5">
        <f t="shared" si="1"/>
        <v>0.254</v>
      </c>
      <c r="T27" s="5">
        <f t="shared" si="1"/>
        <v>0.30480000000000002</v>
      </c>
      <c r="U27" s="5">
        <f t="shared" si="1"/>
        <v>0.63500000000000001</v>
      </c>
      <c r="V27" s="5">
        <f t="shared" si="1"/>
        <v>0</v>
      </c>
      <c r="W27" s="5">
        <f t="shared" si="1"/>
        <v>4.0640000000000001</v>
      </c>
      <c r="X27" s="5">
        <f t="shared" si="1"/>
        <v>3.1749999999999998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/>
      <c r="C28" s="5"/>
      <c r="D28" s="5">
        <v>1.65</v>
      </c>
      <c r="E28" s="5">
        <v>0.4</v>
      </c>
      <c r="F28" s="5">
        <v>0.1</v>
      </c>
      <c r="G28" s="5"/>
      <c r="H28" s="5">
        <v>0.35</v>
      </c>
      <c r="I28" s="5">
        <v>0.5</v>
      </c>
      <c r="J28" s="5">
        <v>0.4</v>
      </c>
      <c r="K28" s="5"/>
      <c r="L28" s="5">
        <v>0.12</v>
      </c>
      <c r="M28" s="5"/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4.1909999999999998</v>
      </c>
      <c r="S28" s="5">
        <f t="shared" si="1"/>
        <v>1.016</v>
      </c>
      <c r="T28" s="5">
        <f t="shared" si="1"/>
        <v>0.254</v>
      </c>
      <c r="U28" s="5">
        <f t="shared" si="1"/>
        <v>0</v>
      </c>
      <c r="V28" s="5">
        <f t="shared" si="1"/>
        <v>0.8889999999999999</v>
      </c>
      <c r="W28" s="5">
        <f t="shared" si="1"/>
        <v>1.27</v>
      </c>
      <c r="X28" s="5">
        <f t="shared" si="1"/>
        <v>1.016</v>
      </c>
      <c r="Y28" s="5">
        <f t="shared" si="1"/>
        <v>0</v>
      </c>
      <c r="Z28" s="5">
        <f t="shared" si="1"/>
        <v>0.30480000000000002</v>
      </c>
      <c r="AA28" s="5">
        <f t="shared" si="1"/>
        <v>0</v>
      </c>
    </row>
    <row r="29" spans="1:27" x14ac:dyDescent="0.3">
      <c r="A29" s="5">
        <v>24</v>
      </c>
      <c r="B29" s="5"/>
      <c r="C29" s="5"/>
      <c r="D29" s="5"/>
      <c r="E29" s="5"/>
      <c r="F29" s="5">
        <v>0.65</v>
      </c>
      <c r="G29" s="5"/>
      <c r="H29" s="5">
        <v>0.4</v>
      </c>
      <c r="I29" s="5"/>
      <c r="J29" s="5">
        <v>0.9</v>
      </c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1.651</v>
      </c>
      <c r="U29" s="5">
        <f t="shared" si="1"/>
        <v>0</v>
      </c>
      <c r="V29" s="5">
        <f t="shared" si="1"/>
        <v>1.016</v>
      </c>
      <c r="W29" s="5">
        <f t="shared" si="1"/>
        <v>0</v>
      </c>
      <c r="X29" s="5">
        <f t="shared" si="1"/>
        <v>2.286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/>
      <c r="D30" s="8"/>
      <c r="E30" s="5"/>
      <c r="F30" s="5"/>
      <c r="G30" s="5">
        <v>0.7</v>
      </c>
      <c r="H30" s="5">
        <v>1.7</v>
      </c>
      <c r="I30" s="5"/>
      <c r="J30" s="5"/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1.7779999999999998</v>
      </c>
      <c r="V30" s="5">
        <f t="shared" si="1"/>
        <v>4.3179999999999996</v>
      </c>
      <c r="W30" s="5">
        <f t="shared" si="1"/>
        <v>0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/>
      <c r="C31" s="5"/>
      <c r="D31" s="5"/>
      <c r="E31" s="5"/>
      <c r="F31" s="5">
        <v>0.25</v>
      </c>
      <c r="G31" s="5">
        <v>0.7</v>
      </c>
      <c r="H31" s="5"/>
      <c r="I31" s="5">
        <v>0.3</v>
      </c>
      <c r="J31" s="5"/>
      <c r="K31" s="5"/>
      <c r="L31" s="5"/>
      <c r="M31" s="5"/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0.63500000000000001</v>
      </c>
      <c r="U31" s="5">
        <f t="shared" si="1"/>
        <v>1.7779999999999998</v>
      </c>
      <c r="V31" s="5">
        <f t="shared" si="1"/>
        <v>0</v>
      </c>
      <c r="W31" s="5">
        <f t="shared" si="1"/>
        <v>0.76200000000000001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/>
      <c r="C32" s="5">
        <v>0.8</v>
      </c>
      <c r="D32" s="5"/>
      <c r="E32" s="5"/>
      <c r="F32" s="5"/>
      <c r="G32" s="5"/>
      <c r="H32" s="5">
        <v>0.15</v>
      </c>
      <c r="I32" s="5"/>
      <c r="J32" s="5"/>
      <c r="K32" s="5"/>
      <c r="L32" s="5"/>
      <c r="M32" s="5"/>
      <c r="O32" s="5">
        <v>27</v>
      </c>
      <c r="P32" s="5">
        <f t="shared" si="1"/>
        <v>0</v>
      </c>
      <c r="Q32" s="5">
        <f t="shared" si="1"/>
        <v>2.032</v>
      </c>
      <c r="R32" s="5">
        <f t="shared" si="1"/>
        <v>0</v>
      </c>
      <c r="S32" s="5">
        <f t="shared" si="1"/>
        <v>0</v>
      </c>
      <c r="T32" s="5">
        <f t="shared" si="1"/>
        <v>0</v>
      </c>
      <c r="U32" s="5">
        <f t="shared" si="1"/>
        <v>0</v>
      </c>
      <c r="V32" s="5">
        <f t="shared" si="1"/>
        <v>0.38100000000000001</v>
      </c>
      <c r="W32" s="5">
        <f t="shared" si="1"/>
        <v>0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/>
      <c r="D33" s="5"/>
      <c r="E33" s="5"/>
      <c r="F33" s="5">
        <v>0.2</v>
      </c>
      <c r="G33" s="5">
        <v>0.2</v>
      </c>
      <c r="H33" s="5">
        <v>0.7</v>
      </c>
      <c r="I33" s="5">
        <v>1.1000000000000001</v>
      </c>
      <c r="J33" s="5">
        <v>0.8</v>
      </c>
      <c r="K33" s="5"/>
      <c r="L33" s="5"/>
      <c r="M33" s="5"/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</v>
      </c>
      <c r="S33" s="5">
        <f t="shared" si="1"/>
        <v>0</v>
      </c>
      <c r="T33" s="5">
        <f t="shared" si="1"/>
        <v>0.50800000000000001</v>
      </c>
      <c r="U33" s="5">
        <f t="shared" si="1"/>
        <v>0.50800000000000001</v>
      </c>
      <c r="V33" s="5">
        <f t="shared" si="1"/>
        <v>1.7779999999999998</v>
      </c>
      <c r="W33" s="5">
        <f t="shared" si="1"/>
        <v>2.7940000000000005</v>
      </c>
      <c r="X33" s="5">
        <f t="shared" si="1"/>
        <v>2.032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/>
      <c r="C34" s="5"/>
      <c r="E34" s="5"/>
      <c r="F34" s="5"/>
      <c r="G34" s="5"/>
      <c r="H34" s="5">
        <v>0.55000000000000004</v>
      </c>
      <c r="I34" s="5"/>
      <c r="J34" s="5"/>
      <c r="K34" s="5"/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0</v>
      </c>
      <c r="T34" s="5">
        <f t="shared" si="1"/>
        <v>0</v>
      </c>
      <c r="U34" s="5">
        <f t="shared" si="1"/>
        <v>0</v>
      </c>
      <c r="V34" s="5">
        <f t="shared" si="1"/>
        <v>1.3970000000000002</v>
      </c>
      <c r="W34" s="5">
        <f t="shared" si="1"/>
        <v>0</v>
      </c>
      <c r="X34" s="5">
        <f t="shared" si="1"/>
        <v>0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/>
      <c r="C35" s="5"/>
      <c r="D35" s="5">
        <v>1.55</v>
      </c>
      <c r="E35" s="5"/>
      <c r="F35" s="5"/>
      <c r="G35" s="5">
        <v>0.4</v>
      </c>
      <c r="H35" s="5">
        <v>0.3</v>
      </c>
      <c r="I35" s="5"/>
      <c r="J35" s="5"/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3.9370000000000003</v>
      </c>
      <c r="S35" s="5">
        <f t="shared" si="1"/>
        <v>0</v>
      </c>
      <c r="T35" s="5">
        <f t="shared" si="1"/>
        <v>0</v>
      </c>
      <c r="U35" s="5">
        <f t="shared" si="1"/>
        <v>1.016</v>
      </c>
      <c r="V35" s="5">
        <f t="shared" si="1"/>
        <v>0.76200000000000001</v>
      </c>
      <c r="W35" s="5">
        <f t="shared" si="1"/>
        <v>0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5">
        <v>2</v>
      </c>
      <c r="E36" s="5"/>
      <c r="F36" s="5"/>
      <c r="G36" s="5"/>
      <c r="H36" s="5"/>
      <c r="I36" s="8">
        <v>1.3</v>
      </c>
      <c r="J36" s="5"/>
      <c r="K36" s="5"/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5.08</v>
      </c>
      <c r="S36" s="5">
        <f t="shared" si="1"/>
        <v>0</v>
      </c>
      <c r="T36" s="5">
        <f t="shared" si="1"/>
        <v>0</v>
      </c>
      <c r="U36" s="5">
        <f t="shared" si="1"/>
        <v>0</v>
      </c>
      <c r="V36" s="5">
        <f t="shared" si="1"/>
        <v>0</v>
      </c>
      <c r="W36" s="5">
        <f t="shared" si="1"/>
        <v>3.302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L37" si="2">SUM(B6:B36)</f>
        <v>1.22</v>
      </c>
      <c r="C37" s="6">
        <f t="shared" si="2"/>
        <v>2</v>
      </c>
      <c r="D37" s="6">
        <f t="shared" si="2"/>
        <v>9.6900000000000013</v>
      </c>
      <c r="E37" s="6">
        <f t="shared" si="2"/>
        <v>17.46</v>
      </c>
      <c r="F37" s="6">
        <f t="shared" si="2"/>
        <v>5.370000000000001</v>
      </c>
      <c r="G37" s="6">
        <f t="shared" si="2"/>
        <v>8.15</v>
      </c>
      <c r="H37" s="6">
        <f t="shared" si="2"/>
        <v>14.85</v>
      </c>
      <c r="I37" s="6">
        <f t="shared" si="2"/>
        <v>14.850000000000001</v>
      </c>
      <c r="J37" s="6">
        <f t="shared" si="2"/>
        <v>6.8500000000000005</v>
      </c>
      <c r="K37" s="6">
        <f t="shared" si="2"/>
        <v>7.7500000000000009</v>
      </c>
      <c r="L37" s="6">
        <f t="shared" si="2"/>
        <v>0.37</v>
      </c>
      <c r="M37" s="5">
        <v>0</v>
      </c>
      <c r="O37" s="5" t="s">
        <v>48</v>
      </c>
      <c r="P37" s="5">
        <f>SUM(P6:P36)</f>
        <v>3.0988000000000002</v>
      </c>
      <c r="Q37" s="5">
        <f t="shared" ref="Q37:AA37" si="3">SUM(Q6:Q36)</f>
        <v>5.08</v>
      </c>
      <c r="R37" s="5">
        <f t="shared" si="3"/>
        <v>24.6126</v>
      </c>
      <c r="S37" s="5">
        <f t="shared" si="3"/>
        <v>44.348399999999998</v>
      </c>
      <c r="T37" s="5">
        <f t="shared" si="3"/>
        <v>13.639800000000001</v>
      </c>
      <c r="U37" s="5">
        <f t="shared" si="3"/>
        <v>20.701000000000001</v>
      </c>
      <c r="V37" s="5">
        <f t="shared" si="3"/>
        <v>37.718999999999994</v>
      </c>
      <c r="W37" s="5">
        <f t="shared" si="3"/>
        <v>37.719000000000001</v>
      </c>
      <c r="X37" s="5">
        <f t="shared" si="3"/>
        <v>17.398999999999997</v>
      </c>
      <c r="Y37" s="5">
        <f t="shared" si="3"/>
        <v>19.685000000000002</v>
      </c>
      <c r="Z37" s="5">
        <f t="shared" si="3"/>
        <v>0.93979999999999997</v>
      </c>
      <c r="AA37" s="5">
        <f t="shared" si="3"/>
        <v>0</v>
      </c>
    </row>
    <row r="38" spans="1:27" x14ac:dyDescent="0.3">
      <c r="A38" s="5" t="s">
        <v>46</v>
      </c>
      <c r="B38" s="6">
        <f>MAX(B6:B36)</f>
        <v>0.55000000000000004</v>
      </c>
      <c r="C38" s="6">
        <f t="shared" ref="C38:M38" si="4">MAX(C6:C36)</f>
        <v>0.8</v>
      </c>
      <c r="D38" s="6">
        <f t="shared" si="4"/>
        <v>2</v>
      </c>
      <c r="E38" s="6">
        <f t="shared" si="4"/>
        <v>4.75</v>
      </c>
      <c r="F38" s="6">
        <f t="shared" si="4"/>
        <v>0.85</v>
      </c>
      <c r="G38" s="6">
        <f t="shared" si="4"/>
        <v>2.5</v>
      </c>
      <c r="H38" s="6">
        <f t="shared" si="4"/>
        <v>2.15</v>
      </c>
      <c r="I38" s="6">
        <f t="shared" si="4"/>
        <v>2.6</v>
      </c>
      <c r="J38" s="6">
        <f t="shared" si="4"/>
        <v>1.4</v>
      </c>
      <c r="K38" s="6">
        <f t="shared" si="4"/>
        <v>2.2000000000000002</v>
      </c>
      <c r="L38" s="6">
        <f t="shared" si="4"/>
        <v>0.25</v>
      </c>
      <c r="M38" s="6">
        <f t="shared" si="4"/>
        <v>0</v>
      </c>
      <c r="O38" s="5" t="s">
        <v>46</v>
      </c>
      <c r="P38" s="5">
        <f>MAX(P6:P36)</f>
        <v>1.3970000000000002</v>
      </c>
      <c r="Q38" s="5">
        <f t="shared" ref="Q38:AA38" si="5">MAX(Q6:Q36)</f>
        <v>2.032</v>
      </c>
      <c r="R38" s="5">
        <f t="shared" si="5"/>
        <v>5.08</v>
      </c>
      <c r="S38" s="5">
        <f t="shared" si="5"/>
        <v>12.065</v>
      </c>
      <c r="T38" s="5">
        <f t="shared" si="5"/>
        <v>2.1589999999999998</v>
      </c>
      <c r="U38" s="5">
        <f t="shared" si="5"/>
        <v>6.35</v>
      </c>
      <c r="V38" s="5">
        <f t="shared" si="5"/>
        <v>5.4609999999999994</v>
      </c>
      <c r="W38" s="5">
        <f t="shared" si="5"/>
        <v>6.6040000000000001</v>
      </c>
      <c r="X38" s="5">
        <f t="shared" si="5"/>
        <v>3.5559999999999996</v>
      </c>
      <c r="Y38" s="5">
        <f t="shared" si="5"/>
        <v>5.588000000000001</v>
      </c>
      <c r="Z38" s="5">
        <f t="shared" si="5"/>
        <v>0.63500000000000001</v>
      </c>
      <c r="AA38" s="5">
        <f t="shared" si="5"/>
        <v>0</v>
      </c>
    </row>
    <row r="39" spans="1:27" x14ac:dyDescent="0.3">
      <c r="A39" s="5" t="s">
        <v>14</v>
      </c>
      <c r="B39" s="7">
        <f t="shared" ref="B39:L39" si="6">COUNT(B6:B36)</f>
        <v>4</v>
      </c>
      <c r="C39" s="7">
        <f t="shared" si="6"/>
        <v>4</v>
      </c>
      <c r="D39" s="7">
        <f t="shared" si="6"/>
        <v>7</v>
      </c>
      <c r="E39" s="7">
        <f t="shared" si="6"/>
        <v>13</v>
      </c>
      <c r="F39" s="7">
        <f t="shared" si="6"/>
        <v>14</v>
      </c>
      <c r="G39" s="7">
        <f t="shared" si="6"/>
        <v>13</v>
      </c>
      <c r="H39" s="7">
        <f t="shared" si="6"/>
        <v>20</v>
      </c>
      <c r="I39" s="7">
        <f t="shared" si="6"/>
        <v>12</v>
      </c>
      <c r="J39" s="7">
        <f t="shared" si="6"/>
        <v>9</v>
      </c>
      <c r="K39" s="7">
        <f t="shared" si="6"/>
        <v>6</v>
      </c>
      <c r="L39" s="7">
        <f t="shared" si="6"/>
        <v>2</v>
      </c>
      <c r="M39" s="5">
        <v>0</v>
      </c>
      <c r="O39" s="5" t="s">
        <v>14</v>
      </c>
      <c r="P39" s="5">
        <v>4</v>
      </c>
      <c r="Q39" s="5">
        <v>4</v>
      </c>
      <c r="R39" s="5">
        <v>7</v>
      </c>
      <c r="S39" s="5">
        <v>13</v>
      </c>
      <c r="T39" s="5">
        <v>14</v>
      </c>
      <c r="U39" s="5">
        <v>13</v>
      </c>
      <c r="V39" s="5">
        <v>20</v>
      </c>
      <c r="W39" s="5">
        <v>12</v>
      </c>
      <c r="X39" s="5">
        <v>9</v>
      </c>
      <c r="Y39" s="5">
        <v>6</v>
      </c>
      <c r="Z39" s="5">
        <v>2</v>
      </c>
      <c r="AA39" s="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17" workbookViewId="0">
      <selection activeCell="P37" sqref="P37:AA39"/>
    </sheetView>
  </sheetViews>
  <sheetFormatPr defaultRowHeight="14.4" x14ac:dyDescent="0.3"/>
  <cols>
    <col min="1" max="1" width="26.6640625" bestFit="1" customWidth="1"/>
    <col min="15" max="15" width="26.664062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29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/>
      <c r="F6" s="5"/>
      <c r="G6" s="5"/>
      <c r="H6" s="5">
        <v>0.6</v>
      </c>
      <c r="I6" s="5">
        <v>0.5</v>
      </c>
      <c r="J6" s="5"/>
      <c r="K6" s="5"/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1.524</v>
      </c>
      <c r="W6" s="5">
        <f t="shared" si="0"/>
        <v>1.27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/>
      <c r="D7" s="5"/>
      <c r="E7" s="5"/>
      <c r="F7" s="5"/>
      <c r="G7" s="5"/>
      <c r="H7" s="5">
        <v>0.4</v>
      </c>
      <c r="I7" s="5">
        <v>0.1</v>
      </c>
      <c r="J7" s="5"/>
      <c r="K7" s="5"/>
      <c r="L7" s="5"/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1.016</v>
      </c>
      <c r="W7" s="5">
        <f t="shared" si="0"/>
        <v>0.254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/>
      <c r="E8" s="5"/>
      <c r="F8" s="5"/>
      <c r="G8" s="5"/>
      <c r="H8" s="5"/>
      <c r="I8" s="5">
        <v>1.9</v>
      </c>
      <c r="J8" s="5">
        <v>0.6</v>
      </c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4.8259999999999996</v>
      </c>
      <c r="X8" s="5">
        <f t="shared" si="0"/>
        <v>1.524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/>
      <c r="C9" s="5"/>
      <c r="D9" s="5">
        <v>0.36</v>
      </c>
      <c r="E9" s="5"/>
      <c r="F9" s="5">
        <v>0.3</v>
      </c>
      <c r="G9" s="5"/>
      <c r="H9" s="5"/>
      <c r="I9" s="5"/>
      <c r="J9" s="5"/>
      <c r="K9" s="5"/>
      <c r="L9" s="5"/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0.91439999999999999</v>
      </c>
      <c r="S9" s="5">
        <f t="shared" si="0"/>
        <v>0</v>
      </c>
      <c r="T9" s="5">
        <f t="shared" si="0"/>
        <v>0.76200000000000001</v>
      </c>
      <c r="U9" s="5">
        <f t="shared" si="0"/>
        <v>0</v>
      </c>
      <c r="V9" s="5">
        <f t="shared" si="0"/>
        <v>0</v>
      </c>
      <c r="W9" s="5">
        <f t="shared" si="0"/>
        <v>0</v>
      </c>
      <c r="X9" s="5">
        <f t="shared" si="0"/>
        <v>0</v>
      </c>
      <c r="Y9" s="5">
        <f t="shared" si="0"/>
        <v>0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/>
      <c r="C10" s="5"/>
      <c r="D10" s="5">
        <v>0.2</v>
      </c>
      <c r="E10" s="5"/>
      <c r="F10" s="5"/>
      <c r="G10" s="5"/>
      <c r="H10" s="5"/>
      <c r="I10" s="5"/>
      <c r="J10" s="5"/>
      <c r="K10" s="5"/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0.50800000000000001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/>
      <c r="C11" s="5"/>
      <c r="D11" s="5"/>
      <c r="E11" s="5"/>
      <c r="F11" s="5">
        <v>0.45</v>
      </c>
      <c r="G11" s="5"/>
      <c r="H11" s="5">
        <v>2.4</v>
      </c>
      <c r="I11" s="5"/>
      <c r="J11" s="5"/>
      <c r="K11" s="5">
        <v>0.5</v>
      </c>
      <c r="L11" s="5"/>
      <c r="M11" s="5"/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1.143</v>
      </c>
      <c r="U11" s="5">
        <f t="shared" si="0"/>
        <v>0</v>
      </c>
      <c r="V11" s="5">
        <f t="shared" si="0"/>
        <v>6.0960000000000001</v>
      </c>
      <c r="W11" s="5">
        <f t="shared" si="0"/>
        <v>0</v>
      </c>
      <c r="X11" s="5">
        <f t="shared" si="0"/>
        <v>0</v>
      </c>
      <c r="Y11" s="5">
        <f t="shared" si="0"/>
        <v>1.27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/>
      <c r="C12" s="5"/>
      <c r="D12" s="5">
        <v>0.1</v>
      </c>
      <c r="E12" s="5"/>
      <c r="F12" s="5"/>
      <c r="G12" s="5"/>
      <c r="H12" s="5"/>
      <c r="I12" s="5">
        <v>2.5</v>
      </c>
      <c r="J12" s="5"/>
      <c r="K12" s="5">
        <v>0.7</v>
      </c>
      <c r="L12" s="5"/>
      <c r="M12" s="5"/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0.254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6.35</v>
      </c>
      <c r="X12" s="5">
        <f t="shared" si="0"/>
        <v>0</v>
      </c>
      <c r="Y12" s="5">
        <f t="shared" si="0"/>
        <v>1.7779999999999998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/>
      <c r="D13" s="5">
        <v>0.1</v>
      </c>
      <c r="E13" s="5">
        <v>1.1000000000000001</v>
      </c>
      <c r="F13" s="5"/>
      <c r="G13" s="5">
        <v>1.2</v>
      </c>
      <c r="H13" s="5">
        <v>0.3</v>
      </c>
      <c r="I13" s="5">
        <v>0.25</v>
      </c>
      <c r="J13" s="5"/>
      <c r="K13" s="5"/>
      <c r="L13" s="5"/>
      <c r="M13" s="5"/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0.254</v>
      </c>
      <c r="S13" s="5">
        <f t="shared" si="0"/>
        <v>2.7940000000000005</v>
      </c>
      <c r="T13" s="5">
        <f t="shared" si="0"/>
        <v>0</v>
      </c>
      <c r="U13" s="5">
        <f t="shared" si="0"/>
        <v>3.048</v>
      </c>
      <c r="V13" s="5">
        <f t="shared" si="0"/>
        <v>0.76200000000000001</v>
      </c>
      <c r="W13" s="5">
        <f t="shared" si="0"/>
        <v>0.63500000000000001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/>
      <c r="C14" s="5"/>
      <c r="D14" s="5"/>
      <c r="E14" s="5">
        <v>0.6</v>
      </c>
      <c r="F14" s="5">
        <v>0.15</v>
      </c>
      <c r="G14" s="5"/>
      <c r="H14" s="5">
        <v>0.15</v>
      </c>
      <c r="I14" s="5"/>
      <c r="J14" s="5"/>
      <c r="K14" s="5"/>
      <c r="L14" s="5"/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1.524</v>
      </c>
      <c r="T14" s="5">
        <f t="shared" si="0"/>
        <v>0.38100000000000001</v>
      </c>
      <c r="U14" s="5">
        <f t="shared" si="0"/>
        <v>0</v>
      </c>
      <c r="V14" s="5">
        <f t="shared" si="0"/>
        <v>0.38100000000000001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>
        <v>0.7</v>
      </c>
      <c r="C15" s="5"/>
      <c r="D15" s="5"/>
      <c r="E15" s="5">
        <v>0.2</v>
      </c>
      <c r="F15" s="5"/>
      <c r="G15" s="5"/>
      <c r="H15" s="5"/>
      <c r="I15" s="5">
        <v>0.25</v>
      </c>
      <c r="J15" s="5"/>
      <c r="K15" s="5"/>
      <c r="L15" s="5"/>
      <c r="M15" s="5"/>
      <c r="O15" s="5">
        <v>10</v>
      </c>
      <c r="P15" s="5">
        <f t="shared" si="1"/>
        <v>1.7779999999999998</v>
      </c>
      <c r="Q15" s="5">
        <f t="shared" si="0"/>
        <v>0</v>
      </c>
      <c r="R15" s="5">
        <f t="shared" si="0"/>
        <v>0</v>
      </c>
      <c r="S15" s="5">
        <f t="shared" si="0"/>
        <v>0.50800000000000001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0.63500000000000001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>
        <v>0.3</v>
      </c>
      <c r="C16" s="5">
        <v>0.2</v>
      </c>
      <c r="D16" s="5"/>
      <c r="E16" s="5">
        <v>1</v>
      </c>
      <c r="F16" s="5"/>
      <c r="G16" s="5"/>
      <c r="H16" s="5">
        <v>0.4</v>
      </c>
      <c r="I16" s="5"/>
      <c r="J16" s="5"/>
      <c r="K16" s="5"/>
      <c r="L16" s="5"/>
      <c r="M16" s="5"/>
      <c r="O16" s="5">
        <v>11</v>
      </c>
      <c r="P16" s="5">
        <f t="shared" si="1"/>
        <v>0.76200000000000001</v>
      </c>
      <c r="Q16" s="5">
        <f t="shared" si="0"/>
        <v>0.50800000000000001</v>
      </c>
      <c r="R16" s="5">
        <f t="shared" si="0"/>
        <v>0</v>
      </c>
      <c r="S16" s="5">
        <f t="shared" si="0"/>
        <v>2.54</v>
      </c>
      <c r="T16" s="5">
        <f t="shared" si="0"/>
        <v>0</v>
      </c>
      <c r="U16" s="5">
        <f t="shared" si="0"/>
        <v>0</v>
      </c>
      <c r="V16" s="5">
        <f t="shared" si="0"/>
        <v>1.016</v>
      </c>
      <c r="W16" s="5">
        <f t="shared" si="0"/>
        <v>0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>
        <v>0.4</v>
      </c>
      <c r="C17" s="5"/>
      <c r="D17" s="5"/>
      <c r="E17" s="5"/>
      <c r="F17" s="5">
        <v>0.1</v>
      </c>
      <c r="G17" s="5"/>
      <c r="H17" s="5">
        <v>0.4</v>
      </c>
      <c r="I17" s="5"/>
      <c r="J17" s="5"/>
      <c r="K17" s="5"/>
      <c r="L17" s="5"/>
      <c r="M17" s="5"/>
      <c r="O17" s="5">
        <v>12</v>
      </c>
      <c r="P17" s="5">
        <f t="shared" si="1"/>
        <v>1.016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0.254</v>
      </c>
      <c r="U17" s="5">
        <f t="shared" si="0"/>
        <v>0</v>
      </c>
      <c r="V17" s="5">
        <f t="shared" si="0"/>
        <v>1.016</v>
      </c>
      <c r="W17" s="5">
        <f t="shared" si="0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/>
      <c r="C18" s="5">
        <v>0.6</v>
      </c>
      <c r="D18" s="5"/>
      <c r="E18" s="5"/>
      <c r="F18" s="5">
        <v>0.1</v>
      </c>
      <c r="G18" s="5"/>
      <c r="H18" s="5"/>
      <c r="I18" s="5"/>
      <c r="J18" s="5"/>
      <c r="K18" s="5"/>
      <c r="L18" s="5"/>
      <c r="M18" s="5"/>
      <c r="O18" s="5">
        <v>13</v>
      </c>
      <c r="P18" s="5">
        <f t="shared" si="1"/>
        <v>0</v>
      </c>
      <c r="Q18" s="5">
        <f t="shared" si="0"/>
        <v>1.524</v>
      </c>
      <c r="R18" s="5">
        <f t="shared" si="0"/>
        <v>0</v>
      </c>
      <c r="S18" s="5">
        <f t="shared" si="0"/>
        <v>0</v>
      </c>
      <c r="T18" s="5">
        <f t="shared" si="0"/>
        <v>0.254</v>
      </c>
      <c r="U18" s="5">
        <f t="shared" si="0"/>
        <v>0</v>
      </c>
      <c r="V18" s="5">
        <f t="shared" si="0"/>
        <v>0</v>
      </c>
      <c r="W18" s="5">
        <f t="shared" si="0"/>
        <v>0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/>
      <c r="C19" s="5"/>
      <c r="D19" s="5"/>
      <c r="E19" s="5"/>
      <c r="F19" s="5"/>
      <c r="G19">
        <v>0.1</v>
      </c>
      <c r="H19" s="5"/>
      <c r="I19" s="5"/>
      <c r="J19" s="5"/>
      <c r="K19" s="5"/>
      <c r="L19" s="5"/>
      <c r="M19" s="5"/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  <c r="T19" s="5">
        <f t="shared" si="0"/>
        <v>0</v>
      </c>
      <c r="U19" s="5">
        <f t="shared" si="0"/>
        <v>0.254</v>
      </c>
      <c r="V19" s="5">
        <f t="shared" si="0"/>
        <v>0</v>
      </c>
      <c r="W19" s="5">
        <f t="shared" si="0"/>
        <v>0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/>
      <c r="C20" s="5"/>
      <c r="D20" s="5"/>
      <c r="E20" s="5"/>
      <c r="F20" s="5">
        <v>1.1499999999999999</v>
      </c>
      <c r="G20" s="5"/>
      <c r="H20" s="5"/>
      <c r="I20" s="5"/>
      <c r="J20" s="5"/>
      <c r="K20" s="5"/>
      <c r="L20" s="5"/>
      <c r="M20" s="5"/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</v>
      </c>
      <c r="T20" s="5">
        <f t="shared" si="0"/>
        <v>2.9209999999999998</v>
      </c>
      <c r="U20" s="5">
        <f t="shared" si="0"/>
        <v>0</v>
      </c>
      <c r="V20" s="5">
        <f t="shared" si="0"/>
        <v>0</v>
      </c>
      <c r="W20" s="5">
        <f t="shared" si="0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/>
      <c r="C21" s="5">
        <v>0.1</v>
      </c>
      <c r="D21" s="5"/>
      <c r="E21" s="5">
        <v>0.1</v>
      </c>
      <c r="F21" s="5"/>
      <c r="G21" s="5"/>
      <c r="H21" s="5">
        <v>1</v>
      </c>
      <c r="I21" s="5"/>
      <c r="J21" s="5"/>
      <c r="K21" s="5">
        <v>0.8</v>
      </c>
      <c r="L21" s="5"/>
      <c r="M21" s="5"/>
      <c r="O21" s="5">
        <v>16</v>
      </c>
      <c r="P21" s="5">
        <f t="shared" si="1"/>
        <v>0</v>
      </c>
      <c r="Q21" s="5">
        <f t="shared" si="0"/>
        <v>0.254</v>
      </c>
      <c r="R21" s="5">
        <f t="shared" si="0"/>
        <v>0</v>
      </c>
      <c r="S21" s="5">
        <f t="shared" si="0"/>
        <v>0.254</v>
      </c>
      <c r="T21" s="5">
        <f t="shared" si="0"/>
        <v>0</v>
      </c>
      <c r="U21" s="5">
        <f t="shared" si="0"/>
        <v>0</v>
      </c>
      <c r="V21" s="5">
        <f t="shared" si="0"/>
        <v>2.54</v>
      </c>
      <c r="W21" s="5">
        <f t="shared" si="0"/>
        <v>0</v>
      </c>
      <c r="X21" s="5">
        <f t="shared" si="0"/>
        <v>0</v>
      </c>
      <c r="Y21" s="5">
        <f t="shared" si="0"/>
        <v>2.032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/>
      <c r="C22" s="5">
        <v>0.2</v>
      </c>
      <c r="D22" s="5"/>
      <c r="E22" s="5"/>
      <c r="F22" s="5">
        <v>1.4</v>
      </c>
      <c r="G22" s="5"/>
      <c r="H22" s="5"/>
      <c r="I22" s="5">
        <v>1.5</v>
      </c>
      <c r="J22" s="5"/>
      <c r="K22" s="5"/>
      <c r="M22" s="5"/>
      <c r="O22" s="5">
        <v>17</v>
      </c>
      <c r="P22" s="5">
        <f t="shared" si="1"/>
        <v>0</v>
      </c>
      <c r="Q22" s="5">
        <f t="shared" si="1"/>
        <v>0.50800000000000001</v>
      </c>
      <c r="R22" s="5">
        <f t="shared" si="1"/>
        <v>0</v>
      </c>
      <c r="S22" s="5">
        <f t="shared" si="1"/>
        <v>0</v>
      </c>
      <c r="T22" s="5">
        <f t="shared" si="1"/>
        <v>3.5559999999999996</v>
      </c>
      <c r="U22" s="5">
        <f t="shared" si="1"/>
        <v>0</v>
      </c>
      <c r="V22" s="5">
        <f t="shared" si="1"/>
        <v>0</v>
      </c>
      <c r="W22" s="5">
        <f t="shared" si="1"/>
        <v>3.81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/>
      <c r="C23" s="5"/>
      <c r="D23" s="5"/>
      <c r="E23" s="5"/>
      <c r="F23" s="5"/>
      <c r="G23" s="5">
        <v>0.3</v>
      </c>
      <c r="H23" s="5"/>
      <c r="I23" s="5"/>
      <c r="J23" s="5"/>
      <c r="K23" s="5">
        <v>0.9</v>
      </c>
      <c r="L23" s="5"/>
      <c r="M23" s="5"/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0</v>
      </c>
      <c r="S23" s="5">
        <f t="shared" si="1"/>
        <v>0</v>
      </c>
      <c r="T23" s="5">
        <f t="shared" si="1"/>
        <v>0</v>
      </c>
      <c r="U23" s="5">
        <f t="shared" si="1"/>
        <v>0.76200000000000001</v>
      </c>
      <c r="V23" s="5">
        <f t="shared" si="1"/>
        <v>0</v>
      </c>
      <c r="W23" s="5">
        <f t="shared" si="1"/>
        <v>0</v>
      </c>
      <c r="X23" s="5">
        <f t="shared" si="1"/>
        <v>0</v>
      </c>
      <c r="Y23" s="5">
        <f t="shared" si="1"/>
        <v>2.286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0.4</v>
      </c>
      <c r="C24" s="5"/>
      <c r="D24" s="5">
        <v>2.4</v>
      </c>
      <c r="E24" s="5"/>
      <c r="F24" s="5">
        <v>0.2</v>
      </c>
      <c r="G24" s="5"/>
      <c r="H24" s="5"/>
      <c r="I24" s="5">
        <v>0.9</v>
      </c>
      <c r="J24" s="5">
        <v>1.1000000000000001</v>
      </c>
      <c r="K24" s="5">
        <v>0.6</v>
      </c>
      <c r="L24" s="5"/>
      <c r="M24" s="5"/>
      <c r="O24" s="5">
        <v>19</v>
      </c>
      <c r="P24" s="5">
        <f t="shared" si="1"/>
        <v>1.016</v>
      </c>
      <c r="Q24" s="5">
        <f t="shared" si="1"/>
        <v>0</v>
      </c>
      <c r="R24" s="5">
        <f t="shared" si="1"/>
        <v>6.0960000000000001</v>
      </c>
      <c r="S24" s="5">
        <f t="shared" si="1"/>
        <v>0</v>
      </c>
      <c r="T24" s="5">
        <f t="shared" si="1"/>
        <v>0.50800000000000001</v>
      </c>
      <c r="U24" s="5">
        <f t="shared" si="1"/>
        <v>0</v>
      </c>
      <c r="V24" s="5">
        <f t="shared" si="1"/>
        <v>0</v>
      </c>
      <c r="W24" s="5">
        <f t="shared" si="1"/>
        <v>2.286</v>
      </c>
      <c r="X24" s="5">
        <f t="shared" si="1"/>
        <v>2.7940000000000005</v>
      </c>
      <c r="Y24" s="5">
        <f t="shared" si="1"/>
        <v>1.524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/>
      <c r="C25" s="5">
        <v>0.1</v>
      </c>
      <c r="D25" s="5">
        <v>1.25</v>
      </c>
      <c r="E25" s="5"/>
      <c r="F25" s="5"/>
      <c r="G25" s="5"/>
      <c r="H25" s="5">
        <v>0.4</v>
      </c>
      <c r="I25" s="5">
        <v>2.4</v>
      </c>
      <c r="J25" s="5"/>
      <c r="K25" s="5">
        <v>0.5</v>
      </c>
      <c r="L25" s="5"/>
      <c r="M25" s="5"/>
      <c r="O25" s="5">
        <v>20</v>
      </c>
      <c r="P25" s="5">
        <f t="shared" si="1"/>
        <v>0</v>
      </c>
      <c r="Q25" s="5">
        <f t="shared" si="1"/>
        <v>0.254</v>
      </c>
      <c r="R25" s="5">
        <f t="shared" si="1"/>
        <v>3.1749999999999998</v>
      </c>
      <c r="S25" s="5">
        <f t="shared" si="1"/>
        <v>0</v>
      </c>
      <c r="T25" s="5">
        <f t="shared" si="1"/>
        <v>0</v>
      </c>
      <c r="U25" s="5">
        <f t="shared" si="1"/>
        <v>0</v>
      </c>
      <c r="V25" s="5">
        <f t="shared" si="1"/>
        <v>1.016</v>
      </c>
      <c r="W25" s="5">
        <f t="shared" si="1"/>
        <v>6.0960000000000001</v>
      </c>
      <c r="X25" s="5">
        <f t="shared" si="1"/>
        <v>0</v>
      </c>
      <c r="Y25" s="5">
        <f t="shared" si="1"/>
        <v>1.27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/>
      <c r="C26" s="5"/>
      <c r="D26" s="5"/>
      <c r="E26" s="5"/>
      <c r="F26" s="5"/>
      <c r="G26" s="5">
        <v>1.1499999999999999</v>
      </c>
      <c r="H26" s="5"/>
      <c r="I26" s="5"/>
      <c r="J26" s="5"/>
      <c r="K26" s="5">
        <v>0.4</v>
      </c>
      <c r="L26" s="5"/>
      <c r="M26" s="5"/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</v>
      </c>
      <c r="S26" s="5">
        <f t="shared" si="1"/>
        <v>0</v>
      </c>
      <c r="T26" s="5">
        <f t="shared" si="1"/>
        <v>0</v>
      </c>
      <c r="U26" s="5">
        <f t="shared" si="1"/>
        <v>2.9209999999999998</v>
      </c>
      <c r="V26" s="5">
        <f t="shared" si="1"/>
        <v>0</v>
      </c>
      <c r="W26" s="5">
        <f t="shared" si="1"/>
        <v>0</v>
      </c>
      <c r="X26" s="5">
        <f t="shared" si="1"/>
        <v>0</v>
      </c>
      <c r="Y26" s="5">
        <f t="shared" si="1"/>
        <v>1.016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/>
      <c r="D27" s="5">
        <v>1.6</v>
      </c>
      <c r="E27" s="5"/>
      <c r="F27" s="5">
        <v>1.3</v>
      </c>
      <c r="G27" s="5"/>
      <c r="H27" s="5"/>
      <c r="I27" s="5"/>
      <c r="J27" s="5"/>
      <c r="K27" s="5"/>
      <c r="L27" s="5"/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4.0640000000000001</v>
      </c>
      <c r="S27" s="5">
        <f t="shared" si="1"/>
        <v>0</v>
      </c>
      <c r="T27" s="5">
        <f t="shared" si="1"/>
        <v>3.302</v>
      </c>
      <c r="U27" s="5">
        <f t="shared" si="1"/>
        <v>0</v>
      </c>
      <c r="V27" s="5">
        <f t="shared" si="1"/>
        <v>0</v>
      </c>
      <c r="W27" s="5">
        <f t="shared" si="1"/>
        <v>0</v>
      </c>
      <c r="X27" s="5">
        <f t="shared" si="1"/>
        <v>0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0.45</v>
      </c>
      <c r="C28" s="5"/>
      <c r="D28" s="5"/>
      <c r="E28" s="5"/>
      <c r="F28" s="5"/>
      <c r="G28" s="5">
        <v>0.8</v>
      </c>
      <c r="H28" s="5">
        <v>0.3</v>
      </c>
      <c r="I28" s="5"/>
      <c r="J28" s="5">
        <v>0.1</v>
      </c>
      <c r="K28" s="5"/>
      <c r="L28" s="5"/>
      <c r="M28" s="5"/>
      <c r="O28" s="5">
        <v>23</v>
      </c>
      <c r="P28" s="5">
        <f t="shared" si="1"/>
        <v>1.143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2.032</v>
      </c>
      <c r="V28" s="5">
        <f t="shared" si="1"/>
        <v>0.76200000000000001</v>
      </c>
      <c r="W28" s="5">
        <f t="shared" si="1"/>
        <v>0</v>
      </c>
      <c r="X28" s="5">
        <f t="shared" si="1"/>
        <v>0.254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/>
      <c r="C29" s="5"/>
      <c r="D29" s="5"/>
      <c r="E29" s="5"/>
      <c r="F29" s="5">
        <v>0.5</v>
      </c>
      <c r="G29" s="5">
        <v>1.5</v>
      </c>
      <c r="H29" s="5"/>
      <c r="I29" s="5">
        <v>1.1000000000000001</v>
      </c>
      <c r="J29" s="5">
        <v>0.7</v>
      </c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1.27</v>
      </c>
      <c r="U29" s="5">
        <f t="shared" si="1"/>
        <v>3.81</v>
      </c>
      <c r="V29" s="5">
        <f t="shared" si="1"/>
        <v>0</v>
      </c>
      <c r="W29" s="5">
        <f t="shared" si="1"/>
        <v>2.7940000000000005</v>
      </c>
      <c r="X29" s="5">
        <f t="shared" si="1"/>
        <v>1.7779999999999998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/>
      <c r="D30" s="8"/>
      <c r="E30" s="5">
        <v>0.15</v>
      </c>
      <c r="F30" s="5"/>
      <c r="G30" s="5">
        <v>0.4</v>
      </c>
      <c r="H30" s="5"/>
      <c r="I30" s="5">
        <v>0.6</v>
      </c>
      <c r="J30" s="5"/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0.38100000000000001</v>
      </c>
      <c r="T30" s="5">
        <f t="shared" si="1"/>
        <v>0</v>
      </c>
      <c r="U30" s="5">
        <f t="shared" si="1"/>
        <v>1.016</v>
      </c>
      <c r="V30" s="5">
        <f t="shared" si="1"/>
        <v>0</v>
      </c>
      <c r="W30" s="5">
        <f t="shared" si="1"/>
        <v>1.524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/>
      <c r="C31" s="5"/>
      <c r="D31" s="5"/>
      <c r="E31" s="5"/>
      <c r="F31" s="5"/>
      <c r="G31" s="5"/>
      <c r="H31" s="5">
        <v>0.4</v>
      </c>
      <c r="I31" s="5">
        <v>0.2</v>
      </c>
      <c r="J31" s="5"/>
      <c r="K31" s="5"/>
      <c r="L31" s="5"/>
      <c r="M31" s="5"/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1.016</v>
      </c>
      <c r="W31" s="5">
        <f t="shared" si="1"/>
        <v>0.50800000000000001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/>
      <c r="C32" s="5"/>
      <c r="D32" s="5">
        <v>1.6</v>
      </c>
      <c r="E32" s="5">
        <v>0.8</v>
      </c>
      <c r="F32" s="5"/>
      <c r="G32" s="5"/>
      <c r="H32" s="5">
        <v>4</v>
      </c>
      <c r="I32" s="5"/>
      <c r="J32" s="5"/>
      <c r="K32" s="5"/>
      <c r="L32" s="5"/>
      <c r="M32" s="5"/>
      <c r="O32" s="5">
        <v>27</v>
      </c>
      <c r="P32" s="5">
        <f t="shared" si="1"/>
        <v>0</v>
      </c>
      <c r="Q32" s="5">
        <f t="shared" si="1"/>
        <v>0</v>
      </c>
      <c r="R32" s="5">
        <f t="shared" si="1"/>
        <v>4.0640000000000001</v>
      </c>
      <c r="S32" s="5">
        <f t="shared" si="1"/>
        <v>2.032</v>
      </c>
      <c r="T32" s="5">
        <f t="shared" si="1"/>
        <v>0</v>
      </c>
      <c r="U32" s="5">
        <f t="shared" si="1"/>
        <v>0</v>
      </c>
      <c r="V32" s="5">
        <f t="shared" si="1"/>
        <v>10.16</v>
      </c>
      <c r="W32" s="5">
        <f t="shared" si="1"/>
        <v>0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/>
      <c r="D33" s="5">
        <v>0.7</v>
      </c>
      <c r="E33" s="5">
        <v>1.3</v>
      </c>
      <c r="F33" s="5"/>
      <c r="G33" s="5"/>
      <c r="H33" s="5"/>
      <c r="I33" s="5"/>
      <c r="J33" s="5">
        <v>1.4</v>
      </c>
      <c r="K33" s="5"/>
      <c r="L33" s="5"/>
      <c r="M33" s="5"/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1.7779999999999998</v>
      </c>
      <c r="S33" s="5">
        <f t="shared" si="1"/>
        <v>3.302</v>
      </c>
      <c r="T33" s="5">
        <f t="shared" si="1"/>
        <v>0</v>
      </c>
      <c r="U33" s="5">
        <f t="shared" si="1"/>
        <v>0</v>
      </c>
      <c r="V33" s="5">
        <f t="shared" si="1"/>
        <v>0</v>
      </c>
      <c r="W33" s="5">
        <f t="shared" si="1"/>
        <v>0</v>
      </c>
      <c r="X33" s="5">
        <f t="shared" si="1"/>
        <v>3.5559999999999996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/>
      <c r="C34" s="5"/>
      <c r="D34">
        <v>0.25</v>
      </c>
      <c r="E34" s="5">
        <v>0.9</v>
      </c>
      <c r="F34" s="5"/>
      <c r="G34" s="5">
        <v>0.15</v>
      </c>
      <c r="H34" s="5">
        <v>0.5</v>
      </c>
      <c r="I34" s="5"/>
      <c r="J34" s="5">
        <v>0.7</v>
      </c>
      <c r="K34" s="5"/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0.63500000000000001</v>
      </c>
      <c r="S34" s="5">
        <f t="shared" si="1"/>
        <v>2.286</v>
      </c>
      <c r="T34" s="5">
        <f t="shared" si="1"/>
        <v>0</v>
      </c>
      <c r="U34" s="5">
        <f t="shared" si="1"/>
        <v>0.38100000000000001</v>
      </c>
      <c r="V34" s="5">
        <f t="shared" si="1"/>
        <v>1.27</v>
      </c>
      <c r="W34" s="5">
        <f t="shared" si="1"/>
        <v>0</v>
      </c>
      <c r="X34" s="5">
        <f t="shared" si="1"/>
        <v>1.7779999999999998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/>
      <c r="C35" s="5"/>
      <c r="D35" s="5"/>
      <c r="E35" s="5">
        <v>0.47</v>
      </c>
      <c r="F35" s="5">
        <v>0.4</v>
      </c>
      <c r="G35" s="5">
        <v>0.25</v>
      </c>
      <c r="H35" s="5"/>
      <c r="I35" s="5">
        <v>1</v>
      </c>
      <c r="J35" s="5"/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</v>
      </c>
      <c r="S35" s="5">
        <f t="shared" si="1"/>
        <v>1.1938</v>
      </c>
      <c r="T35" s="5">
        <f t="shared" si="1"/>
        <v>1.016</v>
      </c>
      <c r="U35" s="5">
        <f t="shared" si="1"/>
        <v>0.63500000000000001</v>
      </c>
      <c r="V35" s="5">
        <f t="shared" si="1"/>
        <v>0</v>
      </c>
      <c r="W35" s="5">
        <f t="shared" si="1"/>
        <v>2.54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5"/>
      <c r="E36" s="5"/>
      <c r="F36" s="5"/>
      <c r="G36" s="5">
        <v>0.05</v>
      </c>
      <c r="H36" s="5"/>
      <c r="I36" s="8"/>
      <c r="J36" s="5"/>
      <c r="K36" s="5"/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0</v>
      </c>
      <c r="T36" s="5">
        <f t="shared" si="1"/>
        <v>0</v>
      </c>
      <c r="U36" s="5">
        <f t="shared" si="1"/>
        <v>0.127</v>
      </c>
      <c r="V36" s="5">
        <f t="shared" si="1"/>
        <v>0</v>
      </c>
      <c r="W36" s="5">
        <f t="shared" si="1"/>
        <v>0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K37" si="2">SUM(B6:B36)</f>
        <v>2.25</v>
      </c>
      <c r="C37" s="6">
        <f t="shared" si="2"/>
        <v>1.2000000000000002</v>
      </c>
      <c r="D37" s="6">
        <f t="shared" si="2"/>
        <v>8.5599999999999987</v>
      </c>
      <c r="E37" s="6">
        <f t="shared" si="2"/>
        <v>6.62</v>
      </c>
      <c r="F37" s="6">
        <f t="shared" si="2"/>
        <v>6.0500000000000007</v>
      </c>
      <c r="G37" s="6">
        <f t="shared" si="2"/>
        <v>5.9</v>
      </c>
      <c r="H37" s="6">
        <f t="shared" si="2"/>
        <v>11.25</v>
      </c>
      <c r="I37" s="6">
        <f t="shared" si="2"/>
        <v>13.2</v>
      </c>
      <c r="J37" s="6">
        <f t="shared" si="2"/>
        <v>4.5999999999999996</v>
      </c>
      <c r="K37" s="6">
        <f t="shared" si="2"/>
        <v>4.4000000000000004</v>
      </c>
      <c r="L37" s="6">
        <v>0</v>
      </c>
      <c r="M37" s="5">
        <v>0</v>
      </c>
      <c r="O37" s="5" t="s">
        <v>48</v>
      </c>
      <c r="P37" s="5">
        <f>SUM(P6:P36)</f>
        <v>5.7149999999999999</v>
      </c>
      <c r="Q37" s="5">
        <f t="shared" ref="Q37:AA37" si="3">SUM(Q6:Q36)</f>
        <v>3.048</v>
      </c>
      <c r="R37" s="5">
        <f t="shared" si="3"/>
        <v>21.7424</v>
      </c>
      <c r="S37" s="5">
        <f t="shared" si="3"/>
        <v>16.814800000000002</v>
      </c>
      <c r="T37" s="5">
        <f t="shared" si="3"/>
        <v>15.366999999999999</v>
      </c>
      <c r="U37" s="5">
        <f t="shared" si="3"/>
        <v>14.986000000000001</v>
      </c>
      <c r="V37" s="5">
        <f t="shared" si="3"/>
        <v>28.574999999999996</v>
      </c>
      <c r="W37" s="5">
        <f t="shared" si="3"/>
        <v>33.527999999999999</v>
      </c>
      <c r="X37" s="5">
        <f t="shared" si="3"/>
        <v>11.684000000000001</v>
      </c>
      <c r="Y37" s="5">
        <f t="shared" si="3"/>
        <v>11.176</v>
      </c>
      <c r="Z37" s="5">
        <f t="shared" si="3"/>
        <v>0</v>
      </c>
      <c r="AA37" s="5">
        <f t="shared" si="3"/>
        <v>0</v>
      </c>
    </row>
    <row r="38" spans="1:27" x14ac:dyDescent="0.3">
      <c r="A38" s="5" t="s">
        <v>38</v>
      </c>
      <c r="B38" s="6">
        <f>MAX(B6:B36)</f>
        <v>0.7</v>
      </c>
      <c r="C38" s="6">
        <f t="shared" ref="C38:M38" si="4">MAX(C6:C36)</f>
        <v>0.6</v>
      </c>
      <c r="D38" s="6">
        <f t="shared" si="4"/>
        <v>2.4</v>
      </c>
      <c r="E38" s="6">
        <f t="shared" si="4"/>
        <v>1.3</v>
      </c>
      <c r="F38" s="6">
        <f t="shared" si="4"/>
        <v>1.4</v>
      </c>
      <c r="G38" s="6">
        <f t="shared" si="4"/>
        <v>1.5</v>
      </c>
      <c r="H38" s="6">
        <f t="shared" si="4"/>
        <v>4</v>
      </c>
      <c r="I38" s="6">
        <f t="shared" si="4"/>
        <v>2.5</v>
      </c>
      <c r="J38" s="6">
        <f t="shared" si="4"/>
        <v>1.4</v>
      </c>
      <c r="K38" s="6">
        <f t="shared" si="4"/>
        <v>0.9</v>
      </c>
      <c r="L38" s="6">
        <f t="shared" si="4"/>
        <v>0</v>
      </c>
      <c r="M38" s="6">
        <f t="shared" si="4"/>
        <v>0</v>
      </c>
      <c r="O38" s="5" t="s">
        <v>38</v>
      </c>
      <c r="P38" s="5">
        <f>MAX(P6:P36)</f>
        <v>1.7779999999999998</v>
      </c>
      <c r="Q38" s="5">
        <f t="shared" ref="Q38:AA38" si="5">MAX(Q6:Q36)</f>
        <v>1.524</v>
      </c>
      <c r="R38" s="5">
        <f t="shared" si="5"/>
        <v>6.0960000000000001</v>
      </c>
      <c r="S38" s="5">
        <f t="shared" si="5"/>
        <v>3.302</v>
      </c>
      <c r="T38" s="5">
        <f t="shared" si="5"/>
        <v>3.5559999999999996</v>
      </c>
      <c r="U38" s="5">
        <f t="shared" si="5"/>
        <v>3.81</v>
      </c>
      <c r="V38" s="5">
        <f t="shared" si="5"/>
        <v>10.16</v>
      </c>
      <c r="W38" s="5">
        <f t="shared" si="5"/>
        <v>6.35</v>
      </c>
      <c r="X38" s="5">
        <f t="shared" si="5"/>
        <v>3.5559999999999996</v>
      </c>
      <c r="Y38" s="5">
        <f t="shared" si="5"/>
        <v>2.286</v>
      </c>
      <c r="Z38" s="5">
        <f t="shared" si="5"/>
        <v>0</v>
      </c>
      <c r="AA38" s="5">
        <f t="shared" si="5"/>
        <v>0</v>
      </c>
    </row>
    <row r="39" spans="1:27" x14ac:dyDescent="0.3">
      <c r="A39" s="5" t="s">
        <v>14</v>
      </c>
      <c r="B39" s="7">
        <f t="shared" ref="B39:K39" si="6">COUNT(B6:B36)</f>
        <v>5</v>
      </c>
      <c r="C39" s="7">
        <f t="shared" si="6"/>
        <v>5</v>
      </c>
      <c r="D39" s="7">
        <f t="shared" si="6"/>
        <v>10</v>
      </c>
      <c r="E39" s="7">
        <f t="shared" si="6"/>
        <v>10</v>
      </c>
      <c r="F39" s="7">
        <f t="shared" si="6"/>
        <v>11</v>
      </c>
      <c r="G39" s="7">
        <f t="shared" si="6"/>
        <v>10</v>
      </c>
      <c r="H39" s="7">
        <f t="shared" si="6"/>
        <v>13</v>
      </c>
      <c r="I39" s="7">
        <f t="shared" si="6"/>
        <v>13</v>
      </c>
      <c r="J39" s="7">
        <f t="shared" si="6"/>
        <v>6</v>
      </c>
      <c r="K39" s="7">
        <f t="shared" si="6"/>
        <v>7</v>
      </c>
      <c r="L39" s="7">
        <v>0</v>
      </c>
      <c r="M39" s="5">
        <v>0</v>
      </c>
      <c r="O39" s="5" t="s">
        <v>14</v>
      </c>
      <c r="P39" s="5">
        <v>5</v>
      </c>
      <c r="Q39" s="5">
        <v>5</v>
      </c>
      <c r="R39" s="5">
        <v>10</v>
      </c>
      <c r="S39" s="5">
        <v>10</v>
      </c>
      <c r="T39" s="5">
        <v>11</v>
      </c>
      <c r="U39" s="5">
        <v>10</v>
      </c>
      <c r="V39" s="5">
        <v>13</v>
      </c>
      <c r="W39" s="5">
        <v>13</v>
      </c>
      <c r="X39" s="5">
        <v>6</v>
      </c>
      <c r="Y39" s="5">
        <v>7</v>
      </c>
      <c r="Z39" s="5">
        <v>0</v>
      </c>
      <c r="AA39" s="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30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/>
      <c r="F6" s="5"/>
      <c r="G6" s="5">
        <v>0.12</v>
      </c>
      <c r="H6" s="5"/>
      <c r="I6" s="5"/>
      <c r="J6" s="5"/>
      <c r="K6" s="5"/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0.30480000000000002</v>
      </c>
      <c r="V6" s="5">
        <f t="shared" si="0"/>
        <v>0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/>
      <c r="D7" s="5"/>
      <c r="E7" s="5">
        <v>0.03</v>
      </c>
      <c r="F7" s="5">
        <v>0.56999999999999995</v>
      </c>
      <c r="G7" s="5"/>
      <c r="H7" s="5"/>
      <c r="I7" s="5"/>
      <c r="J7" s="5">
        <v>0.04</v>
      </c>
      <c r="K7" s="5">
        <v>0.9</v>
      </c>
      <c r="L7" s="5"/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7.6200000000000004E-2</v>
      </c>
      <c r="T7" s="5">
        <f t="shared" si="0"/>
        <v>1.4478</v>
      </c>
      <c r="U7" s="5">
        <f t="shared" si="0"/>
        <v>0</v>
      </c>
      <c r="V7" s="5">
        <f t="shared" si="0"/>
        <v>0</v>
      </c>
      <c r="W7" s="5">
        <f t="shared" si="0"/>
        <v>0</v>
      </c>
      <c r="X7" s="5">
        <f t="shared" si="0"/>
        <v>0.10160000000000001</v>
      </c>
      <c r="Y7" s="5">
        <f t="shared" si="0"/>
        <v>2.286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/>
      <c r="E8" s="5">
        <v>0.3</v>
      </c>
      <c r="F8" s="5"/>
      <c r="G8" s="5">
        <v>0.78</v>
      </c>
      <c r="H8" s="5">
        <v>0.34</v>
      </c>
      <c r="I8" s="5"/>
      <c r="J8" s="5">
        <v>0.9</v>
      </c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0.76200000000000001</v>
      </c>
      <c r="T8" s="5">
        <f t="shared" si="0"/>
        <v>0</v>
      </c>
      <c r="U8" s="5">
        <f t="shared" si="0"/>
        <v>1.9812000000000001</v>
      </c>
      <c r="V8" s="5">
        <f t="shared" si="0"/>
        <v>0.86360000000000003</v>
      </c>
      <c r="W8" s="5">
        <f t="shared" si="0"/>
        <v>0</v>
      </c>
      <c r="X8" s="5">
        <f t="shared" si="0"/>
        <v>2.286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/>
      <c r="C9" s="5"/>
      <c r="D9" s="5"/>
      <c r="E9" s="5">
        <v>0.14000000000000001</v>
      </c>
      <c r="F9" s="5">
        <v>0.13</v>
      </c>
      <c r="G9" s="5"/>
      <c r="H9" s="5"/>
      <c r="I9" s="5">
        <v>0.3</v>
      </c>
      <c r="J9" s="5"/>
      <c r="K9" s="5">
        <v>0.18</v>
      </c>
      <c r="L9" s="5"/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0.35560000000000003</v>
      </c>
      <c r="T9" s="5">
        <f t="shared" si="0"/>
        <v>0.33019999999999999</v>
      </c>
      <c r="U9" s="5">
        <f t="shared" si="0"/>
        <v>0</v>
      </c>
      <c r="V9" s="5">
        <f t="shared" si="0"/>
        <v>0</v>
      </c>
      <c r="W9" s="5">
        <f t="shared" si="0"/>
        <v>0.76200000000000001</v>
      </c>
      <c r="X9" s="5">
        <f t="shared" si="0"/>
        <v>0</v>
      </c>
      <c r="Y9" s="5">
        <f t="shared" si="0"/>
        <v>0.4572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/>
      <c r="C10" s="5"/>
      <c r="D10" s="5"/>
      <c r="E10" s="5">
        <v>0.37</v>
      </c>
      <c r="F10" s="5"/>
      <c r="G10" s="5">
        <v>0.35</v>
      </c>
      <c r="H10" s="5">
        <v>0.38</v>
      </c>
      <c r="I10" s="5"/>
      <c r="J10" s="5"/>
      <c r="K10" s="5"/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0.93979999999999997</v>
      </c>
      <c r="T10" s="5">
        <f t="shared" si="0"/>
        <v>0</v>
      </c>
      <c r="U10" s="5">
        <f t="shared" si="0"/>
        <v>0.8889999999999999</v>
      </c>
      <c r="V10" s="5">
        <f t="shared" si="0"/>
        <v>0.96520000000000006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/>
      <c r="C11" s="5"/>
      <c r="D11" s="5"/>
      <c r="E11" s="5">
        <v>1.3</v>
      </c>
      <c r="F11" s="5"/>
      <c r="G11" s="5">
        <v>2.95</v>
      </c>
      <c r="H11" s="5"/>
      <c r="I11" s="5"/>
      <c r="J11" s="5"/>
      <c r="K11" s="5"/>
      <c r="L11" s="5"/>
      <c r="M11" s="5"/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3.302</v>
      </c>
      <c r="T11" s="5">
        <f t="shared" si="0"/>
        <v>0</v>
      </c>
      <c r="U11" s="5">
        <f t="shared" si="0"/>
        <v>7.4930000000000003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/>
      <c r="C12" s="5"/>
      <c r="D12" s="5"/>
      <c r="E12" s="5">
        <v>0.7</v>
      </c>
      <c r="F12" s="5"/>
      <c r="G12" s="5">
        <v>0.34</v>
      </c>
      <c r="H12" s="5">
        <v>0.1</v>
      </c>
      <c r="I12" s="5"/>
      <c r="J12" s="5">
        <v>1.1499999999999999</v>
      </c>
      <c r="K12" s="5"/>
      <c r="L12" s="5"/>
      <c r="M12" s="5"/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1.7779999999999998</v>
      </c>
      <c r="T12" s="5">
        <f t="shared" si="0"/>
        <v>0</v>
      </c>
      <c r="U12" s="5">
        <f t="shared" si="0"/>
        <v>0.86360000000000003</v>
      </c>
      <c r="V12" s="5">
        <f t="shared" si="0"/>
        <v>0.254</v>
      </c>
      <c r="W12" s="5">
        <f t="shared" si="0"/>
        <v>0</v>
      </c>
      <c r="X12" s="5">
        <f t="shared" si="0"/>
        <v>2.9209999999999998</v>
      </c>
      <c r="Y12" s="5">
        <f t="shared" si="0"/>
        <v>0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/>
      <c r="D13" s="5"/>
      <c r="E13" s="5">
        <v>0.34</v>
      </c>
      <c r="F13" s="5">
        <v>0.22</v>
      </c>
      <c r="G13" s="5">
        <v>1.25</v>
      </c>
      <c r="H13" s="5">
        <v>0.95</v>
      </c>
      <c r="I13" s="5"/>
      <c r="J13" s="5"/>
      <c r="K13" s="5"/>
      <c r="L13" s="5"/>
      <c r="M13" s="5"/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0.86360000000000003</v>
      </c>
      <c r="T13" s="5">
        <f t="shared" si="0"/>
        <v>0.55879999999999996</v>
      </c>
      <c r="U13" s="5">
        <f t="shared" si="0"/>
        <v>3.1749999999999998</v>
      </c>
      <c r="V13" s="5">
        <f t="shared" si="0"/>
        <v>2.4129999999999998</v>
      </c>
      <c r="W13" s="5">
        <f t="shared" si="0"/>
        <v>0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/>
      <c r="C14" s="5"/>
      <c r="D14" s="5"/>
      <c r="E14" s="5">
        <v>0.85</v>
      </c>
      <c r="F14" s="5">
        <v>0.1</v>
      </c>
      <c r="G14" s="5"/>
      <c r="H14" s="5">
        <v>0.67</v>
      </c>
      <c r="I14" s="5"/>
      <c r="J14" s="5"/>
      <c r="K14" s="5"/>
      <c r="L14" s="5"/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2.1589999999999998</v>
      </c>
      <c r="T14" s="5">
        <f t="shared" si="0"/>
        <v>0.254</v>
      </c>
      <c r="U14" s="5">
        <f t="shared" si="0"/>
        <v>0</v>
      </c>
      <c r="V14" s="5">
        <f t="shared" si="0"/>
        <v>1.7018000000000002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/>
      <c r="C15" s="5"/>
      <c r="D15" s="5"/>
      <c r="E15" s="5">
        <v>0.74</v>
      </c>
      <c r="F15" s="5"/>
      <c r="G15" s="5"/>
      <c r="H15" s="5"/>
      <c r="I15" s="5"/>
      <c r="J15" s="5">
        <v>0.6</v>
      </c>
      <c r="K15" s="5">
        <v>0.5</v>
      </c>
      <c r="L15" s="5"/>
      <c r="M15" s="5"/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1.8795999999999999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1.524</v>
      </c>
      <c r="Y15" s="5">
        <f t="shared" si="0"/>
        <v>1.27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/>
      <c r="C16" s="5"/>
      <c r="D16" s="5"/>
      <c r="E16" s="5"/>
      <c r="F16" s="5">
        <v>1.65</v>
      </c>
      <c r="G16" s="5">
        <v>0.59</v>
      </c>
      <c r="H16" s="5"/>
      <c r="I16" s="5"/>
      <c r="J16" s="5">
        <v>0.72</v>
      </c>
      <c r="K16" s="5"/>
      <c r="L16" s="5">
        <v>0.2</v>
      </c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4.1909999999999998</v>
      </c>
      <c r="U16" s="5">
        <f t="shared" si="0"/>
        <v>1.4985999999999999</v>
      </c>
      <c r="V16" s="5">
        <f t="shared" si="0"/>
        <v>0</v>
      </c>
      <c r="W16" s="5">
        <f t="shared" si="0"/>
        <v>0</v>
      </c>
      <c r="X16" s="5">
        <f t="shared" si="0"/>
        <v>1.8288</v>
      </c>
      <c r="Y16" s="5">
        <f t="shared" si="0"/>
        <v>0</v>
      </c>
      <c r="Z16" s="5">
        <f t="shared" si="0"/>
        <v>0.50800000000000001</v>
      </c>
      <c r="AA16" s="5">
        <f t="shared" si="0"/>
        <v>0</v>
      </c>
    </row>
    <row r="17" spans="1:27" x14ac:dyDescent="0.3">
      <c r="A17" s="5">
        <v>12</v>
      </c>
      <c r="B17" s="5"/>
      <c r="C17" s="5"/>
      <c r="D17" s="5">
        <v>0.04</v>
      </c>
      <c r="E17" s="5"/>
      <c r="F17" s="5">
        <v>0.7</v>
      </c>
      <c r="G17" s="5"/>
      <c r="H17" s="5">
        <v>1.94</v>
      </c>
      <c r="I17" s="5"/>
      <c r="J17" s="5"/>
      <c r="K17" s="5"/>
      <c r="L17" s="5"/>
      <c r="M17" s="5"/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0.10160000000000001</v>
      </c>
      <c r="S17" s="5">
        <f t="shared" si="0"/>
        <v>0</v>
      </c>
      <c r="T17" s="5">
        <f t="shared" si="0"/>
        <v>1.7779999999999998</v>
      </c>
      <c r="U17" s="5">
        <f t="shared" si="0"/>
        <v>0</v>
      </c>
      <c r="V17" s="5">
        <f t="shared" si="0"/>
        <v>4.9276</v>
      </c>
      <c r="W17" s="5">
        <f t="shared" si="0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/>
      <c r="C18" s="5"/>
      <c r="D18" s="5">
        <v>7.0000000000000007E-2</v>
      </c>
      <c r="E18" s="5"/>
      <c r="F18" s="5">
        <v>1.1200000000000001</v>
      </c>
      <c r="G18" s="5">
        <v>0.47</v>
      </c>
      <c r="H18" s="5"/>
      <c r="I18" s="5">
        <v>1.3</v>
      </c>
      <c r="J18" s="5"/>
      <c r="K18" s="5"/>
      <c r="L18" s="5"/>
      <c r="M18" s="5">
        <v>0.12</v>
      </c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0.17780000000000001</v>
      </c>
      <c r="S18" s="5">
        <f t="shared" si="0"/>
        <v>0</v>
      </c>
      <c r="T18" s="5">
        <f t="shared" si="0"/>
        <v>2.8448000000000002</v>
      </c>
      <c r="U18" s="5">
        <f t="shared" si="0"/>
        <v>1.1938</v>
      </c>
      <c r="V18" s="5">
        <f t="shared" si="0"/>
        <v>0</v>
      </c>
      <c r="W18" s="5">
        <f t="shared" si="0"/>
        <v>3.302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0.30480000000000002</v>
      </c>
    </row>
    <row r="19" spans="1:27" x14ac:dyDescent="0.3">
      <c r="A19" s="5">
        <v>14</v>
      </c>
      <c r="B19" s="5"/>
      <c r="C19" s="5">
        <v>0.22</v>
      </c>
      <c r="D19" s="5"/>
      <c r="E19" s="5"/>
      <c r="F19" s="5"/>
      <c r="H19" s="5">
        <v>1.3</v>
      </c>
      <c r="I19" s="5"/>
      <c r="J19" s="5"/>
      <c r="K19" s="5"/>
      <c r="L19" s="5"/>
      <c r="M19" s="5"/>
      <c r="O19" s="5">
        <v>14</v>
      </c>
      <c r="P19" s="5">
        <f t="shared" si="1"/>
        <v>0</v>
      </c>
      <c r="Q19" s="5">
        <f t="shared" si="0"/>
        <v>0.55879999999999996</v>
      </c>
      <c r="R19" s="5">
        <f t="shared" si="0"/>
        <v>0</v>
      </c>
      <c r="S19" s="5">
        <f t="shared" si="0"/>
        <v>0</v>
      </c>
      <c r="T19" s="5">
        <f t="shared" si="0"/>
        <v>0</v>
      </c>
      <c r="U19" s="5">
        <f t="shared" si="0"/>
        <v>0</v>
      </c>
      <c r="V19" s="5">
        <f t="shared" si="0"/>
        <v>3.302</v>
      </c>
      <c r="W19" s="5">
        <f t="shared" si="0"/>
        <v>0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/>
      <c r="C20" s="5">
        <v>0.17</v>
      </c>
      <c r="D20" s="5"/>
      <c r="E20" s="5"/>
      <c r="F20" s="5"/>
      <c r="G20" s="5"/>
      <c r="H20" s="5">
        <v>1.08</v>
      </c>
      <c r="I20" s="5"/>
      <c r="J20" s="5"/>
      <c r="K20" s="5"/>
      <c r="L20" s="5"/>
      <c r="M20" s="5"/>
      <c r="O20" s="5">
        <v>15</v>
      </c>
      <c r="P20" s="5">
        <f t="shared" si="1"/>
        <v>0</v>
      </c>
      <c r="Q20" s="5">
        <f t="shared" si="0"/>
        <v>0.43180000000000002</v>
      </c>
      <c r="R20" s="5">
        <f t="shared" si="0"/>
        <v>0</v>
      </c>
      <c r="S20" s="5">
        <f t="shared" si="0"/>
        <v>0</v>
      </c>
      <c r="T20" s="5">
        <f t="shared" si="0"/>
        <v>0</v>
      </c>
      <c r="U20" s="5">
        <f t="shared" si="0"/>
        <v>0</v>
      </c>
      <c r="V20" s="5">
        <f t="shared" si="0"/>
        <v>2.7432000000000003</v>
      </c>
      <c r="W20" s="5">
        <f t="shared" si="0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/>
      <c r="C21" s="5">
        <v>0.1</v>
      </c>
      <c r="D21" s="5"/>
      <c r="E21" s="5"/>
      <c r="F21" s="5"/>
      <c r="G21" s="5"/>
      <c r="H21" s="5">
        <v>0.11</v>
      </c>
      <c r="I21" s="5"/>
      <c r="J21" s="5"/>
      <c r="K21" s="5"/>
      <c r="L21" s="5"/>
      <c r="M21" s="5"/>
      <c r="O21" s="5">
        <v>16</v>
      </c>
      <c r="P21" s="5">
        <f t="shared" si="1"/>
        <v>0</v>
      </c>
      <c r="Q21" s="5">
        <f t="shared" si="0"/>
        <v>0.254</v>
      </c>
      <c r="R21" s="5">
        <f t="shared" si="0"/>
        <v>0</v>
      </c>
      <c r="S21" s="5">
        <f t="shared" si="0"/>
        <v>0</v>
      </c>
      <c r="T21" s="5">
        <f t="shared" si="0"/>
        <v>0</v>
      </c>
      <c r="U21" s="5">
        <f t="shared" si="0"/>
        <v>0</v>
      </c>
      <c r="V21" s="5">
        <f t="shared" si="0"/>
        <v>0.27939999999999998</v>
      </c>
      <c r="W21" s="5">
        <f t="shared" si="0"/>
        <v>0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/>
      <c r="C22" s="5">
        <v>0.1</v>
      </c>
      <c r="D22" s="5"/>
      <c r="E22" s="5"/>
      <c r="F22" s="5"/>
      <c r="G22" s="5"/>
      <c r="H22" s="5">
        <v>1.31</v>
      </c>
      <c r="I22" s="5"/>
      <c r="J22" s="5"/>
      <c r="K22" s="5"/>
      <c r="M22" s="5"/>
      <c r="O22" s="5">
        <v>17</v>
      </c>
      <c r="P22" s="5">
        <f t="shared" si="1"/>
        <v>0</v>
      </c>
      <c r="Q22" s="5">
        <f t="shared" si="1"/>
        <v>0.254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0</v>
      </c>
      <c r="V22" s="5">
        <f t="shared" si="1"/>
        <v>3.3274000000000004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0.12</v>
      </c>
      <c r="C23" s="5">
        <v>0.35</v>
      </c>
      <c r="D23" s="5">
        <v>0.35</v>
      </c>
      <c r="E23" s="5"/>
      <c r="F23" s="5"/>
      <c r="G23" s="5"/>
      <c r="H23" s="5">
        <v>0.15</v>
      </c>
      <c r="I23" s="5">
        <v>1.1200000000000001</v>
      </c>
      <c r="J23" s="5"/>
      <c r="K23" s="5"/>
      <c r="L23" s="5"/>
      <c r="M23" s="5"/>
      <c r="O23" s="5">
        <v>18</v>
      </c>
      <c r="P23" s="5">
        <f t="shared" si="1"/>
        <v>0.30480000000000002</v>
      </c>
      <c r="Q23" s="5">
        <f t="shared" si="1"/>
        <v>0.8889999999999999</v>
      </c>
      <c r="R23" s="5">
        <f t="shared" si="1"/>
        <v>0.8889999999999999</v>
      </c>
      <c r="S23" s="5">
        <f t="shared" si="1"/>
        <v>0</v>
      </c>
      <c r="T23" s="5">
        <f t="shared" si="1"/>
        <v>0</v>
      </c>
      <c r="U23" s="5">
        <f t="shared" si="1"/>
        <v>0</v>
      </c>
      <c r="V23" s="5">
        <f t="shared" si="1"/>
        <v>0.38100000000000001</v>
      </c>
      <c r="W23" s="5">
        <f t="shared" si="1"/>
        <v>2.8448000000000002</v>
      </c>
      <c r="X23" s="5">
        <f t="shared" si="1"/>
        <v>0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/>
      <c r="C24" s="5"/>
      <c r="D24" s="5"/>
      <c r="E24" s="5"/>
      <c r="F24" s="5"/>
      <c r="G24" s="5"/>
      <c r="H24" s="5">
        <v>0.25</v>
      </c>
      <c r="I24" s="5">
        <v>0.74</v>
      </c>
      <c r="J24" s="5"/>
      <c r="K24" s="5"/>
      <c r="L24" s="5"/>
      <c r="M24" s="5"/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0</v>
      </c>
      <c r="T24" s="5">
        <f t="shared" si="1"/>
        <v>0</v>
      </c>
      <c r="U24" s="5">
        <f t="shared" si="1"/>
        <v>0</v>
      </c>
      <c r="V24" s="5">
        <f t="shared" si="1"/>
        <v>0.63500000000000001</v>
      </c>
      <c r="W24" s="5">
        <f t="shared" si="1"/>
        <v>1.8795999999999999</v>
      </c>
      <c r="X24" s="5">
        <f t="shared" si="1"/>
        <v>0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/>
      <c r="C25" s="5"/>
      <c r="D25" s="5"/>
      <c r="E25" s="5"/>
      <c r="F25" s="5"/>
      <c r="G25" s="5"/>
      <c r="H25" s="5"/>
      <c r="I25" s="5">
        <v>1.1499999999999999</v>
      </c>
      <c r="J25" s="5"/>
      <c r="K25" s="5"/>
      <c r="L25" s="5">
        <v>0.5</v>
      </c>
      <c r="M25" s="5"/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0</v>
      </c>
      <c r="T25" s="5">
        <f t="shared" si="1"/>
        <v>0</v>
      </c>
      <c r="U25" s="5">
        <f t="shared" si="1"/>
        <v>0</v>
      </c>
      <c r="V25" s="5">
        <f t="shared" si="1"/>
        <v>0</v>
      </c>
      <c r="W25" s="5">
        <f t="shared" si="1"/>
        <v>2.9209999999999998</v>
      </c>
      <c r="X25" s="5">
        <f t="shared" si="1"/>
        <v>0</v>
      </c>
      <c r="Y25" s="5">
        <f t="shared" si="1"/>
        <v>0</v>
      </c>
      <c r="Z25" s="5">
        <f t="shared" si="1"/>
        <v>1.27</v>
      </c>
      <c r="AA25" s="5">
        <f t="shared" si="1"/>
        <v>0</v>
      </c>
    </row>
    <row r="26" spans="1:27" x14ac:dyDescent="0.3">
      <c r="A26" s="5">
        <v>21</v>
      </c>
      <c r="B26" s="5"/>
      <c r="C26" s="5">
        <v>0.25</v>
      </c>
      <c r="D26" s="5"/>
      <c r="E26" s="5"/>
      <c r="F26" s="5"/>
      <c r="G26" s="5"/>
      <c r="H26" s="5">
        <v>0.11</v>
      </c>
      <c r="I26" s="5"/>
      <c r="J26" s="5"/>
      <c r="K26" s="5"/>
      <c r="L26" s="5"/>
      <c r="M26" s="5"/>
      <c r="O26" s="5">
        <v>21</v>
      </c>
      <c r="P26" s="5">
        <f t="shared" si="1"/>
        <v>0</v>
      </c>
      <c r="Q26" s="5">
        <f t="shared" si="1"/>
        <v>0.63500000000000001</v>
      </c>
      <c r="R26" s="5">
        <f t="shared" si="1"/>
        <v>0</v>
      </c>
      <c r="S26" s="5">
        <f t="shared" si="1"/>
        <v>0</v>
      </c>
      <c r="T26" s="5">
        <f t="shared" si="1"/>
        <v>0</v>
      </c>
      <c r="U26" s="5">
        <f t="shared" si="1"/>
        <v>0</v>
      </c>
      <c r="V26" s="5">
        <f t="shared" si="1"/>
        <v>0.27939999999999998</v>
      </c>
      <c r="W26" s="5">
        <f t="shared" si="1"/>
        <v>0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/>
      <c r="D27" s="5">
        <v>0.04</v>
      </c>
      <c r="E27" s="5">
        <v>0.19</v>
      </c>
      <c r="F27" s="5"/>
      <c r="G27" s="5">
        <v>0.2</v>
      </c>
      <c r="H27" s="5">
        <v>0.18</v>
      </c>
      <c r="I27" s="5"/>
      <c r="J27" s="5">
        <v>0.06</v>
      </c>
      <c r="K27" s="5">
        <v>0.11</v>
      </c>
      <c r="L27" s="5">
        <v>0.18</v>
      </c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0.10160000000000001</v>
      </c>
      <c r="S27" s="5">
        <f t="shared" si="1"/>
        <v>0.48260000000000003</v>
      </c>
      <c r="T27" s="5">
        <f t="shared" si="1"/>
        <v>0</v>
      </c>
      <c r="U27" s="5">
        <f t="shared" si="1"/>
        <v>0.50800000000000001</v>
      </c>
      <c r="V27" s="5">
        <f t="shared" si="1"/>
        <v>0.4572</v>
      </c>
      <c r="W27" s="5">
        <f t="shared" si="1"/>
        <v>0</v>
      </c>
      <c r="X27" s="5">
        <f t="shared" si="1"/>
        <v>0.15240000000000001</v>
      </c>
      <c r="Y27" s="5">
        <f t="shared" si="1"/>
        <v>0.27939999999999998</v>
      </c>
      <c r="Z27" s="5">
        <f t="shared" si="1"/>
        <v>0.4572</v>
      </c>
      <c r="AA27" s="5">
        <f t="shared" si="1"/>
        <v>0</v>
      </c>
    </row>
    <row r="28" spans="1:27" x14ac:dyDescent="0.3">
      <c r="A28" s="5">
        <v>23</v>
      </c>
      <c r="B28" s="5"/>
      <c r="C28" s="5"/>
      <c r="D28" s="5">
        <v>0.12</v>
      </c>
      <c r="E28" s="5"/>
      <c r="F28" s="5"/>
      <c r="G28" s="5">
        <v>1</v>
      </c>
      <c r="H28" s="5">
        <v>1.45</v>
      </c>
      <c r="I28" s="5">
        <v>0.45</v>
      </c>
      <c r="J28" s="5"/>
      <c r="K28" s="5"/>
      <c r="L28" s="5"/>
      <c r="M28" s="5"/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0.30480000000000002</v>
      </c>
      <c r="S28" s="5">
        <f t="shared" si="1"/>
        <v>0</v>
      </c>
      <c r="T28" s="5">
        <f t="shared" si="1"/>
        <v>0</v>
      </c>
      <c r="U28" s="5">
        <f t="shared" si="1"/>
        <v>2.54</v>
      </c>
      <c r="V28" s="5">
        <f t="shared" si="1"/>
        <v>3.6829999999999998</v>
      </c>
      <c r="W28" s="5">
        <f t="shared" si="1"/>
        <v>1.143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/>
      <c r="C29" s="5"/>
      <c r="D29" s="5"/>
      <c r="E29" s="5"/>
      <c r="F29" s="5"/>
      <c r="G29" s="5"/>
      <c r="H29" s="5"/>
      <c r="I29" s="5">
        <v>0.17</v>
      </c>
      <c r="J29" s="5"/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0</v>
      </c>
      <c r="U29" s="5">
        <f t="shared" si="1"/>
        <v>0</v>
      </c>
      <c r="V29" s="5">
        <f t="shared" si="1"/>
        <v>0</v>
      </c>
      <c r="W29" s="5">
        <f t="shared" si="1"/>
        <v>0.43180000000000002</v>
      </c>
      <c r="X29" s="5">
        <f t="shared" si="1"/>
        <v>0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/>
      <c r="D30" s="8"/>
      <c r="E30" s="5">
        <v>7.0000000000000007E-2</v>
      </c>
      <c r="F30" s="5">
        <v>0.56000000000000005</v>
      </c>
      <c r="G30" s="5">
        <v>0.38</v>
      </c>
      <c r="H30" s="5"/>
      <c r="I30" s="5"/>
      <c r="J30" s="5"/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0.17780000000000001</v>
      </c>
      <c r="T30" s="5">
        <f t="shared" si="1"/>
        <v>1.4224000000000001</v>
      </c>
      <c r="U30" s="5">
        <f t="shared" si="1"/>
        <v>0.96520000000000006</v>
      </c>
      <c r="V30" s="5">
        <f t="shared" si="1"/>
        <v>0</v>
      </c>
      <c r="W30" s="5">
        <f t="shared" si="1"/>
        <v>0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/>
      <c r="C31" s="5"/>
      <c r="D31" s="5"/>
      <c r="E31" s="5"/>
      <c r="F31" s="5">
        <v>0.65</v>
      </c>
      <c r="G31" s="5">
        <v>0.56999999999999995</v>
      </c>
      <c r="H31" s="5"/>
      <c r="I31" s="5">
        <v>0.14000000000000001</v>
      </c>
      <c r="J31" s="5"/>
      <c r="K31" s="5"/>
      <c r="L31" s="5"/>
      <c r="M31" s="5"/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1.651</v>
      </c>
      <c r="U31" s="5">
        <f t="shared" si="1"/>
        <v>1.4478</v>
      </c>
      <c r="V31" s="5">
        <f t="shared" si="1"/>
        <v>0</v>
      </c>
      <c r="W31" s="5">
        <f t="shared" si="1"/>
        <v>0.35560000000000003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/>
      <c r="C32" s="5"/>
      <c r="D32" s="5"/>
      <c r="E32" s="5"/>
      <c r="F32" s="5">
        <v>0.75</v>
      </c>
      <c r="G32" s="5">
        <v>0.16</v>
      </c>
      <c r="H32" s="5"/>
      <c r="I32" s="5"/>
      <c r="J32" s="5"/>
      <c r="K32" s="5"/>
      <c r="L32" s="5"/>
      <c r="M32" s="5"/>
      <c r="O32" s="5">
        <v>27</v>
      </c>
      <c r="P32" s="5">
        <f t="shared" si="1"/>
        <v>0</v>
      </c>
      <c r="Q32" s="5">
        <f t="shared" si="1"/>
        <v>0</v>
      </c>
      <c r="R32" s="5">
        <f t="shared" si="1"/>
        <v>0</v>
      </c>
      <c r="S32" s="5">
        <f t="shared" si="1"/>
        <v>0</v>
      </c>
      <c r="T32" s="5">
        <f t="shared" si="1"/>
        <v>1.905</v>
      </c>
      <c r="U32" s="5">
        <f t="shared" si="1"/>
        <v>0.40640000000000004</v>
      </c>
      <c r="V32" s="5">
        <f t="shared" si="1"/>
        <v>0</v>
      </c>
      <c r="W32" s="5">
        <f t="shared" si="1"/>
        <v>0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/>
      <c r="D33" s="5"/>
      <c r="E33" s="5">
        <v>0.33</v>
      </c>
      <c r="F33" s="5">
        <v>1.4</v>
      </c>
      <c r="G33" s="5"/>
      <c r="H33" s="5">
        <v>0.15</v>
      </c>
      <c r="I33" s="5">
        <v>0.12</v>
      </c>
      <c r="J33" s="5">
        <v>0.1</v>
      </c>
      <c r="K33" s="5"/>
      <c r="L33" s="5"/>
      <c r="M33" s="5">
        <v>0.03</v>
      </c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</v>
      </c>
      <c r="S33" s="5">
        <f t="shared" si="1"/>
        <v>0.83820000000000006</v>
      </c>
      <c r="T33" s="5">
        <f t="shared" si="1"/>
        <v>3.5559999999999996</v>
      </c>
      <c r="U33" s="5">
        <f t="shared" si="1"/>
        <v>0</v>
      </c>
      <c r="V33" s="5">
        <f t="shared" si="1"/>
        <v>0.38100000000000001</v>
      </c>
      <c r="W33" s="5">
        <f t="shared" si="1"/>
        <v>0.30480000000000002</v>
      </c>
      <c r="X33" s="5">
        <f t="shared" si="1"/>
        <v>0.254</v>
      </c>
      <c r="Y33" s="5">
        <f t="shared" si="1"/>
        <v>0</v>
      </c>
      <c r="Z33" s="5">
        <f t="shared" si="1"/>
        <v>0</v>
      </c>
      <c r="AA33" s="5">
        <f t="shared" si="1"/>
        <v>7.6200000000000004E-2</v>
      </c>
    </row>
    <row r="34" spans="1:27" x14ac:dyDescent="0.3">
      <c r="A34" s="5">
        <v>29</v>
      </c>
      <c r="B34" s="5"/>
      <c r="C34" s="5"/>
      <c r="E34" s="5">
        <v>0.65</v>
      </c>
      <c r="F34" s="5">
        <v>1.06</v>
      </c>
      <c r="G34" s="5">
        <v>0.8</v>
      </c>
      <c r="H34" s="5"/>
      <c r="I34" s="5">
        <v>0.15</v>
      </c>
      <c r="J34" s="5"/>
      <c r="K34" s="5"/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1.651</v>
      </c>
      <c r="T34" s="5">
        <f t="shared" si="1"/>
        <v>2.6924000000000001</v>
      </c>
      <c r="U34" s="5">
        <f t="shared" si="1"/>
        <v>2.032</v>
      </c>
      <c r="V34" s="5">
        <f t="shared" si="1"/>
        <v>0</v>
      </c>
      <c r="W34" s="5">
        <f t="shared" si="1"/>
        <v>0.38100000000000001</v>
      </c>
      <c r="X34" s="5">
        <f t="shared" si="1"/>
        <v>0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/>
      <c r="C35" s="5"/>
      <c r="D35" s="5"/>
      <c r="E35" s="5">
        <v>0.1</v>
      </c>
      <c r="F35" s="5"/>
      <c r="G35" s="5"/>
      <c r="H35" s="5"/>
      <c r="I35" s="5"/>
      <c r="J35" s="5"/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</v>
      </c>
      <c r="S35" s="5">
        <f t="shared" si="1"/>
        <v>0.254</v>
      </c>
      <c r="T35" s="5">
        <f t="shared" si="1"/>
        <v>0</v>
      </c>
      <c r="U35" s="5">
        <f t="shared" si="1"/>
        <v>0</v>
      </c>
      <c r="V35" s="5">
        <f t="shared" si="1"/>
        <v>0</v>
      </c>
      <c r="W35" s="5">
        <f t="shared" si="1"/>
        <v>0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5"/>
      <c r="E36" s="5"/>
      <c r="F36" s="5"/>
      <c r="G36" s="5"/>
      <c r="H36" s="5"/>
      <c r="I36" s="8"/>
      <c r="J36" s="5"/>
      <c r="K36" s="5"/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0</v>
      </c>
      <c r="T36" s="5">
        <f t="shared" si="1"/>
        <v>0</v>
      </c>
      <c r="U36" s="5">
        <f t="shared" si="1"/>
        <v>0</v>
      </c>
      <c r="V36" s="5">
        <f t="shared" si="1"/>
        <v>0</v>
      </c>
      <c r="W36" s="5">
        <f t="shared" si="1"/>
        <v>0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>SUM(B7:B36)</f>
        <v>0.12</v>
      </c>
      <c r="C37" s="6">
        <f t="shared" ref="C37:M37" si="2">SUM(C6:C36)</f>
        <v>1.19</v>
      </c>
      <c r="D37" s="6">
        <f t="shared" si="2"/>
        <v>0.61999999999999988</v>
      </c>
      <c r="E37" s="6">
        <f t="shared" si="2"/>
        <v>6.11</v>
      </c>
      <c r="F37" s="6">
        <f t="shared" si="2"/>
        <v>8.9100000000000019</v>
      </c>
      <c r="G37" s="6">
        <f t="shared" si="2"/>
        <v>9.9600000000000026</v>
      </c>
      <c r="H37" s="6">
        <f t="shared" si="2"/>
        <v>10.469999999999999</v>
      </c>
      <c r="I37" s="6">
        <f t="shared" si="2"/>
        <v>5.64</v>
      </c>
      <c r="J37" s="6">
        <f t="shared" si="2"/>
        <v>3.5700000000000003</v>
      </c>
      <c r="K37" s="6">
        <f t="shared" si="2"/>
        <v>1.6900000000000002</v>
      </c>
      <c r="L37" s="6">
        <f t="shared" si="2"/>
        <v>0.87999999999999989</v>
      </c>
      <c r="M37" s="5">
        <f t="shared" si="2"/>
        <v>0.15</v>
      </c>
      <c r="O37" s="5" t="s">
        <v>48</v>
      </c>
      <c r="P37" s="5">
        <f>SUM(P6:P36)</f>
        <v>0.30480000000000002</v>
      </c>
      <c r="Q37" s="5">
        <f t="shared" ref="Q37:AA37" si="3">SUM(Q6:Q36)</f>
        <v>3.0225999999999997</v>
      </c>
      <c r="R37" s="5">
        <f t="shared" si="3"/>
        <v>1.5747999999999998</v>
      </c>
      <c r="S37" s="5">
        <f t="shared" si="3"/>
        <v>15.519399999999999</v>
      </c>
      <c r="T37" s="5">
        <f t="shared" si="3"/>
        <v>22.631400000000003</v>
      </c>
      <c r="U37" s="5">
        <f t="shared" si="3"/>
        <v>25.298399999999997</v>
      </c>
      <c r="V37" s="5">
        <f t="shared" si="3"/>
        <v>26.593800000000002</v>
      </c>
      <c r="W37" s="5">
        <f t="shared" si="3"/>
        <v>14.325600000000001</v>
      </c>
      <c r="X37" s="5">
        <f t="shared" si="3"/>
        <v>9.0678000000000001</v>
      </c>
      <c r="Y37" s="5">
        <f t="shared" si="3"/>
        <v>4.2925999999999993</v>
      </c>
      <c r="Z37" s="5">
        <f t="shared" si="3"/>
        <v>2.2351999999999999</v>
      </c>
      <c r="AA37" s="5">
        <f t="shared" si="3"/>
        <v>0.38100000000000001</v>
      </c>
    </row>
    <row r="38" spans="1:27" x14ac:dyDescent="0.3">
      <c r="A38" s="5" t="s">
        <v>46</v>
      </c>
      <c r="B38" s="6">
        <f>MAX(B6:B36)</f>
        <v>0.12</v>
      </c>
      <c r="C38" s="6">
        <f t="shared" ref="C38:M38" si="4">MAX(C6:C36)</f>
        <v>0.35</v>
      </c>
      <c r="D38" s="6">
        <f t="shared" si="4"/>
        <v>0.35</v>
      </c>
      <c r="E38" s="6">
        <f t="shared" si="4"/>
        <v>1.3</v>
      </c>
      <c r="F38" s="6">
        <f t="shared" si="4"/>
        <v>1.65</v>
      </c>
      <c r="G38" s="6">
        <f t="shared" si="4"/>
        <v>2.95</v>
      </c>
      <c r="H38" s="6">
        <f t="shared" si="4"/>
        <v>1.94</v>
      </c>
      <c r="I38" s="6">
        <f t="shared" si="4"/>
        <v>1.3</v>
      </c>
      <c r="J38" s="6">
        <f t="shared" si="4"/>
        <v>1.1499999999999999</v>
      </c>
      <c r="K38" s="6">
        <f t="shared" si="4"/>
        <v>0.9</v>
      </c>
      <c r="L38" s="6">
        <f t="shared" si="4"/>
        <v>0.5</v>
      </c>
      <c r="M38" s="6">
        <f t="shared" si="4"/>
        <v>0.12</v>
      </c>
      <c r="O38" s="5" t="s">
        <v>46</v>
      </c>
      <c r="P38" s="5">
        <f>MAX(P6:P36)</f>
        <v>0.30480000000000002</v>
      </c>
      <c r="Q38" s="5">
        <f t="shared" ref="Q38:AA38" si="5">MAX(Q6:Q36)</f>
        <v>0.8889999999999999</v>
      </c>
      <c r="R38" s="5">
        <f t="shared" si="5"/>
        <v>0.8889999999999999</v>
      </c>
      <c r="S38" s="5">
        <f t="shared" si="5"/>
        <v>3.302</v>
      </c>
      <c r="T38" s="5">
        <f t="shared" si="5"/>
        <v>4.1909999999999998</v>
      </c>
      <c r="U38" s="5">
        <f t="shared" si="5"/>
        <v>7.4930000000000003</v>
      </c>
      <c r="V38" s="5">
        <f t="shared" si="5"/>
        <v>4.9276</v>
      </c>
      <c r="W38" s="5">
        <f t="shared" si="5"/>
        <v>3.302</v>
      </c>
      <c r="X38" s="5">
        <f t="shared" si="5"/>
        <v>2.9209999999999998</v>
      </c>
      <c r="Y38" s="5">
        <f t="shared" si="5"/>
        <v>2.286</v>
      </c>
      <c r="Z38" s="5">
        <f t="shared" si="5"/>
        <v>1.27</v>
      </c>
      <c r="AA38" s="5">
        <f t="shared" si="5"/>
        <v>0.30480000000000002</v>
      </c>
    </row>
    <row r="39" spans="1:27" x14ac:dyDescent="0.3">
      <c r="A39" s="5" t="s">
        <v>14</v>
      </c>
      <c r="B39" s="7">
        <f t="shared" ref="B39:M39" si="6">COUNT(B6:B36)</f>
        <v>1</v>
      </c>
      <c r="C39" s="7">
        <f t="shared" si="6"/>
        <v>6</v>
      </c>
      <c r="D39" s="7">
        <f t="shared" si="6"/>
        <v>5</v>
      </c>
      <c r="E39" s="7">
        <f t="shared" si="6"/>
        <v>14</v>
      </c>
      <c r="F39" s="7">
        <f t="shared" si="6"/>
        <v>12</v>
      </c>
      <c r="G39" s="7">
        <f t="shared" si="6"/>
        <v>14</v>
      </c>
      <c r="H39" s="7">
        <f t="shared" si="6"/>
        <v>16</v>
      </c>
      <c r="I39" s="7">
        <f t="shared" si="6"/>
        <v>10</v>
      </c>
      <c r="J39" s="7">
        <f t="shared" si="6"/>
        <v>7</v>
      </c>
      <c r="K39" s="7">
        <f t="shared" si="6"/>
        <v>4</v>
      </c>
      <c r="L39" s="7">
        <f t="shared" si="6"/>
        <v>3</v>
      </c>
      <c r="M39" s="5">
        <f t="shared" si="6"/>
        <v>2</v>
      </c>
      <c r="O39" s="5" t="s">
        <v>14</v>
      </c>
      <c r="P39" s="5">
        <v>1</v>
      </c>
      <c r="Q39" s="5">
        <v>6</v>
      </c>
      <c r="R39" s="5">
        <v>5</v>
      </c>
      <c r="S39" s="5">
        <v>14</v>
      </c>
      <c r="T39" s="5">
        <v>12</v>
      </c>
      <c r="U39" s="5">
        <v>14</v>
      </c>
      <c r="V39" s="5">
        <v>16</v>
      </c>
      <c r="W39" s="5">
        <v>10</v>
      </c>
      <c r="X39" s="5">
        <v>7</v>
      </c>
      <c r="Y39" s="5">
        <v>4</v>
      </c>
      <c r="Z39" s="5">
        <v>3</v>
      </c>
      <c r="AA39" s="5">
        <v>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O1"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31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/>
      <c r="F6" s="5"/>
      <c r="G6" s="5"/>
      <c r="H6" s="5">
        <v>0.69</v>
      </c>
      <c r="I6" s="5"/>
      <c r="J6" s="5"/>
      <c r="K6" s="5"/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1.7525999999999999</v>
      </c>
      <c r="W6" s="5">
        <f t="shared" si="0"/>
        <v>0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/>
      <c r="D7" s="5"/>
      <c r="E7" s="5"/>
      <c r="F7" s="5"/>
      <c r="G7" s="5"/>
      <c r="H7" s="5"/>
      <c r="I7" s="5">
        <v>0.5</v>
      </c>
      <c r="J7" s="5">
        <v>2.27</v>
      </c>
      <c r="K7" s="5">
        <v>0.4</v>
      </c>
      <c r="L7" s="5"/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</v>
      </c>
      <c r="W7" s="5">
        <f t="shared" si="0"/>
        <v>1.27</v>
      </c>
      <c r="X7" s="5">
        <f t="shared" si="0"/>
        <v>5.7658000000000005</v>
      </c>
      <c r="Y7" s="5">
        <f t="shared" si="0"/>
        <v>1.016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>
        <v>0.05</v>
      </c>
      <c r="E8" s="5"/>
      <c r="F8" s="5"/>
      <c r="G8" s="5"/>
      <c r="H8" s="5"/>
      <c r="I8" s="5">
        <v>0.21</v>
      </c>
      <c r="J8" s="5">
        <v>0.8</v>
      </c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0.127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0.53339999999999999</v>
      </c>
      <c r="X8" s="5">
        <f t="shared" si="0"/>
        <v>2.032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/>
      <c r="C9" s="5"/>
      <c r="D9" s="5"/>
      <c r="E9" s="5"/>
      <c r="F9" s="5"/>
      <c r="G9" s="5"/>
      <c r="H9" s="5"/>
      <c r="I9" s="5">
        <v>0.27</v>
      </c>
      <c r="J9" s="5">
        <v>2.75</v>
      </c>
      <c r="K9" s="5"/>
      <c r="L9" s="5"/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</v>
      </c>
      <c r="V9" s="5">
        <f t="shared" si="0"/>
        <v>0</v>
      </c>
      <c r="W9" s="5">
        <f t="shared" si="0"/>
        <v>0.68580000000000008</v>
      </c>
      <c r="X9" s="5">
        <f t="shared" si="0"/>
        <v>6.9850000000000003</v>
      </c>
      <c r="Y9" s="5">
        <f t="shared" si="0"/>
        <v>0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/>
      <c r="C10" s="5"/>
      <c r="D10" s="5">
        <v>0.14000000000000001</v>
      </c>
      <c r="E10" s="5"/>
      <c r="F10" s="5"/>
      <c r="G10" s="5">
        <v>0.1</v>
      </c>
      <c r="H10" s="5">
        <v>2.8</v>
      </c>
      <c r="I10" s="5">
        <v>0.03</v>
      </c>
      <c r="J10" s="5">
        <v>1.1499999999999999</v>
      </c>
      <c r="K10" s="5"/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0.35560000000000003</v>
      </c>
      <c r="S10" s="5">
        <f t="shared" si="0"/>
        <v>0</v>
      </c>
      <c r="T10" s="5">
        <f t="shared" si="0"/>
        <v>0</v>
      </c>
      <c r="U10" s="5">
        <f t="shared" si="0"/>
        <v>0.254</v>
      </c>
      <c r="V10" s="5">
        <f t="shared" si="0"/>
        <v>7.1119999999999992</v>
      </c>
      <c r="W10" s="5">
        <f t="shared" si="0"/>
        <v>7.6200000000000004E-2</v>
      </c>
      <c r="X10" s="5">
        <f t="shared" si="0"/>
        <v>2.9209999999999998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/>
      <c r="C11" s="5">
        <v>0.6</v>
      </c>
      <c r="D11" s="5"/>
      <c r="E11" s="5"/>
      <c r="F11" s="5"/>
      <c r="G11" s="5">
        <v>0.17</v>
      </c>
      <c r="H11" s="5"/>
      <c r="I11" s="5"/>
      <c r="J11" s="5">
        <v>0.42</v>
      </c>
      <c r="K11" s="5"/>
      <c r="L11" s="5"/>
      <c r="M11" s="5">
        <v>0.21</v>
      </c>
      <c r="O11" s="5">
        <v>6</v>
      </c>
      <c r="P11" s="5">
        <f t="shared" si="1"/>
        <v>0</v>
      </c>
      <c r="Q11" s="5">
        <f t="shared" si="0"/>
        <v>1.524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0.43180000000000002</v>
      </c>
      <c r="V11" s="5">
        <f t="shared" si="0"/>
        <v>0</v>
      </c>
      <c r="W11" s="5">
        <f t="shared" si="0"/>
        <v>0</v>
      </c>
      <c r="X11" s="5">
        <f t="shared" si="0"/>
        <v>1.0668</v>
      </c>
      <c r="Y11" s="5">
        <f t="shared" si="0"/>
        <v>0</v>
      </c>
      <c r="Z11" s="5">
        <f t="shared" si="0"/>
        <v>0</v>
      </c>
      <c r="AA11" s="5">
        <f t="shared" si="0"/>
        <v>0.53339999999999999</v>
      </c>
    </row>
    <row r="12" spans="1:27" x14ac:dyDescent="0.3">
      <c r="A12" s="5">
        <v>7</v>
      </c>
      <c r="B12" s="5"/>
      <c r="C12" s="5">
        <v>0.26</v>
      </c>
      <c r="D12" s="5"/>
      <c r="E12" s="5">
        <v>0.28000000000000003</v>
      </c>
      <c r="F12" s="5"/>
      <c r="G12" s="5">
        <v>0.72</v>
      </c>
      <c r="H12" s="5">
        <v>0.65</v>
      </c>
      <c r="I12" s="5">
        <v>0.68</v>
      </c>
      <c r="J12" s="5">
        <v>0.37</v>
      </c>
      <c r="K12" s="5"/>
      <c r="L12" s="5"/>
      <c r="M12" s="5"/>
      <c r="O12" s="5">
        <v>7</v>
      </c>
      <c r="P12" s="5">
        <f t="shared" si="1"/>
        <v>0</v>
      </c>
      <c r="Q12" s="5">
        <f t="shared" si="0"/>
        <v>0.66039999999999999</v>
      </c>
      <c r="R12" s="5">
        <f t="shared" si="0"/>
        <v>0</v>
      </c>
      <c r="S12" s="5">
        <f t="shared" si="0"/>
        <v>0.71120000000000005</v>
      </c>
      <c r="T12" s="5">
        <f t="shared" si="0"/>
        <v>0</v>
      </c>
      <c r="U12" s="5">
        <f t="shared" si="0"/>
        <v>1.8288</v>
      </c>
      <c r="V12" s="5">
        <f t="shared" si="0"/>
        <v>1.651</v>
      </c>
      <c r="W12" s="5">
        <f t="shared" si="0"/>
        <v>1.7272000000000001</v>
      </c>
      <c r="X12" s="5">
        <f t="shared" si="0"/>
        <v>0.93979999999999997</v>
      </c>
      <c r="Y12" s="5">
        <f t="shared" si="0"/>
        <v>0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/>
      <c r="D13" s="5"/>
      <c r="E13" s="5">
        <v>0.05</v>
      </c>
      <c r="F13" s="5">
        <v>0.08</v>
      </c>
      <c r="G13" s="5">
        <v>0.93</v>
      </c>
      <c r="H13" s="5"/>
      <c r="I13" s="5">
        <v>2.23</v>
      </c>
      <c r="J13" s="5">
        <v>0.3</v>
      </c>
      <c r="K13" s="5">
        <v>0.06</v>
      </c>
      <c r="L13" s="5"/>
      <c r="M13" s="5"/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0.127</v>
      </c>
      <c r="T13" s="5">
        <f t="shared" si="0"/>
        <v>0.20320000000000002</v>
      </c>
      <c r="U13" s="5">
        <f t="shared" si="0"/>
        <v>2.3622000000000001</v>
      </c>
      <c r="V13" s="5">
        <f t="shared" si="0"/>
        <v>0</v>
      </c>
      <c r="W13" s="5">
        <f t="shared" si="0"/>
        <v>5.6642000000000001</v>
      </c>
      <c r="X13" s="5">
        <f t="shared" si="0"/>
        <v>0.76200000000000001</v>
      </c>
      <c r="Y13" s="5">
        <f t="shared" si="0"/>
        <v>0.15240000000000001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/>
      <c r="C14" s="5">
        <v>0.15</v>
      </c>
      <c r="D14" s="5"/>
      <c r="E14" s="5"/>
      <c r="F14" s="5">
        <v>0.05</v>
      </c>
      <c r="G14" s="5">
        <v>0.32</v>
      </c>
      <c r="H14" s="5">
        <v>0.83</v>
      </c>
      <c r="I14" s="5"/>
      <c r="J14" s="5"/>
      <c r="K14" s="5">
        <v>0.38</v>
      </c>
      <c r="L14" s="5"/>
      <c r="M14" s="5"/>
      <c r="O14" s="5">
        <v>9</v>
      </c>
      <c r="P14" s="5">
        <f t="shared" si="1"/>
        <v>0</v>
      </c>
      <c r="Q14" s="5">
        <f t="shared" si="0"/>
        <v>0.38100000000000001</v>
      </c>
      <c r="R14" s="5">
        <f t="shared" si="0"/>
        <v>0</v>
      </c>
      <c r="S14" s="5">
        <f t="shared" si="0"/>
        <v>0</v>
      </c>
      <c r="T14" s="5">
        <f t="shared" si="0"/>
        <v>0.127</v>
      </c>
      <c r="U14" s="5">
        <f t="shared" si="0"/>
        <v>0.81280000000000008</v>
      </c>
      <c r="V14" s="5">
        <f t="shared" si="0"/>
        <v>2.1082000000000001</v>
      </c>
      <c r="W14" s="5">
        <f t="shared" si="0"/>
        <v>0</v>
      </c>
      <c r="X14" s="5">
        <f t="shared" si="0"/>
        <v>0</v>
      </c>
      <c r="Y14" s="5">
        <f t="shared" si="0"/>
        <v>0.96520000000000006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/>
      <c r="C15" s="5">
        <v>0.14000000000000001</v>
      </c>
      <c r="D15" s="5"/>
      <c r="E15" s="5">
        <v>1.8</v>
      </c>
      <c r="F15" s="5"/>
      <c r="G15" s="5"/>
      <c r="H15" s="5">
        <v>0.41</v>
      </c>
      <c r="I15" s="5"/>
      <c r="J15" s="5">
        <v>0.03</v>
      </c>
      <c r="K15" s="5">
        <v>0.8</v>
      </c>
      <c r="L15" s="5"/>
      <c r="M15" s="5"/>
      <c r="O15" s="5">
        <v>10</v>
      </c>
      <c r="P15" s="5">
        <f t="shared" si="1"/>
        <v>0</v>
      </c>
      <c r="Q15" s="5">
        <f t="shared" si="0"/>
        <v>0.35560000000000003</v>
      </c>
      <c r="R15" s="5">
        <f t="shared" si="0"/>
        <v>0</v>
      </c>
      <c r="S15" s="5">
        <f t="shared" si="0"/>
        <v>4.5720000000000001</v>
      </c>
      <c r="T15" s="5">
        <f t="shared" si="0"/>
        <v>0</v>
      </c>
      <c r="U15" s="5">
        <f t="shared" si="0"/>
        <v>0</v>
      </c>
      <c r="V15" s="5">
        <f t="shared" si="0"/>
        <v>1.0413999999999999</v>
      </c>
      <c r="W15" s="5">
        <f t="shared" si="0"/>
        <v>0</v>
      </c>
      <c r="X15" s="5">
        <f t="shared" si="0"/>
        <v>7.6200000000000004E-2</v>
      </c>
      <c r="Y15" s="5">
        <f t="shared" si="0"/>
        <v>2.032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/>
      <c r="C16" s="5"/>
      <c r="D16" s="5"/>
      <c r="E16" s="5">
        <v>0.78</v>
      </c>
      <c r="F16" s="5"/>
      <c r="G16" s="5">
        <v>0.95</v>
      </c>
      <c r="H16" s="5">
        <v>0.08</v>
      </c>
      <c r="I16" s="5">
        <v>2.15</v>
      </c>
      <c r="J16" s="5">
        <v>0.03</v>
      </c>
      <c r="K16" s="5"/>
      <c r="L16" s="5"/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1.9812000000000001</v>
      </c>
      <c r="T16" s="5">
        <f t="shared" si="0"/>
        <v>0</v>
      </c>
      <c r="U16" s="5">
        <f t="shared" si="0"/>
        <v>2.4129999999999998</v>
      </c>
      <c r="V16" s="5">
        <f t="shared" si="0"/>
        <v>0.20320000000000002</v>
      </c>
      <c r="W16" s="5">
        <f t="shared" si="0"/>
        <v>5.4609999999999994</v>
      </c>
      <c r="X16" s="5">
        <f t="shared" si="0"/>
        <v>7.6200000000000004E-2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/>
      <c r="C17" s="5"/>
      <c r="D17" s="5"/>
      <c r="E17" s="5">
        <v>0.24</v>
      </c>
      <c r="F17" s="5"/>
      <c r="G17" s="5">
        <v>0.08</v>
      </c>
      <c r="H17" s="5"/>
      <c r="I17" s="5">
        <v>2.4500000000000002</v>
      </c>
      <c r="J17" s="5">
        <v>0.98</v>
      </c>
      <c r="K17" s="5"/>
      <c r="L17" s="5"/>
      <c r="M17" s="5"/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0.60960000000000003</v>
      </c>
      <c r="T17" s="5">
        <f t="shared" si="0"/>
        <v>0</v>
      </c>
      <c r="U17" s="5">
        <f t="shared" si="0"/>
        <v>0.20320000000000002</v>
      </c>
      <c r="V17" s="5">
        <f t="shared" si="0"/>
        <v>0</v>
      </c>
      <c r="W17" s="5">
        <f t="shared" si="0"/>
        <v>6.2230000000000008</v>
      </c>
      <c r="X17" s="5">
        <f t="shared" si="0"/>
        <v>2.4891999999999999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/>
      <c r="C18" s="5"/>
      <c r="D18" s="5"/>
      <c r="E18" s="5">
        <v>0.25</v>
      </c>
      <c r="F18" s="5">
        <v>0.05</v>
      </c>
      <c r="G18" s="5"/>
      <c r="H18" s="5"/>
      <c r="I18" s="5">
        <v>1.75</v>
      </c>
      <c r="J18" s="5">
        <v>0.14000000000000001</v>
      </c>
      <c r="K18" s="5"/>
      <c r="L18" s="5"/>
      <c r="M18" s="5"/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0.63500000000000001</v>
      </c>
      <c r="T18" s="5">
        <f t="shared" si="0"/>
        <v>0.127</v>
      </c>
      <c r="U18" s="5">
        <f t="shared" si="0"/>
        <v>0</v>
      </c>
      <c r="V18" s="5">
        <f t="shared" si="0"/>
        <v>0</v>
      </c>
      <c r="W18" s="5">
        <f t="shared" si="0"/>
        <v>4.4450000000000003</v>
      </c>
      <c r="X18" s="5">
        <f t="shared" si="0"/>
        <v>0.35560000000000003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/>
      <c r="C19" s="5"/>
      <c r="D19" s="5"/>
      <c r="E19" s="5"/>
      <c r="F19" s="5">
        <v>0.1</v>
      </c>
      <c r="G19" s="8">
        <v>0.11</v>
      </c>
      <c r="H19" s="5">
        <v>0.05</v>
      </c>
      <c r="I19" s="5">
        <v>0.72</v>
      </c>
      <c r="J19" s="5">
        <v>0.7</v>
      </c>
      <c r="K19" s="5"/>
      <c r="L19" s="5"/>
      <c r="M19" s="5"/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  <c r="T19" s="5">
        <f t="shared" si="0"/>
        <v>0.254</v>
      </c>
      <c r="U19" s="5">
        <f t="shared" si="0"/>
        <v>0.27939999999999998</v>
      </c>
      <c r="V19" s="5">
        <f t="shared" si="0"/>
        <v>0.127</v>
      </c>
      <c r="W19" s="5">
        <f t="shared" si="0"/>
        <v>1.8288</v>
      </c>
      <c r="X19" s="5">
        <f t="shared" si="0"/>
        <v>1.7779999999999998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/>
      <c r="C20" s="5">
        <v>0.14000000000000001</v>
      </c>
      <c r="D20" s="5"/>
      <c r="E20" s="5"/>
      <c r="F20" s="5">
        <v>0.73</v>
      </c>
      <c r="G20" s="5">
        <v>0.12</v>
      </c>
      <c r="H20" s="5">
        <v>0.9</v>
      </c>
      <c r="I20" s="5"/>
      <c r="J20" s="5"/>
      <c r="K20" s="5">
        <v>0.06</v>
      </c>
      <c r="L20" s="5"/>
      <c r="M20" s="5"/>
      <c r="O20" s="5">
        <v>15</v>
      </c>
      <c r="P20" s="5">
        <f t="shared" si="1"/>
        <v>0</v>
      </c>
      <c r="Q20" s="5">
        <f t="shared" si="0"/>
        <v>0.35560000000000003</v>
      </c>
      <c r="R20" s="5">
        <f t="shared" si="0"/>
        <v>0</v>
      </c>
      <c r="S20" s="5">
        <f t="shared" si="0"/>
        <v>0</v>
      </c>
      <c r="T20" s="5">
        <f t="shared" si="0"/>
        <v>1.8542000000000001</v>
      </c>
      <c r="U20" s="5">
        <f t="shared" si="0"/>
        <v>0.30480000000000002</v>
      </c>
      <c r="V20" s="5">
        <f t="shared" si="0"/>
        <v>2.286</v>
      </c>
      <c r="W20" s="5">
        <f t="shared" si="0"/>
        <v>0</v>
      </c>
      <c r="X20" s="5">
        <f t="shared" si="0"/>
        <v>0</v>
      </c>
      <c r="Y20" s="5">
        <f t="shared" si="0"/>
        <v>0.15240000000000001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/>
      <c r="C21" s="5">
        <v>0.38</v>
      </c>
      <c r="D21" s="5"/>
      <c r="E21" s="5"/>
      <c r="F21" s="5">
        <v>0.95</v>
      </c>
      <c r="G21" s="5">
        <v>0.02</v>
      </c>
      <c r="H21" s="5"/>
      <c r="I21" s="5">
        <v>0.56000000000000005</v>
      </c>
      <c r="J21" s="5">
        <v>0.09</v>
      </c>
      <c r="K21" s="5">
        <v>0.18</v>
      </c>
      <c r="L21" s="5">
        <v>0.36</v>
      </c>
      <c r="M21" s="5"/>
      <c r="O21" s="5">
        <v>16</v>
      </c>
      <c r="P21" s="5">
        <f t="shared" si="1"/>
        <v>0</v>
      </c>
      <c r="Q21" s="5">
        <f t="shared" si="0"/>
        <v>0.96520000000000006</v>
      </c>
      <c r="R21" s="5">
        <f t="shared" si="0"/>
        <v>0</v>
      </c>
      <c r="S21" s="5">
        <f t="shared" si="0"/>
        <v>0</v>
      </c>
      <c r="T21" s="5">
        <f t="shared" si="0"/>
        <v>2.4129999999999998</v>
      </c>
      <c r="U21" s="5">
        <f t="shared" si="0"/>
        <v>5.0800000000000005E-2</v>
      </c>
      <c r="V21" s="5">
        <f t="shared" si="0"/>
        <v>0</v>
      </c>
      <c r="W21" s="5">
        <f t="shared" si="0"/>
        <v>1.4224000000000001</v>
      </c>
      <c r="X21" s="5">
        <f t="shared" si="0"/>
        <v>0.2286</v>
      </c>
      <c r="Y21" s="5">
        <f t="shared" si="0"/>
        <v>0.4572</v>
      </c>
      <c r="Z21" s="5">
        <f t="shared" si="0"/>
        <v>0.91439999999999999</v>
      </c>
      <c r="AA21" s="5">
        <f t="shared" si="0"/>
        <v>0</v>
      </c>
    </row>
    <row r="22" spans="1:27" x14ac:dyDescent="0.3">
      <c r="A22" s="5">
        <v>17</v>
      </c>
      <c r="B22" s="5"/>
      <c r="C22" s="5">
        <v>0.03</v>
      </c>
      <c r="D22" s="5"/>
      <c r="E22" s="5"/>
      <c r="F22" s="5">
        <v>0.17</v>
      </c>
      <c r="G22" s="5"/>
      <c r="H22" s="5">
        <v>0.03</v>
      </c>
      <c r="I22" s="5">
        <v>0.24</v>
      </c>
      <c r="J22" s="5"/>
      <c r="K22" s="5">
        <v>0.22</v>
      </c>
      <c r="L22" s="8">
        <v>0.69</v>
      </c>
      <c r="M22" s="5"/>
      <c r="O22" s="5">
        <v>17</v>
      </c>
      <c r="P22" s="5">
        <f t="shared" si="1"/>
        <v>0</v>
      </c>
      <c r="Q22" s="5">
        <f t="shared" si="1"/>
        <v>7.6200000000000004E-2</v>
      </c>
      <c r="R22" s="5">
        <f t="shared" si="1"/>
        <v>0</v>
      </c>
      <c r="S22" s="5">
        <f t="shared" si="1"/>
        <v>0</v>
      </c>
      <c r="T22" s="5">
        <f t="shared" si="1"/>
        <v>0.43180000000000002</v>
      </c>
      <c r="U22" s="5">
        <f t="shared" si="1"/>
        <v>0</v>
      </c>
      <c r="V22" s="5">
        <f t="shared" si="1"/>
        <v>7.6200000000000004E-2</v>
      </c>
      <c r="W22" s="5">
        <f t="shared" si="1"/>
        <v>0.60960000000000003</v>
      </c>
      <c r="X22" s="5">
        <f t="shared" si="1"/>
        <v>0</v>
      </c>
      <c r="Y22" s="5">
        <f t="shared" si="1"/>
        <v>0.55879999999999996</v>
      </c>
      <c r="Z22" s="5">
        <f t="shared" si="1"/>
        <v>1.7525999999999999</v>
      </c>
      <c r="AA22" s="5">
        <f t="shared" si="1"/>
        <v>0</v>
      </c>
    </row>
    <row r="23" spans="1:27" x14ac:dyDescent="0.3">
      <c r="A23" s="5">
        <v>18</v>
      </c>
      <c r="B23" s="5"/>
      <c r="C23" s="5">
        <v>0.4</v>
      </c>
      <c r="D23" s="5"/>
      <c r="E23" s="5"/>
      <c r="F23" s="5"/>
      <c r="G23" s="5">
        <v>0.08</v>
      </c>
      <c r="H23" s="5">
        <v>0.24</v>
      </c>
      <c r="I23" s="5">
        <v>0.03</v>
      </c>
      <c r="J23" s="5"/>
      <c r="K23" s="5"/>
      <c r="L23" s="5"/>
      <c r="M23" s="5"/>
      <c r="O23" s="5">
        <v>18</v>
      </c>
      <c r="P23" s="5">
        <f t="shared" si="1"/>
        <v>0</v>
      </c>
      <c r="Q23" s="5">
        <f t="shared" si="1"/>
        <v>1.016</v>
      </c>
      <c r="R23" s="5">
        <f t="shared" si="1"/>
        <v>0</v>
      </c>
      <c r="S23" s="5">
        <f t="shared" si="1"/>
        <v>0</v>
      </c>
      <c r="T23" s="5">
        <f t="shared" si="1"/>
        <v>0</v>
      </c>
      <c r="U23" s="5">
        <f t="shared" si="1"/>
        <v>0.20320000000000002</v>
      </c>
      <c r="V23" s="5">
        <f t="shared" si="1"/>
        <v>0.60960000000000003</v>
      </c>
      <c r="W23" s="5">
        <f t="shared" si="1"/>
        <v>7.6200000000000004E-2</v>
      </c>
      <c r="X23" s="5">
        <f t="shared" si="1"/>
        <v>0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/>
      <c r="C24" s="5"/>
      <c r="D24" s="5"/>
      <c r="E24" s="5">
        <v>0.34</v>
      </c>
      <c r="F24" s="5">
        <v>0.18</v>
      </c>
      <c r="G24" s="5"/>
      <c r="H24" s="5"/>
      <c r="I24" s="5"/>
      <c r="J24" s="5"/>
      <c r="K24" s="5"/>
      <c r="L24" s="5"/>
      <c r="M24" s="5"/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0.86360000000000003</v>
      </c>
      <c r="T24" s="5">
        <f t="shared" si="1"/>
        <v>0.4572</v>
      </c>
      <c r="U24" s="5">
        <f t="shared" si="1"/>
        <v>0</v>
      </c>
      <c r="V24" s="5">
        <f t="shared" si="1"/>
        <v>0</v>
      </c>
      <c r="W24" s="5">
        <f t="shared" si="1"/>
        <v>0</v>
      </c>
      <c r="X24" s="5">
        <f t="shared" si="1"/>
        <v>0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/>
      <c r="C25" s="5"/>
      <c r="D25" s="5"/>
      <c r="E25" s="5"/>
      <c r="F25" s="5"/>
      <c r="G25" s="5">
        <v>0.08</v>
      </c>
      <c r="H25" s="5"/>
      <c r="I25" s="5">
        <v>0.12</v>
      </c>
      <c r="J25" s="5"/>
      <c r="K25" s="5"/>
      <c r="L25" s="5"/>
      <c r="M25" s="5"/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0</v>
      </c>
      <c r="T25" s="5">
        <f t="shared" si="1"/>
        <v>0</v>
      </c>
      <c r="U25" s="5">
        <f t="shared" si="1"/>
        <v>0.20320000000000002</v>
      </c>
      <c r="V25" s="5">
        <f t="shared" si="1"/>
        <v>0</v>
      </c>
      <c r="W25" s="5">
        <f t="shared" si="1"/>
        <v>0.30480000000000002</v>
      </c>
      <c r="X25" s="5">
        <f t="shared" si="1"/>
        <v>0</v>
      </c>
      <c r="Y25" s="5">
        <f t="shared" si="1"/>
        <v>0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/>
      <c r="C26" s="5"/>
      <c r="D26" s="5"/>
      <c r="E26" s="5"/>
      <c r="F26" s="5"/>
      <c r="G26" s="5">
        <v>0.1</v>
      </c>
      <c r="H26" s="5">
        <v>1.1200000000000001</v>
      </c>
      <c r="I26" s="5"/>
      <c r="J26" s="5"/>
      <c r="K26" s="5"/>
      <c r="L26" s="5"/>
      <c r="M26" s="5"/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</v>
      </c>
      <c r="S26" s="5">
        <f t="shared" si="1"/>
        <v>0</v>
      </c>
      <c r="T26" s="5">
        <f t="shared" si="1"/>
        <v>0</v>
      </c>
      <c r="U26" s="5">
        <f t="shared" si="1"/>
        <v>0.254</v>
      </c>
      <c r="V26" s="5">
        <f t="shared" si="1"/>
        <v>2.8448000000000002</v>
      </c>
      <c r="W26" s="5">
        <f t="shared" si="1"/>
        <v>0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/>
      <c r="D27" s="5">
        <v>0.75</v>
      </c>
      <c r="E27" s="5">
        <v>0.2</v>
      </c>
      <c r="F27" s="5">
        <v>0.8</v>
      </c>
      <c r="G27" s="5"/>
      <c r="H27" s="5">
        <v>0.23</v>
      </c>
      <c r="I27" s="5">
        <v>0.52</v>
      </c>
      <c r="J27" s="5"/>
      <c r="K27" s="5"/>
      <c r="L27" s="5"/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1.905</v>
      </c>
      <c r="S27" s="5">
        <f t="shared" si="1"/>
        <v>0.50800000000000001</v>
      </c>
      <c r="T27" s="5">
        <f t="shared" si="1"/>
        <v>2.032</v>
      </c>
      <c r="U27" s="5">
        <f t="shared" si="1"/>
        <v>0</v>
      </c>
      <c r="V27" s="5">
        <f t="shared" si="1"/>
        <v>0.58420000000000005</v>
      </c>
      <c r="W27" s="5">
        <f t="shared" si="1"/>
        <v>1.3208</v>
      </c>
      <c r="X27" s="5">
        <f t="shared" si="1"/>
        <v>0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/>
      <c r="C28" s="5"/>
      <c r="D28" s="5">
        <v>0.34</v>
      </c>
      <c r="E28" s="5">
        <v>0.24</v>
      </c>
      <c r="F28" s="5">
        <v>0.6</v>
      </c>
      <c r="G28" s="5">
        <v>1.0900000000000001</v>
      </c>
      <c r="H28" s="5">
        <v>0.17</v>
      </c>
      <c r="I28" s="5">
        <v>0.74</v>
      </c>
      <c r="J28" s="5"/>
      <c r="K28" s="5"/>
      <c r="L28" s="5">
        <v>0.04</v>
      </c>
      <c r="M28" s="5"/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0.86360000000000003</v>
      </c>
      <c r="S28" s="5">
        <f t="shared" si="1"/>
        <v>0.60960000000000003</v>
      </c>
      <c r="T28" s="5">
        <f t="shared" si="1"/>
        <v>1.524</v>
      </c>
      <c r="U28" s="5">
        <f t="shared" si="1"/>
        <v>2.7686000000000002</v>
      </c>
      <c r="V28" s="5">
        <f t="shared" si="1"/>
        <v>0.43180000000000002</v>
      </c>
      <c r="W28" s="5">
        <f t="shared" si="1"/>
        <v>1.8795999999999999</v>
      </c>
      <c r="X28" s="5">
        <f t="shared" si="1"/>
        <v>0</v>
      </c>
      <c r="Y28" s="5">
        <f t="shared" si="1"/>
        <v>0</v>
      </c>
      <c r="Z28" s="5">
        <f t="shared" si="1"/>
        <v>0.10160000000000001</v>
      </c>
      <c r="AA28" s="5">
        <f t="shared" si="1"/>
        <v>0</v>
      </c>
    </row>
    <row r="29" spans="1:27" x14ac:dyDescent="0.3">
      <c r="A29" s="5">
        <v>24</v>
      </c>
      <c r="B29" s="5"/>
      <c r="C29" s="5"/>
      <c r="D29" s="5">
        <v>7.0000000000000007E-2</v>
      </c>
      <c r="E29" s="5"/>
      <c r="F29" s="5"/>
      <c r="G29" s="5">
        <v>0.05</v>
      </c>
      <c r="H29" s="5">
        <v>1.97</v>
      </c>
      <c r="I29" s="5"/>
      <c r="J29" s="5"/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0.17780000000000001</v>
      </c>
      <c r="S29" s="5">
        <f t="shared" si="1"/>
        <v>0</v>
      </c>
      <c r="T29" s="5">
        <f t="shared" si="1"/>
        <v>0</v>
      </c>
      <c r="U29" s="5">
        <f t="shared" si="1"/>
        <v>0.127</v>
      </c>
      <c r="V29" s="5">
        <f t="shared" si="1"/>
        <v>5.0038</v>
      </c>
      <c r="W29" s="5">
        <f t="shared" si="1"/>
        <v>0</v>
      </c>
      <c r="X29" s="5">
        <f t="shared" si="1"/>
        <v>0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/>
      <c r="D30" s="8"/>
      <c r="E30" s="5">
        <v>0.15</v>
      </c>
      <c r="F30" s="5">
        <v>0.12</v>
      </c>
      <c r="G30" s="5">
        <v>0.44</v>
      </c>
      <c r="H30" s="5">
        <v>0.42</v>
      </c>
      <c r="I30" s="5"/>
      <c r="J30" s="5"/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0.38100000000000001</v>
      </c>
      <c r="T30" s="5">
        <f t="shared" si="1"/>
        <v>0.30480000000000002</v>
      </c>
      <c r="U30" s="5">
        <f t="shared" si="1"/>
        <v>1.1175999999999999</v>
      </c>
      <c r="V30" s="5">
        <f t="shared" si="1"/>
        <v>1.0668</v>
      </c>
      <c r="W30" s="5">
        <f t="shared" si="1"/>
        <v>0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/>
      <c r="C31" s="5">
        <v>0.64</v>
      </c>
      <c r="D31" s="5"/>
      <c r="E31" s="5">
        <v>0.45</v>
      </c>
      <c r="F31" s="5"/>
      <c r="G31" s="5">
        <v>0.7</v>
      </c>
      <c r="H31" s="5">
        <v>0.17</v>
      </c>
      <c r="I31" s="5"/>
      <c r="J31" s="5"/>
      <c r="K31" s="5"/>
      <c r="L31" s="5"/>
      <c r="M31" s="5"/>
      <c r="O31" s="5">
        <v>26</v>
      </c>
      <c r="P31" s="5">
        <f t="shared" si="1"/>
        <v>0</v>
      </c>
      <c r="Q31" s="5">
        <f t="shared" si="1"/>
        <v>1.6256000000000002</v>
      </c>
      <c r="R31" s="5">
        <f t="shared" si="1"/>
        <v>0</v>
      </c>
      <c r="S31" s="5">
        <f t="shared" si="1"/>
        <v>1.143</v>
      </c>
      <c r="T31" s="5">
        <f t="shared" si="1"/>
        <v>0</v>
      </c>
      <c r="U31" s="5">
        <f t="shared" si="1"/>
        <v>1.7779999999999998</v>
      </c>
      <c r="V31" s="5">
        <f t="shared" si="1"/>
        <v>0.43180000000000002</v>
      </c>
      <c r="W31" s="5">
        <f t="shared" si="1"/>
        <v>0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/>
      <c r="C32" s="5">
        <v>0.2</v>
      </c>
      <c r="D32" s="5"/>
      <c r="E32" s="5">
        <v>0.32</v>
      </c>
      <c r="F32" s="5">
        <v>2.72</v>
      </c>
      <c r="G32" s="5">
        <v>1.68</v>
      </c>
      <c r="H32" s="5">
        <v>0.17</v>
      </c>
      <c r="I32" s="5">
        <v>0.7</v>
      </c>
      <c r="J32" s="5"/>
      <c r="K32" s="5"/>
      <c r="L32" s="5"/>
      <c r="M32" s="5"/>
      <c r="O32" s="5">
        <v>27</v>
      </c>
      <c r="P32" s="5">
        <f t="shared" si="1"/>
        <v>0</v>
      </c>
      <c r="Q32" s="5">
        <f t="shared" si="1"/>
        <v>0.50800000000000001</v>
      </c>
      <c r="R32" s="5">
        <f t="shared" si="1"/>
        <v>0</v>
      </c>
      <c r="S32" s="5">
        <f t="shared" si="1"/>
        <v>0.81280000000000008</v>
      </c>
      <c r="T32" s="5">
        <f t="shared" si="1"/>
        <v>6.9088000000000003</v>
      </c>
      <c r="U32" s="5">
        <f t="shared" si="1"/>
        <v>4.2671999999999999</v>
      </c>
      <c r="V32" s="5">
        <f t="shared" si="1"/>
        <v>0.43180000000000002</v>
      </c>
      <c r="W32" s="5">
        <f t="shared" si="1"/>
        <v>1.7779999999999998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>
        <v>0.02</v>
      </c>
      <c r="D33" s="5"/>
      <c r="E33" s="5">
        <v>0.23</v>
      </c>
      <c r="F33" s="5">
        <v>0.48</v>
      </c>
      <c r="G33" s="5">
        <v>0.55000000000000004</v>
      </c>
      <c r="H33" s="5">
        <v>0.12</v>
      </c>
      <c r="I33" s="5"/>
      <c r="J33" s="5">
        <v>0.25</v>
      </c>
      <c r="K33" s="5"/>
      <c r="L33" s="5"/>
      <c r="M33" s="5"/>
      <c r="O33" s="5">
        <v>28</v>
      </c>
      <c r="P33" s="5">
        <f t="shared" si="1"/>
        <v>0</v>
      </c>
      <c r="Q33" s="5">
        <f t="shared" si="1"/>
        <v>5.0800000000000005E-2</v>
      </c>
      <c r="R33" s="5">
        <f t="shared" si="1"/>
        <v>0</v>
      </c>
      <c r="S33" s="5">
        <f t="shared" si="1"/>
        <v>0.58420000000000005</v>
      </c>
      <c r="T33" s="5">
        <f t="shared" si="1"/>
        <v>1.2192000000000001</v>
      </c>
      <c r="U33" s="5">
        <f t="shared" si="1"/>
        <v>1.3970000000000002</v>
      </c>
      <c r="V33" s="5">
        <f t="shared" si="1"/>
        <v>0.30480000000000002</v>
      </c>
      <c r="W33" s="5">
        <f t="shared" si="1"/>
        <v>0</v>
      </c>
      <c r="X33" s="5">
        <f t="shared" si="1"/>
        <v>0.63500000000000001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/>
      <c r="C34" s="5"/>
      <c r="E34" s="5">
        <v>1.1000000000000001</v>
      </c>
      <c r="F34" s="5"/>
      <c r="G34" s="5">
        <v>1.08</v>
      </c>
      <c r="H34" s="5">
        <v>0.04</v>
      </c>
      <c r="I34" s="5">
        <v>0.04</v>
      </c>
      <c r="J34" s="5"/>
      <c r="K34" s="5"/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2.7940000000000005</v>
      </c>
      <c r="T34" s="5">
        <f t="shared" si="1"/>
        <v>0</v>
      </c>
      <c r="U34" s="5">
        <f t="shared" si="1"/>
        <v>2.7432000000000003</v>
      </c>
      <c r="V34" s="5">
        <f t="shared" si="1"/>
        <v>0.10160000000000001</v>
      </c>
      <c r="W34" s="5">
        <f t="shared" si="1"/>
        <v>0.10160000000000001</v>
      </c>
      <c r="X34" s="5">
        <f t="shared" si="1"/>
        <v>0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/>
      <c r="C35" s="5"/>
      <c r="D35" s="5"/>
      <c r="E35" s="5">
        <v>0.3</v>
      </c>
      <c r="F35" s="5">
        <v>0.2</v>
      </c>
      <c r="G35" s="5">
        <v>0.55000000000000004</v>
      </c>
      <c r="H35" s="5"/>
      <c r="I35" s="5"/>
      <c r="J35" s="5">
        <v>1.1000000000000001</v>
      </c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</v>
      </c>
      <c r="S35" s="5">
        <f t="shared" si="1"/>
        <v>0.76200000000000001</v>
      </c>
      <c r="T35" s="5">
        <f t="shared" si="1"/>
        <v>0.50800000000000001</v>
      </c>
      <c r="U35" s="5">
        <f t="shared" si="1"/>
        <v>1.3970000000000002</v>
      </c>
      <c r="V35" s="5">
        <f t="shared" si="1"/>
        <v>0</v>
      </c>
      <c r="W35" s="5">
        <f t="shared" si="1"/>
        <v>0</v>
      </c>
      <c r="X35" s="5">
        <f t="shared" si="1"/>
        <v>2.7940000000000005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5"/>
      <c r="E36" s="5"/>
      <c r="F36" s="5"/>
      <c r="G36" s="5"/>
      <c r="H36" s="5"/>
      <c r="I36" s="8"/>
      <c r="J36" s="5"/>
      <c r="K36" s="5"/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0</v>
      </c>
      <c r="T36" s="5">
        <f t="shared" si="1"/>
        <v>0</v>
      </c>
      <c r="U36" s="5">
        <f t="shared" si="1"/>
        <v>0</v>
      </c>
      <c r="V36" s="5">
        <f t="shared" si="1"/>
        <v>0</v>
      </c>
      <c r="W36" s="5">
        <f t="shared" si="1"/>
        <v>0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M37" si="2">SUM(B6:B36)</f>
        <v>0</v>
      </c>
      <c r="C37" s="6">
        <f t="shared" si="2"/>
        <v>2.9600000000000004</v>
      </c>
      <c r="D37" s="6">
        <f t="shared" si="2"/>
        <v>1.35</v>
      </c>
      <c r="E37" s="6">
        <f t="shared" si="2"/>
        <v>6.7300000000000013</v>
      </c>
      <c r="F37" s="6">
        <f t="shared" si="2"/>
        <v>7.2300000000000013</v>
      </c>
      <c r="G37" s="6">
        <f t="shared" si="2"/>
        <v>9.9200000000000017</v>
      </c>
      <c r="H37" s="6">
        <f t="shared" si="2"/>
        <v>11.09</v>
      </c>
      <c r="I37" s="6">
        <f t="shared" si="2"/>
        <v>13.939999999999998</v>
      </c>
      <c r="J37" s="6">
        <f t="shared" si="2"/>
        <v>11.379999999999999</v>
      </c>
      <c r="K37" s="6">
        <f t="shared" si="2"/>
        <v>2.1</v>
      </c>
      <c r="L37" s="6">
        <f t="shared" si="2"/>
        <v>1.0899999999999999</v>
      </c>
      <c r="M37" s="5">
        <f t="shared" si="2"/>
        <v>0.21</v>
      </c>
      <c r="O37" s="5" t="s">
        <v>48</v>
      </c>
      <c r="P37" s="5">
        <f>SUM(P6:P36)</f>
        <v>0</v>
      </c>
      <c r="Q37" s="5">
        <f t="shared" ref="Q37:AA37" si="3">SUM(Q6:Q36)</f>
        <v>7.5184000000000006</v>
      </c>
      <c r="R37" s="5">
        <f t="shared" si="3"/>
        <v>3.4289999999999998</v>
      </c>
      <c r="S37" s="5">
        <f t="shared" si="3"/>
        <v>17.094200000000001</v>
      </c>
      <c r="T37" s="5">
        <f t="shared" si="3"/>
        <v>18.3642</v>
      </c>
      <c r="U37" s="5">
        <f t="shared" si="3"/>
        <v>25.196800000000003</v>
      </c>
      <c r="V37" s="5">
        <f t="shared" si="3"/>
        <v>28.168600000000001</v>
      </c>
      <c r="W37" s="5">
        <f t="shared" si="3"/>
        <v>35.407599999999995</v>
      </c>
      <c r="X37" s="5">
        <f t="shared" si="3"/>
        <v>28.905200000000001</v>
      </c>
      <c r="Y37" s="5">
        <f t="shared" si="3"/>
        <v>5.3340000000000005</v>
      </c>
      <c r="Z37" s="5">
        <f t="shared" si="3"/>
        <v>2.7685999999999997</v>
      </c>
      <c r="AA37" s="5">
        <f t="shared" si="3"/>
        <v>0.53339999999999999</v>
      </c>
    </row>
    <row r="38" spans="1:27" x14ac:dyDescent="0.3">
      <c r="A38" s="5" t="s">
        <v>46</v>
      </c>
      <c r="B38" s="6">
        <f>MAX(B6:B36)</f>
        <v>0</v>
      </c>
      <c r="C38" s="6">
        <f t="shared" ref="C38:M38" si="4">MAX(C6:C36)</f>
        <v>0.64</v>
      </c>
      <c r="D38" s="6">
        <f t="shared" si="4"/>
        <v>0.75</v>
      </c>
      <c r="E38" s="6">
        <f t="shared" si="4"/>
        <v>1.8</v>
      </c>
      <c r="F38" s="6">
        <f t="shared" si="4"/>
        <v>2.72</v>
      </c>
      <c r="G38" s="6">
        <f t="shared" si="4"/>
        <v>1.68</v>
      </c>
      <c r="H38" s="6">
        <f t="shared" si="4"/>
        <v>2.8</v>
      </c>
      <c r="I38" s="6">
        <f t="shared" si="4"/>
        <v>2.4500000000000002</v>
      </c>
      <c r="J38" s="6">
        <f t="shared" si="4"/>
        <v>2.75</v>
      </c>
      <c r="K38" s="6">
        <f t="shared" si="4"/>
        <v>0.8</v>
      </c>
      <c r="L38" s="6">
        <f t="shared" si="4"/>
        <v>0.69</v>
      </c>
      <c r="M38" s="6">
        <f t="shared" si="4"/>
        <v>0.21</v>
      </c>
      <c r="O38" s="5" t="s">
        <v>46</v>
      </c>
      <c r="P38" s="5">
        <f>MAX(P6:P36)</f>
        <v>0</v>
      </c>
      <c r="Q38" s="5">
        <f t="shared" ref="Q38:AA38" si="5">MAX(Q6:Q36)</f>
        <v>1.6256000000000002</v>
      </c>
      <c r="R38" s="5">
        <f t="shared" si="5"/>
        <v>1.905</v>
      </c>
      <c r="S38" s="5">
        <f t="shared" si="5"/>
        <v>4.5720000000000001</v>
      </c>
      <c r="T38" s="5">
        <f t="shared" si="5"/>
        <v>6.9088000000000003</v>
      </c>
      <c r="U38" s="5">
        <f t="shared" si="5"/>
        <v>4.2671999999999999</v>
      </c>
      <c r="V38" s="5">
        <f t="shared" si="5"/>
        <v>7.1119999999999992</v>
      </c>
      <c r="W38" s="5">
        <f t="shared" si="5"/>
        <v>6.2230000000000008</v>
      </c>
      <c r="X38" s="5">
        <f t="shared" si="5"/>
        <v>6.9850000000000003</v>
      </c>
      <c r="Y38" s="5">
        <f t="shared" si="5"/>
        <v>2.032</v>
      </c>
      <c r="Z38" s="5">
        <f t="shared" si="5"/>
        <v>1.7525999999999999</v>
      </c>
      <c r="AA38" s="5">
        <f t="shared" si="5"/>
        <v>0.53339999999999999</v>
      </c>
    </row>
    <row r="39" spans="1:27" x14ac:dyDescent="0.3">
      <c r="A39" s="5" t="s">
        <v>14</v>
      </c>
      <c r="B39" s="7">
        <v>0</v>
      </c>
      <c r="C39" s="7">
        <f t="shared" ref="C39:M39" si="6">COUNT(C6:C36)</f>
        <v>11</v>
      </c>
      <c r="D39" s="7">
        <f t="shared" si="6"/>
        <v>5</v>
      </c>
      <c r="E39" s="7">
        <f t="shared" si="6"/>
        <v>15</v>
      </c>
      <c r="F39" s="7">
        <f t="shared" si="6"/>
        <v>14</v>
      </c>
      <c r="G39" s="7">
        <f t="shared" si="6"/>
        <v>21</v>
      </c>
      <c r="H39" s="7">
        <f t="shared" si="6"/>
        <v>19</v>
      </c>
      <c r="I39" s="7">
        <f t="shared" si="6"/>
        <v>18</v>
      </c>
      <c r="J39" s="7">
        <f t="shared" si="6"/>
        <v>15</v>
      </c>
      <c r="K39" s="7">
        <f t="shared" si="6"/>
        <v>7</v>
      </c>
      <c r="L39" s="7">
        <f t="shared" si="6"/>
        <v>3</v>
      </c>
      <c r="M39" s="5">
        <f t="shared" si="6"/>
        <v>1</v>
      </c>
      <c r="O39" s="5" t="s">
        <v>14</v>
      </c>
      <c r="P39" s="5">
        <v>0</v>
      </c>
      <c r="Q39" s="5">
        <v>11</v>
      </c>
      <c r="R39" s="5">
        <v>5</v>
      </c>
      <c r="S39" s="5">
        <v>15</v>
      </c>
      <c r="T39" s="5">
        <v>14</v>
      </c>
      <c r="U39" s="5">
        <v>21</v>
      </c>
      <c r="V39" s="5">
        <v>19</v>
      </c>
      <c r="W39" s="5">
        <v>18</v>
      </c>
      <c r="X39" s="5">
        <v>15</v>
      </c>
      <c r="Y39" s="5">
        <v>7</v>
      </c>
      <c r="Z39" s="5">
        <v>3</v>
      </c>
      <c r="AA39" s="5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6"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32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>
        <v>0.12</v>
      </c>
      <c r="F6" s="5"/>
      <c r="G6" s="5">
        <v>1.38</v>
      </c>
      <c r="H6" s="5"/>
      <c r="I6" s="5">
        <v>1.22</v>
      </c>
      <c r="J6" s="5">
        <v>0.01</v>
      </c>
      <c r="K6" s="5">
        <v>0.33</v>
      </c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0.30480000000000002</v>
      </c>
      <c r="T6" s="5">
        <f t="shared" si="0"/>
        <v>0</v>
      </c>
      <c r="U6" s="5">
        <f t="shared" si="0"/>
        <v>3.5051999999999999</v>
      </c>
      <c r="V6" s="5">
        <f t="shared" si="0"/>
        <v>0</v>
      </c>
      <c r="W6" s="5">
        <f t="shared" si="0"/>
        <v>3.0987999999999998</v>
      </c>
      <c r="X6" s="5">
        <f t="shared" si="0"/>
        <v>2.5400000000000002E-2</v>
      </c>
      <c r="Y6" s="5">
        <f t="shared" si="0"/>
        <v>0.83820000000000006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/>
      <c r="D7" s="5"/>
      <c r="E7" s="5">
        <v>0.2</v>
      </c>
      <c r="F7" s="5">
        <v>0.16</v>
      </c>
      <c r="G7" s="5">
        <v>0.19</v>
      </c>
      <c r="H7" s="5">
        <v>0.12</v>
      </c>
      <c r="I7" s="5">
        <v>0.47</v>
      </c>
      <c r="J7" s="5">
        <v>1.86</v>
      </c>
      <c r="K7" s="5"/>
      <c r="L7" s="5"/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0.50800000000000001</v>
      </c>
      <c r="T7" s="5">
        <f t="shared" si="0"/>
        <v>0.40640000000000004</v>
      </c>
      <c r="U7" s="5">
        <f t="shared" si="0"/>
        <v>0.48260000000000003</v>
      </c>
      <c r="V7" s="5">
        <f t="shared" si="0"/>
        <v>0.30480000000000002</v>
      </c>
      <c r="W7" s="5">
        <f t="shared" si="0"/>
        <v>1.1938</v>
      </c>
      <c r="X7" s="5">
        <f t="shared" si="0"/>
        <v>4.7244000000000002</v>
      </c>
      <c r="Y7" s="5">
        <f t="shared" si="0"/>
        <v>0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/>
      <c r="E8" s="5">
        <v>0.22</v>
      </c>
      <c r="F8" s="5">
        <v>0.37</v>
      </c>
      <c r="G8" s="5">
        <v>0.31</v>
      </c>
      <c r="H8" s="5">
        <v>0.6</v>
      </c>
      <c r="I8" s="5"/>
      <c r="J8" s="5">
        <v>0.28000000000000003</v>
      </c>
      <c r="K8" s="5">
        <v>7.0000000000000007E-2</v>
      </c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0.55879999999999996</v>
      </c>
      <c r="T8" s="5">
        <f t="shared" si="0"/>
        <v>0.93979999999999997</v>
      </c>
      <c r="U8" s="5">
        <f t="shared" si="0"/>
        <v>0.78739999999999999</v>
      </c>
      <c r="V8" s="5">
        <f t="shared" si="0"/>
        <v>1.524</v>
      </c>
      <c r="W8" s="5">
        <f t="shared" si="0"/>
        <v>0</v>
      </c>
      <c r="X8" s="5">
        <f t="shared" si="0"/>
        <v>0.71120000000000005</v>
      </c>
      <c r="Y8" s="5">
        <f t="shared" si="0"/>
        <v>0.17780000000000001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/>
      <c r="C9" s="5"/>
      <c r="D9" s="5"/>
      <c r="E9" s="5"/>
      <c r="F9" s="5"/>
      <c r="G9" s="5">
        <v>2.65</v>
      </c>
      <c r="H9" s="5"/>
      <c r="I9" s="5">
        <v>0.05</v>
      </c>
      <c r="J9" s="5">
        <v>0.21</v>
      </c>
      <c r="K9" s="5"/>
      <c r="L9" s="5"/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6.7309999999999999</v>
      </c>
      <c r="V9" s="5">
        <f t="shared" si="0"/>
        <v>0</v>
      </c>
      <c r="W9" s="5">
        <f t="shared" si="0"/>
        <v>0.127</v>
      </c>
      <c r="X9" s="5">
        <f t="shared" si="0"/>
        <v>0.53339999999999999</v>
      </c>
      <c r="Y9" s="5">
        <f t="shared" si="0"/>
        <v>0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/>
      <c r="C10" s="5"/>
      <c r="D10" s="5"/>
      <c r="E10" s="5"/>
      <c r="F10" s="5">
        <v>0.82</v>
      </c>
      <c r="G10" s="5"/>
      <c r="H10" s="5">
        <v>0.32</v>
      </c>
      <c r="I10" s="5">
        <v>0.16</v>
      </c>
      <c r="J10" s="5">
        <v>0.06</v>
      </c>
      <c r="K10" s="5"/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2.0827999999999998</v>
      </c>
      <c r="U10" s="5">
        <f t="shared" si="0"/>
        <v>0</v>
      </c>
      <c r="V10" s="5">
        <f t="shared" si="0"/>
        <v>0.81280000000000008</v>
      </c>
      <c r="W10" s="5">
        <f t="shared" si="0"/>
        <v>0.40640000000000004</v>
      </c>
      <c r="X10" s="5">
        <f t="shared" si="0"/>
        <v>0.15240000000000001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/>
      <c r="C11" s="5"/>
      <c r="D11" s="5"/>
      <c r="E11" s="5"/>
      <c r="F11" s="5"/>
      <c r="G11" s="5">
        <v>0.04</v>
      </c>
      <c r="H11" s="5">
        <v>0.16</v>
      </c>
      <c r="I11" s="5">
        <v>1.57</v>
      </c>
      <c r="J11" s="5"/>
      <c r="K11" s="5">
        <v>0.85</v>
      </c>
      <c r="L11" s="5"/>
      <c r="M11" s="5"/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0.10160000000000001</v>
      </c>
      <c r="V11" s="5">
        <f t="shared" si="0"/>
        <v>0.40640000000000004</v>
      </c>
      <c r="W11" s="5">
        <f t="shared" si="0"/>
        <v>3.9878</v>
      </c>
      <c r="X11" s="5">
        <f t="shared" si="0"/>
        <v>0</v>
      </c>
      <c r="Y11" s="5">
        <f t="shared" si="0"/>
        <v>2.1589999999999998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/>
      <c r="C12" s="5"/>
      <c r="D12" s="5"/>
      <c r="E12" s="5"/>
      <c r="F12" s="5">
        <v>0.19</v>
      </c>
      <c r="G12" s="5"/>
      <c r="H12" s="5"/>
      <c r="I12" s="5">
        <v>7.0000000000000007E-2</v>
      </c>
      <c r="J12" s="5">
        <v>0.09</v>
      </c>
      <c r="K12" s="5">
        <v>0.05</v>
      </c>
      <c r="L12" s="5"/>
      <c r="M12" s="5"/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0.48260000000000003</v>
      </c>
      <c r="U12" s="5">
        <f t="shared" si="0"/>
        <v>0</v>
      </c>
      <c r="V12" s="5">
        <f t="shared" si="0"/>
        <v>0</v>
      </c>
      <c r="W12" s="5">
        <f t="shared" si="0"/>
        <v>0.17780000000000001</v>
      </c>
      <c r="X12" s="5">
        <f t="shared" si="0"/>
        <v>0.2286</v>
      </c>
      <c r="Y12" s="5">
        <f t="shared" si="0"/>
        <v>0.127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/>
      <c r="D13" s="5"/>
      <c r="E13" s="5"/>
      <c r="F13" s="5">
        <v>0.44</v>
      </c>
      <c r="G13" s="5"/>
      <c r="H13" s="5">
        <v>3.15</v>
      </c>
      <c r="I13" s="5"/>
      <c r="J13" s="5"/>
      <c r="K13" s="5"/>
      <c r="L13" s="5"/>
      <c r="M13" s="5"/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1.1175999999999999</v>
      </c>
      <c r="U13" s="5">
        <f t="shared" si="0"/>
        <v>0</v>
      </c>
      <c r="V13" s="5">
        <f t="shared" si="0"/>
        <v>8.0009999999999994</v>
      </c>
      <c r="W13" s="5">
        <f t="shared" si="0"/>
        <v>0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/>
      <c r="C14" s="5"/>
      <c r="D14" s="5"/>
      <c r="E14" s="5"/>
      <c r="F14" s="5"/>
      <c r="G14" s="5">
        <v>0.66</v>
      </c>
      <c r="H14" s="5">
        <v>0.44</v>
      </c>
      <c r="I14" s="5">
        <v>7.0000000000000007E-2</v>
      </c>
      <c r="J14" s="5"/>
      <c r="K14" s="5"/>
      <c r="L14" s="5"/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</v>
      </c>
      <c r="U14" s="5">
        <f t="shared" si="0"/>
        <v>1.6764000000000001</v>
      </c>
      <c r="V14" s="5">
        <f t="shared" si="0"/>
        <v>1.1175999999999999</v>
      </c>
      <c r="W14" s="5">
        <f t="shared" si="0"/>
        <v>0.17780000000000001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/>
      <c r="C15" s="5"/>
      <c r="D15" s="5"/>
      <c r="E15" s="5"/>
      <c r="F15" s="5"/>
      <c r="G15" s="5">
        <v>0.13</v>
      </c>
      <c r="H15" s="5">
        <v>0.21</v>
      </c>
      <c r="I15" s="5">
        <v>0.06</v>
      </c>
      <c r="J15" s="5"/>
      <c r="K15" s="5"/>
      <c r="L15" s="5"/>
      <c r="M15" s="5"/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0.33019999999999999</v>
      </c>
      <c r="V15" s="5">
        <f t="shared" si="0"/>
        <v>0.53339999999999999</v>
      </c>
      <c r="W15" s="5">
        <f t="shared" si="0"/>
        <v>0.15240000000000001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/>
      <c r="C16" s="5"/>
      <c r="D16" s="5"/>
      <c r="E16" s="5"/>
      <c r="F16" s="5"/>
      <c r="G16" s="5">
        <v>0.39</v>
      </c>
      <c r="H16" s="5">
        <v>0.37</v>
      </c>
      <c r="I16" s="5">
        <v>1.21</v>
      </c>
      <c r="J16" s="5">
        <v>1.57</v>
      </c>
      <c r="K16" s="5"/>
      <c r="L16" s="5"/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0.99060000000000004</v>
      </c>
      <c r="V16" s="5">
        <f t="shared" si="0"/>
        <v>0.93979999999999997</v>
      </c>
      <c r="W16" s="5">
        <f t="shared" si="0"/>
        <v>3.0733999999999999</v>
      </c>
      <c r="X16" s="5">
        <f t="shared" si="0"/>
        <v>3.9878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/>
      <c r="C17" s="5"/>
      <c r="D17" s="5"/>
      <c r="E17" s="5">
        <v>0.09</v>
      </c>
      <c r="F17" s="5">
        <v>0.11</v>
      </c>
      <c r="G17" s="5">
        <v>0.06</v>
      </c>
      <c r="H17" s="5">
        <v>0.75</v>
      </c>
      <c r="I17" s="5"/>
      <c r="J17" s="5"/>
      <c r="K17" s="5"/>
      <c r="L17" s="5"/>
      <c r="M17" s="5"/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0.2286</v>
      </c>
      <c r="T17" s="5">
        <f t="shared" si="0"/>
        <v>0.27939999999999998</v>
      </c>
      <c r="U17" s="5">
        <f t="shared" si="0"/>
        <v>0.15240000000000001</v>
      </c>
      <c r="V17" s="5">
        <f t="shared" si="0"/>
        <v>1.905</v>
      </c>
      <c r="W17" s="5">
        <f t="shared" si="0"/>
        <v>0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/>
      <c r="C18" s="5"/>
      <c r="D18" s="5"/>
      <c r="E18" s="5">
        <v>0.19</v>
      </c>
      <c r="F18" s="5"/>
      <c r="G18" s="5"/>
      <c r="H18" s="5">
        <v>0.1</v>
      </c>
      <c r="I18" s="5"/>
      <c r="J18" s="5">
        <v>0.4</v>
      </c>
      <c r="K18" s="5"/>
      <c r="L18" s="5"/>
      <c r="M18" s="5"/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0.48260000000000003</v>
      </c>
      <c r="T18" s="5">
        <f t="shared" si="0"/>
        <v>0</v>
      </c>
      <c r="U18" s="5">
        <f t="shared" si="0"/>
        <v>0</v>
      </c>
      <c r="V18" s="5">
        <f t="shared" si="0"/>
        <v>0.254</v>
      </c>
      <c r="W18" s="5">
        <f t="shared" si="0"/>
        <v>0</v>
      </c>
      <c r="X18" s="5">
        <f t="shared" si="0"/>
        <v>1.016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/>
      <c r="C19" s="5"/>
      <c r="D19" s="5"/>
      <c r="E19" s="5">
        <v>0.24</v>
      </c>
      <c r="F19" s="5"/>
      <c r="G19" s="8">
        <v>2.35</v>
      </c>
      <c r="H19" s="5">
        <v>0.18</v>
      </c>
      <c r="I19" s="5">
        <v>0.35</v>
      </c>
      <c r="J19" s="5"/>
      <c r="K19" s="5"/>
      <c r="L19" s="5"/>
      <c r="M19" s="5"/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0.60960000000000003</v>
      </c>
      <c r="T19" s="5">
        <f t="shared" si="0"/>
        <v>0</v>
      </c>
      <c r="U19" s="5">
        <f t="shared" si="0"/>
        <v>5.9690000000000003</v>
      </c>
      <c r="V19" s="5">
        <f t="shared" si="0"/>
        <v>0.4572</v>
      </c>
      <c r="W19" s="5">
        <f t="shared" si="0"/>
        <v>0.8889999999999999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/>
      <c r="C20" s="5"/>
      <c r="D20" s="5"/>
      <c r="E20" s="5">
        <v>0.17</v>
      </c>
      <c r="F20" s="5">
        <v>0.34</v>
      </c>
      <c r="G20" s="5">
        <v>0.5</v>
      </c>
      <c r="H20" s="5">
        <v>0.62</v>
      </c>
      <c r="I20" s="5">
        <v>0.17</v>
      </c>
      <c r="J20" s="5"/>
      <c r="K20" s="5"/>
      <c r="L20" s="5"/>
      <c r="M20" s="5"/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0.43180000000000002</v>
      </c>
      <c r="T20" s="5">
        <f t="shared" si="0"/>
        <v>0.86360000000000003</v>
      </c>
      <c r="U20" s="5">
        <f t="shared" si="0"/>
        <v>1.27</v>
      </c>
      <c r="V20" s="5">
        <f t="shared" si="0"/>
        <v>1.5748</v>
      </c>
      <c r="W20" s="5">
        <f t="shared" si="0"/>
        <v>0.43180000000000002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/>
      <c r="C21" s="5"/>
      <c r="D21" s="5"/>
      <c r="E21" s="5">
        <v>0.04</v>
      </c>
      <c r="F21" s="5">
        <v>0.02</v>
      </c>
      <c r="G21" s="5">
        <v>0.04</v>
      </c>
      <c r="H21" s="5">
        <v>0.03</v>
      </c>
      <c r="I21" s="5"/>
      <c r="J21" s="5">
        <v>7.0000000000000007E-2</v>
      </c>
      <c r="K21" s="5"/>
      <c r="L21" s="5"/>
      <c r="M21" s="5"/>
      <c r="O21" s="5">
        <v>16</v>
      </c>
      <c r="P21" s="5">
        <f t="shared" si="1"/>
        <v>0</v>
      </c>
      <c r="Q21" s="5">
        <f t="shared" si="0"/>
        <v>0</v>
      </c>
      <c r="R21" s="5">
        <f t="shared" si="0"/>
        <v>0</v>
      </c>
      <c r="S21" s="5">
        <f t="shared" si="0"/>
        <v>0.10160000000000001</v>
      </c>
      <c r="T21" s="5">
        <f t="shared" si="0"/>
        <v>5.0800000000000005E-2</v>
      </c>
      <c r="U21" s="5">
        <f t="shared" si="0"/>
        <v>0.10160000000000001</v>
      </c>
      <c r="V21" s="5">
        <f t="shared" si="0"/>
        <v>7.6200000000000004E-2</v>
      </c>
      <c r="W21" s="5">
        <f t="shared" si="0"/>
        <v>0</v>
      </c>
      <c r="X21" s="5">
        <f t="shared" si="0"/>
        <v>0.17780000000000001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/>
      <c r="C22" s="5"/>
      <c r="D22" s="5">
        <v>0.1</v>
      </c>
      <c r="E22" s="5"/>
      <c r="F22" s="5"/>
      <c r="G22" s="5">
        <v>0.23</v>
      </c>
      <c r="H22" s="5">
        <v>0.31</v>
      </c>
      <c r="I22" s="5">
        <v>0.03</v>
      </c>
      <c r="J22" s="5"/>
      <c r="K22" s="5"/>
      <c r="L22" s="8"/>
      <c r="M22" s="5"/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0.254</v>
      </c>
      <c r="S22" s="5">
        <f t="shared" si="1"/>
        <v>0</v>
      </c>
      <c r="T22" s="5">
        <f t="shared" si="1"/>
        <v>0</v>
      </c>
      <c r="U22" s="5">
        <f t="shared" si="1"/>
        <v>0.58420000000000005</v>
      </c>
      <c r="V22" s="5">
        <f t="shared" si="1"/>
        <v>0.78739999999999999</v>
      </c>
      <c r="W22" s="5">
        <f t="shared" si="1"/>
        <v>7.6200000000000004E-2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/>
      <c r="C23" s="5"/>
      <c r="D23" s="5">
        <v>0.03</v>
      </c>
      <c r="E23" s="5"/>
      <c r="F23" s="5">
        <v>2.4700000000000002</v>
      </c>
      <c r="G23" s="5">
        <v>0.3</v>
      </c>
      <c r="H23" s="5"/>
      <c r="I23" s="5">
        <v>0.45</v>
      </c>
      <c r="J23" s="5">
        <v>0.04</v>
      </c>
      <c r="K23" s="5"/>
      <c r="L23" s="5"/>
      <c r="M23" s="5"/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7.6200000000000004E-2</v>
      </c>
      <c r="S23" s="5">
        <f t="shared" si="1"/>
        <v>0</v>
      </c>
      <c r="T23" s="5">
        <f t="shared" si="1"/>
        <v>6.2738000000000005</v>
      </c>
      <c r="U23" s="5">
        <f t="shared" si="1"/>
        <v>0.76200000000000001</v>
      </c>
      <c r="V23" s="5">
        <f t="shared" si="1"/>
        <v>0</v>
      </c>
      <c r="W23" s="5">
        <f t="shared" si="1"/>
        <v>1.143</v>
      </c>
      <c r="X23" s="5">
        <f t="shared" si="1"/>
        <v>0.10160000000000001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/>
      <c r="C24" s="5"/>
      <c r="D24" s="5">
        <v>0.21</v>
      </c>
      <c r="E24" s="5"/>
      <c r="F24" s="5">
        <v>0.28999999999999998</v>
      </c>
      <c r="G24" s="5">
        <v>0.57999999999999996</v>
      </c>
      <c r="H24" s="5">
        <v>0.11</v>
      </c>
      <c r="I24" s="5">
        <v>0.65</v>
      </c>
      <c r="J24" s="5"/>
      <c r="K24" s="5"/>
      <c r="L24" s="5"/>
      <c r="M24" s="5"/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0.53339999999999999</v>
      </c>
      <c r="S24" s="5">
        <f t="shared" si="1"/>
        <v>0</v>
      </c>
      <c r="T24" s="5">
        <f t="shared" si="1"/>
        <v>0.73659999999999992</v>
      </c>
      <c r="U24" s="5">
        <f t="shared" si="1"/>
        <v>1.4731999999999998</v>
      </c>
      <c r="V24" s="5">
        <f t="shared" si="1"/>
        <v>0.27939999999999998</v>
      </c>
      <c r="W24" s="5">
        <f t="shared" si="1"/>
        <v>1.651</v>
      </c>
      <c r="X24" s="5">
        <f t="shared" si="1"/>
        <v>0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/>
      <c r="C25" s="5"/>
      <c r="D25" s="5">
        <v>0.1</v>
      </c>
      <c r="E25" s="5">
        <v>0.02</v>
      </c>
      <c r="F25" s="5"/>
      <c r="G25" s="5"/>
      <c r="H25" s="5">
        <v>0.14000000000000001</v>
      </c>
      <c r="I25" s="5">
        <v>0.09</v>
      </c>
      <c r="J25" s="5"/>
      <c r="K25" s="5"/>
      <c r="L25" s="5"/>
      <c r="M25" s="5"/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0.254</v>
      </c>
      <c r="S25" s="5">
        <f t="shared" si="1"/>
        <v>5.0800000000000005E-2</v>
      </c>
      <c r="T25" s="5">
        <f t="shared" si="1"/>
        <v>0</v>
      </c>
      <c r="U25" s="5">
        <f t="shared" si="1"/>
        <v>0</v>
      </c>
      <c r="V25" s="5">
        <f t="shared" si="1"/>
        <v>0.35560000000000003</v>
      </c>
      <c r="W25" s="5">
        <f t="shared" si="1"/>
        <v>0.2286</v>
      </c>
      <c r="X25" s="5">
        <f t="shared" si="1"/>
        <v>0</v>
      </c>
      <c r="Y25" s="5">
        <f t="shared" si="1"/>
        <v>0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/>
      <c r="C26" s="5"/>
      <c r="D26" s="5">
        <v>1.0900000000000001</v>
      </c>
      <c r="E26" s="5"/>
      <c r="F26" s="5">
        <v>0.1</v>
      </c>
      <c r="G26" s="5">
        <v>0.04</v>
      </c>
      <c r="H26" s="5">
        <v>0.09</v>
      </c>
      <c r="I26" s="5"/>
      <c r="J26" s="5"/>
      <c r="K26" s="5"/>
      <c r="L26" s="5"/>
      <c r="M26" s="5"/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2.7686000000000002</v>
      </c>
      <c r="S26" s="5">
        <f t="shared" si="1"/>
        <v>0</v>
      </c>
      <c r="T26" s="5">
        <f t="shared" si="1"/>
        <v>0.254</v>
      </c>
      <c r="U26" s="5">
        <f t="shared" si="1"/>
        <v>0.10160000000000001</v>
      </c>
      <c r="V26" s="5">
        <f t="shared" si="1"/>
        <v>0.2286</v>
      </c>
      <c r="W26" s="5">
        <f t="shared" si="1"/>
        <v>0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/>
      <c r="D27" s="5">
        <v>0.54</v>
      </c>
      <c r="E27" s="5"/>
      <c r="F27" s="5">
        <v>0.03</v>
      </c>
      <c r="G27" s="5">
        <v>0.09</v>
      </c>
      <c r="H27" s="5">
        <v>0.06</v>
      </c>
      <c r="I27" s="5">
        <v>0.45</v>
      </c>
      <c r="J27" s="5">
        <v>0.28999999999999998</v>
      </c>
      <c r="K27" s="5"/>
      <c r="L27" s="5"/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1.3716000000000002</v>
      </c>
      <c r="S27" s="5">
        <f t="shared" si="1"/>
        <v>0</v>
      </c>
      <c r="T27" s="5">
        <f t="shared" si="1"/>
        <v>7.6200000000000004E-2</v>
      </c>
      <c r="U27" s="5">
        <f t="shared" si="1"/>
        <v>0.2286</v>
      </c>
      <c r="V27" s="5">
        <f t="shared" si="1"/>
        <v>0.15240000000000001</v>
      </c>
      <c r="W27" s="5">
        <f t="shared" si="1"/>
        <v>1.143</v>
      </c>
      <c r="X27" s="5">
        <f t="shared" si="1"/>
        <v>0.73659999999999992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0.13</v>
      </c>
      <c r="C28" s="5"/>
      <c r="D28" s="5"/>
      <c r="E28" s="5"/>
      <c r="F28" s="5">
        <v>0.16</v>
      </c>
      <c r="G28" s="5">
        <v>0.33</v>
      </c>
      <c r="H28" s="5">
        <v>0.2</v>
      </c>
      <c r="I28" s="5">
        <v>0.7</v>
      </c>
      <c r="J28" s="5"/>
      <c r="K28" s="5"/>
      <c r="L28" s="5"/>
      <c r="M28" s="5"/>
      <c r="O28" s="5">
        <v>23</v>
      </c>
      <c r="P28" s="5">
        <f t="shared" si="1"/>
        <v>0.33019999999999999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0.40640000000000004</v>
      </c>
      <c r="U28" s="5">
        <f t="shared" si="1"/>
        <v>0.83820000000000006</v>
      </c>
      <c r="V28" s="5">
        <f t="shared" si="1"/>
        <v>0.50800000000000001</v>
      </c>
      <c r="W28" s="5">
        <f t="shared" si="1"/>
        <v>1.7779999999999998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>
        <v>0.02</v>
      </c>
      <c r="C29" s="5">
        <v>0.02</v>
      </c>
      <c r="D29" s="8">
        <v>1</v>
      </c>
      <c r="E29" s="5"/>
      <c r="F29" s="5">
        <v>0.77</v>
      </c>
      <c r="G29" s="5">
        <v>0.63</v>
      </c>
      <c r="H29" s="5">
        <v>0.21</v>
      </c>
      <c r="I29" s="5">
        <v>0.1</v>
      </c>
      <c r="J29" s="5"/>
      <c r="K29" s="5">
        <v>0.05</v>
      </c>
      <c r="L29" s="5"/>
      <c r="M29" s="5"/>
      <c r="O29" s="5">
        <v>24</v>
      </c>
      <c r="P29" s="5">
        <f t="shared" si="1"/>
        <v>5.0800000000000005E-2</v>
      </c>
      <c r="Q29" s="5">
        <f t="shared" si="1"/>
        <v>5.0800000000000005E-2</v>
      </c>
      <c r="R29" s="5">
        <f t="shared" si="1"/>
        <v>2.54</v>
      </c>
      <c r="S29" s="5">
        <f t="shared" si="1"/>
        <v>0</v>
      </c>
      <c r="T29" s="5">
        <f t="shared" si="1"/>
        <v>1.9558</v>
      </c>
      <c r="U29" s="5">
        <f t="shared" si="1"/>
        <v>1.6002000000000001</v>
      </c>
      <c r="V29" s="5">
        <f t="shared" si="1"/>
        <v>0.53339999999999999</v>
      </c>
      <c r="W29" s="5">
        <f t="shared" si="1"/>
        <v>0.254</v>
      </c>
      <c r="X29" s="5">
        <f t="shared" si="1"/>
        <v>0</v>
      </c>
      <c r="Y29" s="5">
        <f t="shared" si="1"/>
        <v>0.127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/>
      <c r="D30" s="5">
        <v>0.06</v>
      </c>
      <c r="E30" s="5">
        <v>0.04</v>
      </c>
      <c r="F30" s="5">
        <v>0.28000000000000003</v>
      </c>
      <c r="G30" s="5">
        <v>1.05</v>
      </c>
      <c r="H30" s="5"/>
      <c r="I30" s="5">
        <v>0.08</v>
      </c>
      <c r="J30" s="5">
        <v>0.65</v>
      </c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0.15240000000000001</v>
      </c>
      <c r="S30" s="5">
        <f t="shared" si="1"/>
        <v>0.10160000000000001</v>
      </c>
      <c r="T30" s="5">
        <f t="shared" si="1"/>
        <v>0.71120000000000005</v>
      </c>
      <c r="U30" s="5">
        <f t="shared" si="1"/>
        <v>2.6670000000000003</v>
      </c>
      <c r="V30" s="5">
        <f t="shared" si="1"/>
        <v>0</v>
      </c>
      <c r="W30" s="5">
        <f t="shared" si="1"/>
        <v>0.20320000000000002</v>
      </c>
      <c r="X30" s="5">
        <f t="shared" si="1"/>
        <v>1.651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>
        <v>0.1</v>
      </c>
      <c r="C31" s="5">
        <v>0.1</v>
      </c>
      <c r="D31" s="5"/>
      <c r="E31" s="5">
        <v>0.03</v>
      </c>
      <c r="F31" s="5"/>
      <c r="G31" s="5"/>
      <c r="H31" s="5"/>
      <c r="I31" s="5">
        <v>0.04</v>
      </c>
      <c r="J31" s="5">
        <v>0.31</v>
      </c>
      <c r="K31" s="5">
        <v>0.45</v>
      </c>
      <c r="L31" s="5"/>
      <c r="M31" s="5">
        <v>0.24</v>
      </c>
      <c r="O31" s="5">
        <v>26</v>
      </c>
      <c r="P31" s="5">
        <f t="shared" si="1"/>
        <v>0.254</v>
      </c>
      <c r="Q31" s="5">
        <f t="shared" si="1"/>
        <v>0.254</v>
      </c>
      <c r="R31" s="5">
        <f t="shared" si="1"/>
        <v>0</v>
      </c>
      <c r="S31" s="5">
        <f t="shared" si="1"/>
        <v>7.6200000000000004E-2</v>
      </c>
      <c r="T31" s="5">
        <f t="shared" si="1"/>
        <v>0</v>
      </c>
      <c r="U31" s="5">
        <f t="shared" si="1"/>
        <v>0</v>
      </c>
      <c r="V31" s="5">
        <f t="shared" si="1"/>
        <v>0</v>
      </c>
      <c r="W31" s="5">
        <f t="shared" si="1"/>
        <v>0.10160000000000001</v>
      </c>
      <c r="X31" s="5">
        <f t="shared" si="1"/>
        <v>0.78739999999999999</v>
      </c>
      <c r="Y31" s="5">
        <f t="shared" si="1"/>
        <v>1.143</v>
      </c>
      <c r="Z31" s="5">
        <f t="shared" si="1"/>
        <v>0</v>
      </c>
      <c r="AA31" s="5">
        <f t="shared" si="1"/>
        <v>0.60960000000000003</v>
      </c>
    </row>
    <row r="32" spans="1:27" x14ac:dyDescent="0.3">
      <c r="A32" s="5">
        <v>27</v>
      </c>
      <c r="B32" s="5">
        <v>0.12</v>
      </c>
      <c r="C32" s="5">
        <v>0.06</v>
      </c>
      <c r="D32" s="5">
        <v>0.08</v>
      </c>
      <c r="E32" s="5">
        <v>0.37</v>
      </c>
      <c r="F32" s="5"/>
      <c r="G32" s="5">
        <v>0.16</v>
      </c>
      <c r="H32" s="5">
        <v>1.94</v>
      </c>
      <c r="I32" s="5">
        <v>0.08</v>
      </c>
      <c r="J32" s="5"/>
      <c r="K32" s="5">
        <v>0.13</v>
      </c>
      <c r="L32" s="5"/>
      <c r="M32" s="5"/>
      <c r="O32" s="5">
        <v>27</v>
      </c>
      <c r="P32" s="5">
        <f t="shared" si="1"/>
        <v>0.30480000000000002</v>
      </c>
      <c r="Q32" s="5">
        <f t="shared" si="1"/>
        <v>0.15240000000000001</v>
      </c>
      <c r="R32" s="5">
        <f t="shared" si="1"/>
        <v>0.20320000000000002</v>
      </c>
      <c r="S32" s="5">
        <f t="shared" si="1"/>
        <v>0.93979999999999997</v>
      </c>
      <c r="T32" s="5">
        <f t="shared" si="1"/>
        <v>0</v>
      </c>
      <c r="U32" s="5">
        <f t="shared" si="1"/>
        <v>0.40640000000000004</v>
      </c>
      <c r="V32" s="5">
        <f t="shared" si="1"/>
        <v>4.9276</v>
      </c>
      <c r="W32" s="5">
        <f t="shared" si="1"/>
        <v>0.20320000000000002</v>
      </c>
      <c r="X32" s="5">
        <f t="shared" si="1"/>
        <v>0</v>
      </c>
      <c r="Y32" s="5">
        <f t="shared" si="1"/>
        <v>0.33019999999999999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/>
      <c r="D33" s="8">
        <v>0.32</v>
      </c>
      <c r="E33" s="5">
        <v>0.47</v>
      </c>
      <c r="F33" s="5"/>
      <c r="G33" s="5"/>
      <c r="H33" s="5">
        <v>0.16</v>
      </c>
      <c r="I33" s="5"/>
      <c r="J33" s="5">
        <v>7.0000000000000007E-2</v>
      </c>
      <c r="K33" s="5"/>
      <c r="L33" s="5"/>
      <c r="M33" s="5"/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0.81280000000000008</v>
      </c>
      <c r="S33" s="5">
        <f t="shared" si="1"/>
        <v>1.1938</v>
      </c>
      <c r="T33" s="5">
        <f t="shared" si="1"/>
        <v>0</v>
      </c>
      <c r="U33" s="5">
        <f t="shared" si="1"/>
        <v>0</v>
      </c>
      <c r="V33" s="5">
        <f t="shared" si="1"/>
        <v>0.40640000000000004</v>
      </c>
      <c r="W33" s="5">
        <f t="shared" si="1"/>
        <v>0</v>
      </c>
      <c r="X33" s="5">
        <f t="shared" si="1"/>
        <v>0.17780000000000001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/>
      <c r="C34" s="5"/>
      <c r="D34" s="5">
        <v>0.32</v>
      </c>
      <c r="E34" s="5">
        <v>0.03</v>
      </c>
      <c r="F34" s="5"/>
      <c r="G34" s="5"/>
      <c r="H34" s="5"/>
      <c r="I34" s="5"/>
      <c r="J34" s="5"/>
      <c r="K34" s="5"/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0.81280000000000008</v>
      </c>
      <c r="S34" s="5">
        <f t="shared" si="1"/>
        <v>7.6200000000000004E-2</v>
      </c>
      <c r="T34" s="5">
        <f t="shared" si="1"/>
        <v>0</v>
      </c>
      <c r="U34" s="5">
        <f t="shared" si="1"/>
        <v>0</v>
      </c>
      <c r="V34" s="5">
        <f t="shared" si="1"/>
        <v>0</v>
      </c>
      <c r="W34" s="5">
        <f t="shared" si="1"/>
        <v>0</v>
      </c>
      <c r="X34" s="5">
        <f t="shared" si="1"/>
        <v>0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>
        <v>0.12</v>
      </c>
      <c r="C35" s="5"/>
      <c r="D35" s="5">
        <v>7.0000000000000007E-2</v>
      </c>
      <c r="E35" s="5">
        <v>7.0000000000000007E-2</v>
      </c>
      <c r="F35" s="5">
        <v>0.47</v>
      </c>
      <c r="G35" s="5"/>
      <c r="H35" s="5"/>
      <c r="I35" s="5"/>
      <c r="J35" s="5"/>
      <c r="K35" s="5"/>
      <c r="L35" s="5"/>
      <c r="M35" s="5"/>
      <c r="O35" s="5">
        <v>30</v>
      </c>
      <c r="P35" s="5">
        <f t="shared" si="1"/>
        <v>0.30480000000000002</v>
      </c>
      <c r="Q35" s="5">
        <f t="shared" si="1"/>
        <v>0</v>
      </c>
      <c r="R35" s="5">
        <f t="shared" si="1"/>
        <v>0.17780000000000001</v>
      </c>
      <c r="S35" s="5">
        <f t="shared" si="1"/>
        <v>0.17780000000000001</v>
      </c>
      <c r="T35" s="5">
        <f t="shared" si="1"/>
        <v>1.1938</v>
      </c>
      <c r="U35" s="5">
        <f t="shared" si="1"/>
        <v>0</v>
      </c>
      <c r="V35" s="5">
        <f t="shared" si="1"/>
        <v>0</v>
      </c>
      <c r="W35" s="5">
        <f t="shared" si="1"/>
        <v>0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8">
        <v>7.0000000000000007E-2</v>
      </c>
      <c r="E36" s="5"/>
      <c r="F36" s="5"/>
      <c r="G36" s="5"/>
      <c r="H36" s="5"/>
      <c r="I36" s="8">
        <v>0.48</v>
      </c>
      <c r="J36" s="5"/>
      <c r="K36" s="5"/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0.17780000000000001</v>
      </c>
      <c r="S36" s="5">
        <f t="shared" si="1"/>
        <v>0</v>
      </c>
      <c r="T36" s="5">
        <f t="shared" si="1"/>
        <v>0</v>
      </c>
      <c r="U36" s="5">
        <f t="shared" si="1"/>
        <v>0</v>
      </c>
      <c r="V36" s="5">
        <f t="shared" si="1"/>
        <v>0</v>
      </c>
      <c r="W36" s="5">
        <f t="shared" si="1"/>
        <v>1.2192000000000001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M37" si="2">SUM(B6:B36)</f>
        <v>0.49</v>
      </c>
      <c r="C37" s="6">
        <f t="shared" si="2"/>
        <v>0.18</v>
      </c>
      <c r="D37" s="6">
        <f t="shared" si="2"/>
        <v>3.9899999999999998</v>
      </c>
      <c r="E37" s="6">
        <f t="shared" si="2"/>
        <v>2.2999999999999998</v>
      </c>
      <c r="F37" s="6">
        <f t="shared" si="2"/>
        <v>7.02</v>
      </c>
      <c r="G37" s="6">
        <f t="shared" si="2"/>
        <v>12.11</v>
      </c>
      <c r="H37" s="6">
        <f t="shared" si="2"/>
        <v>10.27</v>
      </c>
      <c r="I37" s="6">
        <f t="shared" si="2"/>
        <v>8.5499999999999989</v>
      </c>
      <c r="J37" s="6">
        <f t="shared" si="2"/>
        <v>5.910000000000001</v>
      </c>
      <c r="K37" s="6">
        <f t="shared" si="2"/>
        <v>1.9300000000000002</v>
      </c>
      <c r="L37" s="6">
        <f t="shared" si="2"/>
        <v>0</v>
      </c>
      <c r="M37" s="5">
        <f t="shared" si="2"/>
        <v>0.24</v>
      </c>
      <c r="O37" s="5" t="s">
        <v>48</v>
      </c>
      <c r="P37" s="5">
        <f>SUM(P6:P36)</f>
        <v>1.2445999999999999</v>
      </c>
      <c r="Q37" s="5">
        <f t="shared" ref="Q37:AA37" si="3">SUM(Q6:Q36)</f>
        <v>0.45720000000000005</v>
      </c>
      <c r="R37" s="5">
        <f t="shared" si="3"/>
        <v>10.134599999999999</v>
      </c>
      <c r="S37" s="5">
        <f t="shared" si="3"/>
        <v>5.8419999999999996</v>
      </c>
      <c r="T37" s="5">
        <f t="shared" si="3"/>
        <v>17.8308</v>
      </c>
      <c r="U37" s="5">
        <f t="shared" si="3"/>
        <v>30.759400000000003</v>
      </c>
      <c r="V37" s="5">
        <f t="shared" si="3"/>
        <v>26.085799999999995</v>
      </c>
      <c r="W37" s="5">
        <f t="shared" si="3"/>
        <v>21.717000000000002</v>
      </c>
      <c r="X37" s="5">
        <f t="shared" si="3"/>
        <v>15.011399999999998</v>
      </c>
      <c r="Y37" s="5">
        <f t="shared" si="3"/>
        <v>4.9021999999999988</v>
      </c>
      <c r="Z37" s="5">
        <f t="shared" si="3"/>
        <v>0</v>
      </c>
      <c r="AA37" s="5">
        <f t="shared" si="3"/>
        <v>0.60960000000000003</v>
      </c>
    </row>
    <row r="38" spans="1:27" x14ac:dyDescent="0.3">
      <c r="A38" s="5" t="s">
        <v>46</v>
      </c>
      <c r="B38" s="6">
        <f>MAX(B6:B36)</f>
        <v>0.13</v>
      </c>
      <c r="C38" s="6">
        <f t="shared" ref="C38:M38" si="4">MAX(C6:C36)</f>
        <v>0.1</v>
      </c>
      <c r="D38" s="6">
        <f t="shared" si="4"/>
        <v>1.0900000000000001</v>
      </c>
      <c r="E38" s="6">
        <f t="shared" si="4"/>
        <v>0.47</v>
      </c>
      <c r="F38" s="6">
        <f t="shared" si="4"/>
        <v>2.4700000000000002</v>
      </c>
      <c r="G38" s="6">
        <f t="shared" si="4"/>
        <v>2.65</v>
      </c>
      <c r="H38" s="6">
        <f t="shared" si="4"/>
        <v>3.15</v>
      </c>
      <c r="I38" s="6">
        <f t="shared" si="4"/>
        <v>1.57</v>
      </c>
      <c r="J38" s="6">
        <f t="shared" si="4"/>
        <v>1.86</v>
      </c>
      <c r="K38" s="6">
        <f t="shared" si="4"/>
        <v>0.85</v>
      </c>
      <c r="L38" s="6">
        <f t="shared" si="4"/>
        <v>0</v>
      </c>
      <c r="M38" s="6">
        <f t="shared" si="4"/>
        <v>0.24</v>
      </c>
      <c r="O38" s="5" t="s">
        <v>46</v>
      </c>
      <c r="P38" s="5">
        <f>MAX(P6:P36)</f>
        <v>0.33019999999999999</v>
      </c>
      <c r="Q38" s="5">
        <f t="shared" ref="Q38:AA38" si="5">MAX(Q6:Q36)</f>
        <v>0.254</v>
      </c>
      <c r="R38" s="5">
        <f t="shared" si="5"/>
        <v>2.7686000000000002</v>
      </c>
      <c r="S38" s="5">
        <f t="shared" si="5"/>
        <v>1.1938</v>
      </c>
      <c r="T38" s="5">
        <f t="shared" si="5"/>
        <v>6.2738000000000005</v>
      </c>
      <c r="U38" s="5">
        <f t="shared" si="5"/>
        <v>6.7309999999999999</v>
      </c>
      <c r="V38" s="5">
        <f t="shared" si="5"/>
        <v>8.0009999999999994</v>
      </c>
      <c r="W38" s="5">
        <f t="shared" si="5"/>
        <v>3.9878</v>
      </c>
      <c r="X38" s="5">
        <f t="shared" si="5"/>
        <v>4.7244000000000002</v>
      </c>
      <c r="Y38" s="5">
        <f t="shared" si="5"/>
        <v>2.1589999999999998</v>
      </c>
      <c r="Z38" s="5">
        <f t="shared" si="5"/>
        <v>0</v>
      </c>
      <c r="AA38" s="5">
        <f t="shared" si="5"/>
        <v>0.60960000000000003</v>
      </c>
    </row>
    <row r="39" spans="1:27" x14ac:dyDescent="0.3">
      <c r="A39" s="5" t="s">
        <v>14</v>
      </c>
      <c r="B39" s="7">
        <f t="shared" ref="B39:K39" si="6">COUNT(B6:B36)</f>
        <v>5</v>
      </c>
      <c r="C39" s="7">
        <f t="shared" si="6"/>
        <v>3</v>
      </c>
      <c r="D39" s="7">
        <f t="shared" si="6"/>
        <v>13</v>
      </c>
      <c r="E39" s="7">
        <f t="shared" si="6"/>
        <v>15</v>
      </c>
      <c r="F39" s="7">
        <f t="shared" si="6"/>
        <v>16</v>
      </c>
      <c r="G39" s="7">
        <f t="shared" si="6"/>
        <v>21</v>
      </c>
      <c r="H39" s="7">
        <f t="shared" si="6"/>
        <v>22</v>
      </c>
      <c r="I39" s="7">
        <f t="shared" si="6"/>
        <v>22</v>
      </c>
      <c r="J39" s="7">
        <f t="shared" si="6"/>
        <v>14</v>
      </c>
      <c r="K39" s="7">
        <f t="shared" si="6"/>
        <v>7</v>
      </c>
      <c r="L39" s="7">
        <v>0</v>
      </c>
      <c r="M39" s="5">
        <f>COUNT(M6:M36)</f>
        <v>1</v>
      </c>
      <c r="O39" s="5" t="s">
        <v>14</v>
      </c>
      <c r="P39" s="5">
        <v>5</v>
      </c>
      <c r="Q39" s="5">
        <v>3</v>
      </c>
      <c r="R39" s="5">
        <v>13</v>
      </c>
      <c r="S39" s="5">
        <v>15</v>
      </c>
      <c r="T39" s="5">
        <v>16</v>
      </c>
      <c r="U39" s="5">
        <v>21</v>
      </c>
      <c r="V39" s="5">
        <v>22</v>
      </c>
      <c r="W39" s="5">
        <v>22</v>
      </c>
      <c r="X39" s="5">
        <v>14</v>
      </c>
      <c r="Y39" s="5">
        <v>7</v>
      </c>
      <c r="Z39" s="5">
        <v>0</v>
      </c>
      <c r="AA39" s="5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15"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33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>
        <v>0.18</v>
      </c>
      <c r="F6" s="5">
        <v>0.02</v>
      </c>
      <c r="G6" s="5">
        <v>0.5</v>
      </c>
      <c r="H6" s="5">
        <v>0.26</v>
      </c>
      <c r="I6" s="5">
        <v>0.76</v>
      </c>
      <c r="J6" s="5"/>
      <c r="K6" s="5"/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0.4572</v>
      </c>
      <c r="T6" s="5">
        <f t="shared" si="0"/>
        <v>5.0800000000000005E-2</v>
      </c>
      <c r="U6" s="5">
        <f t="shared" si="0"/>
        <v>1.27</v>
      </c>
      <c r="V6" s="5">
        <f t="shared" si="0"/>
        <v>0.66039999999999999</v>
      </c>
      <c r="W6" s="5">
        <f t="shared" si="0"/>
        <v>1.9304000000000001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/>
      <c r="D7" s="5"/>
      <c r="E7" s="5">
        <v>0.1</v>
      </c>
      <c r="F7" s="5"/>
      <c r="G7" s="5"/>
      <c r="H7" s="5">
        <v>0.08</v>
      </c>
      <c r="I7" s="5">
        <v>0.06</v>
      </c>
      <c r="J7" s="5"/>
      <c r="K7" s="5"/>
      <c r="L7" s="5"/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0.254</v>
      </c>
      <c r="T7" s="5">
        <f t="shared" si="0"/>
        <v>0</v>
      </c>
      <c r="U7" s="5">
        <f t="shared" si="0"/>
        <v>0</v>
      </c>
      <c r="V7" s="5">
        <f t="shared" si="0"/>
        <v>0.20320000000000002</v>
      </c>
      <c r="W7" s="5">
        <f t="shared" si="0"/>
        <v>0.15240000000000001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/>
      <c r="E8" s="5">
        <v>0.67</v>
      </c>
      <c r="F8" s="5">
        <v>0.42</v>
      </c>
      <c r="G8" s="5">
        <v>0.75</v>
      </c>
      <c r="H8" s="5"/>
      <c r="I8" s="5">
        <v>0.79</v>
      </c>
      <c r="J8" s="5"/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1.7018000000000002</v>
      </c>
      <c r="T8" s="5">
        <f t="shared" si="0"/>
        <v>1.0668</v>
      </c>
      <c r="U8" s="5">
        <f t="shared" si="0"/>
        <v>1.905</v>
      </c>
      <c r="V8" s="5">
        <f t="shared" si="0"/>
        <v>0</v>
      </c>
      <c r="W8" s="5">
        <f t="shared" si="0"/>
        <v>2.0066000000000002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/>
      <c r="C9" s="5"/>
      <c r="D9" s="5"/>
      <c r="E9" s="5">
        <v>1.05</v>
      </c>
      <c r="F9" s="5"/>
      <c r="G9" s="5"/>
      <c r="H9" s="5"/>
      <c r="I9" s="5">
        <v>0.18</v>
      </c>
      <c r="J9" s="5"/>
      <c r="K9" s="5">
        <v>0.1</v>
      </c>
      <c r="L9" s="5"/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2.6670000000000003</v>
      </c>
      <c r="T9" s="5">
        <f t="shared" si="0"/>
        <v>0</v>
      </c>
      <c r="U9" s="5">
        <f t="shared" si="0"/>
        <v>0</v>
      </c>
      <c r="V9" s="5">
        <f t="shared" si="0"/>
        <v>0</v>
      </c>
      <c r="W9" s="5">
        <f t="shared" si="0"/>
        <v>0.4572</v>
      </c>
      <c r="X9" s="5">
        <f t="shared" si="0"/>
        <v>0</v>
      </c>
      <c r="Y9" s="5">
        <f t="shared" si="0"/>
        <v>0.254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/>
      <c r="C10" s="5"/>
      <c r="D10" s="5"/>
      <c r="E10" s="5">
        <v>0.09</v>
      </c>
      <c r="F10" s="5">
        <v>7.0000000000000007E-2</v>
      </c>
      <c r="G10" s="5"/>
      <c r="H10" s="5">
        <v>0.32</v>
      </c>
      <c r="I10" s="5"/>
      <c r="J10" s="5"/>
      <c r="K10" s="5"/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0.2286</v>
      </c>
      <c r="T10" s="5">
        <f t="shared" si="0"/>
        <v>0.17780000000000001</v>
      </c>
      <c r="U10" s="5">
        <f t="shared" si="0"/>
        <v>0</v>
      </c>
      <c r="V10" s="5">
        <f t="shared" si="0"/>
        <v>0.81280000000000008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/>
      <c r="C11" s="5"/>
      <c r="D11" s="5"/>
      <c r="E11" s="5"/>
      <c r="F11" s="5">
        <v>0.19</v>
      </c>
      <c r="G11" s="5"/>
      <c r="H11" s="5">
        <v>1.94</v>
      </c>
      <c r="I11" s="5">
        <v>0.06</v>
      </c>
      <c r="J11" s="5"/>
      <c r="K11" s="5"/>
      <c r="L11" s="5"/>
      <c r="M11" s="5"/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0.48260000000000003</v>
      </c>
      <c r="U11" s="5">
        <f t="shared" si="0"/>
        <v>0</v>
      </c>
      <c r="V11" s="5">
        <f t="shared" si="0"/>
        <v>4.9276</v>
      </c>
      <c r="W11" s="5">
        <f t="shared" si="0"/>
        <v>0.15240000000000001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/>
      <c r="C12" s="5"/>
      <c r="D12" s="5"/>
      <c r="E12" s="5">
        <v>0.17</v>
      </c>
      <c r="F12" s="5"/>
      <c r="G12" s="5">
        <v>0.65</v>
      </c>
      <c r="H12" s="5">
        <v>7.0000000000000007E-2</v>
      </c>
      <c r="I12" s="5">
        <v>1.7</v>
      </c>
      <c r="J12" s="5"/>
      <c r="K12" s="5">
        <v>0.1</v>
      </c>
      <c r="L12" s="5"/>
      <c r="M12" s="5"/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0.43180000000000002</v>
      </c>
      <c r="T12" s="5">
        <f t="shared" si="0"/>
        <v>0</v>
      </c>
      <c r="U12" s="5">
        <f t="shared" si="0"/>
        <v>1.651</v>
      </c>
      <c r="V12" s="5">
        <f t="shared" si="0"/>
        <v>0.17780000000000001</v>
      </c>
      <c r="W12" s="5">
        <f t="shared" si="0"/>
        <v>4.3179999999999996</v>
      </c>
      <c r="X12" s="5">
        <f t="shared" si="0"/>
        <v>0</v>
      </c>
      <c r="Y12" s="5">
        <f t="shared" si="0"/>
        <v>0.254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/>
      <c r="D13" s="5"/>
      <c r="E13" s="5">
        <v>0.1</v>
      </c>
      <c r="F13" s="5"/>
      <c r="G13" s="5">
        <v>1.06</v>
      </c>
      <c r="H13" s="5">
        <v>0.69</v>
      </c>
      <c r="I13" s="5"/>
      <c r="J13" s="5"/>
      <c r="K13" s="5">
        <v>0.4</v>
      </c>
      <c r="L13" s="5"/>
      <c r="M13" s="5"/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0.254</v>
      </c>
      <c r="T13" s="5">
        <f t="shared" si="0"/>
        <v>0</v>
      </c>
      <c r="U13" s="5">
        <f t="shared" si="0"/>
        <v>2.6924000000000001</v>
      </c>
      <c r="V13" s="5">
        <f t="shared" si="0"/>
        <v>1.7525999999999999</v>
      </c>
      <c r="W13" s="5">
        <f t="shared" si="0"/>
        <v>0</v>
      </c>
      <c r="X13" s="5">
        <f t="shared" si="0"/>
        <v>0</v>
      </c>
      <c r="Y13" s="5">
        <f t="shared" si="0"/>
        <v>1.016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/>
      <c r="C14" s="5"/>
      <c r="D14" s="5"/>
      <c r="E14" s="5"/>
      <c r="F14" s="5">
        <v>0.22</v>
      </c>
      <c r="G14" s="5"/>
      <c r="H14" s="5">
        <v>0.95</v>
      </c>
      <c r="I14" s="5"/>
      <c r="J14" s="5">
        <v>0.92</v>
      </c>
      <c r="K14" s="5">
        <v>0.93</v>
      </c>
      <c r="L14" s="5"/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0.55879999999999996</v>
      </c>
      <c r="U14" s="5">
        <f t="shared" si="0"/>
        <v>0</v>
      </c>
      <c r="V14" s="5">
        <f t="shared" si="0"/>
        <v>2.4129999999999998</v>
      </c>
      <c r="W14" s="5">
        <f t="shared" si="0"/>
        <v>0</v>
      </c>
      <c r="X14" s="5">
        <f t="shared" si="0"/>
        <v>2.3368000000000002</v>
      </c>
      <c r="Y14" s="5">
        <f t="shared" si="0"/>
        <v>2.3622000000000001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/>
      <c r="C15" s="5"/>
      <c r="D15" s="5"/>
      <c r="E15" s="5">
        <v>0.4</v>
      </c>
      <c r="F15" s="5">
        <v>0.35</v>
      </c>
      <c r="G15" s="5"/>
      <c r="H15" s="5"/>
      <c r="I15" s="5">
        <v>1.55</v>
      </c>
      <c r="J15" s="5">
        <v>0.63</v>
      </c>
      <c r="K15" s="5">
        <v>0.12</v>
      </c>
      <c r="L15" s="5"/>
      <c r="M15" s="5"/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1.016</v>
      </c>
      <c r="T15" s="5">
        <f t="shared" si="0"/>
        <v>0.8889999999999999</v>
      </c>
      <c r="U15" s="5">
        <f t="shared" si="0"/>
        <v>0</v>
      </c>
      <c r="V15" s="5">
        <f t="shared" si="0"/>
        <v>0</v>
      </c>
      <c r="W15" s="5">
        <f t="shared" si="0"/>
        <v>3.9370000000000003</v>
      </c>
      <c r="X15" s="5">
        <f t="shared" si="0"/>
        <v>1.6002000000000001</v>
      </c>
      <c r="Y15" s="5">
        <f t="shared" si="0"/>
        <v>0.30480000000000002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/>
      <c r="C16" s="5"/>
      <c r="D16" s="5"/>
      <c r="E16" s="5"/>
      <c r="F16" s="5"/>
      <c r="G16" s="5">
        <v>0.04</v>
      </c>
      <c r="H16" s="5">
        <v>0.2</v>
      </c>
      <c r="I16" s="5">
        <v>0.38</v>
      </c>
      <c r="J16" s="5">
        <v>0.09</v>
      </c>
      <c r="K16" s="5"/>
      <c r="L16" s="5"/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0.10160000000000001</v>
      </c>
      <c r="V16" s="5">
        <f t="shared" si="0"/>
        <v>0.50800000000000001</v>
      </c>
      <c r="W16" s="5">
        <f t="shared" si="0"/>
        <v>0.96520000000000006</v>
      </c>
      <c r="X16" s="5">
        <f t="shared" si="0"/>
        <v>0.2286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/>
      <c r="C17" s="5">
        <v>0.25</v>
      </c>
      <c r="D17" s="5"/>
      <c r="E17" s="5"/>
      <c r="F17" s="5"/>
      <c r="G17" s="5">
        <v>0.19</v>
      </c>
      <c r="H17" s="5"/>
      <c r="I17" s="5">
        <v>1.6</v>
      </c>
      <c r="J17" s="5"/>
      <c r="K17" s="5"/>
      <c r="L17" s="5"/>
      <c r="M17" s="5"/>
      <c r="O17" s="5">
        <v>12</v>
      </c>
      <c r="P17" s="5">
        <f t="shared" si="1"/>
        <v>0</v>
      </c>
      <c r="Q17" s="5">
        <f t="shared" si="0"/>
        <v>0.63500000000000001</v>
      </c>
      <c r="R17" s="5">
        <f t="shared" si="0"/>
        <v>0</v>
      </c>
      <c r="S17" s="5">
        <f t="shared" si="0"/>
        <v>0</v>
      </c>
      <c r="T17" s="5">
        <f t="shared" si="0"/>
        <v>0</v>
      </c>
      <c r="U17" s="5">
        <f t="shared" si="0"/>
        <v>0.48260000000000003</v>
      </c>
      <c r="V17" s="5">
        <f t="shared" si="0"/>
        <v>0</v>
      </c>
      <c r="W17" s="5">
        <f t="shared" si="0"/>
        <v>4.0640000000000001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/>
      <c r="C18" s="5"/>
      <c r="D18" s="5"/>
      <c r="E18" s="5"/>
      <c r="F18" s="5">
        <v>0.04</v>
      </c>
      <c r="G18" s="5">
        <v>0.43</v>
      </c>
      <c r="H18" s="5"/>
      <c r="I18" s="5">
        <v>0.18</v>
      </c>
      <c r="J18" s="5"/>
      <c r="K18" s="5"/>
      <c r="L18" s="5"/>
      <c r="M18" s="5"/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</v>
      </c>
      <c r="T18" s="5">
        <f t="shared" si="0"/>
        <v>0.10160000000000001</v>
      </c>
      <c r="U18" s="5">
        <f t="shared" si="0"/>
        <v>1.0922000000000001</v>
      </c>
      <c r="V18" s="5">
        <f t="shared" si="0"/>
        <v>0</v>
      </c>
      <c r="W18" s="5">
        <f t="shared" si="0"/>
        <v>0.4572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/>
      <c r="C19" s="5"/>
      <c r="D19" s="5"/>
      <c r="E19" s="5"/>
      <c r="F19" s="5"/>
      <c r="G19" s="8">
        <v>0.63</v>
      </c>
      <c r="H19" s="5">
        <v>1</v>
      </c>
      <c r="I19" s="5"/>
      <c r="J19" s="5">
        <v>0.9</v>
      </c>
      <c r="K19" s="5"/>
      <c r="L19" s="5">
        <v>0.05</v>
      </c>
      <c r="M19" s="5"/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  <c r="T19" s="5">
        <f t="shared" si="0"/>
        <v>0</v>
      </c>
      <c r="U19" s="5">
        <f t="shared" si="0"/>
        <v>1.6002000000000001</v>
      </c>
      <c r="V19" s="5">
        <f t="shared" si="0"/>
        <v>2.54</v>
      </c>
      <c r="W19" s="5">
        <f t="shared" si="0"/>
        <v>0</v>
      </c>
      <c r="X19" s="5">
        <f t="shared" si="0"/>
        <v>2.286</v>
      </c>
      <c r="Y19" s="5">
        <f t="shared" si="0"/>
        <v>0</v>
      </c>
      <c r="Z19" s="5">
        <f t="shared" si="0"/>
        <v>0.127</v>
      </c>
      <c r="AA19" s="5">
        <f t="shared" si="0"/>
        <v>0</v>
      </c>
    </row>
    <row r="20" spans="1:27" x14ac:dyDescent="0.3">
      <c r="A20" s="5">
        <v>15</v>
      </c>
      <c r="B20" s="5"/>
      <c r="C20" s="5"/>
      <c r="D20" s="5"/>
      <c r="E20" s="5"/>
      <c r="F20" s="5"/>
      <c r="G20" s="5">
        <v>0.22</v>
      </c>
      <c r="H20" s="5">
        <v>7.0000000000000007E-2</v>
      </c>
      <c r="I20" s="5">
        <v>0.13</v>
      </c>
      <c r="J20" s="5">
        <v>0.36</v>
      </c>
      <c r="K20" s="5">
        <v>0.35</v>
      </c>
      <c r="L20" s="5">
        <v>0.67</v>
      </c>
      <c r="M20" s="5"/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</v>
      </c>
      <c r="T20" s="5">
        <f t="shared" si="0"/>
        <v>0</v>
      </c>
      <c r="U20" s="5">
        <f t="shared" si="0"/>
        <v>0.55879999999999996</v>
      </c>
      <c r="V20" s="5">
        <f t="shared" si="0"/>
        <v>0.17780000000000001</v>
      </c>
      <c r="W20" s="5">
        <f t="shared" si="0"/>
        <v>0.33019999999999999</v>
      </c>
      <c r="X20" s="5">
        <f t="shared" si="0"/>
        <v>0.91439999999999999</v>
      </c>
      <c r="Y20" s="5">
        <f t="shared" si="0"/>
        <v>0.8889999999999999</v>
      </c>
      <c r="Z20" s="5">
        <f t="shared" si="0"/>
        <v>1.7018000000000002</v>
      </c>
      <c r="AA20" s="5">
        <f t="shared" si="0"/>
        <v>0</v>
      </c>
    </row>
    <row r="21" spans="1:27" x14ac:dyDescent="0.3">
      <c r="A21" s="5">
        <v>16</v>
      </c>
      <c r="B21" s="5"/>
      <c r="C21" s="5"/>
      <c r="D21" s="5"/>
      <c r="E21" s="5"/>
      <c r="F21" s="5">
        <v>0.04</v>
      </c>
      <c r="G21" s="5">
        <v>0.57999999999999996</v>
      </c>
      <c r="H21" s="5"/>
      <c r="I21" s="5"/>
      <c r="J21" s="5"/>
      <c r="K21" s="5"/>
      <c r="L21" s="5">
        <v>0.05</v>
      </c>
      <c r="M21" s="5"/>
      <c r="O21" s="5">
        <v>16</v>
      </c>
      <c r="P21" s="5">
        <f t="shared" si="1"/>
        <v>0</v>
      </c>
      <c r="Q21" s="5">
        <f t="shared" si="0"/>
        <v>0</v>
      </c>
      <c r="R21" s="5">
        <f t="shared" si="0"/>
        <v>0</v>
      </c>
      <c r="S21" s="5">
        <f t="shared" si="0"/>
        <v>0</v>
      </c>
      <c r="T21" s="5">
        <f t="shared" si="0"/>
        <v>0.10160000000000001</v>
      </c>
      <c r="U21" s="5">
        <f t="shared" si="0"/>
        <v>1.4731999999999998</v>
      </c>
      <c r="V21" s="5">
        <f t="shared" si="0"/>
        <v>0</v>
      </c>
      <c r="W21" s="5">
        <f t="shared" si="0"/>
        <v>0</v>
      </c>
      <c r="X21" s="5">
        <f t="shared" si="0"/>
        <v>0</v>
      </c>
      <c r="Y21" s="5">
        <f t="shared" si="0"/>
        <v>0</v>
      </c>
      <c r="Z21" s="5">
        <f t="shared" si="0"/>
        <v>0.127</v>
      </c>
      <c r="AA21" s="5">
        <f t="shared" si="0"/>
        <v>0</v>
      </c>
    </row>
    <row r="22" spans="1:27" x14ac:dyDescent="0.3">
      <c r="A22" s="5">
        <v>17</v>
      </c>
      <c r="B22" s="5"/>
      <c r="C22" s="5"/>
      <c r="D22" s="5"/>
      <c r="E22" s="5">
        <v>0.06</v>
      </c>
      <c r="F22" s="5"/>
      <c r="G22" s="5"/>
      <c r="H22" s="5">
        <v>0.13</v>
      </c>
      <c r="I22" s="5">
        <v>7.0000000000000007E-2</v>
      </c>
      <c r="J22" s="5"/>
      <c r="K22" s="5"/>
      <c r="L22" s="8">
        <v>0.16</v>
      </c>
      <c r="M22" s="5"/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0.15240000000000001</v>
      </c>
      <c r="T22" s="5">
        <f t="shared" si="1"/>
        <v>0</v>
      </c>
      <c r="U22" s="5">
        <f t="shared" si="1"/>
        <v>0</v>
      </c>
      <c r="V22" s="5">
        <f t="shared" si="1"/>
        <v>0.33019999999999999</v>
      </c>
      <c r="W22" s="5">
        <f t="shared" si="1"/>
        <v>0.17780000000000001</v>
      </c>
      <c r="X22" s="5">
        <f t="shared" si="1"/>
        <v>0</v>
      </c>
      <c r="Y22" s="5">
        <f t="shared" si="1"/>
        <v>0</v>
      </c>
      <c r="Z22" s="5">
        <f t="shared" si="1"/>
        <v>0.40640000000000004</v>
      </c>
      <c r="AA22" s="5">
        <f t="shared" si="1"/>
        <v>0</v>
      </c>
    </row>
    <row r="23" spans="1:27" x14ac:dyDescent="0.3">
      <c r="A23" s="5">
        <v>18</v>
      </c>
      <c r="B23" s="5"/>
      <c r="C23" s="5"/>
      <c r="D23" s="5">
        <v>0.04</v>
      </c>
      <c r="E23" s="5"/>
      <c r="F23" s="5"/>
      <c r="G23" s="5"/>
      <c r="H23" s="5"/>
      <c r="I23" s="5">
        <v>0.11</v>
      </c>
      <c r="J23" s="5">
        <v>0.09</v>
      </c>
      <c r="K23" s="5"/>
      <c r="L23" s="5"/>
      <c r="M23" s="5"/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0.10160000000000001</v>
      </c>
      <c r="S23" s="5">
        <f t="shared" si="1"/>
        <v>0</v>
      </c>
      <c r="T23" s="5">
        <f t="shared" si="1"/>
        <v>0</v>
      </c>
      <c r="U23" s="5">
        <f t="shared" si="1"/>
        <v>0</v>
      </c>
      <c r="V23" s="5">
        <f t="shared" si="1"/>
        <v>0</v>
      </c>
      <c r="W23" s="5">
        <f t="shared" si="1"/>
        <v>0.27939999999999998</v>
      </c>
      <c r="X23" s="5">
        <f t="shared" si="1"/>
        <v>0.2286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/>
      <c r="C24" s="5"/>
      <c r="D24" s="5">
        <v>0.11</v>
      </c>
      <c r="E24" s="5">
        <v>0.09</v>
      </c>
      <c r="F24" s="5"/>
      <c r="G24" s="5">
        <v>0.53</v>
      </c>
      <c r="H24" s="5"/>
      <c r="I24" s="5">
        <v>7.0000000000000007E-2</v>
      </c>
      <c r="J24" s="5"/>
      <c r="K24" s="5"/>
      <c r="L24" s="5"/>
      <c r="M24" s="5"/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0.27939999999999998</v>
      </c>
      <c r="S24" s="5">
        <f t="shared" si="1"/>
        <v>0.2286</v>
      </c>
      <c r="T24" s="5">
        <f t="shared" si="1"/>
        <v>0</v>
      </c>
      <c r="U24" s="5">
        <f t="shared" si="1"/>
        <v>1.3462000000000001</v>
      </c>
      <c r="V24" s="5">
        <f t="shared" si="1"/>
        <v>0</v>
      </c>
      <c r="W24" s="5">
        <f t="shared" si="1"/>
        <v>0.17780000000000001</v>
      </c>
      <c r="X24" s="5">
        <f t="shared" si="1"/>
        <v>0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0.02</v>
      </c>
      <c r="C25" s="5">
        <v>0.15</v>
      </c>
      <c r="D25" s="5"/>
      <c r="E25" s="5"/>
      <c r="F25" s="5">
        <v>0.46</v>
      </c>
      <c r="G25" s="5">
        <v>0.17</v>
      </c>
      <c r="H25" s="5"/>
      <c r="I25" s="5">
        <v>0.8</v>
      </c>
      <c r="J25" s="5">
        <v>0.05</v>
      </c>
      <c r="K25" s="5">
        <v>0.12</v>
      </c>
      <c r="L25" s="5"/>
      <c r="M25" s="5"/>
      <c r="O25" s="5">
        <v>20</v>
      </c>
      <c r="P25" s="5">
        <f t="shared" si="1"/>
        <v>5.0800000000000005E-2</v>
      </c>
      <c r="Q25" s="5">
        <f t="shared" si="1"/>
        <v>0.38100000000000001</v>
      </c>
      <c r="R25" s="5">
        <f t="shared" si="1"/>
        <v>0</v>
      </c>
      <c r="S25" s="5">
        <f t="shared" si="1"/>
        <v>0</v>
      </c>
      <c r="T25" s="5">
        <f t="shared" si="1"/>
        <v>1.1684000000000001</v>
      </c>
      <c r="U25" s="5">
        <f t="shared" si="1"/>
        <v>0.43180000000000002</v>
      </c>
      <c r="V25" s="5">
        <f t="shared" si="1"/>
        <v>0</v>
      </c>
      <c r="W25" s="5">
        <f t="shared" si="1"/>
        <v>2.032</v>
      </c>
      <c r="X25" s="5">
        <f t="shared" si="1"/>
        <v>0.127</v>
      </c>
      <c r="Y25" s="5">
        <f t="shared" si="1"/>
        <v>0.30480000000000002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/>
      <c r="C26" s="5"/>
      <c r="D26" s="5"/>
      <c r="E26" s="5">
        <v>1.1399999999999999</v>
      </c>
      <c r="F26" s="5">
        <v>0.18</v>
      </c>
      <c r="G26" s="5">
        <v>0.23</v>
      </c>
      <c r="H26" s="5">
        <v>0.03</v>
      </c>
      <c r="I26" s="5">
        <v>0.32</v>
      </c>
      <c r="J26" s="5">
        <v>0.38</v>
      </c>
      <c r="K26" s="5"/>
      <c r="L26" s="5"/>
      <c r="M26" s="5"/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</v>
      </c>
      <c r="S26" s="5">
        <f t="shared" si="1"/>
        <v>2.8956</v>
      </c>
      <c r="T26" s="5">
        <f t="shared" si="1"/>
        <v>0.4572</v>
      </c>
      <c r="U26" s="5">
        <f t="shared" si="1"/>
        <v>0.58420000000000005</v>
      </c>
      <c r="V26" s="5">
        <f t="shared" si="1"/>
        <v>7.6200000000000004E-2</v>
      </c>
      <c r="W26" s="5">
        <f t="shared" si="1"/>
        <v>0.81280000000000008</v>
      </c>
      <c r="X26" s="5">
        <f t="shared" si="1"/>
        <v>0.96520000000000006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/>
      <c r="D27" s="5"/>
      <c r="E27" s="5">
        <v>0.22</v>
      </c>
      <c r="F27" s="5"/>
      <c r="G27" s="5">
        <v>1.0900000000000001</v>
      </c>
      <c r="H27" s="5">
        <v>0.25</v>
      </c>
      <c r="I27" s="5"/>
      <c r="J27" s="5">
        <v>3.55</v>
      </c>
      <c r="K27" s="5"/>
      <c r="L27" s="5"/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0</v>
      </c>
      <c r="S27" s="5">
        <f t="shared" si="1"/>
        <v>0.55879999999999996</v>
      </c>
      <c r="T27" s="5">
        <f t="shared" si="1"/>
        <v>0</v>
      </c>
      <c r="U27" s="5">
        <f t="shared" si="1"/>
        <v>2.7686000000000002</v>
      </c>
      <c r="V27" s="5">
        <f t="shared" si="1"/>
        <v>0.63500000000000001</v>
      </c>
      <c r="W27" s="5">
        <f t="shared" si="1"/>
        <v>0</v>
      </c>
      <c r="X27" s="5">
        <f t="shared" si="1"/>
        <v>9.0169999999999995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/>
      <c r="C29" s="5"/>
      <c r="D29" s="8"/>
      <c r="E29" s="5"/>
      <c r="F29" s="5"/>
      <c r="G29" s="5"/>
      <c r="H29" s="5"/>
      <c r="I29" s="5">
        <v>0.17</v>
      </c>
      <c r="J29" s="5">
        <v>1.65</v>
      </c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0</v>
      </c>
      <c r="U29" s="5">
        <f t="shared" si="1"/>
        <v>0</v>
      </c>
      <c r="V29" s="5">
        <f t="shared" si="1"/>
        <v>0</v>
      </c>
      <c r="W29" s="5">
        <f t="shared" si="1"/>
        <v>0.43180000000000002</v>
      </c>
      <c r="X29" s="5">
        <f t="shared" si="1"/>
        <v>4.1909999999999998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/>
      <c r="D30" s="5"/>
      <c r="E30" s="5"/>
      <c r="F30" s="5"/>
      <c r="G30" s="5">
        <v>0.15</v>
      </c>
      <c r="H30" s="5"/>
      <c r="I30" s="5">
        <v>0.56999999999999995</v>
      </c>
      <c r="J30" s="5"/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0</v>
      </c>
      <c r="U30" s="5">
        <f t="shared" si="1"/>
        <v>0.38100000000000001</v>
      </c>
      <c r="V30" s="5">
        <f t="shared" si="1"/>
        <v>0</v>
      </c>
      <c r="W30" s="5">
        <f t="shared" si="1"/>
        <v>1.4478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/>
      <c r="C31" s="5"/>
      <c r="D31" s="5"/>
      <c r="E31" s="5"/>
      <c r="F31" s="5">
        <v>0.05</v>
      </c>
      <c r="G31" s="5"/>
      <c r="H31" s="5">
        <v>0.72</v>
      </c>
      <c r="I31" s="5">
        <v>0.05</v>
      </c>
      <c r="J31" s="5"/>
      <c r="K31" s="5"/>
      <c r="L31" s="5"/>
      <c r="M31" s="5"/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0.127</v>
      </c>
      <c r="U31" s="5">
        <f t="shared" si="1"/>
        <v>0</v>
      </c>
      <c r="V31" s="5">
        <f t="shared" si="1"/>
        <v>1.8288</v>
      </c>
      <c r="W31" s="5">
        <f t="shared" si="1"/>
        <v>0.127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/>
      <c r="C32" s="5"/>
      <c r="D32" s="5">
        <v>0.15</v>
      </c>
      <c r="E32" s="5"/>
      <c r="F32" s="5">
        <v>0.98</v>
      </c>
      <c r="G32" s="5"/>
      <c r="H32" s="5">
        <v>3.8</v>
      </c>
      <c r="I32" s="5"/>
      <c r="J32" s="5"/>
      <c r="K32" s="5"/>
      <c r="L32" s="5"/>
      <c r="M32" s="5"/>
      <c r="O32" s="5">
        <v>27</v>
      </c>
      <c r="P32" s="5">
        <f t="shared" si="1"/>
        <v>0</v>
      </c>
      <c r="Q32" s="5">
        <f t="shared" si="1"/>
        <v>0</v>
      </c>
      <c r="R32" s="5">
        <f t="shared" si="1"/>
        <v>0.38100000000000001</v>
      </c>
      <c r="S32" s="5">
        <f t="shared" si="1"/>
        <v>0</v>
      </c>
      <c r="T32" s="5">
        <f t="shared" si="1"/>
        <v>2.4891999999999999</v>
      </c>
      <c r="U32" s="5">
        <f t="shared" si="1"/>
        <v>0</v>
      </c>
      <c r="V32" s="5">
        <f t="shared" si="1"/>
        <v>9.6519999999999992</v>
      </c>
      <c r="W32" s="5">
        <f t="shared" si="1"/>
        <v>0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/>
      <c r="D33" s="8">
        <v>0.17</v>
      </c>
      <c r="E33" s="5"/>
      <c r="F33" s="5">
        <v>0.09</v>
      </c>
      <c r="G33" s="5">
        <v>0.04</v>
      </c>
      <c r="H33" s="5">
        <v>0.4</v>
      </c>
      <c r="I33" s="5"/>
      <c r="J33" s="5"/>
      <c r="K33" s="5"/>
      <c r="L33" s="5"/>
      <c r="M33" s="5"/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0.43180000000000002</v>
      </c>
      <c r="S33" s="5">
        <f t="shared" si="1"/>
        <v>0</v>
      </c>
      <c r="T33" s="5">
        <f t="shared" si="1"/>
        <v>0.2286</v>
      </c>
      <c r="U33" s="5">
        <f t="shared" si="1"/>
        <v>0.10160000000000001</v>
      </c>
      <c r="V33" s="5">
        <f t="shared" si="1"/>
        <v>1.016</v>
      </c>
      <c r="W33" s="5">
        <f t="shared" si="1"/>
        <v>0</v>
      </c>
      <c r="X33" s="5">
        <f t="shared" si="1"/>
        <v>0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/>
      <c r="C34" s="5"/>
      <c r="D34" s="5">
        <v>0.15</v>
      </c>
      <c r="E34" s="5"/>
      <c r="F34" s="5"/>
      <c r="G34" s="5">
        <v>0.16</v>
      </c>
      <c r="H34" s="5">
        <v>0.55000000000000004</v>
      </c>
      <c r="I34" s="5"/>
      <c r="J34" s="5"/>
      <c r="K34" s="5"/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0.38100000000000001</v>
      </c>
      <c r="S34" s="5">
        <f t="shared" si="1"/>
        <v>0</v>
      </c>
      <c r="T34" s="5">
        <f t="shared" si="1"/>
        <v>0</v>
      </c>
      <c r="U34" s="5">
        <f t="shared" si="1"/>
        <v>0.40640000000000004</v>
      </c>
      <c r="V34" s="5">
        <f t="shared" si="1"/>
        <v>1.3970000000000002</v>
      </c>
      <c r="W34" s="5">
        <f t="shared" si="1"/>
        <v>0</v>
      </c>
      <c r="X34" s="5">
        <f t="shared" si="1"/>
        <v>0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/>
      <c r="C35" s="5"/>
      <c r="D35" s="5">
        <v>7.0000000000000007E-2</v>
      </c>
      <c r="E35" s="5"/>
      <c r="F35" s="5"/>
      <c r="G35" s="5"/>
      <c r="H35" s="5">
        <v>0.08</v>
      </c>
      <c r="I35" s="5"/>
      <c r="J35" s="5"/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0.17780000000000001</v>
      </c>
      <c r="S35" s="5">
        <f t="shared" si="1"/>
        <v>0</v>
      </c>
      <c r="T35" s="5">
        <f t="shared" si="1"/>
        <v>0</v>
      </c>
      <c r="U35" s="5">
        <f t="shared" si="1"/>
        <v>0</v>
      </c>
      <c r="V35" s="5">
        <f t="shared" si="1"/>
        <v>0.20320000000000002</v>
      </c>
      <c r="W35" s="5">
        <f t="shared" si="1"/>
        <v>0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8">
        <v>0.17</v>
      </c>
      <c r="E36" s="5"/>
      <c r="F36" s="5"/>
      <c r="G36" s="5"/>
      <c r="H36" s="5">
        <v>0.09</v>
      </c>
      <c r="I36" s="8"/>
      <c r="J36" s="5"/>
      <c r="K36" s="5"/>
      <c r="L36" s="5"/>
      <c r="M36" s="5">
        <v>0.09</v>
      </c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0.43180000000000002</v>
      </c>
      <c r="S36" s="5">
        <f t="shared" si="1"/>
        <v>0</v>
      </c>
      <c r="T36" s="5">
        <f t="shared" si="1"/>
        <v>0</v>
      </c>
      <c r="U36" s="5">
        <f t="shared" si="1"/>
        <v>0</v>
      </c>
      <c r="V36" s="5">
        <f t="shared" si="1"/>
        <v>0.2286</v>
      </c>
      <c r="W36" s="5">
        <f t="shared" si="1"/>
        <v>0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0.2286</v>
      </c>
    </row>
    <row r="37" spans="1:27" x14ac:dyDescent="0.3">
      <c r="A37" s="5" t="s">
        <v>37</v>
      </c>
      <c r="B37" s="6">
        <f t="shared" ref="B37:M37" si="2">SUM(B6:B36)</f>
        <v>0.02</v>
      </c>
      <c r="C37" s="6">
        <f t="shared" si="2"/>
        <v>0.4</v>
      </c>
      <c r="D37" s="6">
        <f t="shared" si="2"/>
        <v>0.86</v>
      </c>
      <c r="E37" s="6">
        <f t="shared" si="2"/>
        <v>4.2699999999999996</v>
      </c>
      <c r="F37" s="6">
        <f t="shared" si="2"/>
        <v>3.11</v>
      </c>
      <c r="G37" s="6">
        <f t="shared" si="2"/>
        <v>7.4200000000000008</v>
      </c>
      <c r="H37" s="6">
        <f t="shared" si="2"/>
        <v>11.63</v>
      </c>
      <c r="I37" s="6">
        <f t="shared" si="2"/>
        <v>9.5500000000000025</v>
      </c>
      <c r="J37" s="6">
        <f t="shared" si="2"/>
        <v>8.6199999999999992</v>
      </c>
      <c r="K37" s="6">
        <f t="shared" si="2"/>
        <v>2.1200000000000006</v>
      </c>
      <c r="L37" s="6">
        <f t="shared" si="2"/>
        <v>0.93000000000000016</v>
      </c>
      <c r="M37" s="5">
        <f t="shared" si="2"/>
        <v>0.09</v>
      </c>
      <c r="O37" s="5" t="s">
        <v>48</v>
      </c>
      <c r="P37" s="5">
        <f>SUM(P6:P36)</f>
        <v>5.0800000000000005E-2</v>
      </c>
      <c r="Q37" s="5">
        <f t="shared" ref="Q37:AA37" si="3">SUM(Q6:Q36)</f>
        <v>1.016</v>
      </c>
      <c r="R37" s="5">
        <f t="shared" si="3"/>
        <v>2.1844000000000001</v>
      </c>
      <c r="S37" s="5">
        <f t="shared" si="3"/>
        <v>10.845800000000001</v>
      </c>
      <c r="T37" s="5">
        <f t="shared" si="3"/>
        <v>7.8994</v>
      </c>
      <c r="U37" s="5">
        <f t="shared" si="3"/>
        <v>18.846800000000005</v>
      </c>
      <c r="V37" s="5">
        <f t="shared" si="3"/>
        <v>29.540199999999995</v>
      </c>
      <c r="W37" s="5">
        <f t="shared" si="3"/>
        <v>24.257000000000001</v>
      </c>
      <c r="X37" s="5">
        <f t="shared" si="3"/>
        <v>21.8948</v>
      </c>
      <c r="Y37" s="5">
        <f t="shared" si="3"/>
        <v>5.3848000000000003</v>
      </c>
      <c r="Z37" s="5">
        <f t="shared" si="3"/>
        <v>2.3622000000000001</v>
      </c>
      <c r="AA37" s="5">
        <f t="shared" si="3"/>
        <v>0.2286</v>
      </c>
    </row>
    <row r="38" spans="1:27" x14ac:dyDescent="0.3">
      <c r="A38" s="5" t="s">
        <v>46</v>
      </c>
      <c r="B38" s="6">
        <f>MAX(B6:B36)</f>
        <v>0.02</v>
      </c>
      <c r="C38" s="6">
        <f t="shared" ref="C38:M38" si="4">MAX(C6:C36)</f>
        <v>0.25</v>
      </c>
      <c r="D38" s="6">
        <f t="shared" si="4"/>
        <v>0.17</v>
      </c>
      <c r="E38" s="6">
        <f t="shared" si="4"/>
        <v>1.1399999999999999</v>
      </c>
      <c r="F38" s="6">
        <f t="shared" si="4"/>
        <v>0.98</v>
      </c>
      <c r="G38" s="6">
        <f t="shared" si="4"/>
        <v>1.0900000000000001</v>
      </c>
      <c r="H38" s="6">
        <f t="shared" si="4"/>
        <v>3.8</v>
      </c>
      <c r="I38" s="6">
        <f t="shared" si="4"/>
        <v>1.7</v>
      </c>
      <c r="J38" s="6">
        <f t="shared" si="4"/>
        <v>3.55</v>
      </c>
      <c r="K38" s="6">
        <f t="shared" si="4"/>
        <v>0.93</v>
      </c>
      <c r="L38" s="6">
        <f t="shared" si="4"/>
        <v>0.67</v>
      </c>
      <c r="M38" s="6">
        <f t="shared" si="4"/>
        <v>0.09</v>
      </c>
      <c r="O38" s="5" t="s">
        <v>46</v>
      </c>
      <c r="P38" s="5">
        <f>MAX(P6:P36)</f>
        <v>5.0800000000000005E-2</v>
      </c>
      <c r="Q38" s="5">
        <f t="shared" ref="Q38:AA38" si="5">MAX(Q6:Q36)</f>
        <v>0.63500000000000001</v>
      </c>
      <c r="R38" s="5">
        <f t="shared" si="5"/>
        <v>0.43180000000000002</v>
      </c>
      <c r="S38" s="5">
        <f t="shared" si="5"/>
        <v>2.8956</v>
      </c>
      <c r="T38" s="5">
        <f t="shared" si="5"/>
        <v>2.4891999999999999</v>
      </c>
      <c r="U38" s="5">
        <f t="shared" si="5"/>
        <v>2.7686000000000002</v>
      </c>
      <c r="V38" s="5">
        <f t="shared" si="5"/>
        <v>9.6519999999999992</v>
      </c>
      <c r="W38" s="5">
        <f t="shared" si="5"/>
        <v>4.3179999999999996</v>
      </c>
      <c r="X38" s="5">
        <f t="shared" si="5"/>
        <v>9.0169999999999995</v>
      </c>
      <c r="Y38" s="5">
        <f t="shared" si="5"/>
        <v>2.3622000000000001</v>
      </c>
      <c r="Z38" s="5">
        <f t="shared" si="5"/>
        <v>1.7018000000000002</v>
      </c>
      <c r="AA38" s="5">
        <f t="shared" si="5"/>
        <v>0.2286</v>
      </c>
    </row>
    <row r="39" spans="1:27" x14ac:dyDescent="0.3">
      <c r="A39" s="5" t="s">
        <v>14</v>
      </c>
      <c r="B39" s="7">
        <f t="shared" ref="B39:G39" si="6">COUNT(B6:B36)</f>
        <v>1</v>
      </c>
      <c r="C39" s="7">
        <f t="shared" si="6"/>
        <v>2</v>
      </c>
      <c r="D39" s="7">
        <f t="shared" si="6"/>
        <v>7</v>
      </c>
      <c r="E39" s="7">
        <f t="shared" si="6"/>
        <v>12</v>
      </c>
      <c r="F39" s="7">
        <f t="shared" si="6"/>
        <v>13</v>
      </c>
      <c r="G39" s="7">
        <f t="shared" si="6"/>
        <v>17</v>
      </c>
      <c r="H39" s="7">
        <f>COUNT(H6:H37)</f>
        <v>20</v>
      </c>
      <c r="I39" s="7">
        <f>COUNT(I6:I36)</f>
        <v>19</v>
      </c>
      <c r="J39" s="7">
        <f>COUNT(J6:J36)</f>
        <v>10</v>
      </c>
      <c r="K39" s="7">
        <f>COUNT(K6:K36)</f>
        <v>7</v>
      </c>
      <c r="L39" s="7">
        <f>COUNT(L6:L36)</f>
        <v>4</v>
      </c>
      <c r="M39" s="7">
        <f>COUNT(M6:M36)</f>
        <v>1</v>
      </c>
      <c r="O39" s="5" t="s">
        <v>14</v>
      </c>
      <c r="P39" s="5">
        <v>1</v>
      </c>
      <c r="Q39" s="5">
        <v>2</v>
      </c>
      <c r="R39" s="5">
        <v>7</v>
      </c>
      <c r="S39" s="5">
        <v>12</v>
      </c>
      <c r="T39" s="5">
        <v>13</v>
      </c>
      <c r="U39" s="5">
        <v>17</v>
      </c>
      <c r="V39" s="5">
        <v>20</v>
      </c>
      <c r="W39" s="5">
        <v>19</v>
      </c>
      <c r="X39" s="5">
        <v>10</v>
      </c>
      <c r="Y39" s="5">
        <v>7</v>
      </c>
      <c r="Z39" s="5">
        <v>4</v>
      </c>
      <c r="AA39" s="5">
        <v>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6"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34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>
        <v>0</v>
      </c>
      <c r="C6" s="5">
        <v>0</v>
      </c>
      <c r="D6" s="5">
        <v>0.4</v>
      </c>
      <c r="E6" s="5">
        <v>0.08</v>
      </c>
      <c r="F6" s="5">
        <v>0</v>
      </c>
      <c r="G6" s="5">
        <v>1</v>
      </c>
      <c r="H6" s="5">
        <v>0.09</v>
      </c>
      <c r="I6" s="5">
        <v>0</v>
      </c>
      <c r="J6" s="5">
        <v>0.06</v>
      </c>
      <c r="K6" s="5">
        <v>0</v>
      </c>
      <c r="L6" s="5">
        <v>0</v>
      </c>
      <c r="M6" s="5">
        <v>0</v>
      </c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1.016</v>
      </c>
      <c r="S6" s="5">
        <f t="shared" si="0"/>
        <v>0.20320000000000002</v>
      </c>
      <c r="T6" s="5">
        <f t="shared" si="0"/>
        <v>0</v>
      </c>
      <c r="U6" s="5">
        <f t="shared" si="0"/>
        <v>2.54</v>
      </c>
      <c r="V6" s="5">
        <f t="shared" si="0"/>
        <v>0.2286</v>
      </c>
      <c r="W6" s="5">
        <f t="shared" si="0"/>
        <v>0</v>
      </c>
      <c r="X6" s="5">
        <f t="shared" si="0"/>
        <v>0.15240000000000001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>
        <v>0</v>
      </c>
      <c r="C7" s="5">
        <v>0</v>
      </c>
      <c r="D7" s="5">
        <v>0</v>
      </c>
      <c r="E7" s="5">
        <v>0</v>
      </c>
      <c r="F7" s="5">
        <v>0.12</v>
      </c>
      <c r="G7" s="5">
        <v>0.64</v>
      </c>
      <c r="H7" s="5">
        <v>1.24</v>
      </c>
      <c r="I7" s="5">
        <v>3.15</v>
      </c>
      <c r="J7" s="5">
        <v>0</v>
      </c>
      <c r="K7" s="5">
        <v>0</v>
      </c>
      <c r="L7" s="5">
        <v>0</v>
      </c>
      <c r="M7" s="5">
        <v>0</v>
      </c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0.30480000000000002</v>
      </c>
      <c r="U7" s="5">
        <f t="shared" si="0"/>
        <v>1.6256000000000002</v>
      </c>
      <c r="V7" s="5">
        <f t="shared" si="0"/>
        <v>3.1496</v>
      </c>
      <c r="W7" s="5">
        <f t="shared" si="0"/>
        <v>8.0009999999999994</v>
      </c>
      <c r="X7" s="5">
        <f t="shared" si="0"/>
        <v>0</v>
      </c>
      <c r="Y7" s="5">
        <f t="shared" si="0"/>
        <v>0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0.13</v>
      </c>
      <c r="H8" s="5">
        <v>0.85</v>
      </c>
      <c r="I8" s="5">
        <v>1.43</v>
      </c>
      <c r="J8" s="5">
        <v>1.1000000000000001</v>
      </c>
      <c r="K8" s="5">
        <v>0</v>
      </c>
      <c r="L8" s="5">
        <v>0</v>
      </c>
      <c r="M8" s="5">
        <v>0</v>
      </c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0.33019999999999999</v>
      </c>
      <c r="V8" s="5">
        <f t="shared" si="0"/>
        <v>2.1589999999999998</v>
      </c>
      <c r="W8" s="5">
        <f t="shared" si="0"/>
        <v>3.6322000000000001</v>
      </c>
      <c r="X8" s="5">
        <f t="shared" si="0"/>
        <v>2.7940000000000005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>
        <v>0</v>
      </c>
      <c r="C9" s="5">
        <v>0</v>
      </c>
      <c r="D9" s="5">
        <v>0</v>
      </c>
      <c r="E9" s="5">
        <v>0.22</v>
      </c>
      <c r="F9" s="5">
        <v>0.42</v>
      </c>
      <c r="G9" s="5">
        <v>0</v>
      </c>
      <c r="H9" s="5">
        <v>0</v>
      </c>
      <c r="I9" s="5">
        <v>0</v>
      </c>
      <c r="J9" s="5">
        <v>0</v>
      </c>
      <c r="K9" s="5">
        <v>0.03</v>
      </c>
      <c r="L9" s="5">
        <v>0</v>
      </c>
      <c r="M9" s="5">
        <v>0</v>
      </c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0.55879999999999996</v>
      </c>
      <c r="T9" s="5">
        <f t="shared" si="0"/>
        <v>1.0668</v>
      </c>
      <c r="U9" s="5">
        <f t="shared" si="0"/>
        <v>0</v>
      </c>
      <c r="V9" s="5">
        <f t="shared" si="0"/>
        <v>0</v>
      </c>
      <c r="W9" s="5">
        <f t="shared" si="0"/>
        <v>0</v>
      </c>
      <c r="X9" s="5">
        <f t="shared" si="0"/>
        <v>0</v>
      </c>
      <c r="Y9" s="5">
        <f t="shared" si="0"/>
        <v>7.6200000000000004E-2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>
        <v>0</v>
      </c>
      <c r="C10" s="5">
        <v>0</v>
      </c>
      <c r="D10" s="5">
        <v>0</v>
      </c>
      <c r="E10" s="5">
        <v>0</v>
      </c>
      <c r="F10" s="5">
        <v>0.72</v>
      </c>
      <c r="G10" s="5">
        <v>0.08</v>
      </c>
      <c r="H10" s="5">
        <v>0.05</v>
      </c>
      <c r="I10" s="5">
        <v>0</v>
      </c>
      <c r="J10" s="5">
        <v>0.04</v>
      </c>
      <c r="K10" s="5">
        <v>0.8</v>
      </c>
      <c r="L10" s="5">
        <v>0</v>
      </c>
      <c r="M10" s="5">
        <v>0</v>
      </c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1.8288</v>
      </c>
      <c r="U10" s="5">
        <f t="shared" si="0"/>
        <v>0.20320000000000002</v>
      </c>
      <c r="V10" s="5">
        <f t="shared" si="0"/>
        <v>0.127</v>
      </c>
      <c r="W10" s="5">
        <f t="shared" si="0"/>
        <v>0</v>
      </c>
      <c r="X10" s="5">
        <f t="shared" si="0"/>
        <v>0.10160000000000001</v>
      </c>
      <c r="Y10" s="5">
        <f t="shared" si="0"/>
        <v>2.032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0.05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0.127</v>
      </c>
      <c r="V11" s="5">
        <f t="shared" si="0"/>
        <v>0</v>
      </c>
      <c r="W11" s="5">
        <f t="shared" si="0"/>
        <v>0</v>
      </c>
      <c r="X11" s="5">
        <f t="shared" si="0"/>
        <v>0</v>
      </c>
      <c r="Y11" s="5">
        <f t="shared" si="0"/>
        <v>0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0.15</v>
      </c>
      <c r="L12" s="5">
        <v>0</v>
      </c>
      <c r="M12" s="5">
        <v>0</v>
      </c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0</v>
      </c>
      <c r="Y12" s="5">
        <f t="shared" si="0"/>
        <v>0.38100000000000001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>
        <v>0</v>
      </c>
      <c r="C13" s="5">
        <v>0</v>
      </c>
      <c r="D13" s="5">
        <v>0</v>
      </c>
      <c r="E13" s="5">
        <v>0</v>
      </c>
      <c r="F13" s="5">
        <v>0.7</v>
      </c>
      <c r="G13" s="5">
        <v>1.43</v>
      </c>
      <c r="H13" s="5">
        <v>0</v>
      </c>
      <c r="I13" s="5">
        <v>0</v>
      </c>
      <c r="J13" s="5">
        <v>0.42</v>
      </c>
      <c r="K13" s="5">
        <v>2.95</v>
      </c>
      <c r="L13" s="5">
        <v>0</v>
      </c>
      <c r="M13" s="5">
        <v>0</v>
      </c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1.7779999999999998</v>
      </c>
      <c r="U13" s="5">
        <f t="shared" si="0"/>
        <v>3.6322000000000001</v>
      </c>
      <c r="V13" s="5">
        <f t="shared" si="0"/>
        <v>0</v>
      </c>
      <c r="W13" s="5">
        <f t="shared" si="0"/>
        <v>0</v>
      </c>
      <c r="X13" s="5">
        <f t="shared" si="0"/>
        <v>1.0668</v>
      </c>
      <c r="Y13" s="5">
        <f t="shared" si="0"/>
        <v>7.4930000000000003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>
        <v>0</v>
      </c>
      <c r="C14" s="5">
        <v>0</v>
      </c>
      <c r="D14" s="5">
        <v>0</v>
      </c>
      <c r="E14" s="5">
        <v>0.27</v>
      </c>
      <c r="F14" s="5">
        <v>0.7</v>
      </c>
      <c r="G14" s="5">
        <v>1.5</v>
      </c>
      <c r="H14" s="5">
        <v>0.05</v>
      </c>
      <c r="I14" s="5">
        <v>0</v>
      </c>
      <c r="J14" s="5">
        <v>0.43</v>
      </c>
      <c r="K14" s="5">
        <v>0</v>
      </c>
      <c r="L14" s="5">
        <v>0</v>
      </c>
      <c r="M14" s="5">
        <v>0</v>
      </c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0.68580000000000008</v>
      </c>
      <c r="T14" s="5">
        <f t="shared" si="0"/>
        <v>1.7779999999999998</v>
      </c>
      <c r="U14" s="5">
        <f t="shared" si="0"/>
        <v>3.81</v>
      </c>
      <c r="V14" s="5">
        <f t="shared" si="0"/>
        <v>0.127</v>
      </c>
      <c r="W14" s="5">
        <f t="shared" si="0"/>
        <v>0</v>
      </c>
      <c r="X14" s="5">
        <f t="shared" si="0"/>
        <v>1.0922000000000001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>
        <v>0</v>
      </c>
      <c r="C15" s="5">
        <v>0</v>
      </c>
      <c r="D15" s="5">
        <v>0</v>
      </c>
      <c r="E15" s="5">
        <v>0</v>
      </c>
      <c r="F15" s="5">
        <v>0.96</v>
      </c>
      <c r="G15" s="5">
        <v>0</v>
      </c>
      <c r="H15" s="5">
        <v>0</v>
      </c>
      <c r="I15" s="5">
        <v>0.1</v>
      </c>
      <c r="J15" s="5">
        <v>1.31</v>
      </c>
      <c r="K15" s="5">
        <v>0</v>
      </c>
      <c r="L15" s="5">
        <v>0</v>
      </c>
      <c r="M15" s="5">
        <v>0</v>
      </c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2.4384000000000001</v>
      </c>
      <c r="U15" s="5">
        <f t="shared" si="0"/>
        <v>0</v>
      </c>
      <c r="V15" s="5">
        <f t="shared" si="0"/>
        <v>0</v>
      </c>
      <c r="W15" s="5">
        <f t="shared" si="0"/>
        <v>0.254</v>
      </c>
      <c r="X15" s="5">
        <f t="shared" si="0"/>
        <v>3.3274000000000004</v>
      </c>
      <c r="Y15" s="5">
        <f t="shared" si="0"/>
        <v>0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>
        <v>0</v>
      </c>
      <c r="C16" s="5">
        <v>0</v>
      </c>
      <c r="D16" s="5">
        <v>0</v>
      </c>
      <c r="E16" s="5">
        <v>0.1</v>
      </c>
      <c r="F16" s="5">
        <v>0</v>
      </c>
      <c r="G16" s="5">
        <v>0</v>
      </c>
      <c r="H16" s="5">
        <v>0.38</v>
      </c>
      <c r="I16" s="5">
        <v>0.67</v>
      </c>
      <c r="J16" s="5">
        <v>0</v>
      </c>
      <c r="K16" s="5">
        <v>0</v>
      </c>
      <c r="L16" s="5">
        <v>0</v>
      </c>
      <c r="M16" s="5">
        <v>0.05</v>
      </c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0.254</v>
      </c>
      <c r="T16" s="5">
        <f t="shared" si="0"/>
        <v>0</v>
      </c>
      <c r="U16" s="5">
        <f t="shared" si="0"/>
        <v>0</v>
      </c>
      <c r="V16" s="5">
        <f t="shared" si="0"/>
        <v>0.96520000000000006</v>
      </c>
      <c r="W16" s="5">
        <f t="shared" si="0"/>
        <v>1.7018000000000002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0.127</v>
      </c>
    </row>
    <row r="17" spans="1:27" x14ac:dyDescent="0.3">
      <c r="A17" s="5">
        <v>12</v>
      </c>
      <c r="B17" s="5">
        <v>0</v>
      </c>
      <c r="C17" s="5">
        <v>0</v>
      </c>
      <c r="D17" s="5">
        <v>0</v>
      </c>
      <c r="E17" s="5">
        <v>0.74</v>
      </c>
      <c r="F17" s="5">
        <v>0.47</v>
      </c>
      <c r="G17" s="5">
        <v>0</v>
      </c>
      <c r="H17" s="5">
        <v>1.35</v>
      </c>
      <c r="I17" s="5">
        <v>1.58</v>
      </c>
      <c r="J17" s="5">
        <v>0</v>
      </c>
      <c r="K17" s="5">
        <v>0</v>
      </c>
      <c r="L17" s="5">
        <v>0</v>
      </c>
      <c r="M17" s="5">
        <v>0</v>
      </c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1.8795999999999999</v>
      </c>
      <c r="T17" s="5">
        <f t="shared" si="0"/>
        <v>1.1938</v>
      </c>
      <c r="U17" s="5">
        <f t="shared" si="0"/>
        <v>0</v>
      </c>
      <c r="V17" s="5">
        <f t="shared" si="0"/>
        <v>3.4290000000000003</v>
      </c>
      <c r="W17" s="5">
        <f t="shared" si="0"/>
        <v>4.0132000000000003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>
        <v>0</v>
      </c>
      <c r="C18" s="5">
        <v>0</v>
      </c>
      <c r="D18" s="5">
        <v>0</v>
      </c>
      <c r="E18" s="5">
        <v>0.12</v>
      </c>
      <c r="F18" s="5">
        <v>1.45</v>
      </c>
      <c r="G18" s="5">
        <v>0</v>
      </c>
      <c r="H18" s="5">
        <v>0</v>
      </c>
      <c r="I18" s="5">
        <v>0.95</v>
      </c>
      <c r="J18" s="5">
        <v>0</v>
      </c>
      <c r="K18" s="5">
        <v>0</v>
      </c>
      <c r="L18" s="5">
        <v>0</v>
      </c>
      <c r="M18" s="5">
        <v>0</v>
      </c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0.30480000000000002</v>
      </c>
      <c r="T18" s="5">
        <f t="shared" si="0"/>
        <v>3.6829999999999998</v>
      </c>
      <c r="U18" s="5">
        <f t="shared" si="0"/>
        <v>0</v>
      </c>
      <c r="V18" s="5">
        <f t="shared" si="0"/>
        <v>0</v>
      </c>
      <c r="W18" s="5">
        <f t="shared" si="0"/>
        <v>2.4129999999999998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>
        <v>0</v>
      </c>
      <c r="C19" s="5">
        <v>0</v>
      </c>
      <c r="D19" s="5">
        <v>0</v>
      </c>
      <c r="E19" s="5">
        <v>0.03</v>
      </c>
      <c r="F19" s="5">
        <v>0.62</v>
      </c>
      <c r="G19" s="8">
        <v>0.15</v>
      </c>
      <c r="H19" s="5">
        <v>0</v>
      </c>
      <c r="I19" s="5">
        <v>0.1</v>
      </c>
      <c r="J19" s="5">
        <v>0</v>
      </c>
      <c r="K19" s="5">
        <v>0</v>
      </c>
      <c r="L19" s="5">
        <v>0</v>
      </c>
      <c r="M19" s="5">
        <v>0</v>
      </c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7.6200000000000004E-2</v>
      </c>
      <c r="T19" s="5">
        <f t="shared" si="0"/>
        <v>1.5748</v>
      </c>
      <c r="U19" s="5">
        <f t="shared" si="0"/>
        <v>0.38100000000000001</v>
      </c>
      <c r="V19" s="5">
        <f t="shared" si="0"/>
        <v>0</v>
      </c>
      <c r="W19" s="5">
        <f t="shared" si="0"/>
        <v>0.254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>
        <v>0</v>
      </c>
      <c r="C20" s="5">
        <v>0</v>
      </c>
      <c r="D20" s="5">
        <v>0</v>
      </c>
      <c r="E20" s="5">
        <v>0.28999999999999998</v>
      </c>
      <c r="F20" s="5">
        <v>0</v>
      </c>
      <c r="G20" s="5">
        <v>2.5499999999999998</v>
      </c>
      <c r="H20" s="5">
        <v>0</v>
      </c>
      <c r="I20" s="5">
        <v>0.25</v>
      </c>
      <c r="J20" s="5">
        <v>0.79</v>
      </c>
      <c r="K20" s="5">
        <v>0</v>
      </c>
      <c r="L20" s="5">
        <v>0</v>
      </c>
      <c r="M20" s="5">
        <v>0</v>
      </c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0.73659999999999992</v>
      </c>
      <c r="T20" s="5">
        <f t="shared" si="0"/>
        <v>0</v>
      </c>
      <c r="U20" s="5">
        <f t="shared" si="0"/>
        <v>6.4769999999999994</v>
      </c>
      <c r="V20" s="5">
        <f t="shared" si="0"/>
        <v>0</v>
      </c>
      <c r="W20" s="5">
        <f t="shared" si="0"/>
        <v>0.63500000000000001</v>
      </c>
      <c r="X20" s="5">
        <f t="shared" si="0"/>
        <v>2.0066000000000002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>
        <v>0</v>
      </c>
      <c r="C21" s="5">
        <v>0</v>
      </c>
      <c r="D21" s="5">
        <v>0</v>
      </c>
      <c r="E21" s="5">
        <v>0</v>
      </c>
      <c r="F21" s="5">
        <v>1</v>
      </c>
      <c r="G21" s="5">
        <v>0.25</v>
      </c>
      <c r="H21" s="5">
        <v>0.5</v>
      </c>
      <c r="I21" s="5">
        <v>0.71</v>
      </c>
      <c r="J21" s="5">
        <v>0</v>
      </c>
      <c r="K21" s="5">
        <v>0</v>
      </c>
      <c r="L21" s="5">
        <v>0</v>
      </c>
      <c r="M21" s="5">
        <v>0</v>
      </c>
      <c r="O21" s="5">
        <v>16</v>
      </c>
      <c r="P21" s="5">
        <f t="shared" si="1"/>
        <v>0</v>
      </c>
      <c r="Q21" s="5">
        <f t="shared" si="0"/>
        <v>0</v>
      </c>
      <c r="R21" s="5">
        <f t="shared" si="0"/>
        <v>0</v>
      </c>
      <c r="S21" s="5">
        <f t="shared" si="0"/>
        <v>0</v>
      </c>
      <c r="T21" s="5">
        <f t="shared" si="0"/>
        <v>2.54</v>
      </c>
      <c r="U21" s="5">
        <f t="shared" si="0"/>
        <v>0.63500000000000001</v>
      </c>
      <c r="V21" s="5">
        <f t="shared" si="0"/>
        <v>1.27</v>
      </c>
      <c r="W21" s="5">
        <f t="shared" si="0"/>
        <v>1.8033999999999999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>
        <v>0</v>
      </c>
      <c r="C22" s="5">
        <v>0</v>
      </c>
      <c r="D22" s="5">
        <v>0</v>
      </c>
      <c r="E22" s="5">
        <v>1.17</v>
      </c>
      <c r="F22" s="5">
        <v>0.14000000000000001</v>
      </c>
      <c r="G22" s="5">
        <v>0.68</v>
      </c>
      <c r="H22" s="5">
        <v>0.05</v>
      </c>
      <c r="I22" s="5">
        <v>0</v>
      </c>
      <c r="J22" s="5">
        <v>2.0499999999999998</v>
      </c>
      <c r="K22" s="5">
        <v>0.05</v>
      </c>
      <c r="L22" s="5">
        <v>0</v>
      </c>
      <c r="M22" s="5">
        <v>0</v>
      </c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2.9718</v>
      </c>
      <c r="T22" s="5">
        <f t="shared" si="1"/>
        <v>0.35560000000000003</v>
      </c>
      <c r="U22" s="5">
        <f t="shared" si="1"/>
        <v>1.7272000000000001</v>
      </c>
      <c r="V22" s="5">
        <f t="shared" si="1"/>
        <v>0.127</v>
      </c>
      <c r="W22" s="5">
        <f t="shared" si="1"/>
        <v>0</v>
      </c>
      <c r="X22" s="5">
        <f t="shared" si="1"/>
        <v>5.2069999999999999</v>
      </c>
      <c r="Y22" s="5">
        <f t="shared" si="1"/>
        <v>0.127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</v>
      </c>
      <c r="C23" s="5">
        <v>0</v>
      </c>
      <c r="D23" s="5">
        <v>0</v>
      </c>
      <c r="E23" s="5">
        <v>0.84</v>
      </c>
      <c r="F23" s="5">
        <v>0</v>
      </c>
      <c r="G23" s="5">
        <v>0</v>
      </c>
      <c r="H23" s="5">
        <v>1.4</v>
      </c>
      <c r="I23" s="5">
        <v>0</v>
      </c>
      <c r="J23" s="5">
        <v>0.1</v>
      </c>
      <c r="K23" s="5">
        <v>0</v>
      </c>
      <c r="L23" s="5">
        <v>0</v>
      </c>
      <c r="M23" s="5">
        <v>0</v>
      </c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0</v>
      </c>
      <c r="S23" s="5">
        <f t="shared" si="1"/>
        <v>2.1335999999999999</v>
      </c>
      <c r="T23" s="5">
        <f t="shared" si="1"/>
        <v>0</v>
      </c>
      <c r="U23" s="5">
        <f t="shared" si="1"/>
        <v>0</v>
      </c>
      <c r="V23" s="5">
        <f t="shared" si="1"/>
        <v>3.5559999999999996</v>
      </c>
      <c r="W23" s="5">
        <f t="shared" si="1"/>
        <v>0</v>
      </c>
      <c r="X23" s="5">
        <f t="shared" si="1"/>
        <v>0.254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</v>
      </c>
      <c r="C24" s="5">
        <v>0</v>
      </c>
      <c r="D24" s="5">
        <v>0</v>
      </c>
      <c r="E24" s="5">
        <v>1.57</v>
      </c>
      <c r="F24" s="5">
        <v>0.38</v>
      </c>
      <c r="G24" s="5">
        <v>0.15</v>
      </c>
      <c r="H24" s="5">
        <v>0.09</v>
      </c>
      <c r="I24" s="5">
        <v>0.73</v>
      </c>
      <c r="J24" s="5">
        <v>0</v>
      </c>
      <c r="K24" s="5">
        <v>0</v>
      </c>
      <c r="L24" s="5">
        <v>0.85</v>
      </c>
      <c r="M24" s="5">
        <v>0</v>
      </c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3.9878</v>
      </c>
      <c r="T24" s="5">
        <f t="shared" si="1"/>
        <v>0.96520000000000006</v>
      </c>
      <c r="U24" s="5">
        <f t="shared" si="1"/>
        <v>0.38100000000000001</v>
      </c>
      <c r="V24" s="5">
        <f t="shared" si="1"/>
        <v>0.2286</v>
      </c>
      <c r="W24" s="5">
        <f t="shared" si="1"/>
        <v>1.8542000000000001</v>
      </c>
      <c r="X24" s="5">
        <f t="shared" si="1"/>
        <v>0</v>
      </c>
      <c r="Y24" s="5">
        <f t="shared" si="1"/>
        <v>0</v>
      </c>
      <c r="Z24" s="5">
        <f t="shared" si="1"/>
        <v>2.1589999999999998</v>
      </c>
      <c r="AA24" s="5">
        <f t="shared" si="1"/>
        <v>0</v>
      </c>
    </row>
    <row r="25" spans="1:27" x14ac:dyDescent="0.3">
      <c r="A25" s="5">
        <v>20</v>
      </c>
      <c r="B25" s="5">
        <v>0</v>
      </c>
      <c r="C25" s="5">
        <v>0</v>
      </c>
      <c r="D25" s="5">
        <v>0</v>
      </c>
      <c r="E25" s="5">
        <v>0.24</v>
      </c>
      <c r="F25" s="5">
        <v>0.1</v>
      </c>
      <c r="G25" s="5">
        <v>0.6</v>
      </c>
      <c r="H25" s="5">
        <v>0.76</v>
      </c>
      <c r="I25" s="5">
        <v>0.35</v>
      </c>
      <c r="J25" s="5">
        <v>0.28000000000000003</v>
      </c>
      <c r="K25" s="5">
        <v>0.05</v>
      </c>
      <c r="L25" s="5">
        <v>0</v>
      </c>
      <c r="M25" s="5">
        <v>0</v>
      </c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0.60960000000000003</v>
      </c>
      <c r="T25" s="5">
        <f t="shared" si="1"/>
        <v>0.254</v>
      </c>
      <c r="U25" s="5">
        <f t="shared" si="1"/>
        <v>1.524</v>
      </c>
      <c r="V25" s="5">
        <f t="shared" si="1"/>
        <v>1.9304000000000001</v>
      </c>
      <c r="W25" s="5">
        <f t="shared" si="1"/>
        <v>0.8889999999999999</v>
      </c>
      <c r="X25" s="5">
        <f t="shared" si="1"/>
        <v>0.71120000000000005</v>
      </c>
      <c r="Y25" s="5">
        <f t="shared" si="1"/>
        <v>0.127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>
        <v>0</v>
      </c>
      <c r="C26" s="5">
        <v>0</v>
      </c>
      <c r="D26" s="5">
        <v>0</v>
      </c>
      <c r="E26" s="5">
        <v>0.06</v>
      </c>
      <c r="F26" s="5">
        <v>0.06</v>
      </c>
      <c r="G26" s="5">
        <v>0.32</v>
      </c>
      <c r="H26" s="5">
        <v>1.32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</v>
      </c>
      <c r="S26" s="5">
        <f t="shared" si="1"/>
        <v>0.15240000000000001</v>
      </c>
      <c r="T26" s="5">
        <f t="shared" si="1"/>
        <v>0.15240000000000001</v>
      </c>
      <c r="U26" s="5">
        <f t="shared" si="1"/>
        <v>0.81280000000000008</v>
      </c>
      <c r="V26" s="5">
        <f t="shared" si="1"/>
        <v>3.3528000000000002</v>
      </c>
      <c r="W26" s="5">
        <f t="shared" si="1"/>
        <v>0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>
        <v>0</v>
      </c>
      <c r="C27" s="5">
        <v>0</v>
      </c>
      <c r="D27" s="5">
        <v>0.03</v>
      </c>
      <c r="E27" s="5">
        <v>0</v>
      </c>
      <c r="F27" s="5">
        <v>0</v>
      </c>
      <c r="G27" s="5">
        <v>1.18</v>
      </c>
      <c r="H27" s="5">
        <v>0.11</v>
      </c>
      <c r="I27" s="5">
        <v>0.09</v>
      </c>
      <c r="J27" s="5">
        <v>0</v>
      </c>
      <c r="K27" s="5">
        <v>0</v>
      </c>
      <c r="L27" s="5">
        <v>0</v>
      </c>
      <c r="M27" s="5">
        <v>0</v>
      </c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7.6200000000000004E-2</v>
      </c>
      <c r="S27" s="5">
        <f t="shared" si="1"/>
        <v>0</v>
      </c>
      <c r="T27" s="5">
        <f t="shared" si="1"/>
        <v>0</v>
      </c>
      <c r="U27" s="5">
        <f t="shared" si="1"/>
        <v>2.9971999999999999</v>
      </c>
      <c r="V27" s="5">
        <f t="shared" si="1"/>
        <v>0.27939999999999998</v>
      </c>
      <c r="W27" s="5">
        <f t="shared" si="1"/>
        <v>0.2286</v>
      </c>
      <c r="X27" s="5">
        <f t="shared" si="1"/>
        <v>0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</v>
      </c>
      <c r="C28" s="5">
        <v>0</v>
      </c>
      <c r="D28" s="5">
        <v>0</v>
      </c>
      <c r="E28" s="5">
        <v>0.19</v>
      </c>
      <c r="F28" s="5">
        <v>0.65</v>
      </c>
      <c r="G28" s="5">
        <v>0</v>
      </c>
      <c r="H28" s="5">
        <v>0.3</v>
      </c>
      <c r="I28" s="5">
        <v>0</v>
      </c>
      <c r="J28" s="5">
        <v>0.12</v>
      </c>
      <c r="K28" s="5">
        <v>0</v>
      </c>
      <c r="L28" s="5">
        <v>0</v>
      </c>
      <c r="M28" s="5">
        <v>0</v>
      </c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0.48260000000000003</v>
      </c>
      <c r="T28" s="5">
        <f t="shared" si="1"/>
        <v>1.651</v>
      </c>
      <c r="U28" s="5">
        <f t="shared" si="1"/>
        <v>0</v>
      </c>
      <c r="V28" s="5">
        <f t="shared" si="1"/>
        <v>0.76200000000000001</v>
      </c>
      <c r="W28" s="5">
        <f t="shared" si="1"/>
        <v>0</v>
      </c>
      <c r="X28" s="5">
        <f t="shared" si="1"/>
        <v>0.30480000000000002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>
        <v>0</v>
      </c>
      <c r="C29" s="5">
        <v>0</v>
      </c>
      <c r="D29" s="5">
        <v>0</v>
      </c>
      <c r="E29" s="5">
        <v>0.3</v>
      </c>
      <c r="F29" s="5">
        <v>1.85</v>
      </c>
      <c r="G29" s="5">
        <v>0</v>
      </c>
      <c r="H29" s="5">
        <v>0</v>
      </c>
      <c r="I29" s="5">
        <v>0.25</v>
      </c>
      <c r="J29" s="5">
        <v>0</v>
      </c>
      <c r="K29" s="5">
        <v>0.39</v>
      </c>
      <c r="L29" s="5">
        <v>0</v>
      </c>
      <c r="M29" s="5">
        <v>0</v>
      </c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0.76200000000000001</v>
      </c>
      <c r="T29" s="5">
        <f t="shared" si="1"/>
        <v>4.6990000000000007</v>
      </c>
      <c r="U29" s="5">
        <f t="shared" si="1"/>
        <v>0</v>
      </c>
      <c r="V29" s="5">
        <f t="shared" si="1"/>
        <v>0</v>
      </c>
      <c r="W29" s="5">
        <f t="shared" si="1"/>
        <v>0.63500000000000001</v>
      </c>
      <c r="X29" s="5">
        <f t="shared" si="1"/>
        <v>0</v>
      </c>
      <c r="Y29" s="5">
        <f t="shared" si="1"/>
        <v>0.99060000000000004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>
        <v>0</v>
      </c>
      <c r="C30" s="5">
        <v>0</v>
      </c>
      <c r="D30" s="5">
        <v>0</v>
      </c>
      <c r="E30" s="5">
        <v>0.03</v>
      </c>
      <c r="F30" s="5">
        <v>1.35</v>
      </c>
      <c r="G30" s="5">
        <v>1.62</v>
      </c>
      <c r="H30" s="5">
        <v>0.43</v>
      </c>
      <c r="I30" s="5">
        <v>0</v>
      </c>
      <c r="J30" s="5">
        <v>0.12</v>
      </c>
      <c r="K30" s="5">
        <v>0</v>
      </c>
      <c r="L30" s="5">
        <v>0</v>
      </c>
      <c r="M30" s="5">
        <v>0</v>
      </c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7.6200000000000004E-2</v>
      </c>
      <c r="T30" s="5">
        <f t="shared" si="1"/>
        <v>3.4290000000000003</v>
      </c>
      <c r="U30" s="5">
        <f t="shared" si="1"/>
        <v>4.1148000000000007</v>
      </c>
      <c r="V30" s="5">
        <f t="shared" si="1"/>
        <v>1.0922000000000001</v>
      </c>
      <c r="W30" s="5">
        <f t="shared" si="1"/>
        <v>0</v>
      </c>
      <c r="X30" s="5">
        <f t="shared" si="1"/>
        <v>0.30480000000000002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>
        <v>0</v>
      </c>
      <c r="C31" s="5">
        <v>0</v>
      </c>
      <c r="D31" s="5">
        <v>0</v>
      </c>
      <c r="E31" s="5">
        <v>0.52</v>
      </c>
      <c r="F31" s="5">
        <v>0</v>
      </c>
      <c r="G31" s="5">
        <v>0.2</v>
      </c>
      <c r="H31" s="5">
        <v>0.05</v>
      </c>
      <c r="I31" s="5">
        <v>0.16</v>
      </c>
      <c r="J31" s="5">
        <v>0.7</v>
      </c>
      <c r="K31" s="5">
        <v>0</v>
      </c>
      <c r="L31" s="5">
        <v>0</v>
      </c>
      <c r="M31" s="5">
        <v>0</v>
      </c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1.3208</v>
      </c>
      <c r="T31" s="5">
        <f t="shared" si="1"/>
        <v>0</v>
      </c>
      <c r="U31" s="5">
        <f t="shared" si="1"/>
        <v>0.50800000000000001</v>
      </c>
      <c r="V31" s="5">
        <f t="shared" si="1"/>
        <v>0.127</v>
      </c>
      <c r="W31" s="5">
        <f t="shared" si="1"/>
        <v>0.40640000000000004</v>
      </c>
      <c r="X31" s="5">
        <f t="shared" si="1"/>
        <v>1.7779999999999998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>
        <v>0</v>
      </c>
      <c r="C32" s="5">
        <v>0.17</v>
      </c>
      <c r="D32" s="5">
        <v>0.85</v>
      </c>
      <c r="E32" s="5">
        <v>0.08</v>
      </c>
      <c r="F32" s="5">
        <v>0</v>
      </c>
      <c r="G32" s="5">
        <v>0.08</v>
      </c>
      <c r="H32" s="5">
        <v>1.1599999999999999</v>
      </c>
      <c r="I32" s="5">
        <v>1.66</v>
      </c>
      <c r="J32" s="5">
        <v>0</v>
      </c>
      <c r="K32" s="5">
        <v>0.15</v>
      </c>
      <c r="L32" s="5">
        <v>0</v>
      </c>
      <c r="M32" s="5">
        <v>0</v>
      </c>
      <c r="O32" s="5">
        <v>27</v>
      </c>
      <c r="P32" s="5">
        <f t="shared" si="1"/>
        <v>0</v>
      </c>
      <c r="Q32" s="5">
        <f t="shared" si="1"/>
        <v>0.43180000000000002</v>
      </c>
      <c r="R32" s="5">
        <f t="shared" si="1"/>
        <v>2.1589999999999998</v>
      </c>
      <c r="S32" s="5">
        <f t="shared" si="1"/>
        <v>0.20320000000000002</v>
      </c>
      <c r="T32" s="5">
        <f t="shared" si="1"/>
        <v>0</v>
      </c>
      <c r="U32" s="5">
        <f t="shared" si="1"/>
        <v>0.20320000000000002</v>
      </c>
      <c r="V32" s="5">
        <f t="shared" si="1"/>
        <v>2.9463999999999997</v>
      </c>
      <c r="W32" s="5">
        <f t="shared" si="1"/>
        <v>4.2164000000000001</v>
      </c>
      <c r="X32" s="5">
        <f t="shared" si="1"/>
        <v>0</v>
      </c>
      <c r="Y32" s="5">
        <f t="shared" si="1"/>
        <v>0.38100000000000001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>
        <v>0</v>
      </c>
      <c r="C33" s="5">
        <v>0</v>
      </c>
      <c r="D33" s="8">
        <v>0.57999999999999996</v>
      </c>
      <c r="E33" s="5">
        <v>0</v>
      </c>
      <c r="F33" s="5">
        <v>0</v>
      </c>
      <c r="G33" s="5">
        <v>0.26</v>
      </c>
      <c r="H33" s="5">
        <v>0.04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1.4731999999999998</v>
      </c>
      <c r="S33" s="5">
        <f t="shared" si="1"/>
        <v>0</v>
      </c>
      <c r="T33" s="5">
        <f t="shared" si="1"/>
        <v>0</v>
      </c>
      <c r="U33" s="5">
        <f t="shared" si="1"/>
        <v>0.66039999999999999</v>
      </c>
      <c r="V33" s="5">
        <f t="shared" si="1"/>
        <v>0.10160000000000001</v>
      </c>
      <c r="W33" s="5">
        <f t="shared" si="1"/>
        <v>0</v>
      </c>
      <c r="X33" s="5">
        <f t="shared" si="1"/>
        <v>0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>
        <v>0</v>
      </c>
      <c r="C34" s="5">
        <v>0</v>
      </c>
      <c r="D34" s="5">
        <v>3.15</v>
      </c>
      <c r="E34" s="5">
        <v>0.14000000000000001</v>
      </c>
      <c r="F34" s="5">
        <v>0</v>
      </c>
      <c r="G34" s="5">
        <v>1.32</v>
      </c>
      <c r="H34" s="5">
        <v>0.09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8.0009999999999994</v>
      </c>
      <c r="S34" s="5">
        <f t="shared" si="1"/>
        <v>0.35560000000000003</v>
      </c>
      <c r="T34" s="5">
        <f t="shared" si="1"/>
        <v>0</v>
      </c>
      <c r="U34" s="5">
        <f t="shared" si="1"/>
        <v>3.3528000000000002</v>
      </c>
      <c r="V34" s="5">
        <f t="shared" si="1"/>
        <v>0.2286</v>
      </c>
      <c r="W34" s="5">
        <f t="shared" si="1"/>
        <v>0</v>
      </c>
      <c r="X34" s="5">
        <f t="shared" si="1"/>
        <v>0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>
        <v>0</v>
      </c>
      <c r="C35" s="5">
        <v>0</v>
      </c>
      <c r="D35" s="5">
        <v>0.7</v>
      </c>
      <c r="E35" s="5">
        <v>0</v>
      </c>
      <c r="F35" s="5">
        <v>0.12</v>
      </c>
      <c r="G35" s="5">
        <v>1.45</v>
      </c>
      <c r="H35" s="5">
        <v>0.22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1.7779999999999998</v>
      </c>
      <c r="S35" s="5">
        <f t="shared" si="1"/>
        <v>0</v>
      </c>
      <c r="T35" s="5">
        <f t="shared" si="1"/>
        <v>0.30480000000000002</v>
      </c>
      <c r="U35" s="5">
        <f t="shared" si="1"/>
        <v>3.6829999999999998</v>
      </c>
      <c r="V35" s="5">
        <f t="shared" si="1"/>
        <v>0.55879999999999996</v>
      </c>
      <c r="W35" s="5">
        <f t="shared" si="1"/>
        <v>0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>
        <v>0</v>
      </c>
      <c r="C36" s="5">
        <v>0</v>
      </c>
      <c r="D36" s="8">
        <v>1.1200000000000001</v>
      </c>
      <c r="E36" s="5">
        <v>0</v>
      </c>
      <c r="F36" s="5">
        <v>0.05</v>
      </c>
      <c r="G36" s="5">
        <v>0</v>
      </c>
      <c r="H36" s="5">
        <v>0</v>
      </c>
      <c r="I36" s="8">
        <v>0</v>
      </c>
      <c r="J36" s="5">
        <v>0</v>
      </c>
      <c r="K36" s="5">
        <v>0</v>
      </c>
      <c r="L36" s="5">
        <v>0</v>
      </c>
      <c r="M36" s="5">
        <v>0</v>
      </c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2.8448000000000002</v>
      </c>
      <c r="S36" s="5">
        <f t="shared" si="1"/>
        <v>0</v>
      </c>
      <c r="T36" s="5">
        <f t="shared" si="1"/>
        <v>0.127</v>
      </c>
      <c r="U36" s="5">
        <f t="shared" si="1"/>
        <v>0</v>
      </c>
      <c r="V36" s="5">
        <f t="shared" si="1"/>
        <v>0</v>
      </c>
      <c r="W36" s="5">
        <f t="shared" si="1"/>
        <v>0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M37" si="2">SUM(B6:B36)</f>
        <v>0</v>
      </c>
      <c r="C37" s="6">
        <f t="shared" si="2"/>
        <v>0.17</v>
      </c>
      <c r="D37" s="6">
        <f t="shared" si="2"/>
        <v>6.83</v>
      </c>
      <c r="E37" s="6">
        <f t="shared" si="2"/>
        <v>6.9900000000000011</v>
      </c>
      <c r="F37" s="6">
        <f t="shared" si="2"/>
        <v>11.859999999999998</v>
      </c>
      <c r="G37" s="6">
        <f t="shared" si="2"/>
        <v>15.64</v>
      </c>
      <c r="H37" s="6">
        <f t="shared" si="2"/>
        <v>10.53</v>
      </c>
      <c r="I37" s="6">
        <f t="shared" si="2"/>
        <v>12.180000000000001</v>
      </c>
      <c r="J37" s="6">
        <f t="shared" si="2"/>
        <v>7.5200000000000005</v>
      </c>
      <c r="K37" s="6">
        <f t="shared" si="2"/>
        <v>4.57</v>
      </c>
      <c r="L37" s="6">
        <f t="shared" si="2"/>
        <v>0.85</v>
      </c>
      <c r="M37" s="5">
        <f t="shared" si="2"/>
        <v>0.05</v>
      </c>
      <c r="O37" s="5" t="s">
        <v>48</v>
      </c>
      <c r="P37" s="5">
        <f>SUM(P6:P36)</f>
        <v>0</v>
      </c>
      <c r="Q37" s="5">
        <f t="shared" ref="Q37:AA37" si="3">SUM(Q6:Q36)</f>
        <v>0.43180000000000002</v>
      </c>
      <c r="R37" s="5">
        <f t="shared" si="3"/>
        <v>17.348199999999999</v>
      </c>
      <c r="S37" s="5">
        <f t="shared" si="3"/>
        <v>17.754599999999996</v>
      </c>
      <c r="T37" s="5">
        <f t="shared" si="3"/>
        <v>30.124399999999998</v>
      </c>
      <c r="U37" s="5">
        <f t="shared" si="3"/>
        <v>39.725600000000007</v>
      </c>
      <c r="V37" s="5">
        <f t="shared" si="3"/>
        <v>26.746200000000002</v>
      </c>
      <c r="W37" s="5">
        <f t="shared" si="3"/>
        <v>30.937200000000004</v>
      </c>
      <c r="X37" s="5">
        <f t="shared" si="3"/>
        <v>19.100800000000003</v>
      </c>
      <c r="Y37" s="5">
        <f t="shared" si="3"/>
        <v>11.607800000000003</v>
      </c>
      <c r="Z37" s="5">
        <f t="shared" si="3"/>
        <v>2.1589999999999998</v>
      </c>
      <c r="AA37" s="5">
        <f t="shared" si="3"/>
        <v>0.127</v>
      </c>
    </row>
    <row r="38" spans="1:27" x14ac:dyDescent="0.3">
      <c r="A38" s="5" t="s">
        <v>46</v>
      </c>
      <c r="B38" s="6">
        <f>MAX(B6:B36)</f>
        <v>0</v>
      </c>
      <c r="C38" s="6">
        <f t="shared" ref="C38:M38" si="4">MAX(C6:C36)</f>
        <v>0.17</v>
      </c>
      <c r="D38" s="6">
        <f t="shared" si="4"/>
        <v>3.15</v>
      </c>
      <c r="E38" s="6">
        <f t="shared" si="4"/>
        <v>1.57</v>
      </c>
      <c r="F38" s="6">
        <f t="shared" si="4"/>
        <v>1.85</v>
      </c>
      <c r="G38" s="6">
        <f t="shared" si="4"/>
        <v>2.5499999999999998</v>
      </c>
      <c r="H38" s="6">
        <f t="shared" si="4"/>
        <v>1.4</v>
      </c>
      <c r="I38" s="6">
        <f t="shared" si="4"/>
        <v>3.15</v>
      </c>
      <c r="J38" s="6">
        <f t="shared" si="4"/>
        <v>2.0499999999999998</v>
      </c>
      <c r="K38" s="6">
        <f t="shared" si="4"/>
        <v>2.95</v>
      </c>
      <c r="L38" s="6">
        <f t="shared" si="4"/>
        <v>0.85</v>
      </c>
      <c r="M38" s="6">
        <f t="shared" si="4"/>
        <v>0.05</v>
      </c>
      <c r="O38" s="5" t="s">
        <v>46</v>
      </c>
      <c r="P38" s="5">
        <f>MAX(P6:P36)</f>
        <v>0</v>
      </c>
      <c r="Q38" s="5">
        <f t="shared" ref="Q38:AA38" si="5">MAX(Q6:Q36)</f>
        <v>0.43180000000000002</v>
      </c>
      <c r="R38" s="5">
        <f t="shared" si="5"/>
        <v>8.0009999999999994</v>
      </c>
      <c r="S38" s="5">
        <f t="shared" si="5"/>
        <v>3.9878</v>
      </c>
      <c r="T38" s="5">
        <f t="shared" si="5"/>
        <v>4.6990000000000007</v>
      </c>
      <c r="U38" s="5">
        <f t="shared" si="5"/>
        <v>6.4769999999999994</v>
      </c>
      <c r="V38" s="5">
        <f t="shared" si="5"/>
        <v>3.5559999999999996</v>
      </c>
      <c r="W38" s="5">
        <f t="shared" si="5"/>
        <v>8.0009999999999994</v>
      </c>
      <c r="X38" s="5">
        <f t="shared" si="5"/>
        <v>5.2069999999999999</v>
      </c>
      <c r="Y38" s="5">
        <f t="shared" si="5"/>
        <v>7.4930000000000003</v>
      </c>
      <c r="Z38" s="5">
        <f t="shared" si="5"/>
        <v>2.1589999999999998</v>
      </c>
      <c r="AA38" s="5">
        <f t="shared" si="5"/>
        <v>0.127</v>
      </c>
    </row>
    <row r="39" spans="1:27" x14ac:dyDescent="0.3">
      <c r="A39" s="5" t="s">
        <v>14</v>
      </c>
      <c r="B39" s="7">
        <v>0</v>
      </c>
      <c r="C39" s="7">
        <v>1</v>
      </c>
      <c r="D39" s="7">
        <v>7</v>
      </c>
      <c r="E39" s="7">
        <v>19</v>
      </c>
      <c r="F39" s="7">
        <f>COUNT(F7,F9,F10,F13,F14,F15,F17,F18,F19,F21,F22,F24,F25,F26,F28,F29,F30,F35,F36)</f>
        <v>19</v>
      </c>
      <c r="G39" s="7">
        <v>21</v>
      </c>
      <c r="H39" s="7">
        <v>21</v>
      </c>
      <c r="I39" s="7">
        <v>15</v>
      </c>
      <c r="J39" s="7">
        <v>13</v>
      </c>
      <c r="K39" s="7">
        <v>8</v>
      </c>
      <c r="L39" s="7">
        <v>1</v>
      </c>
      <c r="M39" s="7">
        <v>1</v>
      </c>
      <c r="O39" s="5" t="s">
        <v>14</v>
      </c>
      <c r="P39" s="5">
        <v>0</v>
      </c>
      <c r="Q39" s="5">
        <v>1</v>
      </c>
      <c r="R39" s="5">
        <v>7</v>
      </c>
      <c r="S39" s="5">
        <v>19</v>
      </c>
      <c r="T39" s="5">
        <v>19</v>
      </c>
      <c r="U39" s="5">
        <v>21</v>
      </c>
      <c r="V39" s="5">
        <v>21</v>
      </c>
      <c r="W39" s="5">
        <v>15</v>
      </c>
      <c r="X39" s="5">
        <v>13</v>
      </c>
      <c r="Y39" s="5">
        <v>8</v>
      </c>
      <c r="Z39" s="5">
        <v>1</v>
      </c>
      <c r="AA39" s="5"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workbookViewId="0">
      <selection activeCell="H1" sqref="H1"/>
    </sheetView>
  </sheetViews>
  <sheetFormatPr defaultRowHeight="14.4" x14ac:dyDescent="0.3"/>
  <cols>
    <col min="1" max="1" width="26.6640625" bestFit="1" customWidth="1"/>
    <col min="2" max="2" width="18.33203125" customWidth="1"/>
    <col min="3" max="3" width="25.44140625" customWidth="1"/>
    <col min="8" max="8" width="16.5546875" customWidth="1"/>
    <col min="9" max="9" width="25.109375" customWidth="1"/>
    <col min="10" max="10" width="17.5546875" bestFit="1" customWidth="1"/>
    <col min="12" max="12" width="9.88671875" customWidth="1"/>
    <col min="13" max="13" width="10.6640625" customWidth="1"/>
    <col min="15" max="15" width="26.664062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15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0.12</v>
      </c>
      <c r="H6" s="5">
        <v>0.3</v>
      </c>
      <c r="I6" s="5">
        <v>0.27</v>
      </c>
      <c r="J6" s="5">
        <v>0.8</v>
      </c>
      <c r="K6" s="5">
        <v>0</v>
      </c>
      <c r="L6" s="5">
        <v>0</v>
      </c>
      <c r="M6" s="5">
        <v>0</v>
      </c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0.30480000000000002</v>
      </c>
      <c r="V6" s="5">
        <f t="shared" si="0"/>
        <v>0.76200000000000001</v>
      </c>
      <c r="W6" s="5">
        <f t="shared" si="0"/>
        <v>0.68580000000000008</v>
      </c>
      <c r="X6" s="5">
        <f t="shared" si="0"/>
        <v>2.032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0.13</v>
      </c>
      <c r="I7" s="5">
        <v>0</v>
      </c>
      <c r="J7" s="5">
        <v>0.33</v>
      </c>
      <c r="K7" s="5">
        <v>0.2</v>
      </c>
      <c r="L7" s="5">
        <v>0</v>
      </c>
      <c r="M7" s="5">
        <v>0</v>
      </c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</v>
      </c>
      <c r="V7" s="5">
        <f t="shared" si="0"/>
        <v>0.33019999999999999</v>
      </c>
      <c r="W7" s="5">
        <f t="shared" si="0"/>
        <v>0</v>
      </c>
      <c r="X7" s="5">
        <f t="shared" si="0"/>
        <v>0.83820000000000006</v>
      </c>
      <c r="Y7" s="5">
        <f t="shared" si="0"/>
        <v>0.50800000000000001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>
        <v>0.15</v>
      </c>
      <c r="C8" s="5">
        <v>0</v>
      </c>
      <c r="D8" s="5">
        <v>0</v>
      </c>
      <c r="E8" s="5">
        <v>0</v>
      </c>
      <c r="F8" s="5">
        <v>0.75</v>
      </c>
      <c r="G8" s="5">
        <v>0</v>
      </c>
      <c r="H8" s="5">
        <v>0</v>
      </c>
      <c r="I8" s="5">
        <v>0</v>
      </c>
      <c r="J8" s="5">
        <v>0</v>
      </c>
      <c r="K8" s="5">
        <v>0.35</v>
      </c>
      <c r="L8" s="5">
        <v>0</v>
      </c>
      <c r="M8" s="5">
        <v>0</v>
      </c>
      <c r="O8" s="5">
        <v>3</v>
      </c>
      <c r="P8" s="5">
        <f t="shared" si="1"/>
        <v>0.38100000000000001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1.905</v>
      </c>
      <c r="U8" s="5">
        <f t="shared" si="0"/>
        <v>0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0.8889999999999999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>
        <v>0.12</v>
      </c>
      <c r="C9" s="5">
        <v>0</v>
      </c>
      <c r="D9" s="5">
        <v>0</v>
      </c>
      <c r="E9" s="5">
        <v>0</v>
      </c>
      <c r="F9" s="5">
        <v>1.3</v>
      </c>
      <c r="G9" s="5">
        <v>0.4</v>
      </c>
      <c r="H9" s="5">
        <v>0.27</v>
      </c>
      <c r="I9" s="5">
        <v>0.18</v>
      </c>
      <c r="J9" s="5">
        <v>0</v>
      </c>
      <c r="K9" s="5">
        <v>0</v>
      </c>
      <c r="L9" s="5">
        <v>0</v>
      </c>
      <c r="M9" s="5">
        <v>0</v>
      </c>
      <c r="O9" s="5">
        <v>4</v>
      </c>
      <c r="P9" s="5">
        <f t="shared" si="1"/>
        <v>0.30480000000000002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3.302</v>
      </c>
      <c r="U9" s="5">
        <f t="shared" si="0"/>
        <v>1.016</v>
      </c>
      <c r="V9" s="5">
        <f t="shared" si="0"/>
        <v>0.68580000000000008</v>
      </c>
      <c r="W9" s="5">
        <f t="shared" si="0"/>
        <v>0.4572</v>
      </c>
      <c r="X9" s="5">
        <f t="shared" si="0"/>
        <v>0</v>
      </c>
      <c r="Y9" s="5">
        <f t="shared" si="0"/>
        <v>0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>
        <v>0.13</v>
      </c>
      <c r="C10" s="5">
        <v>0</v>
      </c>
      <c r="D10" s="5">
        <v>0</v>
      </c>
      <c r="E10" s="5">
        <v>0</v>
      </c>
      <c r="F10" s="5">
        <v>1.27</v>
      </c>
      <c r="G10" s="5">
        <v>0.65</v>
      </c>
      <c r="H10" s="5">
        <v>0.22</v>
      </c>
      <c r="I10" s="5">
        <v>0</v>
      </c>
      <c r="J10" s="5">
        <v>0.88</v>
      </c>
      <c r="K10" s="5">
        <v>0</v>
      </c>
      <c r="L10" s="5">
        <v>0</v>
      </c>
      <c r="M10" s="5">
        <v>0</v>
      </c>
      <c r="O10" s="5">
        <v>5</v>
      </c>
      <c r="P10" s="5">
        <f t="shared" si="1"/>
        <v>0.33019999999999999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3.2258</v>
      </c>
      <c r="U10" s="5">
        <f t="shared" si="0"/>
        <v>1.651</v>
      </c>
      <c r="V10" s="5">
        <f t="shared" si="0"/>
        <v>0.55879999999999996</v>
      </c>
      <c r="W10" s="5">
        <f t="shared" si="0"/>
        <v>0</v>
      </c>
      <c r="X10" s="5">
        <f t="shared" si="0"/>
        <v>2.2351999999999999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>
        <v>0</v>
      </c>
      <c r="C11" s="5">
        <v>0</v>
      </c>
      <c r="D11" s="5">
        <v>0</v>
      </c>
      <c r="E11" s="5">
        <v>0</v>
      </c>
      <c r="F11" s="5">
        <v>0.2</v>
      </c>
      <c r="G11" s="5">
        <v>1.2</v>
      </c>
      <c r="H11" s="5">
        <v>0</v>
      </c>
      <c r="I11" s="5">
        <v>0.1</v>
      </c>
      <c r="J11" s="5">
        <v>0</v>
      </c>
      <c r="K11" s="5">
        <v>1.1000000000000001</v>
      </c>
      <c r="L11" s="5">
        <v>0</v>
      </c>
      <c r="M11" s="5">
        <v>0</v>
      </c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0.50800000000000001</v>
      </c>
      <c r="U11" s="5">
        <f t="shared" si="0"/>
        <v>3.048</v>
      </c>
      <c r="V11" s="5">
        <f t="shared" si="0"/>
        <v>0</v>
      </c>
      <c r="W11" s="5">
        <f t="shared" si="0"/>
        <v>0.254</v>
      </c>
      <c r="X11" s="5">
        <f t="shared" si="0"/>
        <v>0</v>
      </c>
      <c r="Y11" s="5">
        <f t="shared" si="0"/>
        <v>2.7940000000000005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>
        <v>0</v>
      </c>
      <c r="C12" s="5">
        <v>0</v>
      </c>
      <c r="D12" s="5">
        <v>0</v>
      </c>
      <c r="E12" s="5">
        <v>0.35</v>
      </c>
      <c r="F12" s="5">
        <v>0</v>
      </c>
      <c r="G12" s="5">
        <v>0.85</v>
      </c>
      <c r="H12" s="5">
        <v>0</v>
      </c>
      <c r="I12" s="5">
        <v>0</v>
      </c>
      <c r="J12" s="5">
        <v>0.25</v>
      </c>
      <c r="K12" s="5">
        <v>0</v>
      </c>
      <c r="L12" s="5">
        <v>0</v>
      </c>
      <c r="M12" s="5">
        <v>0</v>
      </c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0.8889999999999999</v>
      </c>
      <c r="T12" s="5">
        <f t="shared" si="0"/>
        <v>0</v>
      </c>
      <c r="U12" s="5">
        <f t="shared" si="0"/>
        <v>2.1589999999999998</v>
      </c>
      <c r="V12" s="5">
        <f t="shared" si="0"/>
        <v>0</v>
      </c>
      <c r="W12" s="5">
        <f t="shared" si="0"/>
        <v>0</v>
      </c>
      <c r="X12" s="5">
        <f t="shared" si="0"/>
        <v>0.63500000000000001</v>
      </c>
      <c r="Y12" s="5">
        <f t="shared" si="0"/>
        <v>0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>
        <v>0.85</v>
      </c>
      <c r="C13" s="5">
        <v>0</v>
      </c>
      <c r="D13" s="5">
        <v>0</v>
      </c>
      <c r="E13" s="5">
        <v>0</v>
      </c>
      <c r="F13" s="5">
        <v>0.93</v>
      </c>
      <c r="G13" s="5">
        <v>0.48</v>
      </c>
      <c r="H13" s="5">
        <v>0.6</v>
      </c>
      <c r="I13" s="5">
        <v>0.2</v>
      </c>
      <c r="J13" s="5">
        <v>0.18</v>
      </c>
      <c r="K13" s="5">
        <v>0</v>
      </c>
      <c r="L13" s="5">
        <v>0</v>
      </c>
      <c r="M13" s="5">
        <v>0</v>
      </c>
      <c r="O13" s="5">
        <v>8</v>
      </c>
      <c r="P13" s="5">
        <f t="shared" si="1"/>
        <v>2.1589999999999998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2.3622000000000001</v>
      </c>
      <c r="U13" s="5">
        <f t="shared" si="0"/>
        <v>1.2192000000000001</v>
      </c>
      <c r="V13" s="5">
        <f t="shared" si="0"/>
        <v>1.524</v>
      </c>
      <c r="W13" s="5">
        <f t="shared" si="0"/>
        <v>0.50800000000000001</v>
      </c>
      <c r="X13" s="5">
        <f t="shared" si="0"/>
        <v>0.4572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>
        <v>0</v>
      </c>
      <c r="C14" s="5">
        <v>0</v>
      </c>
      <c r="D14" s="5">
        <v>0</v>
      </c>
      <c r="E14" s="5">
        <v>0.45</v>
      </c>
      <c r="F14" s="5">
        <v>0</v>
      </c>
      <c r="G14" s="5">
        <v>0.3</v>
      </c>
      <c r="H14" s="5">
        <v>0.83</v>
      </c>
      <c r="I14" s="5">
        <v>0.28000000000000003</v>
      </c>
      <c r="J14" s="5">
        <v>0.12</v>
      </c>
      <c r="K14" s="5">
        <v>0</v>
      </c>
      <c r="L14" s="5">
        <v>0</v>
      </c>
      <c r="M14" s="5">
        <v>0</v>
      </c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1.143</v>
      </c>
      <c r="T14" s="5">
        <f t="shared" si="0"/>
        <v>0</v>
      </c>
      <c r="U14" s="5">
        <f t="shared" si="0"/>
        <v>0.76200000000000001</v>
      </c>
      <c r="V14" s="5">
        <f t="shared" si="0"/>
        <v>2.1082000000000001</v>
      </c>
      <c r="W14" s="5">
        <f t="shared" si="0"/>
        <v>0.71120000000000005</v>
      </c>
      <c r="X14" s="5">
        <f t="shared" si="0"/>
        <v>0.30480000000000002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>
        <v>0.1</v>
      </c>
      <c r="C15" s="5">
        <v>0</v>
      </c>
      <c r="D15" s="5">
        <v>0</v>
      </c>
      <c r="E15" s="5">
        <v>0.15</v>
      </c>
      <c r="F15" s="5">
        <v>0.2</v>
      </c>
      <c r="G15" s="5">
        <v>0.1</v>
      </c>
      <c r="H15" s="5">
        <v>0</v>
      </c>
      <c r="I15" s="5">
        <v>0.5</v>
      </c>
      <c r="J15" s="5">
        <v>0</v>
      </c>
      <c r="K15" s="5">
        <v>0</v>
      </c>
      <c r="L15" s="5">
        <v>0.2</v>
      </c>
      <c r="M15" s="5">
        <v>0</v>
      </c>
      <c r="O15" s="5">
        <v>10</v>
      </c>
      <c r="P15" s="5">
        <f t="shared" si="1"/>
        <v>0.254</v>
      </c>
      <c r="Q15" s="5">
        <f t="shared" si="0"/>
        <v>0</v>
      </c>
      <c r="R15" s="5">
        <f t="shared" si="0"/>
        <v>0</v>
      </c>
      <c r="S15" s="5">
        <f t="shared" si="0"/>
        <v>0.38100000000000001</v>
      </c>
      <c r="T15" s="5">
        <f t="shared" si="0"/>
        <v>0.50800000000000001</v>
      </c>
      <c r="U15" s="5">
        <f t="shared" si="0"/>
        <v>0.254</v>
      </c>
      <c r="V15" s="5">
        <f t="shared" si="0"/>
        <v>0</v>
      </c>
      <c r="W15" s="5">
        <f t="shared" si="0"/>
        <v>1.27</v>
      </c>
      <c r="X15" s="5">
        <f t="shared" si="0"/>
        <v>0</v>
      </c>
      <c r="Y15" s="5">
        <f t="shared" si="0"/>
        <v>0</v>
      </c>
      <c r="Z15" s="5">
        <f t="shared" si="0"/>
        <v>0.50800000000000001</v>
      </c>
      <c r="AA15" s="5">
        <f t="shared" si="0"/>
        <v>0</v>
      </c>
    </row>
    <row r="16" spans="1:27" x14ac:dyDescent="0.3">
      <c r="A16" s="5">
        <v>11</v>
      </c>
      <c r="B16" s="5">
        <v>0.12</v>
      </c>
      <c r="C16" s="5">
        <v>0</v>
      </c>
      <c r="D16" s="5">
        <v>0</v>
      </c>
      <c r="E16" s="5">
        <v>0</v>
      </c>
      <c r="F16" s="5">
        <v>0.1</v>
      </c>
      <c r="G16" s="5">
        <v>2.95</v>
      </c>
      <c r="H16" s="5">
        <v>0.12</v>
      </c>
      <c r="I16" s="5">
        <v>0.17</v>
      </c>
      <c r="J16" s="5">
        <v>0</v>
      </c>
      <c r="K16" s="5">
        <v>0</v>
      </c>
      <c r="L16" s="5">
        <v>0</v>
      </c>
      <c r="M16" s="5">
        <v>0</v>
      </c>
      <c r="O16" s="5">
        <v>11</v>
      </c>
      <c r="P16" s="5">
        <f t="shared" si="1"/>
        <v>0.30480000000000002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0.254</v>
      </c>
      <c r="U16" s="5">
        <f t="shared" si="0"/>
        <v>7.4930000000000003</v>
      </c>
      <c r="V16" s="5">
        <f t="shared" si="0"/>
        <v>0.30480000000000002</v>
      </c>
      <c r="W16" s="5">
        <f t="shared" si="0"/>
        <v>0.43180000000000002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>
        <v>0</v>
      </c>
      <c r="C17" s="5">
        <v>0.12</v>
      </c>
      <c r="D17" s="5">
        <v>0</v>
      </c>
      <c r="E17" s="5">
        <v>0.25</v>
      </c>
      <c r="F17" s="5">
        <v>0.32</v>
      </c>
      <c r="G17" s="5">
        <v>0</v>
      </c>
      <c r="H17" s="5">
        <v>0</v>
      </c>
      <c r="I17" s="5">
        <v>0.3</v>
      </c>
      <c r="J17" s="5">
        <v>0</v>
      </c>
      <c r="K17" s="5">
        <v>0</v>
      </c>
      <c r="L17" s="5">
        <v>0</v>
      </c>
      <c r="M17" s="5">
        <v>0</v>
      </c>
      <c r="O17" s="5">
        <v>12</v>
      </c>
      <c r="P17" s="5">
        <f t="shared" si="1"/>
        <v>0</v>
      </c>
      <c r="Q17" s="5">
        <f t="shared" si="0"/>
        <v>0.30480000000000002</v>
      </c>
      <c r="R17" s="5">
        <f t="shared" si="0"/>
        <v>0</v>
      </c>
      <c r="S17" s="5">
        <f t="shared" si="0"/>
        <v>0.63500000000000001</v>
      </c>
      <c r="T17" s="5">
        <f t="shared" si="0"/>
        <v>0.81280000000000008</v>
      </c>
      <c r="U17" s="5">
        <f t="shared" si="0"/>
        <v>0</v>
      </c>
      <c r="V17" s="5">
        <f t="shared" si="0"/>
        <v>0</v>
      </c>
      <c r="W17" s="5">
        <f t="shared" si="0"/>
        <v>0.76200000000000001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>
        <v>0</v>
      </c>
      <c r="C18" s="5">
        <v>0.18</v>
      </c>
      <c r="D18" s="5">
        <v>0</v>
      </c>
      <c r="E18" s="5">
        <v>0</v>
      </c>
      <c r="F18" s="5">
        <v>0</v>
      </c>
      <c r="G18" s="5">
        <v>0</v>
      </c>
      <c r="H18" s="5">
        <v>0.1</v>
      </c>
      <c r="I18" s="5">
        <v>0.95</v>
      </c>
      <c r="J18" s="5">
        <v>0</v>
      </c>
      <c r="K18" s="5">
        <v>1.35</v>
      </c>
      <c r="L18" s="5">
        <v>0</v>
      </c>
      <c r="M18" s="5">
        <v>0</v>
      </c>
      <c r="O18" s="5">
        <v>13</v>
      </c>
      <c r="P18" s="5">
        <f t="shared" si="1"/>
        <v>0</v>
      </c>
      <c r="Q18" s="5">
        <f t="shared" si="0"/>
        <v>0.4572</v>
      </c>
      <c r="R18" s="5">
        <f t="shared" si="0"/>
        <v>0</v>
      </c>
      <c r="S18" s="5">
        <f t="shared" si="0"/>
        <v>0</v>
      </c>
      <c r="T18" s="5">
        <f t="shared" si="0"/>
        <v>0</v>
      </c>
      <c r="U18" s="5">
        <f t="shared" si="0"/>
        <v>0</v>
      </c>
      <c r="V18" s="5">
        <f t="shared" si="0"/>
        <v>0.254</v>
      </c>
      <c r="W18" s="5">
        <f t="shared" si="0"/>
        <v>2.4129999999999998</v>
      </c>
      <c r="X18" s="5">
        <f t="shared" si="0"/>
        <v>0</v>
      </c>
      <c r="Y18" s="5">
        <f t="shared" si="0"/>
        <v>3.4290000000000003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>
        <v>0</v>
      </c>
      <c r="C19" s="5">
        <v>0.44</v>
      </c>
      <c r="D19" s="5">
        <v>0.3</v>
      </c>
      <c r="E19" s="5">
        <v>0.88</v>
      </c>
      <c r="F19" s="5">
        <v>1.35</v>
      </c>
      <c r="G19" s="5">
        <v>0</v>
      </c>
      <c r="H19" s="5">
        <v>0.15</v>
      </c>
      <c r="I19" s="5">
        <v>0</v>
      </c>
      <c r="J19" s="5">
        <v>0</v>
      </c>
      <c r="K19" s="5">
        <v>1.75</v>
      </c>
      <c r="L19" s="5">
        <v>0</v>
      </c>
      <c r="M19" s="5">
        <v>0</v>
      </c>
      <c r="O19" s="5">
        <v>14</v>
      </c>
      <c r="P19" s="5">
        <f t="shared" si="1"/>
        <v>0</v>
      </c>
      <c r="Q19" s="5">
        <f t="shared" si="0"/>
        <v>1.1175999999999999</v>
      </c>
      <c r="R19" s="5">
        <f t="shared" si="0"/>
        <v>0.76200000000000001</v>
      </c>
      <c r="S19" s="5">
        <f t="shared" si="0"/>
        <v>2.2351999999999999</v>
      </c>
      <c r="T19" s="5">
        <f t="shared" si="0"/>
        <v>3.4290000000000003</v>
      </c>
      <c r="U19" s="5">
        <f t="shared" si="0"/>
        <v>0</v>
      </c>
      <c r="V19" s="5">
        <f t="shared" si="0"/>
        <v>0.38100000000000001</v>
      </c>
      <c r="W19" s="5">
        <f t="shared" si="0"/>
        <v>0</v>
      </c>
      <c r="X19" s="5">
        <f t="shared" si="0"/>
        <v>0</v>
      </c>
      <c r="Y19" s="5">
        <f t="shared" si="0"/>
        <v>4.4450000000000003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>
        <v>0</v>
      </c>
      <c r="C20" s="5"/>
      <c r="D20" s="5">
        <v>0</v>
      </c>
      <c r="E20" s="5">
        <v>0</v>
      </c>
      <c r="F20" s="5">
        <v>0.8</v>
      </c>
      <c r="G20" s="5">
        <v>1.05</v>
      </c>
      <c r="H20" s="5">
        <v>0</v>
      </c>
      <c r="I20" s="5">
        <v>1</v>
      </c>
      <c r="J20" s="5">
        <v>1.4</v>
      </c>
      <c r="K20" s="5">
        <v>0.3</v>
      </c>
      <c r="L20" s="5">
        <v>0</v>
      </c>
      <c r="M20" s="5">
        <v>0</v>
      </c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</v>
      </c>
      <c r="T20" s="5">
        <f t="shared" si="0"/>
        <v>2.032</v>
      </c>
      <c r="U20" s="5">
        <f t="shared" si="0"/>
        <v>2.6670000000000003</v>
      </c>
      <c r="V20" s="5">
        <f t="shared" si="0"/>
        <v>0</v>
      </c>
      <c r="W20" s="5">
        <f t="shared" si="0"/>
        <v>2.54</v>
      </c>
      <c r="X20" s="5">
        <f t="shared" si="0"/>
        <v>3.5559999999999996</v>
      </c>
      <c r="Y20" s="5">
        <f t="shared" si="0"/>
        <v>0.76200000000000001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>
        <v>0</v>
      </c>
      <c r="C21" s="5">
        <v>0.84</v>
      </c>
      <c r="D21" s="5">
        <v>0.22</v>
      </c>
      <c r="E21" s="5">
        <v>0.12</v>
      </c>
      <c r="F21" s="5">
        <v>0.35</v>
      </c>
      <c r="G21" s="5">
        <v>2.65</v>
      </c>
      <c r="H21" s="5">
        <v>0.1</v>
      </c>
      <c r="I21" s="5">
        <v>1</v>
      </c>
      <c r="J21" s="5">
        <v>0.14000000000000001</v>
      </c>
      <c r="K21" s="5">
        <v>0</v>
      </c>
      <c r="L21" s="5">
        <v>0</v>
      </c>
      <c r="M21" s="5">
        <v>0</v>
      </c>
      <c r="O21" s="5">
        <v>16</v>
      </c>
      <c r="P21" s="5">
        <f t="shared" si="1"/>
        <v>0</v>
      </c>
      <c r="Q21" s="5">
        <f t="shared" si="0"/>
        <v>2.1335999999999999</v>
      </c>
      <c r="R21" s="5">
        <f t="shared" si="0"/>
        <v>0.55879999999999996</v>
      </c>
      <c r="S21" s="5">
        <f t="shared" si="0"/>
        <v>0.30480000000000002</v>
      </c>
      <c r="T21" s="5">
        <f t="shared" si="0"/>
        <v>0.8889999999999999</v>
      </c>
      <c r="U21" s="5">
        <f t="shared" si="0"/>
        <v>6.7309999999999999</v>
      </c>
      <c r="V21" s="5">
        <f t="shared" si="0"/>
        <v>0.254</v>
      </c>
      <c r="W21" s="5">
        <f t="shared" si="0"/>
        <v>2.54</v>
      </c>
      <c r="X21" s="5">
        <f t="shared" si="0"/>
        <v>0.35560000000000003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>
        <v>0</v>
      </c>
      <c r="C22" s="5">
        <v>1.36</v>
      </c>
      <c r="D22" s="5">
        <v>0</v>
      </c>
      <c r="E22" s="5">
        <v>0.5</v>
      </c>
      <c r="F22" s="5">
        <v>0.45</v>
      </c>
      <c r="G22" s="5">
        <v>0.15</v>
      </c>
      <c r="H22" s="5">
        <v>0</v>
      </c>
      <c r="I22" s="5">
        <v>0</v>
      </c>
      <c r="J22" s="5">
        <v>0</v>
      </c>
      <c r="K22" s="5">
        <v>0.12</v>
      </c>
      <c r="L22" s="5">
        <v>0</v>
      </c>
      <c r="M22" s="5">
        <v>0</v>
      </c>
      <c r="O22" s="5">
        <v>17</v>
      </c>
      <c r="P22" s="5">
        <f t="shared" si="1"/>
        <v>0</v>
      </c>
      <c r="Q22" s="5">
        <f t="shared" si="1"/>
        <v>3.4544000000000001</v>
      </c>
      <c r="R22" s="5">
        <f t="shared" si="1"/>
        <v>0</v>
      </c>
      <c r="S22" s="5">
        <f t="shared" si="1"/>
        <v>1.27</v>
      </c>
      <c r="T22" s="5">
        <f t="shared" si="1"/>
        <v>1.143</v>
      </c>
      <c r="U22" s="5">
        <f t="shared" si="1"/>
        <v>0.38100000000000001</v>
      </c>
      <c r="V22" s="5">
        <f t="shared" si="1"/>
        <v>0</v>
      </c>
      <c r="W22" s="5">
        <f t="shared" si="1"/>
        <v>0</v>
      </c>
      <c r="X22" s="5">
        <f t="shared" si="1"/>
        <v>0</v>
      </c>
      <c r="Y22" s="5">
        <f t="shared" si="1"/>
        <v>0.30480000000000002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0.14000000000000001</v>
      </c>
      <c r="C23" s="5">
        <v>0</v>
      </c>
      <c r="D23" s="5">
        <v>0</v>
      </c>
      <c r="E23" s="5">
        <v>0</v>
      </c>
      <c r="F23" s="5">
        <v>0.3</v>
      </c>
      <c r="G23" s="5">
        <v>0.5</v>
      </c>
      <c r="H23" s="5">
        <v>1.05</v>
      </c>
      <c r="I23" s="5">
        <v>0.65</v>
      </c>
      <c r="J23" s="5">
        <v>0</v>
      </c>
      <c r="K23" s="5">
        <v>0</v>
      </c>
      <c r="L23" s="5">
        <v>0</v>
      </c>
      <c r="M23" s="5">
        <v>0</v>
      </c>
      <c r="O23" s="5">
        <v>18</v>
      </c>
      <c r="P23" s="5">
        <f t="shared" si="1"/>
        <v>0.35560000000000003</v>
      </c>
      <c r="Q23" s="5">
        <f t="shared" si="1"/>
        <v>0</v>
      </c>
      <c r="R23" s="5">
        <f t="shared" si="1"/>
        <v>0</v>
      </c>
      <c r="S23" s="5">
        <f t="shared" si="1"/>
        <v>0</v>
      </c>
      <c r="T23" s="5">
        <f t="shared" si="1"/>
        <v>0.76200000000000001</v>
      </c>
      <c r="U23" s="5">
        <f t="shared" si="1"/>
        <v>1.27</v>
      </c>
      <c r="V23" s="5">
        <f t="shared" si="1"/>
        <v>2.6670000000000003</v>
      </c>
      <c r="W23" s="5">
        <f t="shared" si="1"/>
        <v>1.651</v>
      </c>
      <c r="X23" s="5">
        <f t="shared" si="1"/>
        <v>0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</v>
      </c>
      <c r="C24" s="5">
        <v>0</v>
      </c>
      <c r="D24" s="5">
        <v>0.2</v>
      </c>
      <c r="E24" s="5">
        <v>0</v>
      </c>
      <c r="F24" s="5">
        <v>0</v>
      </c>
      <c r="G24" s="5">
        <v>0.65</v>
      </c>
      <c r="H24" s="5">
        <v>0</v>
      </c>
      <c r="I24" s="5">
        <v>0.7</v>
      </c>
      <c r="J24" s="5">
        <v>0</v>
      </c>
      <c r="K24" s="5">
        <v>0</v>
      </c>
      <c r="L24" s="5">
        <v>0</v>
      </c>
      <c r="M24" s="5">
        <v>0</v>
      </c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0.50800000000000001</v>
      </c>
      <c r="S24" s="5">
        <f t="shared" si="1"/>
        <v>0</v>
      </c>
      <c r="T24" s="5">
        <f t="shared" si="1"/>
        <v>0</v>
      </c>
      <c r="U24" s="5">
        <f t="shared" si="1"/>
        <v>1.651</v>
      </c>
      <c r="V24" s="5">
        <f t="shared" si="1"/>
        <v>0</v>
      </c>
      <c r="W24" s="5">
        <f t="shared" si="1"/>
        <v>1.7779999999999998</v>
      </c>
      <c r="X24" s="5">
        <f t="shared" si="1"/>
        <v>0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</v>
      </c>
      <c r="C25" s="5">
        <v>0</v>
      </c>
      <c r="D25" s="5">
        <v>0</v>
      </c>
      <c r="E25" s="5">
        <v>0</v>
      </c>
      <c r="F25" s="5">
        <v>0</v>
      </c>
      <c r="G25" s="5">
        <v>0</v>
      </c>
      <c r="H25" s="5">
        <v>0.28000000000000003</v>
      </c>
      <c r="I25" s="5">
        <v>0</v>
      </c>
      <c r="J25" s="5">
        <v>0</v>
      </c>
      <c r="K25" s="5">
        <v>0.2</v>
      </c>
      <c r="L25" s="5">
        <v>0</v>
      </c>
      <c r="M25" s="5">
        <v>0</v>
      </c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0</v>
      </c>
      <c r="T25" s="5">
        <f t="shared" si="1"/>
        <v>0</v>
      </c>
      <c r="U25" s="5">
        <f t="shared" si="1"/>
        <v>0</v>
      </c>
      <c r="V25" s="5">
        <f t="shared" si="1"/>
        <v>0.71120000000000005</v>
      </c>
      <c r="W25" s="5">
        <f t="shared" si="1"/>
        <v>0</v>
      </c>
      <c r="X25" s="5">
        <f t="shared" si="1"/>
        <v>0</v>
      </c>
      <c r="Y25" s="5">
        <f t="shared" si="1"/>
        <v>0.50800000000000001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>
        <v>0</v>
      </c>
      <c r="C26" s="5">
        <v>0.3</v>
      </c>
      <c r="D26" s="5">
        <v>0.76</v>
      </c>
      <c r="E26" s="5">
        <v>0.1</v>
      </c>
      <c r="F26" s="5">
        <v>0</v>
      </c>
      <c r="G26" s="5">
        <v>0</v>
      </c>
      <c r="H26" s="5">
        <v>0.95</v>
      </c>
      <c r="I26" s="5">
        <v>1.35</v>
      </c>
      <c r="J26" s="5">
        <v>0</v>
      </c>
      <c r="K26" s="5">
        <v>0.15</v>
      </c>
      <c r="L26" s="5">
        <v>0</v>
      </c>
      <c r="M26" s="5">
        <v>0</v>
      </c>
      <c r="O26" s="5">
        <v>21</v>
      </c>
      <c r="P26" s="5">
        <f t="shared" si="1"/>
        <v>0</v>
      </c>
      <c r="Q26" s="5">
        <f t="shared" si="1"/>
        <v>0.76200000000000001</v>
      </c>
      <c r="R26" s="5">
        <f t="shared" si="1"/>
        <v>1.9304000000000001</v>
      </c>
      <c r="S26" s="5">
        <f t="shared" si="1"/>
        <v>0.254</v>
      </c>
      <c r="T26" s="5">
        <f t="shared" si="1"/>
        <v>0</v>
      </c>
      <c r="U26" s="5">
        <f t="shared" si="1"/>
        <v>0</v>
      </c>
      <c r="V26" s="5">
        <f t="shared" si="1"/>
        <v>2.4129999999999998</v>
      </c>
      <c r="W26" s="5">
        <f t="shared" si="1"/>
        <v>3.4290000000000003</v>
      </c>
      <c r="X26" s="5">
        <f t="shared" si="1"/>
        <v>0</v>
      </c>
      <c r="Y26" s="5">
        <f t="shared" si="1"/>
        <v>0.38100000000000001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>
        <v>0</v>
      </c>
      <c r="C27" s="5">
        <v>0.3</v>
      </c>
      <c r="D27" s="5">
        <v>0.25</v>
      </c>
      <c r="E27" s="5">
        <v>0</v>
      </c>
      <c r="F27" s="5">
        <v>0</v>
      </c>
      <c r="G27" s="5">
        <v>1.5</v>
      </c>
      <c r="H27" s="5">
        <v>0.7</v>
      </c>
      <c r="I27" s="5">
        <v>0</v>
      </c>
      <c r="J27" s="5">
        <v>0.36</v>
      </c>
      <c r="K27" s="5">
        <v>0</v>
      </c>
      <c r="L27" s="5">
        <v>0</v>
      </c>
      <c r="M27" s="5">
        <v>0</v>
      </c>
      <c r="O27" s="5">
        <v>22</v>
      </c>
      <c r="P27" s="5">
        <f t="shared" si="1"/>
        <v>0</v>
      </c>
      <c r="Q27" s="5">
        <f t="shared" si="1"/>
        <v>0.76200000000000001</v>
      </c>
      <c r="R27" s="5">
        <f t="shared" si="1"/>
        <v>0.63500000000000001</v>
      </c>
      <c r="S27" s="5">
        <f t="shared" si="1"/>
        <v>0</v>
      </c>
      <c r="T27" s="5">
        <f t="shared" si="1"/>
        <v>0</v>
      </c>
      <c r="U27" s="5">
        <f t="shared" si="1"/>
        <v>3.81</v>
      </c>
      <c r="V27" s="5">
        <f t="shared" si="1"/>
        <v>1.7779999999999998</v>
      </c>
      <c r="W27" s="5">
        <f t="shared" si="1"/>
        <v>0</v>
      </c>
      <c r="X27" s="5">
        <f t="shared" si="1"/>
        <v>0.91439999999999999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</v>
      </c>
      <c r="C28" s="5">
        <v>0</v>
      </c>
      <c r="D28" s="5">
        <v>0.32</v>
      </c>
      <c r="E28" s="5">
        <v>0.16</v>
      </c>
      <c r="F28" s="5">
        <v>0</v>
      </c>
      <c r="G28" s="5">
        <v>0.2</v>
      </c>
      <c r="H28" s="5">
        <v>0.12</v>
      </c>
      <c r="I28" s="5">
        <v>2.1</v>
      </c>
      <c r="J28" s="5">
        <v>0.2</v>
      </c>
      <c r="K28" s="5">
        <v>0</v>
      </c>
      <c r="L28" s="5">
        <v>0</v>
      </c>
      <c r="M28" s="5">
        <v>0</v>
      </c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0.81280000000000008</v>
      </c>
      <c r="S28" s="5">
        <f t="shared" si="1"/>
        <v>0.40640000000000004</v>
      </c>
      <c r="T28" s="5">
        <f t="shared" si="1"/>
        <v>0</v>
      </c>
      <c r="U28" s="5">
        <f t="shared" si="1"/>
        <v>0.50800000000000001</v>
      </c>
      <c r="V28" s="5">
        <f t="shared" si="1"/>
        <v>0.30480000000000002</v>
      </c>
      <c r="W28" s="5">
        <f t="shared" si="1"/>
        <v>5.3340000000000005</v>
      </c>
      <c r="X28" s="5">
        <f t="shared" si="1"/>
        <v>0.50800000000000001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>
        <v>0</v>
      </c>
      <c r="C29" s="5">
        <v>0</v>
      </c>
      <c r="D29" s="5">
        <v>0.15</v>
      </c>
      <c r="E29" s="5">
        <v>0.5</v>
      </c>
      <c r="F29" s="5">
        <v>0</v>
      </c>
      <c r="G29" s="5">
        <v>1.45</v>
      </c>
      <c r="H29" s="5">
        <v>1.35</v>
      </c>
      <c r="I29" s="5">
        <v>0.2</v>
      </c>
      <c r="J29" s="5">
        <v>0</v>
      </c>
      <c r="K29" s="5">
        <v>0</v>
      </c>
      <c r="L29" s="5">
        <v>0</v>
      </c>
      <c r="M29" s="5">
        <v>0</v>
      </c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0.38100000000000001</v>
      </c>
      <c r="S29" s="5">
        <f t="shared" si="1"/>
        <v>1.27</v>
      </c>
      <c r="T29" s="5">
        <f t="shared" si="1"/>
        <v>0</v>
      </c>
      <c r="U29" s="5">
        <f t="shared" si="1"/>
        <v>3.6829999999999998</v>
      </c>
      <c r="V29" s="5">
        <f t="shared" si="1"/>
        <v>3.4290000000000003</v>
      </c>
      <c r="W29" s="5">
        <f t="shared" si="1"/>
        <v>0.50800000000000001</v>
      </c>
      <c r="X29" s="5">
        <f t="shared" si="1"/>
        <v>0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>
        <v>0</v>
      </c>
      <c r="C30" s="5">
        <v>0</v>
      </c>
      <c r="D30" s="5">
        <v>0.18</v>
      </c>
      <c r="E30" s="5">
        <v>0.44</v>
      </c>
      <c r="F30" s="5">
        <v>0.15</v>
      </c>
      <c r="G30" s="5">
        <v>0.4</v>
      </c>
      <c r="H30" s="5">
        <v>0.17</v>
      </c>
      <c r="I30" s="5">
        <v>0.15</v>
      </c>
      <c r="J30" s="5">
        <v>0</v>
      </c>
      <c r="K30" s="5">
        <v>0</v>
      </c>
      <c r="L30" s="5">
        <v>0</v>
      </c>
      <c r="M30" s="5">
        <v>0</v>
      </c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0.4572</v>
      </c>
      <c r="S30" s="5">
        <f t="shared" si="1"/>
        <v>1.1175999999999999</v>
      </c>
      <c r="T30" s="5">
        <f t="shared" si="1"/>
        <v>0.38100000000000001</v>
      </c>
      <c r="U30" s="5">
        <f t="shared" si="1"/>
        <v>1.016</v>
      </c>
      <c r="V30" s="5">
        <f t="shared" si="1"/>
        <v>0.43180000000000002</v>
      </c>
      <c r="W30" s="5">
        <f t="shared" si="1"/>
        <v>0.38100000000000001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>
        <v>0</v>
      </c>
      <c r="C31" s="5">
        <v>0</v>
      </c>
      <c r="D31" s="5">
        <v>0.26</v>
      </c>
      <c r="E31" s="5">
        <v>0</v>
      </c>
      <c r="F31" s="5">
        <v>0</v>
      </c>
      <c r="G31" s="5">
        <v>0</v>
      </c>
      <c r="H31" s="5">
        <v>1.35</v>
      </c>
      <c r="I31" s="5">
        <v>0.12</v>
      </c>
      <c r="J31" s="5">
        <v>0.15</v>
      </c>
      <c r="K31" s="5">
        <v>0</v>
      </c>
      <c r="L31" s="5">
        <v>0</v>
      </c>
      <c r="M31" s="5">
        <v>0</v>
      </c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0.66039999999999999</v>
      </c>
      <c r="S31" s="5">
        <f t="shared" si="1"/>
        <v>0</v>
      </c>
      <c r="T31" s="5">
        <f t="shared" si="1"/>
        <v>0</v>
      </c>
      <c r="U31" s="5">
        <f t="shared" si="1"/>
        <v>0</v>
      </c>
      <c r="V31" s="5">
        <f t="shared" si="1"/>
        <v>3.4290000000000003</v>
      </c>
      <c r="W31" s="5">
        <f t="shared" si="1"/>
        <v>0.30480000000000002</v>
      </c>
      <c r="X31" s="5">
        <f t="shared" si="1"/>
        <v>0.38100000000000001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>
        <v>0</v>
      </c>
      <c r="C32" s="5">
        <v>0</v>
      </c>
      <c r="D32" s="5">
        <v>0</v>
      </c>
      <c r="E32" s="5">
        <v>0</v>
      </c>
      <c r="F32" s="5">
        <v>0</v>
      </c>
      <c r="G32" s="5">
        <v>0.68</v>
      </c>
      <c r="H32" s="5">
        <v>1.28</v>
      </c>
      <c r="I32" s="5">
        <v>0.5</v>
      </c>
      <c r="J32" s="5">
        <v>0</v>
      </c>
      <c r="K32" s="5">
        <v>0</v>
      </c>
      <c r="L32" s="5">
        <v>0</v>
      </c>
      <c r="M32" s="5">
        <v>0</v>
      </c>
      <c r="O32" s="5">
        <v>27</v>
      </c>
      <c r="P32" s="5">
        <f t="shared" si="1"/>
        <v>0</v>
      </c>
      <c r="Q32" s="5">
        <f t="shared" si="1"/>
        <v>0</v>
      </c>
      <c r="R32" s="5">
        <f t="shared" si="1"/>
        <v>0</v>
      </c>
      <c r="S32" s="5">
        <f t="shared" si="1"/>
        <v>0</v>
      </c>
      <c r="T32" s="5">
        <f t="shared" si="1"/>
        <v>0</v>
      </c>
      <c r="U32" s="5">
        <f t="shared" si="1"/>
        <v>1.7272000000000001</v>
      </c>
      <c r="V32" s="5">
        <f t="shared" si="1"/>
        <v>3.2512000000000003</v>
      </c>
      <c r="W32" s="5">
        <f t="shared" si="1"/>
        <v>1.27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>
        <v>0</v>
      </c>
      <c r="C33" s="5">
        <v>0</v>
      </c>
      <c r="D33" s="5">
        <v>0.16</v>
      </c>
      <c r="E33" s="5">
        <v>0</v>
      </c>
      <c r="F33" s="5">
        <v>0.14000000000000001</v>
      </c>
      <c r="G33" s="5">
        <v>0.22</v>
      </c>
      <c r="H33" s="5">
        <v>2.4500000000000002</v>
      </c>
      <c r="I33" s="5">
        <v>1.35</v>
      </c>
      <c r="J33" s="5">
        <v>0.13</v>
      </c>
      <c r="K33" s="5">
        <v>0</v>
      </c>
      <c r="L33" s="5">
        <v>0</v>
      </c>
      <c r="M33" s="5">
        <v>0</v>
      </c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0.40640000000000004</v>
      </c>
      <c r="S33" s="5">
        <f t="shared" si="1"/>
        <v>0</v>
      </c>
      <c r="T33" s="5">
        <f t="shared" si="1"/>
        <v>0.35560000000000003</v>
      </c>
      <c r="U33" s="5">
        <f t="shared" si="1"/>
        <v>0.55879999999999996</v>
      </c>
      <c r="V33" s="5">
        <f t="shared" si="1"/>
        <v>6.2230000000000008</v>
      </c>
      <c r="W33" s="5">
        <f t="shared" si="1"/>
        <v>3.4290000000000003</v>
      </c>
      <c r="X33" s="5">
        <f t="shared" si="1"/>
        <v>0.33019999999999999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>
        <v>0</v>
      </c>
      <c r="C34" s="5">
        <v>0</v>
      </c>
      <c r="D34" s="5">
        <v>0</v>
      </c>
      <c r="E34" s="5">
        <v>0</v>
      </c>
      <c r="F34" s="5">
        <v>0</v>
      </c>
      <c r="G34" s="5">
        <v>0</v>
      </c>
      <c r="H34" s="5">
        <v>0.55000000000000004</v>
      </c>
      <c r="I34" s="5">
        <v>1.75</v>
      </c>
      <c r="J34" s="5">
        <v>0.15</v>
      </c>
      <c r="K34" s="5">
        <v>0</v>
      </c>
      <c r="L34" s="5">
        <v>0</v>
      </c>
      <c r="M34" s="5">
        <v>0</v>
      </c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0</v>
      </c>
      <c r="T34" s="5">
        <f t="shared" si="1"/>
        <v>0</v>
      </c>
      <c r="U34" s="5">
        <f t="shared" si="1"/>
        <v>0</v>
      </c>
      <c r="V34" s="5">
        <f t="shared" si="1"/>
        <v>1.3970000000000002</v>
      </c>
      <c r="W34" s="5">
        <f t="shared" si="1"/>
        <v>4.4450000000000003</v>
      </c>
      <c r="X34" s="5">
        <f t="shared" si="1"/>
        <v>0.38100000000000001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>
        <v>0</v>
      </c>
      <c r="C35" s="5">
        <v>0</v>
      </c>
      <c r="D35" s="5">
        <v>0</v>
      </c>
      <c r="E35" s="5">
        <v>0.4</v>
      </c>
      <c r="F35" s="5">
        <v>0</v>
      </c>
      <c r="G35" s="5">
        <v>0</v>
      </c>
      <c r="H35" s="5">
        <v>0</v>
      </c>
      <c r="I35" s="5">
        <v>0.98</v>
      </c>
      <c r="J35" s="5">
        <v>0</v>
      </c>
      <c r="K35" s="5">
        <v>0</v>
      </c>
      <c r="L35" s="5">
        <v>0</v>
      </c>
      <c r="M35" s="5">
        <v>0</v>
      </c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</v>
      </c>
      <c r="S35" s="5">
        <f t="shared" si="1"/>
        <v>1.016</v>
      </c>
      <c r="T35" s="5">
        <f t="shared" si="1"/>
        <v>0</v>
      </c>
      <c r="U35" s="5">
        <f t="shared" si="1"/>
        <v>0</v>
      </c>
      <c r="V35" s="5">
        <f t="shared" si="1"/>
        <v>0</v>
      </c>
      <c r="W35" s="5">
        <f t="shared" si="1"/>
        <v>2.4891999999999999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>
        <v>0</v>
      </c>
      <c r="C36" s="5">
        <v>0</v>
      </c>
      <c r="D36" s="5">
        <v>0</v>
      </c>
      <c r="E36" s="5">
        <v>0</v>
      </c>
      <c r="F36" s="5">
        <v>1.1599999999999999</v>
      </c>
      <c r="G36" s="5">
        <v>0</v>
      </c>
      <c r="H36" s="5">
        <v>0</v>
      </c>
      <c r="I36" s="5">
        <v>0.12</v>
      </c>
      <c r="J36" s="5">
        <v>0</v>
      </c>
      <c r="K36" s="5">
        <v>0</v>
      </c>
      <c r="L36" s="5">
        <v>0</v>
      </c>
      <c r="M36" s="5">
        <v>0</v>
      </c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0</v>
      </c>
      <c r="T36" s="5">
        <f t="shared" si="1"/>
        <v>2.9463999999999997</v>
      </c>
      <c r="U36" s="5">
        <f t="shared" si="1"/>
        <v>0</v>
      </c>
      <c r="V36" s="5">
        <f t="shared" si="1"/>
        <v>0</v>
      </c>
      <c r="W36" s="5">
        <f t="shared" si="1"/>
        <v>0.30480000000000002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36</v>
      </c>
      <c r="B37" s="6">
        <f>SUM(B6:B36)</f>
        <v>1.6100000000000003</v>
      </c>
      <c r="C37" s="6">
        <f t="shared" ref="C37:M37" si="2">SUM(C6:C36)</f>
        <v>3.54</v>
      </c>
      <c r="D37" s="6">
        <f t="shared" si="2"/>
        <v>2.8</v>
      </c>
      <c r="E37" s="6">
        <f t="shared" si="2"/>
        <v>4.3000000000000007</v>
      </c>
      <c r="F37" s="6">
        <f t="shared" si="2"/>
        <v>9.7700000000000014</v>
      </c>
      <c r="G37" s="6">
        <f t="shared" si="2"/>
        <v>16.5</v>
      </c>
      <c r="H37" s="6">
        <f t="shared" si="2"/>
        <v>13.07</v>
      </c>
      <c r="I37" s="6">
        <f t="shared" si="2"/>
        <v>14.919999999999998</v>
      </c>
      <c r="J37" s="6">
        <f t="shared" si="2"/>
        <v>5.0900000000000016</v>
      </c>
      <c r="K37" s="6">
        <f t="shared" si="2"/>
        <v>5.5200000000000005</v>
      </c>
      <c r="L37" s="6">
        <f t="shared" si="2"/>
        <v>0.2</v>
      </c>
      <c r="M37" s="6">
        <f t="shared" si="2"/>
        <v>0</v>
      </c>
      <c r="O37" s="5" t="s">
        <v>48</v>
      </c>
      <c r="P37" s="5">
        <f>SUM(P6:P36)</f>
        <v>4.0894000000000004</v>
      </c>
      <c r="Q37" s="5">
        <f t="shared" ref="Q37:AA37" si="3">SUM(Q6:Q36)</f>
        <v>8.9916</v>
      </c>
      <c r="R37" s="5">
        <f t="shared" si="3"/>
        <v>7.1120000000000001</v>
      </c>
      <c r="S37" s="5">
        <f t="shared" si="3"/>
        <v>10.921999999999999</v>
      </c>
      <c r="T37" s="5">
        <f t="shared" si="3"/>
        <v>24.815799999999999</v>
      </c>
      <c r="U37" s="5">
        <f t="shared" si="3"/>
        <v>41.910000000000004</v>
      </c>
      <c r="V37" s="5">
        <f t="shared" si="3"/>
        <v>33.197800000000001</v>
      </c>
      <c r="W37" s="5">
        <f t="shared" si="3"/>
        <v>37.896799999999992</v>
      </c>
      <c r="X37" s="5">
        <f t="shared" si="3"/>
        <v>12.928600000000001</v>
      </c>
      <c r="Y37" s="5">
        <f t="shared" si="3"/>
        <v>14.020800000000001</v>
      </c>
      <c r="Z37" s="5">
        <f t="shared" si="3"/>
        <v>0.50800000000000001</v>
      </c>
      <c r="AA37" s="5">
        <f t="shared" si="3"/>
        <v>0</v>
      </c>
    </row>
    <row r="38" spans="1:27" x14ac:dyDescent="0.3">
      <c r="A38" s="5" t="s">
        <v>14</v>
      </c>
      <c r="B38" s="7">
        <v>7</v>
      </c>
      <c r="C38" s="7">
        <v>7</v>
      </c>
      <c r="D38" s="7">
        <v>10</v>
      </c>
      <c r="E38" s="7">
        <v>12</v>
      </c>
      <c r="F38" s="7">
        <v>16</v>
      </c>
      <c r="G38" s="7">
        <v>20</v>
      </c>
      <c r="H38" s="7">
        <v>21</v>
      </c>
      <c r="I38" s="7">
        <v>23</v>
      </c>
      <c r="J38" s="7">
        <v>13</v>
      </c>
      <c r="K38" s="7">
        <v>9</v>
      </c>
      <c r="L38" s="7">
        <v>1</v>
      </c>
      <c r="M38" s="5">
        <v>0</v>
      </c>
      <c r="O38" s="5" t="s">
        <v>38</v>
      </c>
      <c r="P38" s="5">
        <f>MAX(P6:P36)</f>
        <v>2.1589999999999998</v>
      </c>
      <c r="Q38" s="5">
        <f t="shared" ref="Q38:AA38" si="4">MAX(Q6:Q36)</f>
        <v>3.4544000000000001</v>
      </c>
      <c r="R38" s="5">
        <f t="shared" si="4"/>
        <v>1.9304000000000001</v>
      </c>
      <c r="S38" s="5">
        <f t="shared" si="4"/>
        <v>2.2351999999999999</v>
      </c>
      <c r="T38" s="5">
        <f t="shared" si="4"/>
        <v>3.4290000000000003</v>
      </c>
      <c r="U38" s="5">
        <f t="shared" si="4"/>
        <v>7.4930000000000003</v>
      </c>
      <c r="V38" s="5">
        <f t="shared" si="4"/>
        <v>6.2230000000000008</v>
      </c>
      <c r="W38" s="5">
        <f t="shared" si="4"/>
        <v>5.3340000000000005</v>
      </c>
      <c r="X38" s="5">
        <f t="shared" si="4"/>
        <v>3.5559999999999996</v>
      </c>
      <c r="Y38" s="5">
        <f t="shared" si="4"/>
        <v>4.4450000000000003</v>
      </c>
      <c r="Z38" s="5">
        <f t="shared" si="4"/>
        <v>0.50800000000000001</v>
      </c>
      <c r="AA38" s="5">
        <f t="shared" si="4"/>
        <v>0</v>
      </c>
    </row>
    <row r="39" spans="1:27" x14ac:dyDescent="0.3">
      <c r="A39" s="5" t="s">
        <v>38</v>
      </c>
      <c r="B39" s="5">
        <f>MAX(B6:B36)</f>
        <v>0.85</v>
      </c>
      <c r="C39" s="5">
        <f>MAX(C6:C36)</f>
        <v>1.36</v>
      </c>
      <c r="D39" s="5">
        <f t="shared" ref="D39:M39" si="5">MAX(D6:D36)</f>
        <v>0.76</v>
      </c>
      <c r="E39" s="5">
        <f t="shared" si="5"/>
        <v>0.88</v>
      </c>
      <c r="F39" s="5">
        <f t="shared" si="5"/>
        <v>1.35</v>
      </c>
      <c r="G39" s="5">
        <f t="shared" si="5"/>
        <v>2.95</v>
      </c>
      <c r="H39" s="5">
        <f t="shared" si="5"/>
        <v>2.4500000000000002</v>
      </c>
      <c r="I39" s="5">
        <f t="shared" si="5"/>
        <v>2.1</v>
      </c>
      <c r="J39" s="5">
        <f t="shared" si="5"/>
        <v>1.4</v>
      </c>
      <c r="K39" s="5">
        <f t="shared" si="5"/>
        <v>1.75</v>
      </c>
      <c r="L39" s="5">
        <f t="shared" si="5"/>
        <v>0.2</v>
      </c>
      <c r="M39" s="5">
        <f t="shared" si="5"/>
        <v>0</v>
      </c>
      <c r="O39" s="5" t="s">
        <v>47</v>
      </c>
      <c r="P39" s="5">
        <v>7</v>
      </c>
      <c r="Q39" s="5">
        <v>7</v>
      </c>
      <c r="R39" s="5">
        <v>10</v>
      </c>
      <c r="S39" s="5">
        <v>12</v>
      </c>
      <c r="T39" s="5">
        <v>16</v>
      </c>
      <c r="U39" s="5">
        <v>20</v>
      </c>
      <c r="V39" s="5">
        <v>21</v>
      </c>
      <c r="W39" s="5">
        <v>23</v>
      </c>
      <c r="X39" s="5">
        <v>13</v>
      </c>
      <c r="Y39" s="5">
        <v>9</v>
      </c>
      <c r="Z39" s="5">
        <v>1</v>
      </c>
      <c r="AA39" s="5">
        <v>0</v>
      </c>
    </row>
    <row r="41" spans="1:27" x14ac:dyDescent="0.3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1"/>
    </row>
    <row r="42" spans="1:27" x14ac:dyDescent="0.3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1"/>
    </row>
    <row r="43" spans="1:27" x14ac:dyDescent="0.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</row>
    <row r="44" spans="1:27" x14ac:dyDescent="0.3">
      <c r="A44" s="14" t="s">
        <v>39</v>
      </c>
      <c r="B44" s="14" t="s">
        <v>36</v>
      </c>
      <c r="C44" s="14" t="s">
        <v>38</v>
      </c>
      <c r="D44" s="5"/>
      <c r="E44" s="12"/>
      <c r="F44" s="12"/>
      <c r="G44" s="14" t="s">
        <v>39</v>
      </c>
      <c r="H44" s="14" t="s">
        <v>36</v>
      </c>
      <c r="I44" s="14" t="s">
        <v>38</v>
      </c>
      <c r="J44" s="5" t="s">
        <v>14</v>
      </c>
      <c r="K44" s="12"/>
      <c r="L44" s="12"/>
      <c r="M44" s="11"/>
    </row>
    <row r="45" spans="1:27" x14ac:dyDescent="0.3">
      <c r="A45" s="14" t="s">
        <v>40</v>
      </c>
      <c r="B45" s="14">
        <v>1.61</v>
      </c>
      <c r="C45" s="14">
        <v>0.85</v>
      </c>
      <c r="D45" s="12"/>
      <c r="E45" s="12"/>
      <c r="F45" s="12"/>
      <c r="G45" s="14" t="s">
        <v>40</v>
      </c>
      <c r="H45" s="14">
        <v>1.61</v>
      </c>
      <c r="I45" s="14">
        <v>0.85</v>
      </c>
      <c r="J45" s="6">
        <v>7</v>
      </c>
      <c r="K45" s="12"/>
      <c r="L45" s="12"/>
      <c r="M45" s="11"/>
    </row>
    <row r="46" spans="1:27" x14ac:dyDescent="0.3">
      <c r="A46" s="14" t="s">
        <v>3</v>
      </c>
      <c r="B46" s="14">
        <v>3.54</v>
      </c>
      <c r="C46" s="14">
        <v>1.36</v>
      </c>
      <c r="D46" s="11"/>
      <c r="E46" s="11"/>
      <c r="F46" s="11"/>
      <c r="G46" s="14" t="s">
        <v>3</v>
      </c>
      <c r="H46" s="14">
        <v>3.54</v>
      </c>
      <c r="I46" s="14">
        <v>1.36</v>
      </c>
      <c r="J46" s="5">
        <v>7</v>
      </c>
      <c r="K46" s="11"/>
      <c r="L46" s="11"/>
      <c r="M46" s="11"/>
    </row>
    <row r="47" spans="1:27" x14ac:dyDescent="0.3">
      <c r="A47" s="14" t="s">
        <v>41</v>
      </c>
      <c r="B47" s="14">
        <v>2.8</v>
      </c>
      <c r="C47" s="14">
        <v>0.76</v>
      </c>
      <c r="D47" s="11"/>
      <c r="E47" s="11"/>
      <c r="F47" s="11"/>
      <c r="G47" s="14" t="s">
        <v>41</v>
      </c>
      <c r="H47" s="14">
        <v>2.8</v>
      </c>
      <c r="I47" s="14">
        <v>0.76</v>
      </c>
      <c r="J47" s="5">
        <v>10</v>
      </c>
      <c r="K47" s="11"/>
      <c r="L47" s="11"/>
      <c r="M47" s="11"/>
    </row>
    <row r="48" spans="1:27" x14ac:dyDescent="0.3">
      <c r="A48" s="14" t="s">
        <v>42</v>
      </c>
      <c r="B48" s="14">
        <v>4.3</v>
      </c>
      <c r="C48" s="14">
        <v>0.88</v>
      </c>
      <c r="D48" s="11"/>
      <c r="E48" s="11"/>
      <c r="F48" s="11"/>
      <c r="G48" s="14" t="s">
        <v>42</v>
      </c>
      <c r="H48" s="14">
        <v>4.3</v>
      </c>
      <c r="I48" s="14">
        <v>0.88</v>
      </c>
      <c r="J48" s="10">
        <v>12</v>
      </c>
      <c r="K48" s="11"/>
      <c r="L48" s="11"/>
      <c r="M48" s="11"/>
    </row>
    <row r="49" spans="1:13" x14ac:dyDescent="0.3">
      <c r="A49" s="14" t="s">
        <v>6</v>
      </c>
      <c r="B49" s="14">
        <v>9.77</v>
      </c>
      <c r="C49" s="14">
        <v>1.35</v>
      </c>
      <c r="D49" s="11"/>
      <c r="E49" s="11"/>
      <c r="F49" s="11"/>
      <c r="G49" s="14" t="s">
        <v>6</v>
      </c>
      <c r="H49" s="14">
        <v>9.77</v>
      </c>
      <c r="I49" s="14">
        <v>1.35</v>
      </c>
      <c r="J49" s="10">
        <v>16</v>
      </c>
      <c r="K49" s="11"/>
      <c r="L49" s="11"/>
      <c r="M49" s="11"/>
    </row>
    <row r="50" spans="1:13" x14ac:dyDescent="0.3">
      <c r="A50" s="14" t="s">
        <v>43</v>
      </c>
      <c r="B50" s="14">
        <v>16.5</v>
      </c>
      <c r="C50" s="14">
        <v>2.95</v>
      </c>
      <c r="D50" s="11"/>
      <c r="E50" s="11"/>
      <c r="F50" s="11"/>
      <c r="G50" s="14" t="s">
        <v>43</v>
      </c>
      <c r="H50" s="14">
        <v>16.5</v>
      </c>
      <c r="I50" s="14">
        <v>2.95</v>
      </c>
      <c r="J50" s="10">
        <v>20</v>
      </c>
      <c r="K50" s="11"/>
      <c r="L50" s="11"/>
      <c r="M50" s="11"/>
    </row>
    <row r="51" spans="1:13" x14ac:dyDescent="0.3">
      <c r="A51" s="14" t="s">
        <v>44</v>
      </c>
      <c r="B51" s="14">
        <v>13.07</v>
      </c>
      <c r="C51" s="14">
        <v>2.4500000000000002</v>
      </c>
      <c r="D51" s="11"/>
      <c r="E51" s="11"/>
      <c r="F51" s="11"/>
      <c r="G51" s="14" t="s">
        <v>44</v>
      </c>
      <c r="H51" s="14">
        <v>13.07</v>
      </c>
      <c r="I51" s="14">
        <v>2.4500000000000002</v>
      </c>
      <c r="J51" s="10">
        <v>21</v>
      </c>
      <c r="K51" s="11"/>
      <c r="L51" s="11"/>
      <c r="M51" s="11"/>
    </row>
    <row r="52" spans="1:13" x14ac:dyDescent="0.3">
      <c r="A52" s="14" t="s">
        <v>9</v>
      </c>
      <c r="B52" s="14">
        <v>14.92</v>
      </c>
      <c r="C52" s="14">
        <v>2.1</v>
      </c>
      <c r="D52" s="11"/>
      <c r="E52" s="11"/>
      <c r="F52" s="11"/>
      <c r="G52" s="14" t="s">
        <v>9</v>
      </c>
      <c r="H52" s="14">
        <v>14.92</v>
      </c>
      <c r="I52" s="14">
        <v>2.1</v>
      </c>
      <c r="J52" s="10">
        <v>23</v>
      </c>
      <c r="K52" s="11"/>
      <c r="L52" s="11"/>
      <c r="M52" s="11"/>
    </row>
    <row r="53" spans="1:13" x14ac:dyDescent="0.3">
      <c r="A53" s="14" t="s">
        <v>45</v>
      </c>
      <c r="B53" s="14">
        <v>5.09</v>
      </c>
      <c r="C53" s="14">
        <v>1.4</v>
      </c>
      <c r="D53" s="11"/>
      <c r="E53" s="11"/>
      <c r="F53" s="11"/>
      <c r="G53" s="14" t="s">
        <v>45</v>
      </c>
      <c r="H53" s="14">
        <v>5.09</v>
      </c>
      <c r="I53" s="14">
        <v>1.4</v>
      </c>
      <c r="J53" s="10">
        <v>13</v>
      </c>
      <c r="K53" s="11"/>
      <c r="L53" s="11"/>
      <c r="M53" s="11"/>
    </row>
    <row r="54" spans="1:13" x14ac:dyDescent="0.3">
      <c r="A54" s="14" t="s">
        <v>11</v>
      </c>
      <c r="B54" s="14">
        <v>5.52</v>
      </c>
      <c r="C54" s="14">
        <v>1.75</v>
      </c>
      <c r="D54" s="11"/>
      <c r="E54" s="11"/>
      <c r="F54" s="11"/>
      <c r="G54" s="14" t="s">
        <v>11</v>
      </c>
      <c r="H54" s="14">
        <v>5.52</v>
      </c>
      <c r="I54" s="14">
        <v>1.75</v>
      </c>
      <c r="J54" s="10">
        <v>9</v>
      </c>
      <c r="K54" s="11"/>
      <c r="L54" s="11"/>
      <c r="M54" s="11"/>
    </row>
    <row r="55" spans="1:13" x14ac:dyDescent="0.3">
      <c r="A55" s="14" t="s">
        <v>12</v>
      </c>
      <c r="B55" s="14">
        <v>0.2</v>
      </c>
      <c r="C55" s="14">
        <v>0.2</v>
      </c>
      <c r="D55" s="11"/>
      <c r="E55" s="11"/>
      <c r="F55" s="11"/>
      <c r="G55" s="14" t="s">
        <v>12</v>
      </c>
      <c r="H55" s="14">
        <v>0.2</v>
      </c>
      <c r="I55" s="14">
        <v>0.2</v>
      </c>
      <c r="J55" s="10">
        <v>1</v>
      </c>
      <c r="K55" s="11"/>
      <c r="L55" s="11"/>
      <c r="M55" s="11"/>
    </row>
    <row r="56" spans="1:13" x14ac:dyDescent="0.3">
      <c r="A56" s="14" t="s">
        <v>13</v>
      </c>
      <c r="B56" s="14">
        <v>0</v>
      </c>
      <c r="C56" s="14">
        <v>0</v>
      </c>
      <c r="D56" s="11"/>
      <c r="E56" s="11"/>
      <c r="F56" s="11"/>
      <c r="G56" s="14" t="s">
        <v>13</v>
      </c>
      <c r="H56" s="14">
        <v>0</v>
      </c>
      <c r="I56" s="14">
        <v>0</v>
      </c>
      <c r="J56" s="10">
        <v>0</v>
      </c>
      <c r="K56" s="11"/>
      <c r="L56" s="11"/>
      <c r="M56" s="11"/>
    </row>
    <row r="57" spans="1:13" x14ac:dyDescent="0.3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</row>
    <row r="58" spans="1:13" x14ac:dyDescent="0.3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3" x14ac:dyDescent="0.3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</row>
    <row r="60" spans="1:13" x14ac:dyDescent="0.3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</row>
  </sheetData>
  <pageMargins left="1" right="0.45" top="0.25" bottom="0" header="0.3" footer="0.3"/>
  <pageSetup paperSize="9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"/>
  <sheetViews>
    <sheetView topLeftCell="A8" workbookViewId="0">
      <selection activeCell="P12" sqref="P12"/>
    </sheetView>
  </sheetViews>
  <sheetFormatPr defaultRowHeight="14.4" x14ac:dyDescent="0.3"/>
  <cols>
    <col min="1" max="1" width="27.109375" bestFit="1" customWidth="1"/>
  </cols>
  <sheetData>
    <row r="1" spans="1:13" ht="21" x14ac:dyDescent="0.4">
      <c r="H1" s="2" t="s">
        <v>16</v>
      </c>
    </row>
    <row r="2" spans="1:13" ht="21" x14ac:dyDescent="0.4">
      <c r="G2" s="3" t="s">
        <v>0</v>
      </c>
    </row>
    <row r="3" spans="1:13" ht="21" x14ac:dyDescent="0.4">
      <c r="F3" s="1" t="s">
        <v>23</v>
      </c>
    </row>
    <row r="4" spans="1:13" ht="18" x14ac:dyDescent="0.35">
      <c r="G4" s="4" t="s">
        <v>35</v>
      </c>
    </row>
    <row r="5" spans="1:13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</row>
    <row r="6" spans="1:13" x14ac:dyDescent="0.3">
      <c r="A6" s="5">
        <v>1</v>
      </c>
      <c r="B6" s="5">
        <v>0.32</v>
      </c>
      <c r="C6" s="5">
        <v>0</v>
      </c>
      <c r="D6" s="5">
        <v>0</v>
      </c>
      <c r="E6" s="5">
        <v>0.48</v>
      </c>
      <c r="F6" s="5" t="s">
        <v>50</v>
      </c>
      <c r="G6" s="5" t="s">
        <v>50</v>
      </c>
      <c r="H6" s="5" t="s">
        <v>50</v>
      </c>
      <c r="I6" s="5" t="s">
        <v>50</v>
      </c>
      <c r="J6" s="5" t="s">
        <v>50</v>
      </c>
      <c r="K6" s="5" t="s">
        <v>50</v>
      </c>
      <c r="L6" s="5" t="s">
        <v>50</v>
      </c>
      <c r="M6" s="5" t="s">
        <v>50</v>
      </c>
    </row>
    <row r="7" spans="1:13" x14ac:dyDescent="0.3">
      <c r="A7" s="5">
        <v>2</v>
      </c>
      <c r="B7" s="5">
        <v>0</v>
      </c>
      <c r="C7" s="5">
        <v>0</v>
      </c>
      <c r="D7" s="5">
        <v>0</v>
      </c>
      <c r="E7" s="5">
        <v>0</v>
      </c>
      <c r="F7" s="5" t="s">
        <v>50</v>
      </c>
      <c r="G7" s="5" t="s">
        <v>50</v>
      </c>
      <c r="H7" s="5" t="s">
        <v>50</v>
      </c>
      <c r="I7" s="5" t="s">
        <v>50</v>
      </c>
      <c r="J7" s="5" t="s">
        <v>50</v>
      </c>
      <c r="K7" s="5" t="s">
        <v>50</v>
      </c>
      <c r="L7" s="5" t="s">
        <v>50</v>
      </c>
      <c r="M7" s="5" t="s">
        <v>50</v>
      </c>
    </row>
    <row r="8" spans="1:13" x14ac:dyDescent="0.3">
      <c r="A8" s="5">
        <v>3</v>
      </c>
      <c r="B8" s="5">
        <v>0</v>
      </c>
      <c r="C8" s="5">
        <v>0</v>
      </c>
      <c r="D8" s="5">
        <v>0</v>
      </c>
      <c r="E8" s="5">
        <v>0.12</v>
      </c>
      <c r="F8" s="5" t="s">
        <v>50</v>
      </c>
      <c r="G8" s="5" t="s">
        <v>50</v>
      </c>
      <c r="H8" s="5" t="s">
        <v>50</v>
      </c>
      <c r="I8" s="5" t="s">
        <v>50</v>
      </c>
      <c r="J8" s="5" t="s">
        <v>50</v>
      </c>
      <c r="K8" s="5" t="s">
        <v>50</v>
      </c>
      <c r="L8" s="5" t="s">
        <v>50</v>
      </c>
      <c r="M8" s="5" t="s">
        <v>50</v>
      </c>
    </row>
    <row r="9" spans="1:13" x14ac:dyDescent="0.3">
      <c r="A9" s="5">
        <v>4</v>
      </c>
      <c r="B9" s="5">
        <v>0</v>
      </c>
      <c r="C9" s="5">
        <v>0</v>
      </c>
      <c r="D9" s="5">
        <v>0</v>
      </c>
      <c r="E9" s="5">
        <v>0</v>
      </c>
      <c r="F9" s="5" t="s">
        <v>50</v>
      </c>
      <c r="G9" s="5" t="s">
        <v>50</v>
      </c>
      <c r="H9" s="5" t="s">
        <v>50</v>
      </c>
      <c r="I9" s="5" t="s">
        <v>50</v>
      </c>
      <c r="J9" s="5" t="s">
        <v>50</v>
      </c>
      <c r="K9" s="5" t="s">
        <v>50</v>
      </c>
      <c r="L9" s="5" t="s">
        <v>50</v>
      </c>
      <c r="M9" s="5" t="s">
        <v>50</v>
      </c>
    </row>
    <row r="10" spans="1:13" x14ac:dyDescent="0.3">
      <c r="A10" s="5">
        <v>5</v>
      </c>
      <c r="B10" s="5">
        <v>0</v>
      </c>
      <c r="C10" s="5">
        <v>0</v>
      </c>
      <c r="D10" s="5">
        <v>0</v>
      </c>
      <c r="E10" s="5">
        <v>0</v>
      </c>
      <c r="F10" s="5" t="s">
        <v>50</v>
      </c>
      <c r="G10" s="5" t="s">
        <v>50</v>
      </c>
      <c r="H10" s="5" t="s">
        <v>50</v>
      </c>
      <c r="I10" s="5" t="s">
        <v>50</v>
      </c>
      <c r="J10" s="5" t="s">
        <v>50</v>
      </c>
      <c r="K10" s="5" t="s">
        <v>50</v>
      </c>
      <c r="L10" s="5" t="s">
        <v>50</v>
      </c>
      <c r="M10" s="5" t="s">
        <v>50</v>
      </c>
    </row>
    <row r="11" spans="1:13" x14ac:dyDescent="0.3">
      <c r="A11" s="5">
        <v>6</v>
      </c>
      <c r="B11" s="5">
        <v>0</v>
      </c>
      <c r="C11" s="5">
        <v>0</v>
      </c>
      <c r="D11" s="5">
        <v>0</v>
      </c>
      <c r="E11" s="5">
        <v>0</v>
      </c>
      <c r="F11" s="5" t="s">
        <v>50</v>
      </c>
      <c r="G11" s="5" t="s">
        <v>50</v>
      </c>
      <c r="H11" s="5" t="s">
        <v>50</v>
      </c>
      <c r="I11" s="5" t="s">
        <v>50</v>
      </c>
      <c r="J11" s="5" t="s">
        <v>50</v>
      </c>
      <c r="K11" s="5" t="s">
        <v>50</v>
      </c>
      <c r="L11" s="5" t="s">
        <v>50</v>
      </c>
      <c r="M11" s="5" t="s">
        <v>50</v>
      </c>
    </row>
    <row r="12" spans="1:13" x14ac:dyDescent="0.3">
      <c r="A12" s="5">
        <v>7</v>
      </c>
      <c r="B12" s="5">
        <v>0</v>
      </c>
      <c r="C12" s="5">
        <v>0</v>
      </c>
      <c r="D12" s="5">
        <v>0</v>
      </c>
      <c r="E12" s="5">
        <v>0</v>
      </c>
      <c r="F12" s="5" t="s">
        <v>50</v>
      </c>
      <c r="G12" s="5" t="s">
        <v>50</v>
      </c>
      <c r="H12" s="5" t="s">
        <v>50</v>
      </c>
      <c r="I12" s="5" t="s">
        <v>50</v>
      </c>
      <c r="J12" s="5" t="s">
        <v>50</v>
      </c>
      <c r="K12" s="5" t="s">
        <v>50</v>
      </c>
      <c r="L12" s="5" t="s">
        <v>50</v>
      </c>
      <c r="M12" s="5" t="s">
        <v>50</v>
      </c>
    </row>
    <row r="13" spans="1:13" x14ac:dyDescent="0.3">
      <c r="A13" s="5">
        <v>8</v>
      </c>
      <c r="B13" s="5">
        <v>0</v>
      </c>
      <c r="C13" s="5">
        <v>0</v>
      </c>
      <c r="D13" s="5">
        <v>0</v>
      </c>
      <c r="E13" s="5">
        <v>0</v>
      </c>
      <c r="F13" s="5" t="s">
        <v>50</v>
      </c>
      <c r="G13" s="5" t="s">
        <v>50</v>
      </c>
      <c r="H13" s="5" t="s">
        <v>50</v>
      </c>
      <c r="I13" s="5" t="s">
        <v>50</v>
      </c>
      <c r="J13" s="5" t="s">
        <v>50</v>
      </c>
      <c r="K13" s="5" t="s">
        <v>50</v>
      </c>
      <c r="L13" s="5" t="s">
        <v>50</v>
      </c>
      <c r="M13" s="5" t="s">
        <v>50</v>
      </c>
    </row>
    <row r="14" spans="1:13" x14ac:dyDescent="0.3">
      <c r="A14" s="5">
        <v>9</v>
      </c>
      <c r="B14" s="5">
        <v>0</v>
      </c>
      <c r="C14" s="5">
        <v>0.14000000000000001</v>
      </c>
      <c r="D14" s="5">
        <v>0</v>
      </c>
      <c r="E14" s="5">
        <v>0</v>
      </c>
      <c r="F14" s="5" t="s">
        <v>50</v>
      </c>
      <c r="G14" s="5" t="s">
        <v>50</v>
      </c>
      <c r="H14" s="5" t="s">
        <v>50</v>
      </c>
      <c r="I14" s="5" t="s">
        <v>50</v>
      </c>
      <c r="J14" s="5" t="s">
        <v>50</v>
      </c>
      <c r="K14" s="5" t="s">
        <v>50</v>
      </c>
      <c r="L14" s="5" t="s">
        <v>50</v>
      </c>
      <c r="M14" s="5" t="s">
        <v>50</v>
      </c>
    </row>
    <row r="15" spans="1:13" x14ac:dyDescent="0.3">
      <c r="A15" s="5">
        <v>10</v>
      </c>
      <c r="B15" s="5">
        <v>0</v>
      </c>
      <c r="C15" s="5">
        <v>0</v>
      </c>
      <c r="D15" s="5">
        <v>0</v>
      </c>
      <c r="E15" s="5">
        <v>0</v>
      </c>
      <c r="F15" s="5" t="s">
        <v>50</v>
      </c>
      <c r="G15" s="5" t="s">
        <v>50</v>
      </c>
      <c r="H15" s="5" t="s">
        <v>50</v>
      </c>
      <c r="I15" s="5" t="s">
        <v>50</v>
      </c>
      <c r="J15" s="5" t="s">
        <v>50</v>
      </c>
      <c r="K15" s="5" t="s">
        <v>50</v>
      </c>
      <c r="L15" s="5" t="s">
        <v>50</v>
      </c>
      <c r="M15" s="5" t="s">
        <v>50</v>
      </c>
    </row>
    <row r="16" spans="1:13" x14ac:dyDescent="0.3">
      <c r="A16" s="5">
        <v>11</v>
      </c>
      <c r="B16" s="5">
        <v>0</v>
      </c>
      <c r="C16" s="5">
        <v>0</v>
      </c>
      <c r="D16" s="5">
        <v>0</v>
      </c>
      <c r="E16" s="5">
        <v>0</v>
      </c>
      <c r="F16" s="5" t="s">
        <v>50</v>
      </c>
      <c r="G16" s="5" t="s">
        <v>50</v>
      </c>
      <c r="H16" s="5" t="s">
        <v>50</v>
      </c>
      <c r="I16" s="5" t="s">
        <v>50</v>
      </c>
      <c r="J16" s="5" t="s">
        <v>50</v>
      </c>
      <c r="K16" s="5" t="s">
        <v>50</v>
      </c>
      <c r="L16" s="5" t="s">
        <v>50</v>
      </c>
      <c r="M16" s="5" t="s">
        <v>50</v>
      </c>
    </row>
    <row r="17" spans="1:13" x14ac:dyDescent="0.3">
      <c r="A17" s="5">
        <v>12</v>
      </c>
      <c r="B17" s="5">
        <v>0</v>
      </c>
      <c r="C17" s="5">
        <v>0</v>
      </c>
      <c r="D17" s="5">
        <v>0</v>
      </c>
      <c r="E17" s="5">
        <v>0</v>
      </c>
      <c r="F17" s="5" t="s">
        <v>50</v>
      </c>
      <c r="G17" s="5" t="s">
        <v>50</v>
      </c>
      <c r="H17" s="5" t="s">
        <v>50</v>
      </c>
      <c r="I17" s="5" t="s">
        <v>50</v>
      </c>
      <c r="J17" s="5" t="s">
        <v>50</v>
      </c>
      <c r="K17" s="5" t="s">
        <v>50</v>
      </c>
      <c r="L17" s="5" t="s">
        <v>50</v>
      </c>
      <c r="M17" s="5" t="s">
        <v>50</v>
      </c>
    </row>
    <row r="18" spans="1:13" x14ac:dyDescent="0.3">
      <c r="A18" s="5">
        <v>13</v>
      </c>
      <c r="B18" s="5">
        <v>0</v>
      </c>
      <c r="C18" s="5">
        <v>0</v>
      </c>
      <c r="D18" s="5">
        <v>0</v>
      </c>
      <c r="E18" s="5">
        <v>0</v>
      </c>
      <c r="F18" s="5" t="s">
        <v>50</v>
      </c>
      <c r="G18" s="5" t="s">
        <v>50</v>
      </c>
      <c r="H18" s="5" t="s">
        <v>50</v>
      </c>
      <c r="I18" s="5" t="s">
        <v>50</v>
      </c>
      <c r="J18" s="5" t="s">
        <v>50</v>
      </c>
      <c r="K18" s="5" t="s">
        <v>50</v>
      </c>
      <c r="L18" s="5" t="s">
        <v>50</v>
      </c>
      <c r="M18" s="5" t="s">
        <v>50</v>
      </c>
    </row>
    <row r="19" spans="1:13" x14ac:dyDescent="0.3">
      <c r="A19" s="5">
        <v>14</v>
      </c>
      <c r="B19" s="5">
        <v>0</v>
      </c>
      <c r="C19" s="5">
        <v>0</v>
      </c>
      <c r="D19" s="5">
        <v>0</v>
      </c>
      <c r="E19" s="5">
        <v>0.04</v>
      </c>
      <c r="F19" s="5" t="s">
        <v>50</v>
      </c>
      <c r="G19" s="8" t="s">
        <v>50</v>
      </c>
      <c r="H19" s="5" t="s">
        <v>50</v>
      </c>
      <c r="I19" s="5" t="s">
        <v>50</v>
      </c>
      <c r="J19" s="5" t="s">
        <v>50</v>
      </c>
      <c r="K19" s="5" t="s">
        <v>50</v>
      </c>
      <c r="L19" s="5" t="s">
        <v>50</v>
      </c>
      <c r="M19" s="5" t="s">
        <v>50</v>
      </c>
    </row>
    <row r="20" spans="1:13" x14ac:dyDescent="0.3">
      <c r="A20" s="5">
        <v>15</v>
      </c>
      <c r="B20" s="5">
        <v>0</v>
      </c>
      <c r="C20" s="5">
        <v>0</v>
      </c>
      <c r="D20" s="5">
        <v>0</v>
      </c>
      <c r="E20" s="5">
        <v>0</v>
      </c>
      <c r="F20" s="5" t="s">
        <v>50</v>
      </c>
      <c r="G20" s="5" t="s">
        <v>50</v>
      </c>
      <c r="H20" s="5" t="s">
        <v>50</v>
      </c>
      <c r="I20" s="5" t="s">
        <v>50</v>
      </c>
      <c r="J20" s="5" t="s">
        <v>50</v>
      </c>
      <c r="K20" s="5" t="s">
        <v>50</v>
      </c>
      <c r="L20" s="5" t="s">
        <v>50</v>
      </c>
      <c r="M20" s="5" t="s">
        <v>50</v>
      </c>
    </row>
    <row r="21" spans="1:13" x14ac:dyDescent="0.3">
      <c r="A21" s="5">
        <v>16</v>
      </c>
      <c r="B21" s="5">
        <v>0.3</v>
      </c>
      <c r="C21" s="5">
        <v>0.35</v>
      </c>
      <c r="D21" s="5">
        <v>0</v>
      </c>
      <c r="E21" s="5">
        <v>0</v>
      </c>
      <c r="F21" s="5" t="s">
        <v>50</v>
      </c>
      <c r="G21" s="5" t="s">
        <v>50</v>
      </c>
      <c r="H21" s="5" t="s">
        <v>50</v>
      </c>
      <c r="I21" s="5" t="s">
        <v>50</v>
      </c>
      <c r="J21" s="5" t="s">
        <v>50</v>
      </c>
      <c r="K21" s="5" t="s">
        <v>50</v>
      </c>
      <c r="L21" s="5" t="s">
        <v>50</v>
      </c>
      <c r="M21" s="5" t="s">
        <v>50</v>
      </c>
    </row>
    <row r="22" spans="1:13" x14ac:dyDescent="0.3">
      <c r="A22" s="5">
        <v>17</v>
      </c>
      <c r="B22" s="5">
        <v>0</v>
      </c>
      <c r="C22" s="5">
        <v>0.08</v>
      </c>
      <c r="D22" s="5">
        <v>0</v>
      </c>
      <c r="E22" s="5">
        <v>0</v>
      </c>
      <c r="F22" s="5" t="s">
        <v>50</v>
      </c>
      <c r="G22" s="5" t="s">
        <v>50</v>
      </c>
      <c r="H22" s="5" t="s">
        <v>50</v>
      </c>
      <c r="I22" s="5" t="s">
        <v>50</v>
      </c>
      <c r="J22" s="5" t="s">
        <v>50</v>
      </c>
      <c r="K22" s="5" t="s">
        <v>50</v>
      </c>
      <c r="L22" s="8" t="s">
        <v>50</v>
      </c>
      <c r="M22" s="5" t="s">
        <v>50</v>
      </c>
    </row>
    <row r="23" spans="1:13" x14ac:dyDescent="0.3">
      <c r="A23" s="5">
        <v>18</v>
      </c>
      <c r="B23" s="5">
        <v>0</v>
      </c>
      <c r="C23" s="5">
        <v>0</v>
      </c>
      <c r="D23" s="5">
        <v>0.48</v>
      </c>
      <c r="E23" s="5">
        <v>0</v>
      </c>
      <c r="F23" s="5" t="s">
        <v>50</v>
      </c>
      <c r="G23" s="5" t="s">
        <v>50</v>
      </c>
      <c r="H23" s="5" t="s">
        <v>50</v>
      </c>
      <c r="I23" s="5" t="s">
        <v>50</v>
      </c>
      <c r="J23" s="5" t="s">
        <v>50</v>
      </c>
      <c r="K23" s="5" t="s">
        <v>50</v>
      </c>
      <c r="L23" s="5" t="s">
        <v>50</v>
      </c>
      <c r="M23" s="5" t="s">
        <v>50</v>
      </c>
    </row>
    <row r="24" spans="1:13" x14ac:dyDescent="0.3">
      <c r="A24" s="5">
        <v>19</v>
      </c>
      <c r="B24" s="5">
        <v>0.12</v>
      </c>
      <c r="C24" s="5">
        <v>0</v>
      </c>
      <c r="D24" s="5">
        <v>0.44</v>
      </c>
      <c r="E24" s="5">
        <v>0.64</v>
      </c>
      <c r="F24" s="5" t="s">
        <v>50</v>
      </c>
      <c r="G24" s="5" t="s">
        <v>50</v>
      </c>
      <c r="H24" s="5" t="s">
        <v>50</v>
      </c>
      <c r="I24" s="5" t="s">
        <v>50</v>
      </c>
      <c r="J24" s="5" t="s">
        <v>50</v>
      </c>
      <c r="K24" s="5" t="s">
        <v>50</v>
      </c>
      <c r="L24" s="5" t="s">
        <v>50</v>
      </c>
      <c r="M24" s="5" t="s">
        <v>50</v>
      </c>
    </row>
    <row r="25" spans="1:13" x14ac:dyDescent="0.3">
      <c r="A25" s="5">
        <v>20</v>
      </c>
      <c r="B25" s="5">
        <v>0</v>
      </c>
      <c r="C25" s="5">
        <v>0</v>
      </c>
      <c r="D25" s="5">
        <v>0</v>
      </c>
      <c r="E25" s="5">
        <v>0</v>
      </c>
      <c r="F25" s="5" t="s">
        <v>50</v>
      </c>
      <c r="G25" s="5" t="s">
        <v>50</v>
      </c>
      <c r="H25" s="5" t="s">
        <v>50</v>
      </c>
      <c r="I25" s="5" t="s">
        <v>50</v>
      </c>
      <c r="J25" s="5" t="s">
        <v>50</v>
      </c>
      <c r="K25" s="5" t="s">
        <v>50</v>
      </c>
      <c r="L25" s="5" t="s">
        <v>50</v>
      </c>
      <c r="M25" s="5" t="s">
        <v>50</v>
      </c>
    </row>
    <row r="26" spans="1:13" x14ac:dyDescent="0.3">
      <c r="A26" s="5">
        <v>21</v>
      </c>
      <c r="B26" s="5">
        <v>0</v>
      </c>
      <c r="C26" s="5">
        <v>0</v>
      </c>
      <c r="D26" s="5">
        <v>0</v>
      </c>
      <c r="E26" s="5">
        <v>0</v>
      </c>
      <c r="F26" s="5" t="s">
        <v>50</v>
      </c>
      <c r="G26" s="5" t="s">
        <v>50</v>
      </c>
      <c r="H26" s="5" t="s">
        <v>50</v>
      </c>
      <c r="I26" s="5" t="s">
        <v>50</v>
      </c>
      <c r="J26" s="5" t="s">
        <v>50</v>
      </c>
      <c r="K26" s="5" t="s">
        <v>50</v>
      </c>
      <c r="L26" s="5" t="s">
        <v>50</v>
      </c>
      <c r="M26" s="5" t="s">
        <v>50</v>
      </c>
    </row>
    <row r="27" spans="1:13" x14ac:dyDescent="0.3">
      <c r="A27" s="5">
        <v>22</v>
      </c>
      <c r="B27" s="5">
        <v>0</v>
      </c>
      <c r="C27" s="5">
        <v>0</v>
      </c>
      <c r="D27" s="5">
        <v>0</v>
      </c>
      <c r="E27" s="5">
        <v>0</v>
      </c>
      <c r="F27" s="5" t="s">
        <v>50</v>
      </c>
      <c r="G27" s="5" t="s">
        <v>50</v>
      </c>
      <c r="H27" s="5" t="s">
        <v>50</v>
      </c>
      <c r="I27" s="5" t="s">
        <v>50</v>
      </c>
      <c r="J27" s="5" t="s">
        <v>50</v>
      </c>
      <c r="K27" s="5" t="s">
        <v>50</v>
      </c>
      <c r="L27" s="5" t="s">
        <v>50</v>
      </c>
      <c r="M27" s="5" t="s">
        <v>50</v>
      </c>
    </row>
    <row r="28" spans="1:13" x14ac:dyDescent="0.3">
      <c r="A28" s="5">
        <v>23</v>
      </c>
      <c r="B28" s="5">
        <v>0</v>
      </c>
      <c r="C28" s="5">
        <v>0</v>
      </c>
      <c r="D28" s="5">
        <v>0</v>
      </c>
      <c r="E28" s="5">
        <v>0</v>
      </c>
      <c r="F28" s="5" t="s">
        <v>50</v>
      </c>
      <c r="G28" s="5" t="s">
        <v>50</v>
      </c>
      <c r="H28" s="5" t="s">
        <v>50</v>
      </c>
      <c r="I28" s="5" t="s">
        <v>50</v>
      </c>
      <c r="J28" s="5" t="s">
        <v>50</v>
      </c>
      <c r="K28" s="5" t="s">
        <v>50</v>
      </c>
      <c r="L28" s="5" t="s">
        <v>50</v>
      </c>
      <c r="M28" s="5" t="s">
        <v>50</v>
      </c>
    </row>
    <row r="29" spans="1:13" x14ac:dyDescent="0.3">
      <c r="A29" s="5">
        <v>24</v>
      </c>
      <c r="B29" s="5">
        <v>0</v>
      </c>
      <c r="C29" s="5">
        <v>0</v>
      </c>
      <c r="D29" s="5">
        <v>0</v>
      </c>
      <c r="E29" s="5">
        <v>0</v>
      </c>
      <c r="F29" s="5" t="s">
        <v>50</v>
      </c>
      <c r="G29" s="5" t="s">
        <v>50</v>
      </c>
      <c r="H29" s="5" t="s">
        <v>50</v>
      </c>
      <c r="I29" s="5" t="s">
        <v>50</v>
      </c>
      <c r="J29" s="5" t="s">
        <v>50</v>
      </c>
      <c r="K29" s="5" t="s">
        <v>50</v>
      </c>
      <c r="L29" s="5" t="s">
        <v>50</v>
      </c>
      <c r="M29" s="5" t="s">
        <v>50</v>
      </c>
    </row>
    <row r="30" spans="1:13" x14ac:dyDescent="0.3">
      <c r="A30" s="5">
        <v>25</v>
      </c>
      <c r="B30" s="5">
        <v>0</v>
      </c>
      <c r="C30" s="5">
        <v>0</v>
      </c>
      <c r="D30" s="5">
        <v>0.05</v>
      </c>
      <c r="E30" s="5">
        <v>0</v>
      </c>
      <c r="F30" s="5" t="s">
        <v>50</v>
      </c>
      <c r="G30" s="5" t="s">
        <v>50</v>
      </c>
      <c r="H30" s="5" t="s">
        <v>50</v>
      </c>
      <c r="I30" s="5" t="s">
        <v>50</v>
      </c>
      <c r="J30" s="5" t="s">
        <v>50</v>
      </c>
      <c r="K30" s="5" t="s">
        <v>50</v>
      </c>
      <c r="L30" s="5" t="s">
        <v>50</v>
      </c>
      <c r="M30" s="5" t="s">
        <v>50</v>
      </c>
    </row>
    <row r="31" spans="1:13" x14ac:dyDescent="0.3">
      <c r="A31" s="5">
        <v>26</v>
      </c>
      <c r="B31" s="5">
        <v>0</v>
      </c>
      <c r="C31" s="5">
        <v>0</v>
      </c>
      <c r="D31" s="5">
        <v>0</v>
      </c>
      <c r="E31" s="5">
        <v>0</v>
      </c>
      <c r="F31" s="5" t="s">
        <v>50</v>
      </c>
      <c r="G31" s="5" t="s">
        <v>50</v>
      </c>
      <c r="H31" s="5" t="s">
        <v>50</v>
      </c>
      <c r="I31" s="5" t="s">
        <v>50</v>
      </c>
      <c r="J31" s="5" t="s">
        <v>50</v>
      </c>
      <c r="K31" s="5" t="s">
        <v>50</v>
      </c>
      <c r="L31" s="5" t="s">
        <v>50</v>
      </c>
      <c r="M31" s="5" t="s">
        <v>50</v>
      </c>
    </row>
    <row r="32" spans="1:13" x14ac:dyDescent="0.3">
      <c r="A32" s="5">
        <v>27</v>
      </c>
      <c r="B32" s="5">
        <v>0</v>
      </c>
      <c r="C32" s="5">
        <v>0</v>
      </c>
      <c r="D32" s="5">
        <v>0</v>
      </c>
      <c r="E32" s="5">
        <v>0</v>
      </c>
      <c r="F32" s="5" t="s">
        <v>50</v>
      </c>
      <c r="G32" s="5" t="s">
        <v>50</v>
      </c>
      <c r="H32" s="5" t="s">
        <v>50</v>
      </c>
      <c r="I32" s="5" t="s">
        <v>50</v>
      </c>
      <c r="J32" s="5" t="s">
        <v>50</v>
      </c>
      <c r="K32" s="5" t="s">
        <v>50</v>
      </c>
      <c r="L32" s="5" t="s">
        <v>50</v>
      </c>
      <c r="M32" s="5" t="s">
        <v>50</v>
      </c>
    </row>
    <row r="33" spans="1:13" x14ac:dyDescent="0.3">
      <c r="A33" s="5">
        <v>28</v>
      </c>
      <c r="B33" s="5">
        <v>0</v>
      </c>
      <c r="C33" s="5">
        <v>0</v>
      </c>
      <c r="D33" s="5">
        <v>0</v>
      </c>
      <c r="E33" s="5">
        <v>0</v>
      </c>
      <c r="F33" s="5" t="s">
        <v>50</v>
      </c>
      <c r="G33" s="5" t="s">
        <v>50</v>
      </c>
      <c r="H33" s="5" t="s">
        <v>50</v>
      </c>
      <c r="I33" s="5" t="s">
        <v>50</v>
      </c>
      <c r="J33" s="5" t="s">
        <v>50</v>
      </c>
      <c r="K33" s="5" t="s">
        <v>50</v>
      </c>
      <c r="L33" s="5" t="s">
        <v>50</v>
      </c>
      <c r="M33" s="5" t="s">
        <v>50</v>
      </c>
    </row>
    <row r="34" spans="1:13" x14ac:dyDescent="0.3">
      <c r="A34" s="5">
        <v>29</v>
      </c>
      <c r="B34" s="5">
        <v>0</v>
      </c>
      <c r="C34" s="5">
        <v>0</v>
      </c>
      <c r="D34" s="5">
        <v>0</v>
      </c>
      <c r="E34" s="5">
        <v>0</v>
      </c>
      <c r="F34" s="5" t="s">
        <v>50</v>
      </c>
      <c r="G34" s="5" t="s">
        <v>50</v>
      </c>
      <c r="H34" s="5" t="s">
        <v>50</v>
      </c>
      <c r="I34" s="5" t="s">
        <v>50</v>
      </c>
      <c r="J34" s="5" t="s">
        <v>50</v>
      </c>
      <c r="K34" s="5" t="s">
        <v>50</v>
      </c>
      <c r="L34" s="5" t="s">
        <v>50</v>
      </c>
      <c r="M34" s="5" t="s">
        <v>50</v>
      </c>
    </row>
    <row r="35" spans="1:13" x14ac:dyDescent="0.3">
      <c r="A35" s="5">
        <v>30</v>
      </c>
      <c r="B35" s="5">
        <v>0</v>
      </c>
      <c r="C35" s="5">
        <v>0</v>
      </c>
      <c r="D35" s="5">
        <v>0.02</v>
      </c>
      <c r="E35" s="5">
        <v>0</v>
      </c>
      <c r="F35" s="5" t="s">
        <v>50</v>
      </c>
      <c r="G35" s="5" t="s">
        <v>50</v>
      </c>
      <c r="H35" s="5" t="s">
        <v>50</v>
      </c>
      <c r="I35" s="5" t="s">
        <v>50</v>
      </c>
      <c r="J35" s="5" t="s">
        <v>50</v>
      </c>
      <c r="K35" s="5" t="s">
        <v>50</v>
      </c>
      <c r="L35" s="5" t="s">
        <v>50</v>
      </c>
      <c r="M35" s="5" t="s">
        <v>50</v>
      </c>
    </row>
    <row r="36" spans="1:13" x14ac:dyDescent="0.3">
      <c r="A36" s="5">
        <v>31</v>
      </c>
      <c r="B36" s="5">
        <v>0</v>
      </c>
      <c r="C36" s="5">
        <v>0</v>
      </c>
      <c r="D36" s="8">
        <v>0.57999999999999996</v>
      </c>
      <c r="E36" s="5">
        <v>0</v>
      </c>
      <c r="F36" s="5" t="s">
        <v>50</v>
      </c>
      <c r="G36" s="5" t="s">
        <v>50</v>
      </c>
      <c r="H36" s="5" t="s">
        <v>50</v>
      </c>
      <c r="I36" s="8" t="s">
        <v>50</v>
      </c>
      <c r="J36" s="5" t="s">
        <v>50</v>
      </c>
      <c r="K36" s="5" t="s">
        <v>50</v>
      </c>
      <c r="L36" s="5" t="s">
        <v>50</v>
      </c>
      <c r="M36" s="5" t="s">
        <v>50</v>
      </c>
    </row>
    <row r="37" spans="1:13" x14ac:dyDescent="0.3">
      <c r="A37" s="5" t="s">
        <v>37</v>
      </c>
      <c r="B37" s="6">
        <f>SUM(B6:B36)</f>
        <v>0.74</v>
      </c>
      <c r="C37" s="6">
        <f>SUM(C6:C36)</f>
        <v>0.56999999999999995</v>
      </c>
      <c r="D37" s="6">
        <f>SUM(D6:D36)</f>
        <v>1.5699999999999998</v>
      </c>
      <c r="E37" s="6">
        <f>SUM(E6:E36)</f>
        <v>1.28</v>
      </c>
      <c r="F37" s="6" t="s">
        <v>50</v>
      </c>
      <c r="G37" s="6" t="s">
        <v>50</v>
      </c>
      <c r="H37" s="6" t="s">
        <v>50</v>
      </c>
      <c r="I37" s="6" t="s">
        <v>50</v>
      </c>
      <c r="J37" s="6" t="s">
        <v>50</v>
      </c>
      <c r="K37" s="6" t="s">
        <v>50</v>
      </c>
      <c r="L37" s="6" t="s">
        <v>50</v>
      </c>
      <c r="M37" s="5" t="s">
        <v>50</v>
      </c>
    </row>
    <row r="38" spans="1:13" x14ac:dyDescent="0.3">
      <c r="A38" s="5" t="s">
        <v>46</v>
      </c>
      <c r="B38" s="6">
        <f>MAX(B6:B36)</f>
        <v>0.32</v>
      </c>
      <c r="C38" s="6">
        <f>MAX(C6:C36)</f>
        <v>0.35</v>
      </c>
      <c r="D38" s="6">
        <f>MAX(D6:D36)</f>
        <v>0.57999999999999996</v>
      </c>
      <c r="E38" s="6">
        <f>MAX(E6:E36)</f>
        <v>0.64</v>
      </c>
      <c r="F38" s="6"/>
      <c r="G38" s="6"/>
      <c r="H38" s="6"/>
      <c r="I38" s="6"/>
      <c r="J38" s="6"/>
      <c r="K38" s="6"/>
      <c r="L38" s="6"/>
      <c r="M38" s="5"/>
    </row>
    <row r="39" spans="1:13" x14ac:dyDescent="0.3">
      <c r="A39" s="5" t="s">
        <v>14</v>
      </c>
      <c r="B39" s="7">
        <v>3</v>
      </c>
      <c r="C39" s="7">
        <v>3</v>
      </c>
      <c r="D39" s="7">
        <v>5</v>
      </c>
      <c r="E39" s="7">
        <v>4</v>
      </c>
      <c r="F39" s="7"/>
      <c r="G39" s="7"/>
      <c r="H39" s="7"/>
      <c r="I39" s="7"/>
      <c r="J39" s="7"/>
      <c r="K39" s="7"/>
      <c r="L39" s="7"/>
      <c r="M3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37" sqref="P37:AA39"/>
    </sheetView>
  </sheetViews>
  <sheetFormatPr defaultRowHeight="14.4" x14ac:dyDescent="0.3"/>
  <cols>
    <col min="1" max="1" width="26.6640625" bestFit="1" customWidth="1"/>
    <col min="15" max="15" width="26.664062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17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>
        <v>0</v>
      </c>
      <c r="C6" s="5">
        <v>0</v>
      </c>
      <c r="D6" s="5">
        <v>0</v>
      </c>
      <c r="E6" s="5">
        <v>0.25</v>
      </c>
      <c r="F6" s="5">
        <v>0</v>
      </c>
      <c r="G6" s="5">
        <v>0</v>
      </c>
      <c r="H6" s="5">
        <v>3.35</v>
      </c>
      <c r="I6" s="5">
        <v>0.15</v>
      </c>
      <c r="J6" s="5">
        <v>0</v>
      </c>
      <c r="K6" s="5">
        <v>0</v>
      </c>
      <c r="L6" s="5">
        <v>0</v>
      </c>
      <c r="M6" s="5">
        <v>0</v>
      </c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0.63500000000000001</v>
      </c>
      <c r="T6" s="5">
        <f t="shared" si="0"/>
        <v>0</v>
      </c>
      <c r="U6" s="5">
        <f t="shared" si="0"/>
        <v>0</v>
      </c>
      <c r="V6" s="5">
        <f t="shared" si="0"/>
        <v>8.5090000000000003</v>
      </c>
      <c r="W6" s="5">
        <f t="shared" si="0"/>
        <v>0.38100000000000001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>
        <v>0</v>
      </c>
      <c r="C7" s="5">
        <v>0.45</v>
      </c>
      <c r="D7" s="5">
        <v>0</v>
      </c>
      <c r="E7" s="5">
        <v>0</v>
      </c>
      <c r="F7" s="5">
        <v>0</v>
      </c>
      <c r="G7" s="5">
        <v>0.3</v>
      </c>
      <c r="H7" s="5">
        <v>0.85</v>
      </c>
      <c r="I7" s="5">
        <v>0</v>
      </c>
      <c r="J7" s="5">
        <v>0.1</v>
      </c>
      <c r="K7" s="5">
        <v>0</v>
      </c>
      <c r="L7" s="5">
        <v>0</v>
      </c>
      <c r="M7" s="5">
        <v>0</v>
      </c>
      <c r="O7" s="5">
        <v>2</v>
      </c>
      <c r="P7" s="5">
        <f t="shared" ref="P7:AA36" si="1">B7*2.54</f>
        <v>0</v>
      </c>
      <c r="Q7" s="5">
        <f t="shared" si="0"/>
        <v>1.143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0.76200000000000001</v>
      </c>
      <c r="V7" s="5">
        <f t="shared" si="0"/>
        <v>2.1589999999999998</v>
      </c>
      <c r="W7" s="5">
        <f t="shared" si="0"/>
        <v>0</v>
      </c>
      <c r="X7" s="5">
        <f t="shared" si="0"/>
        <v>0.254</v>
      </c>
      <c r="Y7" s="5">
        <f t="shared" si="0"/>
        <v>0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>
        <v>0</v>
      </c>
      <c r="C8" s="5">
        <v>0.2</v>
      </c>
      <c r="D8" s="5">
        <v>0</v>
      </c>
      <c r="E8" s="5">
        <v>0.9</v>
      </c>
      <c r="F8" s="5">
        <v>0</v>
      </c>
      <c r="G8" s="5">
        <v>0</v>
      </c>
      <c r="H8" s="5">
        <v>0</v>
      </c>
      <c r="I8" s="5">
        <v>1.05</v>
      </c>
      <c r="J8" s="5">
        <v>0</v>
      </c>
      <c r="K8" s="5">
        <v>0</v>
      </c>
      <c r="L8" s="5">
        <v>0</v>
      </c>
      <c r="M8" s="5">
        <v>0</v>
      </c>
      <c r="O8" s="5">
        <v>3</v>
      </c>
      <c r="P8" s="5">
        <f t="shared" si="1"/>
        <v>0</v>
      </c>
      <c r="Q8" s="5">
        <f t="shared" si="0"/>
        <v>0.50800000000000001</v>
      </c>
      <c r="R8" s="5">
        <f t="shared" si="0"/>
        <v>0</v>
      </c>
      <c r="S8" s="5">
        <f t="shared" si="0"/>
        <v>2.286</v>
      </c>
      <c r="T8" s="5">
        <f t="shared" si="0"/>
        <v>0</v>
      </c>
      <c r="U8" s="5">
        <f t="shared" si="0"/>
        <v>0</v>
      </c>
      <c r="V8" s="5">
        <f t="shared" si="0"/>
        <v>0</v>
      </c>
      <c r="W8" s="5">
        <f t="shared" si="0"/>
        <v>2.6670000000000003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>
        <v>0</v>
      </c>
      <c r="C9" s="5">
        <v>0</v>
      </c>
      <c r="D9" s="5">
        <v>0</v>
      </c>
      <c r="E9" s="5">
        <v>0.08</v>
      </c>
      <c r="F9" s="5">
        <v>0</v>
      </c>
      <c r="G9" s="5">
        <v>0</v>
      </c>
      <c r="H9" s="5">
        <v>0.2</v>
      </c>
      <c r="I9" s="5">
        <v>0.1</v>
      </c>
      <c r="J9" s="5">
        <v>0</v>
      </c>
      <c r="K9" s="5">
        <v>0</v>
      </c>
      <c r="L9" s="5">
        <v>0</v>
      </c>
      <c r="M9" s="5">
        <v>0</v>
      </c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0.20320000000000002</v>
      </c>
      <c r="T9" s="5">
        <f t="shared" si="0"/>
        <v>0</v>
      </c>
      <c r="U9" s="5">
        <f t="shared" si="0"/>
        <v>0</v>
      </c>
      <c r="V9" s="5">
        <f t="shared" si="0"/>
        <v>0.50800000000000001</v>
      </c>
      <c r="W9" s="5">
        <f t="shared" si="0"/>
        <v>0.254</v>
      </c>
      <c r="X9" s="5">
        <f t="shared" si="0"/>
        <v>0</v>
      </c>
      <c r="Y9" s="5">
        <f t="shared" si="0"/>
        <v>0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>
        <v>0</v>
      </c>
      <c r="C10" s="5">
        <v>0</v>
      </c>
      <c r="D10" s="5">
        <v>0.05</v>
      </c>
      <c r="E10" s="5">
        <v>0.12</v>
      </c>
      <c r="F10" s="5">
        <v>0</v>
      </c>
      <c r="G10" s="5">
        <v>0</v>
      </c>
      <c r="H10" s="5">
        <v>1.95</v>
      </c>
      <c r="I10" s="5">
        <v>0</v>
      </c>
      <c r="J10" s="5">
        <v>0.25</v>
      </c>
      <c r="K10" s="5">
        <v>1.05</v>
      </c>
      <c r="L10" s="5">
        <v>0</v>
      </c>
      <c r="M10" s="5">
        <v>0</v>
      </c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0.127</v>
      </c>
      <c r="S10" s="5">
        <f t="shared" si="0"/>
        <v>0.30480000000000002</v>
      </c>
      <c r="T10" s="5">
        <f t="shared" si="0"/>
        <v>0</v>
      </c>
      <c r="U10" s="5">
        <f t="shared" si="0"/>
        <v>0</v>
      </c>
      <c r="V10" s="5">
        <f t="shared" si="0"/>
        <v>4.9530000000000003</v>
      </c>
      <c r="W10" s="5">
        <f t="shared" si="0"/>
        <v>0</v>
      </c>
      <c r="X10" s="5">
        <f t="shared" si="0"/>
        <v>0.63500000000000001</v>
      </c>
      <c r="Y10" s="5">
        <f t="shared" si="0"/>
        <v>2.6670000000000003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>
        <v>0</v>
      </c>
      <c r="C11" s="5">
        <v>0</v>
      </c>
      <c r="D11" s="5">
        <v>0</v>
      </c>
      <c r="E11" s="5">
        <v>0</v>
      </c>
      <c r="F11" s="5">
        <v>0.26</v>
      </c>
      <c r="G11" s="5">
        <v>0</v>
      </c>
      <c r="H11" s="5">
        <v>0.87</v>
      </c>
      <c r="I11" s="5">
        <v>0</v>
      </c>
      <c r="J11" s="5">
        <v>0</v>
      </c>
      <c r="K11" s="5">
        <v>0.19</v>
      </c>
      <c r="L11" s="5">
        <v>0</v>
      </c>
      <c r="M11" s="5">
        <v>0</v>
      </c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0.66039999999999999</v>
      </c>
      <c r="U11" s="5">
        <f t="shared" si="0"/>
        <v>0</v>
      </c>
      <c r="V11" s="5">
        <f t="shared" si="0"/>
        <v>2.2098</v>
      </c>
      <c r="W11" s="5">
        <f t="shared" si="0"/>
        <v>0</v>
      </c>
      <c r="X11" s="5">
        <f t="shared" si="0"/>
        <v>0</v>
      </c>
      <c r="Y11" s="5">
        <f t="shared" si="0"/>
        <v>0.48260000000000003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1.64</v>
      </c>
      <c r="J12" s="5">
        <v>0</v>
      </c>
      <c r="K12" s="5">
        <v>0</v>
      </c>
      <c r="L12" s="5">
        <v>0</v>
      </c>
      <c r="M12" s="5">
        <v>0</v>
      </c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0</v>
      </c>
      <c r="V12" s="5">
        <f t="shared" si="0"/>
        <v>0</v>
      </c>
      <c r="W12" s="5">
        <f t="shared" si="0"/>
        <v>4.1655999999999995</v>
      </c>
      <c r="X12" s="5">
        <f t="shared" si="0"/>
        <v>0</v>
      </c>
      <c r="Y12" s="5">
        <f t="shared" si="0"/>
        <v>0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>
        <v>0</v>
      </c>
      <c r="C13" s="5">
        <v>0</v>
      </c>
      <c r="D13" s="5">
        <v>0</v>
      </c>
      <c r="E13" s="5">
        <v>0</v>
      </c>
      <c r="F13" s="5">
        <v>0.2</v>
      </c>
      <c r="G13" s="5">
        <v>0</v>
      </c>
      <c r="H13" s="5">
        <v>2.5</v>
      </c>
      <c r="I13" s="5">
        <v>0</v>
      </c>
      <c r="J13" s="5">
        <v>0.1</v>
      </c>
      <c r="K13" s="5">
        <v>0</v>
      </c>
      <c r="L13" s="5">
        <v>0</v>
      </c>
      <c r="M13" s="5">
        <v>0</v>
      </c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0.50800000000000001</v>
      </c>
      <c r="U13" s="5">
        <f t="shared" si="0"/>
        <v>0</v>
      </c>
      <c r="V13" s="5">
        <f t="shared" si="0"/>
        <v>6.35</v>
      </c>
      <c r="W13" s="5">
        <f t="shared" si="0"/>
        <v>0</v>
      </c>
      <c r="X13" s="5">
        <f t="shared" si="0"/>
        <v>0.254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>
        <v>0</v>
      </c>
      <c r="C14" s="5">
        <v>0.35</v>
      </c>
      <c r="D14" s="5">
        <v>0</v>
      </c>
      <c r="E14" s="5">
        <v>0</v>
      </c>
      <c r="F14" s="5">
        <v>0</v>
      </c>
      <c r="G14" s="5">
        <v>2.2000000000000002</v>
      </c>
      <c r="H14" s="5">
        <v>0</v>
      </c>
      <c r="I14" s="5">
        <v>0.66</v>
      </c>
      <c r="J14" s="5">
        <v>0.93</v>
      </c>
      <c r="K14" s="5">
        <v>0.48</v>
      </c>
      <c r="L14" s="5">
        <v>0</v>
      </c>
      <c r="M14" s="5">
        <v>0</v>
      </c>
      <c r="O14" s="5">
        <v>9</v>
      </c>
      <c r="P14" s="5">
        <f t="shared" si="1"/>
        <v>0</v>
      </c>
      <c r="Q14" s="5">
        <f t="shared" si="0"/>
        <v>0.8889999999999999</v>
      </c>
      <c r="R14" s="5">
        <f t="shared" si="0"/>
        <v>0</v>
      </c>
      <c r="S14" s="5">
        <f t="shared" si="0"/>
        <v>0</v>
      </c>
      <c r="T14" s="5">
        <f t="shared" si="0"/>
        <v>0</v>
      </c>
      <c r="U14" s="5">
        <f t="shared" si="0"/>
        <v>5.588000000000001</v>
      </c>
      <c r="V14" s="5">
        <f t="shared" si="0"/>
        <v>0</v>
      </c>
      <c r="W14" s="5">
        <f t="shared" si="0"/>
        <v>1.6764000000000001</v>
      </c>
      <c r="X14" s="5">
        <f t="shared" si="0"/>
        <v>2.3622000000000001</v>
      </c>
      <c r="Y14" s="5">
        <f t="shared" si="0"/>
        <v>1.2192000000000001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0.1</v>
      </c>
      <c r="H15" s="5">
        <v>0</v>
      </c>
      <c r="I15" s="5">
        <v>0.44</v>
      </c>
      <c r="J15" s="5">
        <v>0</v>
      </c>
      <c r="K15" s="5">
        <v>0.22</v>
      </c>
      <c r="L15" s="5">
        <v>0</v>
      </c>
      <c r="M15" s="5">
        <v>0</v>
      </c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0.254</v>
      </c>
      <c r="V15" s="5">
        <f t="shared" si="0"/>
        <v>0</v>
      </c>
      <c r="W15" s="5">
        <f t="shared" si="0"/>
        <v>1.1175999999999999</v>
      </c>
      <c r="X15" s="5">
        <f t="shared" si="0"/>
        <v>0</v>
      </c>
      <c r="Y15" s="5">
        <f t="shared" si="0"/>
        <v>0.55879999999999996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0.26</v>
      </c>
      <c r="J16" s="5">
        <v>0.48</v>
      </c>
      <c r="K16" s="5">
        <v>0.11</v>
      </c>
      <c r="L16" s="5">
        <v>0</v>
      </c>
      <c r="M16" s="5">
        <v>0</v>
      </c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0.66039999999999999</v>
      </c>
      <c r="X16" s="5">
        <f t="shared" si="0"/>
        <v>1.2192000000000001</v>
      </c>
      <c r="Y16" s="5">
        <f t="shared" si="0"/>
        <v>0.27939999999999998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>
        <v>0</v>
      </c>
      <c r="C17" s="5">
        <v>0</v>
      </c>
      <c r="D17" s="5">
        <v>0</v>
      </c>
      <c r="E17" s="5">
        <v>0</v>
      </c>
      <c r="F17" s="5">
        <v>0.1</v>
      </c>
      <c r="G17" s="5">
        <v>0.4</v>
      </c>
      <c r="H17" s="5">
        <v>0</v>
      </c>
      <c r="I17" s="5">
        <v>0</v>
      </c>
      <c r="J17" s="5">
        <v>0.22</v>
      </c>
      <c r="K17" s="5">
        <v>0</v>
      </c>
      <c r="L17" s="5">
        <v>0.36</v>
      </c>
      <c r="M17" s="5">
        <v>0</v>
      </c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0.254</v>
      </c>
      <c r="U17" s="5">
        <f t="shared" si="0"/>
        <v>1.016</v>
      </c>
      <c r="V17" s="5">
        <f t="shared" si="0"/>
        <v>0</v>
      </c>
      <c r="W17" s="5">
        <f t="shared" si="0"/>
        <v>0</v>
      </c>
      <c r="X17" s="5">
        <f t="shared" si="0"/>
        <v>0.55879999999999996</v>
      </c>
      <c r="Y17" s="5">
        <f t="shared" si="0"/>
        <v>0</v>
      </c>
      <c r="Z17" s="5">
        <f t="shared" si="0"/>
        <v>0.91439999999999999</v>
      </c>
      <c r="AA17" s="5">
        <f t="shared" si="0"/>
        <v>0</v>
      </c>
    </row>
    <row r="18" spans="1:27" x14ac:dyDescent="0.3">
      <c r="A18" s="5">
        <v>13</v>
      </c>
      <c r="B18" s="5">
        <v>0</v>
      </c>
      <c r="C18" s="5">
        <v>0</v>
      </c>
      <c r="D18" s="5">
        <v>0.75</v>
      </c>
      <c r="E18" s="5">
        <v>0</v>
      </c>
      <c r="F18" s="5">
        <v>0</v>
      </c>
      <c r="G18" s="5">
        <v>0.18</v>
      </c>
      <c r="H18" s="5">
        <v>0</v>
      </c>
      <c r="I18" s="5">
        <v>0</v>
      </c>
      <c r="J18" s="5">
        <v>0.2</v>
      </c>
      <c r="K18" s="5">
        <v>0</v>
      </c>
      <c r="L18" s="5">
        <v>0</v>
      </c>
      <c r="M18" s="5">
        <v>0</v>
      </c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1.905</v>
      </c>
      <c r="S18" s="5">
        <f t="shared" si="0"/>
        <v>0</v>
      </c>
      <c r="T18" s="5">
        <f t="shared" si="0"/>
        <v>0</v>
      </c>
      <c r="U18" s="5">
        <f t="shared" si="0"/>
        <v>0.4572</v>
      </c>
      <c r="V18" s="5">
        <f t="shared" si="0"/>
        <v>0</v>
      </c>
      <c r="W18" s="5">
        <f t="shared" si="0"/>
        <v>0</v>
      </c>
      <c r="X18" s="5">
        <f t="shared" si="0"/>
        <v>0.50800000000000001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>
        <v>0</v>
      </c>
      <c r="C19" s="5">
        <v>0</v>
      </c>
      <c r="D19" s="5">
        <v>0.28000000000000003</v>
      </c>
      <c r="E19" s="5">
        <v>0</v>
      </c>
      <c r="F19" s="5">
        <v>0</v>
      </c>
      <c r="G19" s="5">
        <v>0.28000000000000003</v>
      </c>
      <c r="H19" s="5">
        <v>1.38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0.71120000000000005</v>
      </c>
      <c r="S19" s="5">
        <f t="shared" si="0"/>
        <v>0</v>
      </c>
      <c r="T19" s="5">
        <f t="shared" si="0"/>
        <v>0</v>
      </c>
      <c r="U19" s="5">
        <f t="shared" si="0"/>
        <v>0.71120000000000005</v>
      </c>
      <c r="V19" s="5">
        <f t="shared" si="0"/>
        <v>3.5051999999999999</v>
      </c>
      <c r="W19" s="5">
        <f t="shared" si="0"/>
        <v>0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>
        <v>0</v>
      </c>
      <c r="C20" s="5">
        <v>0</v>
      </c>
      <c r="D20" s="5">
        <v>0.55000000000000004</v>
      </c>
      <c r="E20" s="5">
        <v>0.12</v>
      </c>
      <c r="F20" s="5">
        <v>0.35</v>
      </c>
      <c r="G20" s="5">
        <v>0.1</v>
      </c>
      <c r="H20" s="5">
        <v>0.62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1.3970000000000002</v>
      </c>
      <c r="S20" s="5">
        <f t="shared" si="0"/>
        <v>0.30480000000000002</v>
      </c>
      <c r="T20" s="5">
        <f t="shared" si="0"/>
        <v>0.8889999999999999</v>
      </c>
      <c r="U20" s="5">
        <f t="shared" si="0"/>
        <v>0.254</v>
      </c>
      <c r="V20" s="5">
        <f t="shared" si="0"/>
        <v>1.5748</v>
      </c>
      <c r="W20" s="5">
        <f t="shared" si="0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>
        <v>0.75</v>
      </c>
      <c r="C21" s="5">
        <v>0</v>
      </c>
      <c r="D21" s="5">
        <v>0.18</v>
      </c>
      <c r="E21" s="5">
        <v>0</v>
      </c>
      <c r="F21" s="5">
        <v>0.42</v>
      </c>
      <c r="G21" s="5">
        <v>0.45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O21" s="5">
        <v>16</v>
      </c>
      <c r="P21" s="5">
        <f t="shared" si="1"/>
        <v>1.905</v>
      </c>
      <c r="Q21" s="5">
        <f t="shared" si="0"/>
        <v>0</v>
      </c>
      <c r="R21" s="5">
        <f t="shared" si="0"/>
        <v>0.4572</v>
      </c>
      <c r="S21" s="5">
        <f t="shared" si="0"/>
        <v>0</v>
      </c>
      <c r="T21" s="5">
        <f t="shared" si="0"/>
        <v>1.0668</v>
      </c>
      <c r="U21" s="5">
        <f t="shared" si="0"/>
        <v>1.143</v>
      </c>
      <c r="V21" s="5">
        <f t="shared" si="0"/>
        <v>0</v>
      </c>
      <c r="W21" s="5">
        <f t="shared" si="0"/>
        <v>0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>
        <v>0</v>
      </c>
      <c r="C22" s="5">
        <v>0</v>
      </c>
      <c r="D22" s="5">
        <v>0</v>
      </c>
      <c r="E22" s="5">
        <v>0.85</v>
      </c>
      <c r="F22" s="5">
        <v>0.1</v>
      </c>
      <c r="G22" s="5">
        <v>0.95</v>
      </c>
      <c r="H22" s="5">
        <v>0.1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2.1589999999999998</v>
      </c>
      <c r="T22" s="5">
        <f t="shared" si="1"/>
        <v>0.254</v>
      </c>
      <c r="U22" s="5">
        <f t="shared" si="1"/>
        <v>2.4129999999999998</v>
      </c>
      <c r="V22" s="5">
        <f t="shared" si="1"/>
        <v>0.254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</v>
      </c>
      <c r="C23" s="5">
        <v>0</v>
      </c>
      <c r="D23" s="5">
        <v>0</v>
      </c>
      <c r="E23" s="5">
        <v>0</v>
      </c>
      <c r="F23" s="5">
        <v>0</v>
      </c>
      <c r="G23" s="5">
        <v>0</v>
      </c>
      <c r="H23" s="5">
        <v>1.85</v>
      </c>
      <c r="I23" s="5">
        <v>0</v>
      </c>
      <c r="J23" s="5">
        <v>0.85</v>
      </c>
      <c r="K23" s="5">
        <v>0</v>
      </c>
      <c r="L23" s="5">
        <v>0</v>
      </c>
      <c r="M23" s="5">
        <v>0</v>
      </c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0</v>
      </c>
      <c r="S23" s="5">
        <f t="shared" si="1"/>
        <v>0</v>
      </c>
      <c r="T23" s="5">
        <f t="shared" si="1"/>
        <v>0</v>
      </c>
      <c r="U23" s="5">
        <f t="shared" si="1"/>
        <v>0</v>
      </c>
      <c r="V23" s="5">
        <f t="shared" si="1"/>
        <v>4.6990000000000007</v>
      </c>
      <c r="W23" s="5">
        <f t="shared" si="1"/>
        <v>0</v>
      </c>
      <c r="X23" s="5">
        <f t="shared" si="1"/>
        <v>2.1589999999999998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</v>
      </c>
      <c r="C24" s="5">
        <v>0</v>
      </c>
      <c r="D24" s="5">
        <v>0</v>
      </c>
      <c r="E24" s="5">
        <v>0.14000000000000001</v>
      </c>
      <c r="F24" s="5">
        <v>0</v>
      </c>
      <c r="G24" s="5">
        <v>8.1999999999999993</v>
      </c>
      <c r="H24" s="5">
        <v>0</v>
      </c>
      <c r="I24" s="5">
        <v>0</v>
      </c>
      <c r="J24" s="5">
        <v>0.4</v>
      </c>
      <c r="K24" s="5">
        <v>0</v>
      </c>
      <c r="L24" s="5">
        <v>0</v>
      </c>
      <c r="M24" s="5">
        <v>0</v>
      </c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0.35560000000000003</v>
      </c>
      <c r="T24" s="5">
        <f t="shared" si="1"/>
        <v>0</v>
      </c>
      <c r="U24" s="5">
        <f t="shared" si="1"/>
        <v>20.827999999999999</v>
      </c>
      <c r="V24" s="5">
        <f t="shared" si="1"/>
        <v>0</v>
      </c>
      <c r="W24" s="5">
        <f t="shared" si="1"/>
        <v>0</v>
      </c>
      <c r="X24" s="5">
        <f t="shared" si="1"/>
        <v>1.016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</v>
      </c>
      <c r="C25" s="5">
        <v>0</v>
      </c>
      <c r="D25" s="5">
        <v>0.28000000000000003</v>
      </c>
      <c r="E25" s="5">
        <v>0.8</v>
      </c>
      <c r="F25" s="5">
        <v>0</v>
      </c>
      <c r="G25" s="5">
        <v>2.1</v>
      </c>
      <c r="H25" s="5">
        <v>0.7</v>
      </c>
      <c r="I25" s="5">
        <v>0</v>
      </c>
      <c r="J25" s="5">
        <v>0.05</v>
      </c>
      <c r="K25" s="5">
        <v>0</v>
      </c>
      <c r="L25" s="5">
        <v>0</v>
      </c>
      <c r="M25" s="5">
        <v>0</v>
      </c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0.71120000000000005</v>
      </c>
      <c r="S25" s="5">
        <f t="shared" si="1"/>
        <v>2.032</v>
      </c>
      <c r="T25" s="5">
        <f t="shared" si="1"/>
        <v>0</v>
      </c>
      <c r="U25" s="5">
        <f t="shared" si="1"/>
        <v>5.3340000000000005</v>
      </c>
      <c r="V25" s="5">
        <f t="shared" si="1"/>
        <v>1.7779999999999998</v>
      </c>
      <c r="W25" s="5">
        <f t="shared" si="1"/>
        <v>0</v>
      </c>
      <c r="X25" s="5">
        <f t="shared" si="1"/>
        <v>0.127</v>
      </c>
      <c r="Y25" s="5">
        <f t="shared" si="1"/>
        <v>0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>
        <v>0</v>
      </c>
      <c r="C26" s="5">
        <v>0.12</v>
      </c>
      <c r="D26" s="5">
        <v>0</v>
      </c>
      <c r="E26" s="5">
        <v>0.15</v>
      </c>
      <c r="F26" s="5">
        <v>0</v>
      </c>
      <c r="G26" s="5">
        <v>0.6</v>
      </c>
      <c r="H26" s="5">
        <v>0.45</v>
      </c>
      <c r="I26" s="5">
        <v>1.7</v>
      </c>
      <c r="J26" s="5">
        <v>0.35</v>
      </c>
      <c r="K26" s="5">
        <v>0</v>
      </c>
      <c r="L26" s="5">
        <v>0</v>
      </c>
      <c r="M26" s="5">
        <v>0</v>
      </c>
      <c r="O26" s="5">
        <v>21</v>
      </c>
      <c r="P26" s="5">
        <f t="shared" si="1"/>
        <v>0</v>
      </c>
      <c r="Q26" s="5">
        <f t="shared" si="1"/>
        <v>0.30480000000000002</v>
      </c>
      <c r="R26" s="5">
        <f t="shared" si="1"/>
        <v>0</v>
      </c>
      <c r="S26" s="5">
        <f t="shared" si="1"/>
        <v>0.38100000000000001</v>
      </c>
      <c r="T26" s="5">
        <f t="shared" si="1"/>
        <v>0</v>
      </c>
      <c r="U26" s="5">
        <f t="shared" si="1"/>
        <v>1.524</v>
      </c>
      <c r="V26" s="5">
        <f t="shared" si="1"/>
        <v>1.143</v>
      </c>
      <c r="W26" s="5">
        <f t="shared" si="1"/>
        <v>4.3179999999999996</v>
      </c>
      <c r="X26" s="5">
        <f t="shared" si="1"/>
        <v>0.8889999999999999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>
        <v>0</v>
      </c>
      <c r="C27" s="5">
        <v>0.2</v>
      </c>
      <c r="D27" s="5">
        <v>0.12</v>
      </c>
      <c r="E27" s="5">
        <v>0.1</v>
      </c>
      <c r="F27" s="5">
        <v>1.42</v>
      </c>
      <c r="G27" s="5">
        <v>0.35</v>
      </c>
      <c r="H27" s="5">
        <v>0</v>
      </c>
      <c r="I27" s="5">
        <v>0.74</v>
      </c>
      <c r="J27" s="5">
        <v>0.64</v>
      </c>
      <c r="K27" s="5">
        <v>0</v>
      </c>
      <c r="L27" s="5">
        <v>0</v>
      </c>
      <c r="M27" s="5">
        <v>0</v>
      </c>
      <c r="O27" s="5">
        <v>22</v>
      </c>
      <c r="P27" s="5">
        <f t="shared" si="1"/>
        <v>0</v>
      </c>
      <c r="Q27" s="5">
        <f t="shared" si="1"/>
        <v>0.50800000000000001</v>
      </c>
      <c r="R27" s="5">
        <f t="shared" si="1"/>
        <v>0.30480000000000002</v>
      </c>
      <c r="S27" s="5">
        <f t="shared" si="1"/>
        <v>0.254</v>
      </c>
      <c r="T27" s="5">
        <f t="shared" si="1"/>
        <v>3.6067999999999998</v>
      </c>
      <c r="U27" s="5">
        <f t="shared" si="1"/>
        <v>0.8889999999999999</v>
      </c>
      <c r="V27" s="5">
        <f t="shared" si="1"/>
        <v>0</v>
      </c>
      <c r="W27" s="5">
        <f t="shared" si="1"/>
        <v>1.8795999999999999</v>
      </c>
      <c r="X27" s="5">
        <f t="shared" si="1"/>
        <v>1.6256000000000002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</v>
      </c>
      <c r="C28" s="5">
        <v>0</v>
      </c>
      <c r="D28" s="5">
        <v>0</v>
      </c>
      <c r="E28" s="5">
        <v>0.12</v>
      </c>
      <c r="F28" s="5">
        <v>0.18</v>
      </c>
      <c r="G28" s="5">
        <v>0.27</v>
      </c>
      <c r="H28" s="5">
        <v>0</v>
      </c>
      <c r="I28" s="5">
        <v>0.46</v>
      </c>
      <c r="J28" s="5">
        <v>0</v>
      </c>
      <c r="K28" s="5">
        <v>0</v>
      </c>
      <c r="L28" s="5">
        <v>0</v>
      </c>
      <c r="M28" s="5">
        <v>0</v>
      </c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0.30480000000000002</v>
      </c>
      <c r="T28" s="5">
        <f t="shared" si="1"/>
        <v>0.4572</v>
      </c>
      <c r="U28" s="5">
        <f t="shared" si="1"/>
        <v>0.68580000000000008</v>
      </c>
      <c r="V28" s="5">
        <f t="shared" si="1"/>
        <v>0</v>
      </c>
      <c r="W28" s="5">
        <f t="shared" si="1"/>
        <v>1.1684000000000001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>
        <v>0</v>
      </c>
      <c r="C29" s="5">
        <v>0</v>
      </c>
      <c r="D29" s="5">
        <v>0.35</v>
      </c>
      <c r="E29" s="5">
        <v>0</v>
      </c>
      <c r="F29" s="5">
        <v>0</v>
      </c>
      <c r="G29" s="5">
        <v>0.2</v>
      </c>
      <c r="H29" s="5">
        <v>0.35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0.8889999999999999</v>
      </c>
      <c r="S29" s="5">
        <f t="shared" si="1"/>
        <v>0</v>
      </c>
      <c r="T29" s="5">
        <f t="shared" si="1"/>
        <v>0</v>
      </c>
      <c r="U29" s="5">
        <f t="shared" si="1"/>
        <v>0.50800000000000001</v>
      </c>
      <c r="V29" s="5">
        <f t="shared" si="1"/>
        <v>0.8889999999999999</v>
      </c>
      <c r="W29" s="5">
        <f t="shared" si="1"/>
        <v>0</v>
      </c>
      <c r="X29" s="5">
        <f t="shared" si="1"/>
        <v>0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>
        <v>0</v>
      </c>
      <c r="C30" s="5">
        <v>0</v>
      </c>
      <c r="D30" s="8">
        <v>0.4</v>
      </c>
      <c r="E30" s="5">
        <v>0</v>
      </c>
      <c r="F30" s="5">
        <v>0.45</v>
      </c>
      <c r="G30" s="5">
        <v>0</v>
      </c>
      <c r="H30" s="5">
        <v>0</v>
      </c>
      <c r="I30" s="5">
        <v>0</v>
      </c>
      <c r="J30" s="5">
        <v>1.05</v>
      </c>
      <c r="K30" s="5">
        <v>0</v>
      </c>
      <c r="L30" s="5">
        <v>0.05</v>
      </c>
      <c r="M30" s="5">
        <v>0</v>
      </c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1.016</v>
      </c>
      <c r="S30" s="5">
        <f t="shared" si="1"/>
        <v>0</v>
      </c>
      <c r="T30" s="5">
        <f t="shared" si="1"/>
        <v>1.143</v>
      </c>
      <c r="U30" s="5">
        <f t="shared" si="1"/>
        <v>0</v>
      </c>
      <c r="V30" s="5">
        <f t="shared" si="1"/>
        <v>0</v>
      </c>
      <c r="W30" s="5">
        <f t="shared" si="1"/>
        <v>0</v>
      </c>
      <c r="X30" s="5">
        <f t="shared" si="1"/>
        <v>2.6670000000000003</v>
      </c>
      <c r="Y30" s="5">
        <f t="shared" si="1"/>
        <v>0</v>
      </c>
      <c r="Z30" s="5">
        <f t="shared" si="1"/>
        <v>0.127</v>
      </c>
      <c r="AA30" s="5">
        <f t="shared" si="1"/>
        <v>0</v>
      </c>
    </row>
    <row r="31" spans="1:27" x14ac:dyDescent="0.3">
      <c r="A31" s="5">
        <v>26</v>
      </c>
      <c r="B31" s="5">
        <v>0</v>
      </c>
      <c r="C31" s="5">
        <v>0</v>
      </c>
      <c r="D31" s="5">
        <v>0.38</v>
      </c>
      <c r="E31" s="5">
        <v>0</v>
      </c>
      <c r="F31" s="5">
        <v>0</v>
      </c>
      <c r="G31" s="5">
        <v>0.32</v>
      </c>
      <c r="H31" s="5">
        <v>0.9</v>
      </c>
      <c r="I31" s="5">
        <v>1.51</v>
      </c>
      <c r="J31" s="5">
        <v>0</v>
      </c>
      <c r="K31" s="5">
        <v>0</v>
      </c>
      <c r="L31" s="5">
        <v>0</v>
      </c>
      <c r="M31" s="5">
        <v>0</v>
      </c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0.96520000000000006</v>
      </c>
      <c r="S31" s="5">
        <f t="shared" si="1"/>
        <v>0</v>
      </c>
      <c r="T31" s="5">
        <f t="shared" si="1"/>
        <v>0</v>
      </c>
      <c r="U31" s="5">
        <f t="shared" si="1"/>
        <v>0.81280000000000008</v>
      </c>
      <c r="V31" s="5">
        <f t="shared" si="1"/>
        <v>2.286</v>
      </c>
      <c r="W31" s="5">
        <f t="shared" si="1"/>
        <v>3.8353999999999999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>
        <v>0</v>
      </c>
      <c r="C32" s="5">
        <v>0.15</v>
      </c>
      <c r="D32" s="5">
        <v>0</v>
      </c>
      <c r="E32" s="5">
        <v>0</v>
      </c>
      <c r="F32" s="5">
        <v>0.14000000000000001</v>
      </c>
      <c r="G32" s="5">
        <v>0.35</v>
      </c>
      <c r="H32" s="5">
        <v>0.18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O32" s="5">
        <v>27</v>
      </c>
      <c r="P32" s="5">
        <f t="shared" si="1"/>
        <v>0</v>
      </c>
      <c r="Q32" s="5">
        <f t="shared" si="1"/>
        <v>0.38100000000000001</v>
      </c>
      <c r="R32" s="5">
        <f t="shared" si="1"/>
        <v>0</v>
      </c>
      <c r="S32" s="5">
        <f t="shared" si="1"/>
        <v>0</v>
      </c>
      <c r="T32" s="5">
        <f t="shared" si="1"/>
        <v>0.35560000000000003</v>
      </c>
      <c r="U32" s="5">
        <f t="shared" si="1"/>
        <v>0.8889999999999999</v>
      </c>
      <c r="V32" s="5">
        <f t="shared" si="1"/>
        <v>0.4572</v>
      </c>
      <c r="W32" s="5">
        <f t="shared" si="1"/>
        <v>0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>
        <v>0</v>
      </c>
      <c r="C33" s="5">
        <v>0.3</v>
      </c>
      <c r="D33" s="5">
        <v>0.68</v>
      </c>
      <c r="E33" s="5">
        <v>0</v>
      </c>
      <c r="F33" s="5">
        <v>0</v>
      </c>
      <c r="G33" s="5">
        <v>0.35</v>
      </c>
      <c r="H33" s="5">
        <v>0</v>
      </c>
      <c r="I33" s="5">
        <v>0.4</v>
      </c>
      <c r="J33" s="5">
        <v>0</v>
      </c>
      <c r="K33" s="5">
        <v>0</v>
      </c>
      <c r="L33" s="5">
        <v>0.4</v>
      </c>
      <c r="M33" s="5">
        <v>0</v>
      </c>
      <c r="O33" s="5">
        <v>28</v>
      </c>
      <c r="P33" s="5">
        <f t="shared" si="1"/>
        <v>0</v>
      </c>
      <c r="Q33" s="5">
        <f t="shared" si="1"/>
        <v>0.76200000000000001</v>
      </c>
      <c r="R33" s="5">
        <f t="shared" si="1"/>
        <v>1.7272000000000001</v>
      </c>
      <c r="S33" s="5">
        <f t="shared" si="1"/>
        <v>0</v>
      </c>
      <c r="T33" s="5">
        <f t="shared" si="1"/>
        <v>0</v>
      </c>
      <c r="U33" s="5">
        <f t="shared" si="1"/>
        <v>0.8889999999999999</v>
      </c>
      <c r="V33" s="5">
        <f t="shared" si="1"/>
        <v>0</v>
      </c>
      <c r="W33" s="5">
        <f t="shared" si="1"/>
        <v>1.016</v>
      </c>
      <c r="X33" s="5">
        <f t="shared" si="1"/>
        <v>0</v>
      </c>
      <c r="Y33" s="5">
        <f t="shared" si="1"/>
        <v>0</v>
      </c>
      <c r="Z33" s="5">
        <f t="shared" si="1"/>
        <v>1.016</v>
      </c>
      <c r="AA33" s="5">
        <f t="shared" si="1"/>
        <v>0</v>
      </c>
    </row>
    <row r="34" spans="1:27" x14ac:dyDescent="0.3">
      <c r="A34" s="5">
        <v>29</v>
      </c>
      <c r="B34" s="5">
        <v>0</v>
      </c>
      <c r="C34" s="5">
        <v>0</v>
      </c>
      <c r="D34" s="8">
        <v>0</v>
      </c>
      <c r="E34" s="5">
        <v>0</v>
      </c>
      <c r="F34" s="5">
        <v>0.2</v>
      </c>
      <c r="G34" s="5">
        <v>0</v>
      </c>
      <c r="H34" s="5">
        <v>0.35</v>
      </c>
      <c r="I34" s="5">
        <v>1.75</v>
      </c>
      <c r="J34" s="5">
        <v>0</v>
      </c>
      <c r="K34" s="5">
        <v>0</v>
      </c>
      <c r="L34" s="5">
        <v>0.2</v>
      </c>
      <c r="M34" s="5">
        <v>0</v>
      </c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0</v>
      </c>
      <c r="T34" s="5">
        <f t="shared" si="1"/>
        <v>0.50800000000000001</v>
      </c>
      <c r="U34" s="5">
        <f t="shared" si="1"/>
        <v>0</v>
      </c>
      <c r="V34" s="5">
        <f t="shared" si="1"/>
        <v>0.8889999999999999</v>
      </c>
      <c r="W34" s="5">
        <f t="shared" si="1"/>
        <v>4.4450000000000003</v>
      </c>
      <c r="X34" s="5">
        <f t="shared" si="1"/>
        <v>0</v>
      </c>
      <c r="Y34" s="5">
        <f t="shared" si="1"/>
        <v>0</v>
      </c>
      <c r="Z34" s="5">
        <f t="shared" si="1"/>
        <v>0.50800000000000001</v>
      </c>
      <c r="AA34" s="5">
        <f t="shared" si="1"/>
        <v>0</v>
      </c>
    </row>
    <row r="35" spans="1:27" x14ac:dyDescent="0.3">
      <c r="A35" s="5">
        <v>30</v>
      </c>
      <c r="B35" s="5">
        <v>0.2</v>
      </c>
      <c r="C35" s="5">
        <v>0</v>
      </c>
      <c r="D35" s="5">
        <v>0</v>
      </c>
      <c r="E35" s="5">
        <v>0</v>
      </c>
      <c r="F35" s="5">
        <v>0.15</v>
      </c>
      <c r="G35" s="5">
        <v>2.2000000000000002</v>
      </c>
      <c r="H35" s="5">
        <v>0</v>
      </c>
      <c r="I35" s="5">
        <v>0.34</v>
      </c>
      <c r="J35" s="5">
        <v>0.93</v>
      </c>
      <c r="K35" s="5">
        <v>0</v>
      </c>
      <c r="L35" s="5">
        <v>0</v>
      </c>
      <c r="M35" s="5">
        <v>0</v>
      </c>
      <c r="O35" s="5">
        <v>30</v>
      </c>
      <c r="P35" s="5">
        <f t="shared" si="1"/>
        <v>0.50800000000000001</v>
      </c>
      <c r="Q35" s="5">
        <f t="shared" si="1"/>
        <v>0</v>
      </c>
      <c r="R35" s="5">
        <f t="shared" si="1"/>
        <v>0</v>
      </c>
      <c r="S35" s="5">
        <f t="shared" si="1"/>
        <v>0</v>
      </c>
      <c r="T35" s="5">
        <f t="shared" si="1"/>
        <v>0.38100000000000001</v>
      </c>
      <c r="U35" s="5">
        <f t="shared" si="1"/>
        <v>5.588000000000001</v>
      </c>
      <c r="V35" s="5">
        <f t="shared" si="1"/>
        <v>0</v>
      </c>
      <c r="W35" s="5">
        <f t="shared" si="1"/>
        <v>0.86360000000000003</v>
      </c>
      <c r="X35" s="5">
        <f t="shared" si="1"/>
        <v>2.3622000000000001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>
        <v>0</v>
      </c>
      <c r="C36" s="5">
        <v>0</v>
      </c>
      <c r="D36" s="5">
        <v>0.2</v>
      </c>
      <c r="E36" s="5">
        <v>0</v>
      </c>
      <c r="F36" s="5">
        <v>0.1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0.50800000000000001</v>
      </c>
      <c r="S36" s="5">
        <f t="shared" si="1"/>
        <v>0</v>
      </c>
      <c r="T36" s="5">
        <f t="shared" si="1"/>
        <v>0.254</v>
      </c>
      <c r="U36" s="5">
        <f t="shared" si="1"/>
        <v>0</v>
      </c>
      <c r="V36" s="5">
        <f t="shared" si="1"/>
        <v>0</v>
      </c>
      <c r="W36" s="5">
        <f t="shared" si="1"/>
        <v>0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>B21+B35</f>
        <v>0.95</v>
      </c>
      <c r="C37" s="9">
        <f>C7+C8+C14+C26+C27+C32+C33</f>
        <v>1.77</v>
      </c>
      <c r="D37" s="6">
        <f>D10+D18+D19+D20+D21+D25+D27+D29+D30+D31+D33+D36</f>
        <v>4.22</v>
      </c>
      <c r="E37" s="6">
        <f>E6+E8+E9+E10+E20+E22+E24+E25+E26+E27+E28</f>
        <v>3.6300000000000008</v>
      </c>
      <c r="F37" s="6">
        <f>F11+F13+F17+F20+F21+F22+F27+F28+F30+F32+F34+F35+F36</f>
        <v>4.07</v>
      </c>
      <c r="G37" s="6">
        <f>G7+G14+G15+G17+G18+G19+G20+G21+G22+G24+G25+G26+G27+G28+G29+G31+G32+G33+G35</f>
        <v>19.900000000000002</v>
      </c>
      <c r="H37" s="6">
        <f>H6+H7+H9+H10+H11+H13+H19+H20+H22+H23+H25+H26+H29+H31+H32+H34</f>
        <v>16.599999999999998</v>
      </c>
      <c r="I37" s="6">
        <f>I6+I8+I9+I12+I14+I15+I16+I26+I27+I28+I31+I33+I34+I35</f>
        <v>11.200000000000001</v>
      </c>
      <c r="J37" s="6">
        <f>J7+J10+J13+J14+J16+J17+J18+J23+J24+J25+J26+J27+J30+J35</f>
        <v>6.55</v>
      </c>
      <c r="K37" s="6">
        <f>K10+K11+K14+K15+K16</f>
        <v>2.0499999999999998</v>
      </c>
      <c r="L37" s="6">
        <f>L17+L30+L33+L34</f>
        <v>1.01</v>
      </c>
      <c r="M37" s="5">
        <v>0</v>
      </c>
      <c r="O37" s="5" t="s">
        <v>48</v>
      </c>
      <c r="P37" s="5">
        <f>SUM(P6:P36)</f>
        <v>2.4130000000000003</v>
      </c>
      <c r="Q37" s="5">
        <f t="shared" ref="Q37:AA37" si="2">SUM(Q6:Q36)</f>
        <v>4.4958000000000009</v>
      </c>
      <c r="R37" s="5">
        <f t="shared" si="2"/>
        <v>10.718800000000002</v>
      </c>
      <c r="S37" s="5">
        <f t="shared" si="2"/>
        <v>9.2202000000000002</v>
      </c>
      <c r="T37" s="5">
        <f t="shared" si="2"/>
        <v>10.3378</v>
      </c>
      <c r="U37" s="5">
        <f t="shared" si="2"/>
        <v>50.546000000000021</v>
      </c>
      <c r="V37" s="5">
        <f t="shared" si="2"/>
        <v>42.164000000000009</v>
      </c>
      <c r="W37" s="5">
        <f t="shared" si="2"/>
        <v>28.447999999999997</v>
      </c>
      <c r="X37" s="5">
        <f t="shared" si="2"/>
        <v>16.637</v>
      </c>
      <c r="Y37" s="5">
        <f t="shared" si="2"/>
        <v>5.2069999999999999</v>
      </c>
      <c r="Z37" s="5">
        <f t="shared" si="2"/>
        <v>2.5653999999999999</v>
      </c>
      <c r="AA37" s="5">
        <f t="shared" si="2"/>
        <v>0</v>
      </c>
    </row>
    <row r="38" spans="1:27" x14ac:dyDescent="0.3">
      <c r="A38" s="5" t="s">
        <v>14</v>
      </c>
      <c r="B38" s="7">
        <v>2</v>
      </c>
      <c r="C38" s="7">
        <v>7</v>
      </c>
      <c r="D38" s="7">
        <v>12</v>
      </c>
      <c r="E38" s="7">
        <v>11</v>
      </c>
      <c r="F38" s="7">
        <v>13</v>
      </c>
      <c r="G38" s="7">
        <v>18</v>
      </c>
      <c r="H38" s="7">
        <v>16</v>
      </c>
      <c r="I38" s="7">
        <v>14</v>
      </c>
      <c r="J38" s="7">
        <v>13</v>
      </c>
      <c r="K38" s="7">
        <v>5</v>
      </c>
      <c r="L38" s="7">
        <v>4</v>
      </c>
      <c r="M38" s="5">
        <v>0</v>
      </c>
      <c r="O38" s="5" t="s">
        <v>38</v>
      </c>
      <c r="P38" s="5">
        <f>MAX(P6:P36)</f>
        <v>1.905</v>
      </c>
      <c r="Q38" s="5">
        <f t="shared" ref="Q38:AA38" si="3">MAX(Q6:Q36)</f>
        <v>1.143</v>
      </c>
      <c r="R38" s="5">
        <f t="shared" si="3"/>
        <v>1.905</v>
      </c>
      <c r="S38" s="5">
        <f t="shared" si="3"/>
        <v>2.286</v>
      </c>
      <c r="T38" s="5">
        <f t="shared" si="3"/>
        <v>3.6067999999999998</v>
      </c>
      <c r="U38" s="5">
        <f t="shared" si="3"/>
        <v>20.827999999999999</v>
      </c>
      <c r="V38" s="5">
        <f t="shared" si="3"/>
        <v>8.5090000000000003</v>
      </c>
      <c r="W38" s="5">
        <f t="shared" si="3"/>
        <v>4.4450000000000003</v>
      </c>
      <c r="X38" s="5">
        <f t="shared" si="3"/>
        <v>2.6670000000000003</v>
      </c>
      <c r="Y38" s="5">
        <f t="shared" si="3"/>
        <v>2.6670000000000003</v>
      </c>
      <c r="Z38" s="5">
        <f t="shared" si="3"/>
        <v>1.016</v>
      </c>
      <c r="AA38" s="5">
        <f t="shared" si="3"/>
        <v>0</v>
      </c>
    </row>
    <row r="39" spans="1:27" x14ac:dyDescent="0.3">
      <c r="A39" s="5" t="s">
        <v>38</v>
      </c>
      <c r="B39" s="5">
        <f>MAX(B6:B36)</f>
        <v>0.75</v>
      </c>
      <c r="C39" s="5">
        <f t="shared" ref="C39:M39" si="4">MAX(C6:C36)</f>
        <v>0.45</v>
      </c>
      <c r="D39" s="5">
        <f t="shared" si="4"/>
        <v>0.75</v>
      </c>
      <c r="E39" s="5">
        <f t="shared" si="4"/>
        <v>0.9</v>
      </c>
      <c r="F39" s="5">
        <f t="shared" si="4"/>
        <v>1.42</v>
      </c>
      <c r="G39" s="5">
        <f t="shared" si="4"/>
        <v>8.1999999999999993</v>
      </c>
      <c r="H39" s="5">
        <f t="shared" si="4"/>
        <v>3.35</v>
      </c>
      <c r="I39" s="5">
        <f t="shared" si="4"/>
        <v>1.75</v>
      </c>
      <c r="J39" s="5">
        <f t="shared" si="4"/>
        <v>1.05</v>
      </c>
      <c r="K39" s="5">
        <f t="shared" si="4"/>
        <v>1.05</v>
      </c>
      <c r="L39" s="5">
        <f t="shared" si="4"/>
        <v>0.4</v>
      </c>
      <c r="M39" s="5">
        <f t="shared" si="4"/>
        <v>0</v>
      </c>
      <c r="O39" t="s">
        <v>49</v>
      </c>
      <c r="P39" s="7">
        <v>2</v>
      </c>
      <c r="Q39" s="7">
        <v>7</v>
      </c>
      <c r="R39" s="7">
        <v>12</v>
      </c>
      <c r="S39" s="7">
        <v>11</v>
      </c>
      <c r="T39" s="7">
        <v>13</v>
      </c>
      <c r="U39" s="7">
        <v>18</v>
      </c>
      <c r="V39" s="7">
        <v>16</v>
      </c>
      <c r="W39" s="7">
        <v>14</v>
      </c>
      <c r="X39" s="7">
        <v>13</v>
      </c>
      <c r="Y39" s="7">
        <v>5</v>
      </c>
      <c r="Z39" s="7">
        <v>4</v>
      </c>
      <c r="AA39" s="5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18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>
        <v>0</v>
      </c>
      <c r="C6" s="5">
        <v>0</v>
      </c>
      <c r="D6" s="5">
        <v>0</v>
      </c>
      <c r="E6" s="5">
        <v>0</v>
      </c>
      <c r="F6" s="5">
        <v>0.55000000000000004</v>
      </c>
      <c r="G6" s="5">
        <v>1.6</v>
      </c>
      <c r="H6" s="5">
        <v>0</v>
      </c>
      <c r="I6" s="5">
        <v>0.45</v>
      </c>
      <c r="J6" s="5">
        <v>0</v>
      </c>
      <c r="K6" s="5">
        <v>0</v>
      </c>
      <c r="L6" s="5">
        <v>0</v>
      </c>
      <c r="M6" s="5">
        <v>0</v>
      </c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1.3970000000000002</v>
      </c>
      <c r="U6" s="5">
        <f t="shared" si="0"/>
        <v>4.0640000000000001</v>
      </c>
      <c r="V6" s="5">
        <f t="shared" si="0"/>
        <v>0</v>
      </c>
      <c r="W6" s="5">
        <f t="shared" si="0"/>
        <v>1.143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0.35</v>
      </c>
      <c r="H7" s="5">
        <v>0.9</v>
      </c>
      <c r="I7" s="5">
        <v>0</v>
      </c>
      <c r="J7" s="5">
        <v>1.1000000000000001</v>
      </c>
      <c r="K7" s="5">
        <v>0</v>
      </c>
      <c r="L7" s="5">
        <v>0</v>
      </c>
      <c r="M7" s="5">
        <v>0</v>
      </c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0.8889999999999999</v>
      </c>
      <c r="V7" s="5">
        <f t="shared" si="0"/>
        <v>2.286</v>
      </c>
      <c r="W7" s="5">
        <f t="shared" si="0"/>
        <v>0</v>
      </c>
      <c r="X7" s="5">
        <f t="shared" si="0"/>
        <v>2.7940000000000005</v>
      </c>
      <c r="Y7" s="5">
        <f t="shared" si="0"/>
        <v>0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>
        <v>0</v>
      </c>
      <c r="C8" s="5">
        <v>0</v>
      </c>
      <c r="D8" s="5">
        <v>0</v>
      </c>
      <c r="E8" s="5">
        <v>0</v>
      </c>
      <c r="F8" s="5">
        <v>0.2</v>
      </c>
      <c r="G8" s="5">
        <v>0.3</v>
      </c>
      <c r="H8" s="5">
        <v>0.5</v>
      </c>
      <c r="I8" s="5">
        <v>0</v>
      </c>
      <c r="J8" s="5">
        <v>0</v>
      </c>
      <c r="K8" s="5">
        <v>0.2</v>
      </c>
      <c r="L8" s="5">
        <v>0</v>
      </c>
      <c r="M8" s="5">
        <v>0</v>
      </c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0.50800000000000001</v>
      </c>
      <c r="U8" s="5">
        <f t="shared" si="0"/>
        <v>0.76200000000000001</v>
      </c>
      <c r="V8" s="5">
        <f t="shared" si="0"/>
        <v>1.27</v>
      </c>
      <c r="W8" s="5">
        <f t="shared" si="0"/>
        <v>0</v>
      </c>
      <c r="X8" s="5">
        <f t="shared" si="0"/>
        <v>0</v>
      </c>
      <c r="Y8" s="5">
        <f t="shared" si="0"/>
        <v>0.50800000000000001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1.6</v>
      </c>
      <c r="I9" s="5">
        <v>0</v>
      </c>
      <c r="J9" s="5">
        <v>0.25</v>
      </c>
      <c r="K9" s="5">
        <v>0.1</v>
      </c>
      <c r="L9" s="5">
        <v>0</v>
      </c>
      <c r="M9" s="5">
        <v>0</v>
      </c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</v>
      </c>
      <c r="V9" s="5">
        <f t="shared" si="0"/>
        <v>4.0640000000000001</v>
      </c>
      <c r="W9" s="5">
        <f t="shared" si="0"/>
        <v>0</v>
      </c>
      <c r="X9" s="5">
        <f t="shared" si="0"/>
        <v>0.63500000000000001</v>
      </c>
      <c r="Y9" s="5">
        <f t="shared" si="0"/>
        <v>0.254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>
        <v>0</v>
      </c>
      <c r="C10" s="5">
        <v>0.3</v>
      </c>
      <c r="D10" s="5">
        <v>0</v>
      </c>
      <c r="E10" s="5">
        <v>0</v>
      </c>
      <c r="F10" s="5">
        <v>0</v>
      </c>
      <c r="G10" s="5">
        <v>0.25</v>
      </c>
      <c r="H10" s="5">
        <v>0.2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O10" s="5">
        <v>5</v>
      </c>
      <c r="P10" s="5">
        <f t="shared" si="1"/>
        <v>0</v>
      </c>
      <c r="Q10" s="5">
        <f t="shared" si="0"/>
        <v>0.76200000000000001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0.63500000000000001</v>
      </c>
      <c r="V10" s="5">
        <f t="shared" si="0"/>
        <v>0.50800000000000001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>
        <v>0</v>
      </c>
      <c r="C11" s="5">
        <v>0.3</v>
      </c>
      <c r="D11" s="5">
        <v>0</v>
      </c>
      <c r="E11" s="5">
        <v>0.22</v>
      </c>
      <c r="F11" s="5">
        <v>0</v>
      </c>
      <c r="G11" s="5">
        <v>0</v>
      </c>
      <c r="H11" s="5">
        <v>0.3</v>
      </c>
      <c r="I11" s="5">
        <v>0.63</v>
      </c>
      <c r="J11" s="5">
        <v>0</v>
      </c>
      <c r="K11" s="5">
        <v>0.15</v>
      </c>
      <c r="L11" s="5">
        <v>0</v>
      </c>
      <c r="M11" s="5">
        <v>0</v>
      </c>
      <c r="O11" s="5">
        <v>6</v>
      </c>
      <c r="P11" s="5">
        <f t="shared" si="1"/>
        <v>0</v>
      </c>
      <c r="Q11" s="5">
        <f t="shared" si="0"/>
        <v>0.76200000000000001</v>
      </c>
      <c r="R11" s="5">
        <f t="shared" si="0"/>
        <v>0</v>
      </c>
      <c r="S11" s="5">
        <f t="shared" si="0"/>
        <v>0.55879999999999996</v>
      </c>
      <c r="T11" s="5">
        <f t="shared" si="0"/>
        <v>0</v>
      </c>
      <c r="U11" s="5">
        <f t="shared" si="0"/>
        <v>0</v>
      </c>
      <c r="V11" s="5">
        <f t="shared" si="0"/>
        <v>0.76200000000000001</v>
      </c>
      <c r="W11" s="5">
        <f t="shared" si="0"/>
        <v>1.6002000000000001</v>
      </c>
      <c r="X11" s="5">
        <f t="shared" si="0"/>
        <v>0</v>
      </c>
      <c r="Y11" s="5">
        <f t="shared" si="0"/>
        <v>0.38100000000000001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>
        <v>0</v>
      </c>
      <c r="C12" s="5">
        <v>0</v>
      </c>
      <c r="D12" s="5">
        <v>0</v>
      </c>
      <c r="E12" s="5">
        <v>0.1</v>
      </c>
      <c r="F12" s="5">
        <v>0</v>
      </c>
      <c r="G12" s="5">
        <v>0</v>
      </c>
      <c r="H12" s="5">
        <v>0.08</v>
      </c>
      <c r="I12" s="5">
        <v>0.24</v>
      </c>
      <c r="J12" s="5">
        <v>0.15</v>
      </c>
      <c r="K12" s="5">
        <v>0</v>
      </c>
      <c r="L12" s="5">
        <v>0</v>
      </c>
      <c r="M12" s="5">
        <v>0</v>
      </c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0.254</v>
      </c>
      <c r="T12" s="5">
        <f t="shared" si="0"/>
        <v>0</v>
      </c>
      <c r="U12" s="5">
        <f t="shared" si="0"/>
        <v>0</v>
      </c>
      <c r="V12" s="5">
        <f t="shared" si="0"/>
        <v>0.20320000000000002</v>
      </c>
      <c r="W12" s="5">
        <f t="shared" si="0"/>
        <v>0.60960000000000003</v>
      </c>
      <c r="X12" s="5">
        <f t="shared" si="0"/>
        <v>0.38100000000000001</v>
      </c>
      <c r="Y12" s="5">
        <f t="shared" si="0"/>
        <v>0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0.5</v>
      </c>
      <c r="H13" s="5">
        <v>0</v>
      </c>
      <c r="I13" s="5">
        <v>0.57999999999999996</v>
      </c>
      <c r="J13" s="5">
        <v>0.05</v>
      </c>
      <c r="K13" s="5">
        <v>0</v>
      </c>
      <c r="L13" s="5">
        <v>0</v>
      </c>
      <c r="M13" s="5">
        <v>0</v>
      </c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</v>
      </c>
      <c r="U13" s="5">
        <f t="shared" si="0"/>
        <v>1.27</v>
      </c>
      <c r="V13" s="5">
        <f t="shared" si="0"/>
        <v>0</v>
      </c>
      <c r="W13" s="5">
        <f t="shared" si="0"/>
        <v>1.4731999999999998</v>
      </c>
      <c r="X13" s="5">
        <f t="shared" si="0"/>
        <v>0.127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>
        <v>0</v>
      </c>
      <c r="C14" s="5">
        <v>0</v>
      </c>
      <c r="D14" s="5">
        <v>0</v>
      </c>
      <c r="E14" s="5">
        <v>1.1000000000000001</v>
      </c>
      <c r="F14" s="5">
        <v>0</v>
      </c>
      <c r="G14" s="5">
        <v>0</v>
      </c>
      <c r="H14" s="5">
        <v>0.85</v>
      </c>
      <c r="I14" s="5">
        <v>0.9</v>
      </c>
      <c r="J14" s="5">
        <v>1.6</v>
      </c>
      <c r="K14" s="5">
        <v>0</v>
      </c>
      <c r="L14" s="5">
        <v>0</v>
      </c>
      <c r="M14" s="5">
        <v>0</v>
      </c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2.7940000000000005</v>
      </c>
      <c r="T14" s="5">
        <f t="shared" si="0"/>
        <v>0</v>
      </c>
      <c r="U14" s="5">
        <f t="shared" si="0"/>
        <v>0</v>
      </c>
      <c r="V14" s="5">
        <f t="shared" si="0"/>
        <v>2.1589999999999998</v>
      </c>
      <c r="W14" s="5">
        <f t="shared" si="0"/>
        <v>2.286</v>
      </c>
      <c r="X14" s="5">
        <f t="shared" si="0"/>
        <v>4.0640000000000001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0.55000000000000004</v>
      </c>
      <c r="I15" s="5">
        <v>0.1</v>
      </c>
      <c r="J15" s="5">
        <v>0</v>
      </c>
      <c r="K15" s="5">
        <v>0</v>
      </c>
      <c r="L15" s="5">
        <v>1.45</v>
      </c>
      <c r="M15" s="5">
        <v>0</v>
      </c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1.3970000000000002</v>
      </c>
      <c r="W15" s="5">
        <f t="shared" si="0"/>
        <v>0.254</v>
      </c>
      <c r="X15" s="5">
        <f t="shared" si="0"/>
        <v>0</v>
      </c>
      <c r="Y15" s="5">
        <f t="shared" si="0"/>
        <v>0</v>
      </c>
      <c r="Z15" s="5">
        <f t="shared" si="0"/>
        <v>3.6829999999999998</v>
      </c>
      <c r="AA15" s="5">
        <f t="shared" si="0"/>
        <v>0</v>
      </c>
    </row>
    <row r="16" spans="1:27" x14ac:dyDescent="0.3">
      <c r="A16" s="5">
        <v>11</v>
      </c>
      <c r="B16" s="5">
        <v>0</v>
      </c>
      <c r="C16" s="5">
        <v>0</v>
      </c>
      <c r="D16" s="5">
        <v>0</v>
      </c>
      <c r="E16" s="5">
        <v>0</v>
      </c>
      <c r="F16" s="5">
        <v>0.35</v>
      </c>
      <c r="G16" s="5">
        <v>0</v>
      </c>
      <c r="H16" s="5">
        <v>0.05</v>
      </c>
      <c r="I16" s="5">
        <v>2.75</v>
      </c>
      <c r="J16" s="5">
        <v>0</v>
      </c>
      <c r="K16" s="5">
        <v>0</v>
      </c>
      <c r="L16" s="5">
        <v>0</v>
      </c>
      <c r="M16" s="5">
        <v>0</v>
      </c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0.8889999999999999</v>
      </c>
      <c r="U16" s="5">
        <f t="shared" si="0"/>
        <v>0</v>
      </c>
      <c r="V16" s="5">
        <f t="shared" si="0"/>
        <v>0.127</v>
      </c>
      <c r="W16" s="5">
        <f t="shared" si="0"/>
        <v>6.9850000000000003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>
        <v>0</v>
      </c>
      <c r="C17" s="5">
        <v>0.1</v>
      </c>
      <c r="D17" s="5">
        <v>0</v>
      </c>
      <c r="E17" s="5">
        <v>0</v>
      </c>
      <c r="F17" s="5">
        <v>0.15</v>
      </c>
      <c r="G17" s="5">
        <v>0.6</v>
      </c>
      <c r="H17" s="5">
        <v>0</v>
      </c>
      <c r="I17" s="5">
        <v>1.1000000000000001</v>
      </c>
      <c r="J17" s="5">
        <v>0</v>
      </c>
      <c r="K17" s="5">
        <v>0</v>
      </c>
      <c r="L17" s="5">
        <v>1.3</v>
      </c>
      <c r="M17" s="5">
        <v>0</v>
      </c>
      <c r="O17" s="5">
        <v>12</v>
      </c>
      <c r="P17" s="5">
        <f t="shared" si="1"/>
        <v>0</v>
      </c>
      <c r="Q17" s="5">
        <f t="shared" si="0"/>
        <v>0.254</v>
      </c>
      <c r="R17" s="5">
        <f t="shared" si="0"/>
        <v>0</v>
      </c>
      <c r="S17" s="5">
        <f t="shared" si="0"/>
        <v>0</v>
      </c>
      <c r="T17" s="5">
        <f t="shared" si="0"/>
        <v>0.38100000000000001</v>
      </c>
      <c r="U17" s="5">
        <f t="shared" si="0"/>
        <v>1.524</v>
      </c>
      <c r="V17" s="5">
        <f t="shared" si="0"/>
        <v>0</v>
      </c>
      <c r="W17" s="5">
        <f t="shared" si="0"/>
        <v>2.7940000000000005</v>
      </c>
      <c r="X17" s="5">
        <f t="shared" si="0"/>
        <v>0</v>
      </c>
      <c r="Y17" s="5">
        <f t="shared" si="0"/>
        <v>0</v>
      </c>
      <c r="Z17" s="5">
        <f t="shared" si="0"/>
        <v>3.302</v>
      </c>
      <c r="AA17" s="5">
        <f t="shared" si="0"/>
        <v>0</v>
      </c>
    </row>
    <row r="18" spans="1:27" x14ac:dyDescent="0.3">
      <c r="A18" s="5">
        <v>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0.05</v>
      </c>
      <c r="H18" s="5">
        <v>0.15</v>
      </c>
      <c r="I18" s="5">
        <v>0.4</v>
      </c>
      <c r="J18" s="5">
        <v>0</v>
      </c>
      <c r="K18" s="5">
        <v>0</v>
      </c>
      <c r="L18" s="5">
        <v>0</v>
      </c>
      <c r="M18" s="5">
        <v>0</v>
      </c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</v>
      </c>
      <c r="T18" s="5">
        <f t="shared" si="0"/>
        <v>0</v>
      </c>
      <c r="U18" s="5">
        <f t="shared" si="0"/>
        <v>0.127</v>
      </c>
      <c r="V18" s="5">
        <f t="shared" si="0"/>
        <v>0.38100000000000001</v>
      </c>
      <c r="W18" s="5">
        <f t="shared" si="0"/>
        <v>1.016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>
        <v>0</v>
      </c>
      <c r="C19" s="5">
        <v>0</v>
      </c>
      <c r="D19" s="5">
        <v>0</v>
      </c>
      <c r="E19" s="5">
        <v>0</v>
      </c>
      <c r="F19" s="5">
        <v>0.13</v>
      </c>
      <c r="G19" s="5">
        <v>0.02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  <c r="T19" s="5">
        <f t="shared" si="0"/>
        <v>0.33019999999999999</v>
      </c>
      <c r="U19" s="5">
        <f t="shared" si="0"/>
        <v>5.0800000000000005E-2</v>
      </c>
      <c r="V19" s="5">
        <f t="shared" si="0"/>
        <v>0</v>
      </c>
      <c r="W19" s="5">
        <f t="shared" si="0"/>
        <v>0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>
        <v>0</v>
      </c>
      <c r="C20" s="5">
        <v>0.7</v>
      </c>
      <c r="D20" s="5">
        <v>0</v>
      </c>
      <c r="E20" s="5">
        <v>0</v>
      </c>
      <c r="F20" s="5">
        <v>2.17</v>
      </c>
      <c r="G20" s="5">
        <v>0.2</v>
      </c>
      <c r="H20" s="5">
        <v>0</v>
      </c>
      <c r="I20" s="5">
        <v>0.25</v>
      </c>
      <c r="J20" s="5">
        <v>0</v>
      </c>
      <c r="K20" s="5">
        <v>0</v>
      </c>
      <c r="L20" s="5">
        <v>0</v>
      </c>
      <c r="M20" s="5">
        <v>0</v>
      </c>
      <c r="O20" s="5">
        <v>15</v>
      </c>
      <c r="P20" s="5">
        <f t="shared" si="1"/>
        <v>0</v>
      </c>
      <c r="Q20" s="5">
        <f t="shared" si="0"/>
        <v>1.7779999999999998</v>
      </c>
      <c r="R20" s="5">
        <f t="shared" si="0"/>
        <v>0</v>
      </c>
      <c r="S20" s="5">
        <f t="shared" si="0"/>
        <v>0</v>
      </c>
      <c r="T20" s="5">
        <f t="shared" si="0"/>
        <v>5.5118</v>
      </c>
      <c r="U20" s="5">
        <f t="shared" si="0"/>
        <v>0.50800000000000001</v>
      </c>
      <c r="V20" s="5">
        <f t="shared" si="0"/>
        <v>0</v>
      </c>
      <c r="W20" s="5">
        <f t="shared" si="0"/>
        <v>0.63500000000000001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>
        <v>0</v>
      </c>
      <c r="C21" s="5">
        <v>0.16</v>
      </c>
      <c r="D21" s="5">
        <v>0</v>
      </c>
      <c r="E21" s="5">
        <v>0.22</v>
      </c>
      <c r="F21" s="5">
        <v>1.2</v>
      </c>
      <c r="G21" s="5">
        <v>0.18</v>
      </c>
      <c r="H21" s="5">
        <v>0.22</v>
      </c>
      <c r="I21" s="5">
        <v>1.7</v>
      </c>
      <c r="J21" s="5">
        <v>0</v>
      </c>
      <c r="K21" s="5">
        <v>0</v>
      </c>
      <c r="L21" s="5">
        <v>0</v>
      </c>
      <c r="M21" s="5">
        <v>0</v>
      </c>
      <c r="O21" s="5">
        <v>16</v>
      </c>
      <c r="P21" s="5">
        <f t="shared" si="1"/>
        <v>0</v>
      </c>
      <c r="Q21" s="5">
        <f t="shared" si="0"/>
        <v>0.40640000000000004</v>
      </c>
      <c r="R21" s="5">
        <f t="shared" si="0"/>
        <v>0</v>
      </c>
      <c r="S21" s="5">
        <f t="shared" si="0"/>
        <v>0.55879999999999996</v>
      </c>
      <c r="T21" s="5">
        <f t="shared" si="0"/>
        <v>3.048</v>
      </c>
      <c r="U21" s="5">
        <f t="shared" si="0"/>
        <v>0.4572</v>
      </c>
      <c r="V21" s="5">
        <f t="shared" si="0"/>
        <v>0.55879999999999996</v>
      </c>
      <c r="W21" s="5">
        <f t="shared" si="0"/>
        <v>4.3179999999999996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>
        <v>0</v>
      </c>
      <c r="C22" s="5">
        <v>0</v>
      </c>
      <c r="D22" s="5">
        <v>0</v>
      </c>
      <c r="E22" s="5">
        <v>0.2</v>
      </c>
      <c r="F22" s="5">
        <v>1</v>
      </c>
      <c r="G22" s="5">
        <v>0</v>
      </c>
      <c r="H22" s="5">
        <v>0.7</v>
      </c>
      <c r="I22" s="5">
        <v>0.6</v>
      </c>
      <c r="J22" s="5">
        <v>0.15</v>
      </c>
      <c r="K22" s="5">
        <v>0</v>
      </c>
      <c r="L22" s="5">
        <v>0</v>
      </c>
      <c r="M22" s="5">
        <v>0</v>
      </c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0.50800000000000001</v>
      </c>
      <c r="T22" s="5">
        <f t="shared" si="1"/>
        <v>2.54</v>
      </c>
      <c r="U22" s="5">
        <f t="shared" si="1"/>
        <v>0</v>
      </c>
      <c r="V22" s="5">
        <f t="shared" si="1"/>
        <v>1.7779999999999998</v>
      </c>
      <c r="W22" s="5">
        <f t="shared" si="1"/>
        <v>1.524</v>
      </c>
      <c r="X22" s="5">
        <f t="shared" si="1"/>
        <v>0.38100000000000001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</v>
      </c>
      <c r="C23" s="5">
        <v>0</v>
      </c>
      <c r="D23" s="5">
        <v>0</v>
      </c>
      <c r="E23" s="5">
        <v>0</v>
      </c>
      <c r="F23" s="5">
        <v>0.05</v>
      </c>
      <c r="G23" s="5">
        <v>1.17</v>
      </c>
      <c r="H23" s="5">
        <v>0.8</v>
      </c>
      <c r="I23" s="5">
        <v>0.2</v>
      </c>
      <c r="J23" s="5">
        <v>0.05</v>
      </c>
      <c r="K23" s="5">
        <v>0.65</v>
      </c>
      <c r="L23" s="5">
        <v>0</v>
      </c>
      <c r="M23" s="5">
        <v>0</v>
      </c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0</v>
      </c>
      <c r="S23" s="5">
        <f t="shared" si="1"/>
        <v>0</v>
      </c>
      <c r="T23" s="5">
        <f t="shared" si="1"/>
        <v>0.127</v>
      </c>
      <c r="U23" s="5">
        <f t="shared" si="1"/>
        <v>2.9718</v>
      </c>
      <c r="V23" s="5">
        <f t="shared" si="1"/>
        <v>2.032</v>
      </c>
      <c r="W23" s="5">
        <f t="shared" si="1"/>
        <v>0.50800000000000001</v>
      </c>
      <c r="X23" s="5">
        <f t="shared" si="1"/>
        <v>0.127</v>
      </c>
      <c r="Y23" s="5">
        <f t="shared" si="1"/>
        <v>1.651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</v>
      </c>
      <c r="C24" s="5">
        <v>0.02</v>
      </c>
      <c r="D24" s="5">
        <v>0</v>
      </c>
      <c r="E24" s="5">
        <v>1.2</v>
      </c>
      <c r="F24" s="5">
        <v>0</v>
      </c>
      <c r="G24" s="5">
        <v>0.1</v>
      </c>
      <c r="H24" s="5">
        <v>0</v>
      </c>
      <c r="I24" s="5">
        <v>0</v>
      </c>
      <c r="J24" s="5">
        <v>0.25</v>
      </c>
      <c r="K24" s="5">
        <v>0</v>
      </c>
      <c r="L24" s="5">
        <v>0</v>
      </c>
      <c r="M24" s="5">
        <v>0</v>
      </c>
      <c r="O24" s="5">
        <v>19</v>
      </c>
      <c r="P24" s="5">
        <f t="shared" si="1"/>
        <v>0</v>
      </c>
      <c r="Q24" s="5">
        <f t="shared" si="1"/>
        <v>5.0800000000000005E-2</v>
      </c>
      <c r="R24" s="5">
        <f t="shared" si="1"/>
        <v>0</v>
      </c>
      <c r="S24" s="5">
        <f t="shared" si="1"/>
        <v>3.048</v>
      </c>
      <c r="T24" s="5">
        <f t="shared" si="1"/>
        <v>0</v>
      </c>
      <c r="U24" s="5">
        <f t="shared" si="1"/>
        <v>0.254</v>
      </c>
      <c r="V24" s="5">
        <f t="shared" si="1"/>
        <v>0</v>
      </c>
      <c r="W24" s="5">
        <f t="shared" si="1"/>
        <v>0</v>
      </c>
      <c r="X24" s="5">
        <f t="shared" si="1"/>
        <v>0.63500000000000001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</v>
      </c>
      <c r="C25" s="5">
        <v>0.3</v>
      </c>
      <c r="D25" s="5">
        <v>0</v>
      </c>
      <c r="E25" s="5">
        <v>0.25</v>
      </c>
      <c r="F25" s="5">
        <v>0</v>
      </c>
      <c r="G25" s="5">
        <v>0.1</v>
      </c>
      <c r="H25" s="5">
        <v>0.22</v>
      </c>
      <c r="I25" s="5">
        <v>0</v>
      </c>
      <c r="J25" s="5">
        <v>0.05</v>
      </c>
      <c r="K25" s="5">
        <v>0.2</v>
      </c>
      <c r="L25" s="5">
        <v>0</v>
      </c>
      <c r="M25" s="5">
        <v>0</v>
      </c>
      <c r="O25" s="5">
        <v>20</v>
      </c>
      <c r="P25" s="5">
        <f t="shared" si="1"/>
        <v>0</v>
      </c>
      <c r="Q25" s="5">
        <f t="shared" si="1"/>
        <v>0.76200000000000001</v>
      </c>
      <c r="R25" s="5">
        <f t="shared" si="1"/>
        <v>0</v>
      </c>
      <c r="S25" s="5">
        <f t="shared" si="1"/>
        <v>0.63500000000000001</v>
      </c>
      <c r="T25" s="5">
        <f t="shared" si="1"/>
        <v>0</v>
      </c>
      <c r="U25" s="5">
        <f t="shared" si="1"/>
        <v>0.254</v>
      </c>
      <c r="V25" s="5">
        <f t="shared" si="1"/>
        <v>0.55879999999999996</v>
      </c>
      <c r="W25" s="5">
        <f t="shared" si="1"/>
        <v>0</v>
      </c>
      <c r="X25" s="5">
        <f t="shared" si="1"/>
        <v>0.127</v>
      </c>
      <c r="Y25" s="5">
        <f t="shared" si="1"/>
        <v>0.50800000000000001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>
        <v>0</v>
      </c>
      <c r="C26" s="5">
        <v>0</v>
      </c>
      <c r="D26" s="5">
        <v>0</v>
      </c>
      <c r="E26" s="5">
        <v>0</v>
      </c>
      <c r="F26" s="5">
        <v>0</v>
      </c>
      <c r="G26" s="5">
        <v>0.22</v>
      </c>
      <c r="H26" s="5">
        <v>0.35</v>
      </c>
      <c r="I26" s="5">
        <v>0</v>
      </c>
      <c r="J26" s="5">
        <v>0.1</v>
      </c>
      <c r="K26" s="5">
        <v>0</v>
      </c>
      <c r="L26" s="5">
        <v>0</v>
      </c>
      <c r="M26" s="5">
        <v>0</v>
      </c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</v>
      </c>
      <c r="S26" s="5">
        <f t="shared" si="1"/>
        <v>0</v>
      </c>
      <c r="T26" s="5">
        <f t="shared" si="1"/>
        <v>0</v>
      </c>
      <c r="U26" s="5">
        <f t="shared" si="1"/>
        <v>0.55879999999999996</v>
      </c>
      <c r="V26" s="5">
        <f t="shared" si="1"/>
        <v>0.8889999999999999</v>
      </c>
      <c r="W26" s="5">
        <f t="shared" si="1"/>
        <v>0</v>
      </c>
      <c r="X26" s="5">
        <f t="shared" si="1"/>
        <v>0.254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>
        <v>0</v>
      </c>
      <c r="C27" s="5">
        <v>0</v>
      </c>
      <c r="D27" s="5">
        <v>0</v>
      </c>
      <c r="E27" s="5">
        <v>0.2</v>
      </c>
      <c r="F27" s="5">
        <v>0</v>
      </c>
      <c r="G27" s="5">
        <v>1.35</v>
      </c>
      <c r="H27" s="5">
        <v>0</v>
      </c>
      <c r="I27" s="5">
        <v>1.05</v>
      </c>
      <c r="J27" s="5">
        <v>0</v>
      </c>
      <c r="K27" s="5">
        <v>0</v>
      </c>
      <c r="L27" s="5">
        <v>0</v>
      </c>
      <c r="M27" s="5">
        <v>0</v>
      </c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0</v>
      </c>
      <c r="S27" s="5">
        <f t="shared" si="1"/>
        <v>0.50800000000000001</v>
      </c>
      <c r="T27" s="5">
        <f t="shared" si="1"/>
        <v>0</v>
      </c>
      <c r="U27" s="5">
        <f t="shared" si="1"/>
        <v>3.4290000000000003</v>
      </c>
      <c r="V27" s="5">
        <f t="shared" si="1"/>
        <v>0</v>
      </c>
      <c r="W27" s="5">
        <f t="shared" si="1"/>
        <v>2.6670000000000003</v>
      </c>
      <c r="X27" s="5">
        <f t="shared" si="1"/>
        <v>0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</v>
      </c>
      <c r="C28" s="5">
        <v>0</v>
      </c>
      <c r="D28" s="5">
        <v>0</v>
      </c>
      <c r="E28" s="5">
        <v>0</v>
      </c>
      <c r="F28" s="5">
        <v>0.05</v>
      </c>
      <c r="G28" s="5">
        <v>0.35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0.127</v>
      </c>
      <c r="U28" s="5">
        <f t="shared" si="1"/>
        <v>0.8889999999999999</v>
      </c>
      <c r="V28" s="5">
        <f t="shared" si="1"/>
        <v>0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>
        <v>0</v>
      </c>
      <c r="C29" s="5">
        <v>0</v>
      </c>
      <c r="D29" s="5">
        <v>0</v>
      </c>
      <c r="E29" s="5">
        <v>0.5</v>
      </c>
      <c r="F29" s="5">
        <v>0</v>
      </c>
      <c r="G29" s="5">
        <v>0.65</v>
      </c>
      <c r="H29" s="5">
        <v>0</v>
      </c>
      <c r="I29" s="5">
        <v>2</v>
      </c>
      <c r="J29" s="5">
        <v>1.2</v>
      </c>
      <c r="K29" s="5">
        <v>0</v>
      </c>
      <c r="L29" s="5">
        <v>0</v>
      </c>
      <c r="M29" s="5">
        <v>0</v>
      </c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1.27</v>
      </c>
      <c r="T29" s="5">
        <f t="shared" si="1"/>
        <v>0</v>
      </c>
      <c r="U29" s="5">
        <f t="shared" si="1"/>
        <v>1.651</v>
      </c>
      <c r="V29" s="5">
        <f t="shared" si="1"/>
        <v>0</v>
      </c>
      <c r="W29" s="5">
        <f t="shared" si="1"/>
        <v>5.08</v>
      </c>
      <c r="X29" s="5">
        <f t="shared" si="1"/>
        <v>3.048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>
        <v>0</v>
      </c>
      <c r="C30" s="5">
        <v>0</v>
      </c>
      <c r="D30" s="5">
        <v>0</v>
      </c>
      <c r="E30" s="5">
        <v>0</v>
      </c>
      <c r="F30" s="5">
        <v>0.03</v>
      </c>
      <c r="G30" s="5">
        <v>0.22</v>
      </c>
      <c r="H30" s="5">
        <v>0.3</v>
      </c>
      <c r="I30" s="5">
        <v>0</v>
      </c>
      <c r="J30" s="5">
        <v>0.25</v>
      </c>
      <c r="K30" s="5">
        <v>0</v>
      </c>
      <c r="L30" s="5">
        <v>0</v>
      </c>
      <c r="M30" s="5">
        <v>0.24</v>
      </c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7.6200000000000004E-2</v>
      </c>
      <c r="U30" s="5">
        <f t="shared" si="1"/>
        <v>0.55879999999999996</v>
      </c>
      <c r="V30" s="5">
        <f t="shared" si="1"/>
        <v>0.76200000000000001</v>
      </c>
      <c r="W30" s="5">
        <f t="shared" si="1"/>
        <v>0</v>
      </c>
      <c r="X30" s="5">
        <f t="shared" si="1"/>
        <v>0.63500000000000001</v>
      </c>
      <c r="Y30" s="5">
        <f t="shared" si="1"/>
        <v>0</v>
      </c>
      <c r="Z30" s="5">
        <f t="shared" si="1"/>
        <v>0</v>
      </c>
      <c r="AA30" s="5">
        <f t="shared" si="1"/>
        <v>0.60960000000000003</v>
      </c>
    </row>
    <row r="31" spans="1:27" x14ac:dyDescent="0.3">
      <c r="A31" s="5">
        <v>26</v>
      </c>
      <c r="B31" s="5">
        <v>0</v>
      </c>
      <c r="C31" s="5">
        <v>0</v>
      </c>
      <c r="D31" s="5">
        <v>0</v>
      </c>
      <c r="E31" s="5">
        <v>0.9</v>
      </c>
      <c r="F31" s="5">
        <v>0.1</v>
      </c>
      <c r="G31" s="5">
        <v>0</v>
      </c>
      <c r="H31" s="5">
        <v>0.15</v>
      </c>
      <c r="I31" s="5">
        <v>4.2</v>
      </c>
      <c r="J31" s="5">
        <v>0.15</v>
      </c>
      <c r="K31" s="5">
        <v>0</v>
      </c>
      <c r="L31" s="5">
        <v>0</v>
      </c>
      <c r="M31" s="5">
        <v>0</v>
      </c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2.286</v>
      </c>
      <c r="T31" s="5">
        <f t="shared" si="1"/>
        <v>0.254</v>
      </c>
      <c r="U31" s="5">
        <f t="shared" si="1"/>
        <v>0</v>
      </c>
      <c r="V31" s="5">
        <f t="shared" si="1"/>
        <v>0.38100000000000001</v>
      </c>
      <c r="W31" s="5">
        <f t="shared" si="1"/>
        <v>10.668000000000001</v>
      </c>
      <c r="X31" s="5">
        <f t="shared" si="1"/>
        <v>0.38100000000000001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>
        <v>0</v>
      </c>
      <c r="C32" s="5">
        <v>0</v>
      </c>
      <c r="D32" s="5">
        <v>0</v>
      </c>
      <c r="E32" s="5">
        <v>0.4</v>
      </c>
      <c r="F32" s="5">
        <v>0</v>
      </c>
      <c r="G32" s="5">
        <v>0</v>
      </c>
      <c r="H32" s="5">
        <v>0.14000000000000001</v>
      </c>
      <c r="I32" s="5">
        <v>0.6</v>
      </c>
      <c r="J32" s="5">
        <v>0</v>
      </c>
      <c r="K32" s="5">
        <v>0</v>
      </c>
      <c r="L32" s="5">
        <v>0.25</v>
      </c>
      <c r="M32" s="5">
        <v>0</v>
      </c>
      <c r="O32" s="5">
        <v>27</v>
      </c>
      <c r="P32" s="5">
        <f t="shared" si="1"/>
        <v>0</v>
      </c>
      <c r="Q32" s="5">
        <f t="shared" si="1"/>
        <v>0</v>
      </c>
      <c r="R32" s="5">
        <f t="shared" si="1"/>
        <v>0</v>
      </c>
      <c r="S32" s="5">
        <f t="shared" si="1"/>
        <v>1.016</v>
      </c>
      <c r="T32" s="5">
        <f t="shared" si="1"/>
        <v>0</v>
      </c>
      <c r="U32" s="5">
        <f t="shared" si="1"/>
        <v>0</v>
      </c>
      <c r="V32" s="5">
        <f t="shared" si="1"/>
        <v>0.35560000000000003</v>
      </c>
      <c r="W32" s="5">
        <f t="shared" si="1"/>
        <v>1.524</v>
      </c>
      <c r="X32" s="5">
        <f t="shared" si="1"/>
        <v>0</v>
      </c>
      <c r="Y32" s="5">
        <f t="shared" si="1"/>
        <v>0</v>
      </c>
      <c r="Z32" s="5">
        <f t="shared" si="1"/>
        <v>0.63500000000000001</v>
      </c>
      <c r="AA32" s="5">
        <f t="shared" si="1"/>
        <v>0</v>
      </c>
    </row>
    <row r="33" spans="1:27" x14ac:dyDescent="0.3">
      <c r="A33" s="5">
        <v>28</v>
      </c>
      <c r="B33" s="5">
        <v>0</v>
      </c>
      <c r="C33" s="5">
        <v>0</v>
      </c>
      <c r="D33" s="5">
        <v>0.4</v>
      </c>
      <c r="E33" s="5">
        <v>0.45</v>
      </c>
      <c r="F33" s="5">
        <v>0</v>
      </c>
      <c r="G33" s="5">
        <v>0.55000000000000004</v>
      </c>
      <c r="H33" s="5">
        <v>0.2</v>
      </c>
      <c r="I33" s="5">
        <v>0.45</v>
      </c>
      <c r="J33" s="5">
        <v>0.3</v>
      </c>
      <c r="K33" s="5">
        <v>0</v>
      </c>
      <c r="L33" s="5">
        <v>0</v>
      </c>
      <c r="M33" s="5">
        <v>0</v>
      </c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1.016</v>
      </c>
      <c r="S33" s="5">
        <f t="shared" si="1"/>
        <v>1.143</v>
      </c>
      <c r="T33" s="5">
        <f t="shared" si="1"/>
        <v>0</v>
      </c>
      <c r="U33" s="5">
        <f t="shared" si="1"/>
        <v>1.3970000000000002</v>
      </c>
      <c r="V33" s="5">
        <f t="shared" si="1"/>
        <v>0.50800000000000001</v>
      </c>
      <c r="W33" s="5">
        <f t="shared" si="1"/>
        <v>1.143</v>
      </c>
      <c r="X33" s="5">
        <f t="shared" si="1"/>
        <v>0.76200000000000001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>
        <v>0</v>
      </c>
      <c r="C34" s="5">
        <v>0</v>
      </c>
      <c r="D34">
        <v>0.5</v>
      </c>
      <c r="E34" s="5">
        <v>0</v>
      </c>
      <c r="F34" s="5">
        <v>0</v>
      </c>
      <c r="G34" s="5">
        <v>0.2</v>
      </c>
      <c r="H34" s="5">
        <v>0</v>
      </c>
      <c r="I34" s="5">
        <v>0</v>
      </c>
      <c r="J34" s="5">
        <v>0.15</v>
      </c>
      <c r="K34" s="5">
        <v>0</v>
      </c>
      <c r="L34" s="5">
        <v>0</v>
      </c>
      <c r="M34" s="5">
        <v>0</v>
      </c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1.27</v>
      </c>
      <c r="S34" s="5">
        <f t="shared" si="1"/>
        <v>0</v>
      </c>
      <c r="T34" s="5">
        <f t="shared" si="1"/>
        <v>0</v>
      </c>
      <c r="U34" s="5">
        <f t="shared" si="1"/>
        <v>0.50800000000000001</v>
      </c>
      <c r="V34" s="5">
        <f t="shared" si="1"/>
        <v>0</v>
      </c>
      <c r="W34" s="5">
        <f t="shared" si="1"/>
        <v>0</v>
      </c>
      <c r="X34" s="5">
        <f t="shared" si="1"/>
        <v>0.38100000000000001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>
        <v>0</v>
      </c>
      <c r="C35" s="5">
        <v>0</v>
      </c>
      <c r="D35" s="5">
        <v>0.08</v>
      </c>
      <c r="E35" s="5">
        <v>0</v>
      </c>
      <c r="F35" s="5">
        <v>0.05</v>
      </c>
      <c r="G35" s="5">
        <v>0</v>
      </c>
      <c r="H35" s="5">
        <v>0</v>
      </c>
      <c r="I35" s="5">
        <v>0.25</v>
      </c>
      <c r="J35" s="5">
        <v>0</v>
      </c>
      <c r="K35" s="5">
        <v>0</v>
      </c>
      <c r="L35" s="5">
        <v>0</v>
      </c>
      <c r="M35" s="5">
        <v>0</v>
      </c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0.20320000000000002</v>
      </c>
      <c r="S35" s="5">
        <f t="shared" si="1"/>
        <v>0</v>
      </c>
      <c r="T35" s="5">
        <f t="shared" si="1"/>
        <v>0.127</v>
      </c>
      <c r="U35" s="5">
        <f t="shared" si="1"/>
        <v>0</v>
      </c>
      <c r="V35" s="5">
        <f t="shared" si="1"/>
        <v>0</v>
      </c>
      <c r="W35" s="5">
        <f t="shared" si="1"/>
        <v>0.63500000000000001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0</v>
      </c>
      <c r="T36" s="5">
        <f t="shared" si="1"/>
        <v>0</v>
      </c>
      <c r="U36" s="5">
        <f t="shared" si="1"/>
        <v>0</v>
      </c>
      <c r="V36" s="5">
        <f t="shared" si="1"/>
        <v>0</v>
      </c>
      <c r="W36" s="5">
        <f t="shared" si="1"/>
        <v>0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v>0</v>
      </c>
      <c r="C37" s="6">
        <f t="shared" ref="C37:M37" si="2">SUM(C6:C36)</f>
        <v>1.88</v>
      </c>
      <c r="D37" s="6">
        <f t="shared" si="2"/>
        <v>0.98</v>
      </c>
      <c r="E37" s="6">
        <f t="shared" si="2"/>
        <v>5.7400000000000011</v>
      </c>
      <c r="F37" s="6">
        <f t="shared" si="2"/>
        <v>6.0299999999999994</v>
      </c>
      <c r="G37" s="6">
        <f t="shared" si="2"/>
        <v>8.9599999999999991</v>
      </c>
      <c r="H37" s="6">
        <f t="shared" si="2"/>
        <v>8.259999999999998</v>
      </c>
      <c r="I37" s="6">
        <f t="shared" si="2"/>
        <v>18.45</v>
      </c>
      <c r="J37" s="6">
        <f t="shared" si="2"/>
        <v>5.8000000000000007</v>
      </c>
      <c r="K37" s="6">
        <f t="shared" si="2"/>
        <v>1.3</v>
      </c>
      <c r="L37" s="6">
        <f t="shared" si="2"/>
        <v>3</v>
      </c>
      <c r="M37" s="6">
        <f t="shared" si="2"/>
        <v>0.24</v>
      </c>
      <c r="O37" s="5" t="s">
        <v>48</v>
      </c>
      <c r="P37" s="5">
        <f>SUM(P6:P36)</f>
        <v>0</v>
      </c>
      <c r="Q37" s="5">
        <f t="shared" ref="Q37:AA37" si="3">SUM(Q6:Q36)</f>
        <v>4.7751999999999999</v>
      </c>
      <c r="R37" s="5">
        <f t="shared" si="3"/>
        <v>2.4891999999999999</v>
      </c>
      <c r="S37" s="5">
        <f t="shared" si="3"/>
        <v>14.579599999999999</v>
      </c>
      <c r="T37" s="5">
        <f t="shared" si="3"/>
        <v>15.316200000000002</v>
      </c>
      <c r="U37" s="5">
        <f t="shared" si="3"/>
        <v>22.758399999999998</v>
      </c>
      <c r="V37" s="5">
        <f t="shared" si="3"/>
        <v>20.980400000000003</v>
      </c>
      <c r="W37" s="5">
        <f t="shared" si="3"/>
        <v>46.863000000000007</v>
      </c>
      <c r="X37" s="5">
        <f t="shared" si="3"/>
        <v>14.732000000000003</v>
      </c>
      <c r="Y37" s="5">
        <f t="shared" si="3"/>
        <v>3.302</v>
      </c>
      <c r="Z37" s="5">
        <f t="shared" si="3"/>
        <v>7.6199999999999992</v>
      </c>
      <c r="AA37" s="5">
        <f t="shared" si="3"/>
        <v>0.60960000000000003</v>
      </c>
    </row>
    <row r="38" spans="1:27" x14ac:dyDescent="0.3">
      <c r="A38" s="5" t="s">
        <v>46</v>
      </c>
      <c r="B38" s="6">
        <f>MAX(B6:B36)</f>
        <v>0</v>
      </c>
      <c r="C38" s="6">
        <f t="shared" ref="C38:M38" si="4">MAX(C6:C36)</f>
        <v>0.7</v>
      </c>
      <c r="D38" s="6">
        <f t="shared" si="4"/>
        <v>0.5</v>
      </c>
      <c r="E38" s="6">
        <f t="shared" si="4"/>
        <v>1.2</v>
      </c>
      <c r="F38" s="6">
        <f t="shared" si="4"/>
        <v>2.17</v>
      </c>
      <c r="G38" s="6">
        <f t="shared" si="4"/>
        <v>1.6</v>
      </c>
      <c r="H38" s="6">
        <f t="shared" si="4"/>
        <v>1.6</v>
      </c>
      <c r="I38" s="6">
        <f t="shared" si="4"/>
        <v>4.2</v>
      </c>
      <c r="J38" s="6">
        <f t="shared" si="4"/>
        <v>1.6</v>
      </c>
      <c r="K38" s="6">
        <f t="shared" si="4"/>
        <v>0.65</v>
      </c>
      <c r="L38" s="6">
        <f t="shared" si="4"/>
        <v>1.45</v>
      </c>
      <c r="M38" s="6">
        <f t="shared" si="4"/>
        <v>0.24</v>
      </c>
      <c r="O38" s="5" t="s">
        <v>46</v>
      </c>
      <c r="P38" s="5">
        <f>MAX(P6:P36)</f>
        <v>0</v>
      </c>
      <c r="Q38" s="5">
        <f t="shared" ref="Q38:AA38" si="5">MAX(Q6:Q36)</f>
        <v>1.7779999999999998</v>
      </c>
      <c r="R38" s="5">
        <f t="shared" si="5"/>
        <v>1.27</v>
      </c>
      <c r="S38" s="5">
        <f t="shared" si="5"/>
        <v>3.048</v>
      </c>
      <c r="T38" s="5">
        <f t="shared" si="5"/>
        <v>5.5118</v>
      </c>
      <c r="U38" s="5">
        <f t="shared" si="5"/>
        <v>4.0640000000000001</v>
      </c>
      <c r="V38" s="5">
        <f t="shared" si="5"/>
        <v>4.0640000000000001</v>
      </c>
      <c r="W38" s="5">
        <f t="shared" si="5"/>
        <v>10.668000000000001</v>
      </c>
      <c r="X38" s="5">
        <f t="shared" si="5"/>
        <v>4.0640000000000001</v>
      </c>
      <c r="Y38" s="5">
        <f t="shared" si="5"/>
        <v>1.651</v>
      </c>
      <c r="Z38" s="5">
        <f t="shared" si="5"/>
        <v>3.6829999999999998</v>
      </c>
      <c r="AA38" s="5">
        <f t="shared" si="5"/>
        <v>0.60960000000000003</v>
      </c>
    </row>
    <row r="39" spans="1:27" x14ac:dyDescent="0.3">
      <c r="A39" s="5" t="s">
        <v>14</v>
      </c>
      <c r="B39" s="7">
        <v>0</v>
      </c>
      <c r="C39" s="7">
        <v>7</v>
      </c>
      <c r="D39" s="7">
        <v>3</v>
      </c>
      <c r="E39" s="7">
        <v>12</v>
      </c>
      <c r="F39" s="7">
        <v>13</v>
      </c>
      <c r="G39" s="7">
        <v>20</v>
      </c>
      <c r="H39" s="7">
        <v>19</v>
      </c>
      <c r="I39" s="7">
        <v>19</v>
      </c>
      <c r="J39" s="7">
        <v>15</v>
      </c>
      <c r="K39" s="7">
        <v>5</v>
      </c>
      <c r="L39" s="7">
        <v>3</v>
      </c>
      <c r="M39" s="7">
        <v>1</v>
      </c>
      <c r="O39" s="5" t="s">
        <v>14</v>
      </c>
      <c r="P39" s="7">
        <v>0</v>
      </c>
      <c r="Q39" s="7">
        <v>7</v>
      </c>
      <c r="R39" s="7">
        <v>3</v>
      </c>
      <c r="S39" s="7">
        <v>12</v>
      </c>
      <c r="T39" s="7">
        <v>13</v>
      </c>
      <c r="U39" s="7">
        <v>20</v>
      </c>
      <c r="V39" s="7">
        <v>19</v>
      </c>
      <c r="W39" s="7">
        <v>19</v>
      </c>
      <c r="X39" s="7">
        <v>15</v>
      </c>
      <c r="Y39" s="7">
        <v>5</v>
      </c>
      <c r="Z39" s="7">
        <v>3</v>
      </c>
      <c r="AA39" s="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37" sqref="P37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19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0.4</v>
      </c>
      <c r="I6" s="5">
        <v>0.15</v>
      </c>
      <c r="J6" s="5">
        <v>0.38</v>
      </c>
      <c r="K6" s="5">
        <v>0</v>
      </c>
      <c r="L6" s="5">
        <v>0</v>
      </c>
      <c r="M6" s="5">
        <v>0</v>
      </c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0</v>
      </c>
      <c r="U6" s="5">
        <f t="shared" si="0"/>
        <v>0</v>
      </c>
      <c r="V6" s="5">
        <f t="shared" si="0"/>
        <v>1.016</v>
      </c>
      <c r="W6" s="5">
        <f t="shared" si="0"/>
        <v>0.38100000000000001</v>
      </c>
      <c r="X6" s="5">
        <f t="shared" si="0"/>
        <v>0.96520000000000006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>
        <v>0</v>
      </c>
      <c r="C7" s="5">
        <v>0</v>
      </c>
      <c r="D7" s="5">
        <v>0</v>
      </c>
      <c r="E7" s="5">
        <v>0</v>
      </c>
      <c r="F7" s="5">
        <v>0.05</v>
      </c>
      <c r="G7" s="5">
        <v>0.7</v>
      </c>
      <c r="H7" s="5">
        <v>0</v>
      </c>
      <c r="I7" s="5">
        <v>0</v>
      </c>
      <c r="J7" s="5">
        <v>0</v>
      </c>
      <c r="K7" s="5">
        <v>0.2</v>
      </c>
      <c r="L7" s="5">
        <v>0</v>
      </c>
      <c r="M7" s="5">
        <v>0</v>
      </c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0.127</v>
      </c>
      <c r="U7" s="5">
        <f t="shared" si="0"/>
        <v>1.7779999999999998</v>
      </c>
      <c r="V7" s="5">
        <f t="shared" si="0"/>
        <v>0</v>
      </c>
      <c r="W7" s="5">
        <f t="shared" si="0"/>
        <v>0</v>
      </c>
      <c r="X7" s="5">
        <f t="shared" si="0"/>
        <v>0</v>
      </c>
      <c r="Y7" s="5">
        <f t="shared" si="0"/>
        <v>0.50800000000000001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>
        <v>0</v>
      </c>
      <c r="C8" s="5">
        <v>0</v>
      </c>
      <c r="D8" s="5">
        <v>0</v>
      </c>
      <c r="E8" s="5">
        <v>0.1</v>
      </c>
      <c r="F8" s="5">
        <v>0</v>
      </c>
      <c r="G8" s="5">
        <v>0.1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0.254</v>
      </c>
      <c r="T8" s="5">
        <f t="shared" si="0"/>
        <v>0</v>
      </c>
      <c r="U8" s="5">
        <f t="shared" si="0"/>
        <v>0.254</v>
      </c>
      <c r="V8" s="5">
        <f t="shared" si="0"/>
        <v>0</v>
      </c>
      <c r="W8" s="5">
        <f t="shared" si="0"/>
        <v>0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0.1</v>
      </c>
      <c r="H9" s="5">
        <v>0.16</v>
      </c>
      <c r="I9" s="5">
        <v>0</v>
      </c>
      <c r="J9" s="5">
        <v>0</v>
      </c>
      <c r="K9" s="5">
        <v>0.5</v>
      </c>
      <c r="L9" s="5">
        <v>0</v>
      </c>
      <c r="M9" s="5">
        <v>0</v>
      </c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0.254</v>
      </c>
      <c r="V9" s="5">
        <f t="shared" si="0"/>
        <v>0.40640000000000004</v>
      </c>
      <c r="W9" s="5">
        <f t="shared" si="0"/>
        <v>0</v>
      </c>
      <c r="X9" s="5">
        <f t="shared" si="0"/>
        <v>0</v>
      </c>
      <c r="Y9" s="5">
        <f t="shared" si="0"/>
        <v>1.27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>
        <v>0</v>
      </c>
      <c r="C10" s="5">
        <v>0</v>
      </c>
      <c r="D10" s="5">
        <v>0</v>
      </c>
      <c r="E10" s="5">
        <v>0</v>
      </c>
      <c r="F10" s="5">
        <v>0.75</v>
      </c>
      <c r="G10" s="5">
        <v>0</v>
      </c>
      <c r="H10" s="5">
        <v>0.5</v>
      </c>
      <c r="I10" s="5">
        <v>2.2000000000000002</v>
      </c>
      <c r="J10" s="5">
        <v>0</v>
      </c>
      <c r="K10" s="5">
        <v>0.3</v>
      </c>
      <c r="L10" s="5">
        <v>0</v>
      </c>
      <c r="M10" s="5">
        <v>0</v>
      </c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1.905</v>
      </c>
      <c r="U10" s="5">
        <f t="shared" si="0"/>
        <v>0</v>
      </c>
      <c r="V10" s="5">
        <f t="shared" si="0"/>
        <v>1.27</v>
      </c>
      <c r="W10" s="5">
        <f t="shared" si="0"/>
        <v>5.588000000000001</v>
      </c>
      <c r="X10" s="5">
        <f t="shared" si="0"/>
        <v>0</v>
      </c>
      <c r="Y10" s="5">
        <f t="shared" si="0"/>
        <v>0.76200000000000001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0.65</v>
      </c>
      <c r="J11" s="5">
        <v>1.48</v>
      </c>
      <c r="K11" s="5">
        <v>0.5</v>
      </c>
      <c r="L11" s="5">
        <v>0</v>
      </c>
      <c r="M11" s="5">
        <v>0</v>
      </c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</v>
      </c>
      <c r="W11" s="5">
        <f t="shared" si="0"/>
        <v>1.651</v>
      </c>
      <c r="X11" s="5">
        <f t="shared" si="0"/>
        <v>3.7591999999999999</v>
      </c>
      <c r="Y11" s="5">
        <f t="shared" si="0"/>
        <v>1.27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>
        <v>0</v>
      </c>
      <c r="C12" s="5">
        <v>0</v>
      </c>
      <c r="D12" s="5">
        <v>0</v>
      </c>
      <c r="E12" s="5">
        <v>0.05</v>
      </c>
      <c r="F12" s="5">
        <v>0</v>
      </c>
      <c r="G12" s="5">
        <v>0.05</v>
      </c>
      <c r="H12" s="5">
        <v>0.1</v>
      </c>
      <c r="I12" s="5">
        <v>0</v>
      </c>
      <c r="J12" s="5">
        <v>2.36</v>
      </c>
      <c r="K12" s="5">
        <v>0.4</v>
      </c>
      <c r="L12" s="5">
        <v>0</v>
      </c>
      <c r="M12" s="5">
        <v>0</v>
      </c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0.127</v>
      </c>
      <c r="T12" s="5">
        <f t="shared" si="0"/>
        <v>0</v>
      </c>
      <c r="U12" s="5">
        <f t="shared" si="0"/>
        <v>0.127</v>
      </c>
      <c r="V12" s="5">
        <f t="shared" si="0"/>
        <v>0.254</v>
      </c>
      <c r="W12" s="5">
        <f t="shared" si="0"/>
        <v>0</v>
      </c>
      <c r="X12" s="5">
        <f t="shared" si="0"/>
        <v>5.9943999999999997</v>
      </c>
      <c r="Y12" s="5">
        <f t="shared" si="0"/>
        <v>1.016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>
        <v>0</v>
      </c>
      <c r="C13" s="5">
        <v>0</v>
      </c>
      <c r="D13" s="5">
        <v>0.35</v>
      </c>
      <c r="E13" s="5">
        <v>0</v>
      </c>
      <c r="F13" s="5">
        <v>0.1</v>
      </c>
      <c r="G13" s="5">
        <v>0</v>
      </c>
      <c r="H13" s="5">
        <v>0</v>
      </c>
      <c r="I13" s="5">
        <v>0.5</v>
      </c>
      <c r="J13" s="5">
        <v>0</v>
      </c>
      <c r="K13" s="5">
        <v>0</v>
      </c>
      <c r="L13" s="5">
        <v>0</v>
      </c>
      <c r="M13" s="5">
        <v>0</v>
      </c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0.8889999999999999</v>
      </c>
      <c r="S13" s="5">
        <f t="shared" si="0"/>
        <v>0</v>
      </c>
      <c r="T13" s="5">
        <f t="shared" si="0"/>
        <v>0.254</v>
      </c>
      <c r="U13" s="5">
        <f t="shared" si="0"/>
        <v>0</v>
      </c>
      <c r="V13" s="5">
        <f t="shared" si="0"/>
        <v>0</v>
      </c>
      <c r="W13" s="5">
        <f t="shared" si="0"/>
        <v>1.27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>
        <v>0</v>
      </c>
      <c r="C14" s="5">
        <v>0</v>
      </c>
      <c r="D14" s="5">
        <v>0</v>
      </c>
      <c r="E14" s="5">
        <v>0</v>
      </c>
      <c r="F14" s="5">
        <v>0.2</v>
      </c>
      <c r="G14" s="5">
        <v>0</v>
      </c>
      <c r="H14" s="5">
        <v>0.16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0.50800000000000001</v>
      </c>
      <c r="U14" s="5">
        <f t="shared" si="0"/>
        <v>0</v>
      </c>
      <c r="V14" s="5">
        <f t="shared" si="0"/>
        <v>0.40640000000000004</v>
      </c>
      <c r="W14" s="5">
        <f t="shared" si="0"/>
        <v>0</v>
      </c>
      <c r="X14" s="5">
        <f t="shared" si="0"/>
        <v>0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>
        <v>0.25</v>
      </c>
      <c r="C15" s="5">
        <v>0</v>
      </c>
      <c r="D15" s="5">
        <v>0.2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v>10</v>
      </c>
      <c r="P15" s="5">
        <f t="shared" si="1"/>
        <v>0.63500000000000001</v>
      </c>
      <c r="Q15" s="5">
        <f t="shared" si="0"/>
        <v>0</v>
      </c>
      <c r="R15" s="5">
        <f t="shared" si="0"/>
        <v>0.50800000000000001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>
        <v>0.1</v>
      </c>
      <c r="C16" s="5">
        <v>0</v>
      </c>
      <c r="D16" s="5">
        <v>0.2</v>
      </c>
      <c r="E16" s="5">
        <v>0</v>
      </c>
      <c r="F16" s="5">
        <v>1.55</v>
      </c>
      <c r="G16" s="5">
        <v>0</v>
      </c>
      <c r="H16" s="5">
        <v>0.5</v>
      </c>
      <c r="I16" s="5">
        <v>0.95</v>
      </c>
      <c r="J16" s="5">
        <v>0.2</v>
      </c>
      <c r="K16" s="5">
        <v>0</v>
      </c>
      <c r="L16" s="5">
        <v>0</v>
      </c>
      <c r="M16" s="5">
        <v>0</v>
      </c>
      <c r="O16" s="5">
        <v>11</v>
      </c>
      <c r="P16" s="5">
        <f t="shared" si="1"/>
        <v>0.254</v>
      </c>
      <c r="Q16" s="5">
        <f t="shared" si="0"/>
        <v>0</v>
      </c>
      <c r="R16" s="5">
        <f t="shared" si="0"/>
        <v>0.50800000000000001</v>
      </c>
      <c r="S16" s="5">
        <f t="shared" si="0"/>
        <v>0</v>
      </c>
      <c r="T16" s="5">
        <f t="shared" si="0"/>
        <v>3.9370000000000003</v>
      </c>
      <c r="U16" s="5">
        <f t="shared" si="0"/>
        <v>0</v>
      </c>
      <c r="V16" s="5">
        <f t="shared" si="0"/>
        <v>1.27</v>
      </c>
      <c r="W16" s="5">
        <f t="shared" si="0"/>
        <v>2.4129999999999998</v>
      </c>
      <c r="X16" s="5">
        <f t="shared" si="0"/>
        <v>0.50800000000000001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>
        <v>0</v>
      </c>
      <c r="C17" s="5">
        <v>0.17</v>
      </c>
      <c r="D17" s="5">
        <v>1.1499999999999999</v>
      </c>
      <c r="E17" s="5">
        <v>0</v>
      </c>
      <c r="F17" s="5">
        <v>1.6</v>
      </c>
      <c r="G17" s="5">
        <v>0</v>
      </c>
      <c r="H17" s="5">
        <v>7.0000000000000007E-2</v>
      </c>
      <c r="I17" s="5">
        <v>1.1200000000000001</v>
      </c>
      <c r="J17" s="5">
        <v>0</v>
      </c>
      <c r="K17" s="5">
        <v>0</v>
      </c>
      <c r="L17" s="5">
        <v>0</v>
      </c>
      <c r="M17" s="5">
        <v>0</v>
      </c>
      <c r="O17" s="5">
        <v>12</v>
      </c>
      <c r="P17" s="5">
        <f t="shared" si="1"/>
        <v>0</v>
      </c>
      <c r="Q17" s="5">
        <f t="shared" si="0"/>
        <v>0.43180000000000002</v>
      </c>
      <c r="R17" s="5">
        <f t="shared" si="0"/>
        <v>2.9209999999999998</v>
      </c>
      <c r="S17" s="5">
        <f t="shared" si="0"/>
        <v>0</v>
      </c>
      <c r="T17" s="5">
        <f t="shared" si="0"/>
        <v>4.0640000000000001</v>
      </c>
      <c r="U17" s="5">
        <f t="shared" si="0"/>
        <v>0</v>
      </c>
      <c r="V17" s="5">
        <f t="shared" si="0"/>
        <v>0.17780000000000001</v>
      </c>
      <c r="W17" s="5">
        <f t="shared" si="0"/>
        <v>2.8448000000000002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>
        <v>0</v>
      </c>
      <c r="C18" s="5">
        <v>0</v>
      </c>
      <c r="D18" s="5">
        <v>0.88</v>
      </c>
      <c r="E18" s="5">
        <v>0</v>
      </c>
      <c r="F18" s="5">
        <v>0.25</v>
      </c>
      <c r="G18" s="5">
        <v>0</v>
      </c>
      <c r="H18" s="5">
        <v>0.6</v>
      </c>
      <c r="I18" s="5">
        <v>0.8</v>
      </c>
      <c r="J18" s="5">
        <v>0.2</v>
      </c>
      <c r="K18" s="5">
        <v>0</v>
      </c>
      <c r="L18" s="5">
        <v>0</v>
      </c>
      <c r="M18" s="5">
        <v>0</v>
      </c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2.2351999999999999</v>
      </c>
      <c r="S18" s="5">
        <f t="shared" si="0"/>
        <v>0</v>
      </c>
      <c r="T18" s="5">
        <f t="shared" si="0"/>
        <v>0.63500000000000001</v>
      </c>
      <c r="U18" s="5">
        <f t="shared" si="0"/>
        <v>0</v>
      </c>
      <c r="V18" s="5">
        <f t="shared" si="0"/>
        <v>1.524</v>
      </c>
      <c r="W18" s="5">
        <f t="shared" si="0"/>
        <v>2.032</v>
      </c>
      <c r="X18" s="5">
        <f t="shared" si="0"/>
        <v>0.50800000000000001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>
        <v>0</v>
      </c>
      <c r="C19" s="5">
        <v>0</v>
      </c>
      <c r="D19" s="5">
        <v>0</v>
      </c>
      <c r="E19" s="5">
        <v>0</v>
      </c>
      <c r="F19" s="5">
        <v>0.45</v>
      </c>
      <c r="G19" s="5">
        <v>1.2</v>
      </c>
      <c r="H19" s="5">
        <v>0.05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  <c r="T19" s="5">
        <f t="shared" si="0"/>
        <v>1.143</v>
      </c>
      <c r="U19" s="5">
        <f t="shared" si="0"/>
        <v>3.048</v>
      </c>
      <c r="V19" s="5">
        <f t="shared" si="0"/>
        <v>0.127</v>
      </c>
      <c r="W19" s="5">
        <f t="shared" si="0"/>
        <v>0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>
        <v>0</v>
      </c>
      <c r="C20" s="5">
        <v>0</v>
      </c>
      <c r="D20" s="5">
        <v>0</v>
      </c>
      <c r="E20" s="5">
        <v>0</v>
      </c>
      <c r="F20" s="5">
        <v>0.5</v>
      </c>
      <c r="G20" s="5">
        <v>0</v>
      </c>
      <c r="H20" s="5">
        <v>0.25</v>
      </c>
      <c r="I20" s="5">
        <v>0.35</v>
      </c>
      <c r="J20" s="5">
        <v>0</v>
      </c>
      <c r="K20" s="5">
        <v>0</v>
      </c>
      <c r="L20" s="5">
        <v>0</v>
      </c>
      <c r="M20" s="5">
        <v>0</v>
      </c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</v>
      </c>
      <c r="T20" s="5">
        <f t="shared" si="0"/>
        <v>1.27</v>
      </c>
      <c r="U20" s="5">
        <f t="shared" si="0"/>
        <v>0</v>
      </c>
      <c r="V20" s="5">
        <f t="shared" si="0"/>
        <v>0.63500000000000001</v>
      </c>
      <c r="W20" s="5">
        <f t="shared" si="0"/>
        <v>0.8889999999999999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>
        <v>0.1</v>
      </c>
      <c r="C21" s="5">
        <v>0.15</v>
      </c>
      <c r="D21" s="5">
        <v>0</v>
      </c>
      <c r="E21" s="5">
        <v>0</v>
      </c>
      <c r="F21" s="5">
        <v>0</v>
      </c>
      <c r="G21" s="5">
        <v>0</v>
      </c>
      <c r="H21" s="5">
        <v>0.22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O21" s="5">
        <v>16</v>
      </c>
      <c r="P21" s="5">
        <f t="shared" si="1"/>
        <v>0.254</v>
      </c>
      <c r="Q21" s="5">
        <f t="shared" si="0"/>
        <v>0.38100000000000001</v>
      </c>
      <c r="R21" s="5">
        <f t="shared" si="0"/>
        <v>0</v>
      </c>
      <c r="S21" s="5">
        <f t="shared" si="0"/>
        <v>0</v>
      </c>
      <c r="T21" s="5">
        <f t="shared" si="0"/>
        <v>0</v>
      </c>
      <c r="U21" s="5">
        <f t="shared" si="0"/>
        <v>0</v>
      </c>
      <c r="V21" s="5">
        <f t="shared" si="0"/>
        <v>0.55879999999999996</v>
      </c>
      <c r="W21" s="5">
        <f t="shared" si="0"/>
        <v>0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>
        <v>0</v>
      </c>
      <c r="C22" s="5">
        <v>0</v>
      </c>
      <c r="D22" s="5">
        <v>0.1</v>
      </c>
      <c r="E22" s="5">
        <v>0</v>
      </c>
      <c r="F22" s="5">
        <v>0</v>
      </c>
      <c r="G22" s="5">
        <v>0</v>
      </c>
      <c r="H22" s="5">
        <v>0</v>
      </c>
      <c r="I22" s="5">
        <v>0.4</v>
      </c>
      <c r="J22" s="5">
        <v>0</v>
      </c>
      <c r="K22" s="5">
        <v>0</v>
      </c>
      <c r="L22" s="5">
        <v>0</v>
      </c>
      <c r="M22" s="5">
        <v>0</v>
      </c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0.254</v>
      </c>
      <c r="S22" s="5">
        <f t="shared" si="1"/>
        <v>0</v>
      </c>
      <c r="T22" s="5">
        <f t="shared" si="1"/>
        <v>0</v>
      </c>
      <c r="U22" s="5">
        <f t="shared" si="1"/>
        <v>0</v>
      </c>
      <c r="V22" s="5">
        <f t="shared" si="1"/>
        <v>0</v>
      </c>
      <c r="W22" s="5">
        <f t="shared" si="1"/>
        <v>1.016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</v>
      </c>
      <c r="C23" s="5">
        <v>0</v>
      </c>
      <c r="D23" s="5">
        <v>0</v>
      </c>
      <c r="E23" s="5">
        <v>1.9</v>
      </c>
      <c r="F23" s="5">
        <v>0</v>
      </c>
      <c r="G23" s="5">
        <v>0</v>
      </c>
      <c r="H23" s="5">
        <v>0.42</v>
      </c>
      <c r="I23" s="5">
        <v>0.35</v>
      </c>
      <c r="J23" s="5">
        <v>0.3</v>
      </c>
      <c r="K23" s="5">
        <v>0</v>
      </c>
      <c r="L23" s="5">
        <v>0</v>
      </c>
      <c r="M23" s="5">
        <v>0</v>
      </c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0</v>
      </c>
      <c r="S23" s="5">
        <f t="shared" si="1"/>
        <v>4.8259999999999996</v>
      </c>
      <c r="T23" s="5">
        <f t="shared" si="1"/>
        <v>0</v>
      </c>
      <c r="U23" s="5">
        <f t="shared" si="1"/>
        <v>0</v>
      </c>
      <c r="V23" s="5">
        <f t="shared" si="1"/>
        <v>1.0668</v>
      </c>
      <c r="W23" s="5">
        <f t="shared" si="1"/>
        <v>0.8889999999999999</v>
      </c>
      <c r="X23" s="5">
        <f t="shared" si="1"/>
        <v>0.76200000000000001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</v>
      </c>
      <c r="C24" s="5">
        <v>0</v>
      </c>
      <c r="D24" s="5">
        <v>0</v>
      </c>
      <c r="E24" s="5">
        <v>0.2</v>
      </c>
      <c r="F24" s="5">
        <v>0</v>
      </c>
      <c r="G24" s="5">
        <v>0</v>
      </c>
      <c r="H24" s="5">
        <v>0</v>
      </c>
      <c r="I24" s="5">
        <v>0.1</v>
      </c>
      <c r="J24" s="5">
        <v>0.54</v>
      </c>
      <c r="K24" s="5">
        <v>0</v>
      </c>
      <c r="L24" s="5">
        <v>0</v>
      </c>
      <c r="M24" s="5">
        <v>0</v>
      </c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0.50800000000000001</v>
      </c>
      <c r="T24" s="5">
        <f t="shared" si="1"/>
        <v>0</v>
      </c>
      <c r="U24" s="5">
        <f t="shared" si="1"/>
        <v>0</v>
      </c>
      <c r="V24" s="5">
        <f t="shared" si="1"/>
        <v>0</v>
      </c>
      <c r="W24" s="5">
        <f t="shared" si="1"/>
        <v>0.254</v>
      </c>
      <c r="X24" s="5">
        <f t="shared" si="1"/>
        <v>1.3716000000000002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</v>
      </c>
      <c r="C25" s="5">
        <v>0.15</v>
      </c>
      <c r="D25" s="5">
        <v>0</v>
      </c>
      <c r="E25" s="5">
        <v>0.9</v>
      </c>
      <c r="F25" s="5">
        <v>0</v>
      </c>
      <c r="G25" s="5">
        <v>0</v>
      </c>
      <c r="H25" s="5">
        <v>0.12</v>
      </c>
      <c r="I25" s="5">
        <v>0.8</v>
      </c>
      <c r="J25" s="5">
        <v>0</v>
      </c>
      <c r="K25" s="5">
        <v>0</v>
      </c>
      <c r="L25" s="5">
        <v>0</v>
      </c>
      <c r="M25" s="5">
        <v>0</v>
      </c>
      <c r="O25" s="5">
        <v>20</v>
      </c>
      <c r="P25" s="5">
        <f t="shared" si="1"/>
        <v>0</v>
      </c>
      <c r="Q25" s="5">
        <f t="shared" si="1"/>
        <v>0.38100000000000001</v>
      </c>
      <c r="R25" s="5">
        <f t="shared" si="1"/>
        <v>0</v>
      </c>
      <c r="S25" s="5">
        <f t="shared" si="1"/>
        <v>2.286</v>
      </c>
      <c r="T25" s="5">
        <f t="shared" si="1"/>
        <v>0</v>
      </c>
      <c r="U25" s="5">
        <f t="shared" si="1"/>
        <v>0</v>
      </c>
      <c r="V25" s="5">
        <f t="shared" si="1"/>
        <v>0.30480000000000002</v>
      </c>
      <c r="W25" s="5">
        <f t="shared" si="1"/>
        <v>2.032</v>
      </c>
      <c r="X25" s="5">
        <f t="shared" si="1"/>
        <v>0</v>
      </c>
      <c r="Y25" s="5">
        <f t="shared" si="1"/>
        <v>0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>
        <v>0</v>
      </c>
      <c r="C26" s="5">
        <v>0.15</v>
      </c>
      <c r="D26" s="5">
        <v>0</v>
      </c>
      <c r="E26" s="5">
        <v>0</v>
      </c>
      <c r="F26" s="5">
        <v>0</v>
      </c>
      <c r="G26" s="5">
        <v>0.18</v>
      </c>
      <c r="H26" s="5">
        <v>1.5</v>
      </c>
      <c r="I26" s="5">
        <v>0.1</v>
      </c>
      <c r="J26" s="5">
        <v>0.3</v>
      </c>
      <c r="K26" s="5">
        <v>0</v>
      </c>
      <c r="L26" s="5">
        <v>0</v>
      </c>
      <c r="M26" s="5">
        <v>0</v>
      </c>
      <c r="O26" s="5">
        <v>21</v>
      </c>
      <c r="P26" s="5">
        <f t="shared" si="1"/>
        <v>0</v>
      </c>
      <c r="Q26" s="5">
        <f t="shared" si="1"/>
        <v>0.38100000000000001</v>
      </c>
      <c r="R26" s="5">
        <f t="shared" si="1"/>
        <v>0</v>
      </c>
      <c r="S26" s="5">
        <f t="shared" si="1"/>
        <v>0</v>
      </c>
      <c r="T26" s="5">
        <f t="shared" si="1"/>
        <v>0</v>
      </c>
      <c r="U26" s="5">
        <f t="shared" si="1"/>
        <v>0.4572</v>
      </c>
      <c r="V26" s="5">
        <f t="shared" si="1"/>
        <v>3.81</v>
      </c>
      <c r="W26" s="5">
        <f t="shared" si="1"/>
        <v>0.254</v>
      </c>
      <c r="X26" s="5">
        <f t="shared" si="1"/>
        <v>0.76200000000000001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>
        <v>0</v>
      </c>
      <c r="C27" s="5">
        <v>0.2</v>
      </c>
      <c r="D27" s="5">
        <v>0.1</v>
      </c>
      <c r="E27" s="5">
        <v>0</v>
      </c>
      <c r="F27" s="5">
        <v>0</v>
      </c>
      <c r="G27" s="5">
        <v>0</v>
      </c>
      <c r="H27" s="5">
        <v>0.35</v>
      </c>
      <c r="I27" s="5">
        <v>2.6</v>
      </c>
      <c r="J27" s="5">
        <v>0</v>
      </c>
      <c r="K27" s="5">
        <v>0</v>
      </c>
      <c r="L27" s="5">
        <v>0</v>
      </c>
      <c r="M27" s="5">
        <v>0</v>
      </c>
      <c r="O27" s="5">
        <v>22</v>
      </c>
      <c r="P27" s="5">
        <f t="shared" si="1"/>
        <v>0</v>
      </c>
      <c r="Q27" s="5">
        <f t="shared" si="1"/>
        <v>0.50800000000000001</v>
      </c>
      <c r="R27" s="5">
        <f t="shared" si="1"/>
        <v>0.254</v>
      </c>
      <c r="S27" s="5">
        <f t="shared" si="1"/>
        <v>0</v>
      </c>
      <c r="T27" s="5">
        <f t="shared" si="1"/>
        <v>0</v>
      </c>
      <c r="U27" s="5">
        <f t="shared" si="1"/>
        <v>0</v>
      </c>
      <c r="V27" s="5">
        <f t="shared" si="1"/>
        <v>0.8889999999999999</v>
      </c>
      <c r="W27" s="5">
        <f t="shared" si="1"/>
        <v>6.6040000000000001</v>
      </c>
      <c r="X27" s="5">
        <f t="shared" si="1"/>
        <v>0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</v>
      </c>
      <c r="C28" s="5">
        <v>0</v>
      </c>
      <c r="D28" s="5">
        <v>0.3</v>
      </c>
      <c r="E28" s="5">
        <v>0</v>
      </c>
      <c r="F28" s="5">
        <v>0</v>
      </c>
      <c r="G28" s="5">
        <v>0.4</v>
      </c>
      <c r="H28" s="5">
        <v>0</v>
      </c>
      <c r="I28" s="5">
        <v>0</v>
      </c>
      <c r="J28" s="5">
        <v>0.7</v>
      </c>
      <c r="K28" s="5">
        <v>0</v>
      </c>
      <c r="L28" s="5">
        <v>0</v>
      </c>
      <c r="M28" s="5">
        <v>0</v>
      </c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0.76200000000000001</v>
      </c>
      <c r="S28" s="5">
        <f t="shared" si="1"/>
        <v>0</v>
      </c>
      <c r="T28" s="5">
        <f t="shared" si="1"/>
        <v>0</v>
      </c>
      <c r="U28" s="5">
        <f t="shared" si="1"/>
        <v>1.016</v>
      </c>
      <c r="V28" s="5">
        <f t="shared" si="1"/>
        <v>0</v>
      </c>
      <c r="W28" s="5">
        <f t="shared" si="1"/>
        <v>0</v>
      </c>
      <c r="X28" s="5">
        <f t="shared" si="1"/>
        <v>1.7779999999999998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>
        <v>0.18</v>
      </c>
      <c r="C29" s="5">
        <v>0</v>
      </c>
      <c r="D29" s="5">
        <v>0</v>
      </c>
      <c r="E29" s="5">
        <v>0.1</v>
      </c>
      <c r="F29" s="5">
        <v>0</v>
      </c>
      <c r="G29" s="5">
        <v>0</v>
      </c>
      <c r="H29" s="5">
        <v>0.5</v>
      </c>
      <c r="I29" s="5">
        <v>0</v>
      </c>
      <c r="J29" s="5">
        <v>0.05</v>
      </c>
      <c r="K29" s="5">
        <v>0</v>
      </c>
      <c r="L29" s="5">
        <v>0</v>
      </c>
      <c r="M29" s="5">
        <v>0</v>
      </c>
      <c r="O29" s="5">
        <v>24</v>
      </c>
      <c r="P29" s="5">
        <f t="shared" si="1"/>
        <v>0.4572</v>
      </c>
      <c r="Q29" s="5">
        <f t="shared" si="1"/>
        <v>0</v>
      </c>
      <c r="R29" s="5">
        <f t="shared" si="1"/>
        <v>0</v>
      </c>
      <c r="S29" s="5">
        <f t="shared" si="1"/>
        <v>0.254</v>
      </c>
      <c r="T29" s="5">
        <f t="shared" si="1"/>
        <v>0</v>
      </c>
      <c r="U29" s="5">
        <f t="shared" si="1"/>
        <v>0</v>
      </c>
      <c r="V29" s="5">
        <f t="shared" si="1"/>
        <v>1.27</v>
      </c>
      <c r="W29" s="5">
        <f t="shared" si="1"/>
        <v>0</v>
      </c>
      <c r="X29" s="5">
        <f t="shared" si="1"/>
        <v>0.127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>
        <v>0</v>
      </c>
      <c r="C30" s="5">
        <v>0</v>
      </c>
      <c r="D30" s="8">
        <v>0.1</v>
      </c>
      <c r="E30" s="5">
        <v>0.1</v>
      </c>
      <c r="F30" s="5">
        <v>0</v>
      </c>
      <c r="G30" s="5">
        <v>0.12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0.254</v>
      </c>
      <c r="S30" s="5">
        <f t="shared" si="1"/>
        <v>0.254</v>
      </c>
      <c r="T30" s="5">
        <f t="shared" si="1"/>
        <v>0</v>
      </c>
      <c r="U30" s="5">
        <f t="shared" si="1"/>
        <v>0.30480000000000002</v>
      </c>
      <c r="V30" s="5">
        <f t="shared" si="1"/>
        <v>0</v>
      </c>
      <c r="W30" s="5">
        <f t="shared" si="1"/>
        <v>0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>
        <v>0</v>
      </c>
      <c r="C31" s="5">
        <v>0</v>
      </c>
      <c r="D31" s="5">
        <v>0.5</v>
      </c>
      <c r="E31" s="5">
        <v>0</v>
      </c>
      <c r="F31" s="5">
        <v>0</v>
      </c>
      <c r="G31" s="5">
        <v>0.02</v>
      </c>
      <c r="H31" s="5">
        <v>0</v>
      </c>
      <c r="I31" s="5">
        <v>0</v>
      </c>
      <c r="J31" s="5">
        <v>0.05</v>
      </c>
      <c r="K31" s="5">
        <v>0</v>
      </c>
      <c r="L31" s="5">
        <v>0</v>
      </c>
      <c r="M31" s="5">
        <v>0</v>
      </c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1.27</v>
      </c>
      <c r="S31" s="5">
        <f t="shared" si="1"/>
        <v>0</v>
      </c>
      <c r="T31" s="5">
        <f t="shared" si="1"/>
        <v>0</v>
      </c>
      <c r="U31" s="5">
        <f t="shared" si="1"/>
        <v>5.0800000000000005E-2</v>
      </c>
      <c r="V31" s="5">
        <f t="shared" si="1"/>
        <v>0</v>
      </c>
      <c r="W31" s="5">
        <f t="shared" si="1"/>
        <v>0</v>
      </c>
      <c r="X31" s="5">
        <f t="shared" si="1"/>
        <v>0.127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>
        <v>0</v>
      </c>
      <c r="C32" s="5">
        <v>0.1</v>
      </c>
      <c r="D32" s="5">
        <v>0</v>
      </c>
      <c r="E32" s="5">
        <v>0</v>
      </c>
      <c r="F32" s="5">
        <v>0</v>
      </c>
      <c r="G32" s="5">
        <v>0</v>
      </c>
      <c r="H32" s="5">
        <v>0.12</v>
      </c>
      <c r="I32" s="5">
        <v>0</v>
      </c>
      <c r="J32" s="5">
        <v>0</v>
      </c>
      <c r="K32" s="5">
        <v>0.45</v>
      </c>
      <c r="L32" s="5">
        <v>0</v>
      </c>
      <c r="M32" s="5">
        <v>0</v>
      </c>
      <c r="O32" s="5">
        <v>27</v>
      </c>
      <c r="P32" s="5">
        <f t="shared" si="1"/>
        <v>0</v>
      </c>
      <c r="Q32" s="5">
        <f t="shared" si="1"/>
        <v>0.254</v>
      </c>
      <c r="R32" s="5">
        <f t="shared" si="1"/>
        <v>0</v>
      </c>
      <c r="S32" s="5">
        <f t="shared" si="1"/>
        <v>0</v>
      </c>
      <c r="T32" s="5">
        <f t="shared" si="1"/>
        <v>0</v>
      </c>
      <c r="U32" s="5">
        <f t="shared" si="1"/>
        <v>0</v>
      </c>
      <c r="V32" s="5">
        <f t="shared" si="1"/>
        <v>0.30480000000000002</v>
      </c>
      <c r="W32" s="5">
        <f t="shared" si="1"/>
        <v>0</v>
      </c>
      <c r="X32" s="5">
        <f t="shared" si="1"/>
        <v>0</v>
      </c>
      <c r="Y32" s="5">
        <f t="shared" si="1"/>
        <v>1.143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>
        <v>0</v>
      </c>
      <c r="C33" s="5">
        <v>0</v>
      </c>
      <c r="D33" s="5">
        <v>0.1</v>
      </c>
      <c r="E33" s="5">
        <v>0</v>
      </c>
      <c r="F33" s="5">
        <v>0</v>
      </c>
      <c r="G33" s="5">
        <v>0.2</v>
      </c>
      <c r="H33" s="5">
        <v>1.36</v>
      </c>
      <c r="I33" s="5">
        <v>0.15</v>
      </c>
      <c r="J33" s="5">
        <v>0.3</v>
      </c>
      <c r="K33" s="5">
        <v>1.55</v>
      </c>
      <c r="L33" s="5">
        <v>0</v>
      </c>
      <c r="M33" s="5">
        <v>0</v>
      </c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0.254</v>
      </c>
      <c r="S33" s="5">
        <f t="shared" si="1"/>
        <v>0</v>
      </c>
      <c r="T33" s="5">
        <f t="shared" si="1"/>
        <v>0</v>
      </c>
      <c r="U33" s="5">
        <f t="shared" si="1"/>
        <v>0.50800000000000001</v>
      </c>
      <c r="V33" s="5">
        <f t="shared" si="1"/>
        <v>3.4544000000000001</v>
      </c>
      <c r="W33" s="5">
        <f t="shared" si="1"/>
        <v>0.38100000000000001</v>
      </c>
      <c r="X33" s="5">
        <f t="shared" si="1"/>
        <v>0.76200000000000001</v>
      </c>
      <c r="Y33" s="5">
        <f t="shared" si="1"/>
        <v>3.9370000000000003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>
        <v>0</v>
      </c>
      <c r="C34" s="5">
        <v>0</v>
      </c>
      <c r="D34" s="10">
        <v>0</v>
      </c>
      <c r="E34" s="5">
        <v>0</v>
      </c>
      <c r="F34" s="5">
        <v>0.3</v>
      </c>
      <c r="G34" s="5">
        <v>0.3</v>
      </c>
      <c r="H34" s="5">
        <v>0.1</v>
      </c>
      <c r="I34" s="5">
        <v>3.4</v>
      </c>
      <c r="J34" s="5">
        <v>0</v>
      </c>
      <c r="K34" s="5">
        <v>3.3</v>
      </c>
      <c r="L34" s="5">
        <v>0</v>
      </c>
      <c r="M34" s="5">
        <v>0</v>
      </c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0</v>
      </c>
      <c r="T34" s="5">
        <f t="shared" si="1"/>
        <v>0.76200000000000001</v>
      </c>
      <c r="U34" s="5">
        <f t="shared" si="1"/>
        <v>0.76200000000000001</v>
      </c>
      <c r="V34" s="5">
        <f t="shared" si="1"/>
        <v>0.254</v>
      </c>
      <c r="W34" s="5">
        <f t="shared" si="1"/>
        <v>8.6359999999999992</v>
      </c>
      <c r="X34" s="5">
        <f t="shared" si="1"/>
        <v>0</v>
      </c>
      <c r="Y34" s="5">
        <f t="shared" si="1"/>
        <v>8.3819999999999997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>
        <v>0</v>
      </c>
      <c r="C35" s="5">
        <v>0</v>
      </c>
      <c r="D35" s="10">
        <v>0</v>
      </c>
      <c r="E35" s="5">
        <v>1.2</v>
      </c>
      <c r="F35" s="5">
        <v>0.05</v>
      </c>
      <c r="G35" s="5">
        <v>0.75</v>
      </c>
      <c r="H35" s="5">
        <v>0</v>
      </c>
      <c r="I35" s="5">
        <v>1.1000000000000001</v>
      </c>
      <c r="J35" s="5">
        <v>0</v>
      </c>
      <c r="K35" s="5">
        <v>0.55000000000000004</v>
      </c>
      <c r="L35" s="5">
        <v>0</v>
      </c>
      <c r="M35" s="5">
        <v>0</v>
      </c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</v>
      </c>
      <c r="S35" s="5">
        <f t="shared" si="1"/>
        <v>3.048</v>
      </c>
      <c r="T35" s="5">
        <f t="shared" si="1"/>
        <v>0.127</v>
      </c>
      <c r="U35" s="5">
        <f t="shared" si="1"/>
        <v>1.905</v>
      </c>
      <c r="V35" s="5">
        <f t="shared" si="1"/>
        <v>0</v>
      </c>
      <c r="W35" s="5">
        <f t="shared" si="1"/>
        <v>2.7940000000000005</v>
      </c>
      <c r="X35" s="5">
        <f t="shared" si="1"/>
        <v>0</v>
      </c>
      <c r="Y35" s="5">
        <f t="shared" si="1"/>
        <v>1.3970000000000002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>
        <v>0</v>
      </c>
      <c r="C36" s="5">
        <v>0</v>
      </c>
      <c r="D36" s="10">
        <v>0</v>
      </c>
      <c r="E36" s="5">
        <v>0</v>
      </c>
      <c r="F36" s="5">
        <v>0.15</v>
      </c>
      <c r="G36" s="5">
        <v>0</v>
      </c>
      <c r="H36" s="5">
        <v>0</v>
      </c>
      <c r="I36" s="5">
        <v>0.4</v>
      </c>
      <c r="J36" s="5">
        <v>0</v>
      </c>
      <c r="K36" s="5">
        <v>0</v>
      </c>
      <c r="L36" s="5">
        <v>0</v>
      </c>
      <c r="M36" s="5">
        <v>0</v>
      </c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0</v>
      </c>
      <c r="T36" s="5">
        <f t="shared" si="1"/>
        <v>0.38100000000000001</v>
      </c>
      <c r="U36" s="5">
        <f t="shared" si="1"/>
        <v>0</v>
      </c>
      <c r="V36" s="5">
        <f t="shared" si="1"/>
        <v>0</v>
      </c>
      <c r="W36" s="5">
        <f t="shared" si="1"/>
        <v>1.016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K37" si="2">SUM(B6:B36)</f>
        <v>0.62999999999999989</v>
      </c>
      <c r="C37" s="6">
        <f t="shared" si="2"/>
        <v>0.92</v>
      </c>
      <c r="D37" s="6">
        <f t="shared" si="2"/>
        <v>3.98</v>
      </c>
      <c r="E37" s="6">
        <f t="shared" si="2"/>
        <v>4.55</v>
      </c>
      <c r="F37" s="6">
        <f t="shared" si="2"/>
        <v>5.95</v>
      </c>
      <c r="G37" s="6">
        <f t="shared" si="2"/>
        <v>4.12</v>
      </c>
      <c r="H37" s="6">
        <f t="shared" si="2"/>
        <v>7.48</v>
      </c>
      <c r="I37" s="6">
        <f t="shared" si="2"/>
        <v>16.119999999999997</v>
      </c>
      <c r="J37" s="6">
        <f t="shared" si="2"/>
        <v>6.8599999999999994</v>
      </c>
      <c r="K37" s="6">
        <f t="shared" si="2"/>
        <v>7.75</v>
      </c>
      <c r="L37" s="6">
        <v>0</v>
      </c>
      <c r="M37" s="5">
        <v>0</v>
      </c>
      <c r="O37" s="5" t="s">
        <v>48</v>
      </c>
      <c r="P37" s="5">
        <f>SUM(P6:P36)</f>
        <v>1.6002000000000001</v>
      </c>
      <c r="Q37" s="5">
        <f t="shared" ref="Q37:AA37" si="3">SUM(Q6:Q36)</f>
        <v>2.3367999999999998</v>
      </c>
      <c r="R37" s="5">
        <f t="shared" si="3"/>
        <v>10.109199999999998</v>
      </c>
      <c r="S37" s="5">
        <f t="shared" si="3"/>
        <v>11.556999999999999</v>
      </c>
      <c r="T37" s="5">
        <f t="shared" si="3"/>
        <v>15.113000000000001</v>
      </c>
      <c r="U37" s="5">
        <f t="shared" si="3"/>
        <v>10.4648</v>
      </c>
      <c r="V37" s="5">
        <f t="shared" si="3"/>
        <v>18.999200000000002</v>
      </c>
      <c r="W37" s="5">
        <f t="shared" si="3"/>
        <v>40.944799999999994</v>
      </c>
      <c r="X37" s="5">
        <f t="shared" si="3"/>
        <v>17.424399999999999</v>
      </c>
      <c r="Y37" s="5">
        <f t="shared" si="3"/>
        <v>19.685000000000002</v>
      </c>
      <c r="Z37" s="5">
        <f t="shared" si="3"/>
        <v>0</v>
      </c>
      <c r="AA37" s="5">
        <f t="shared" si="3"/>
        <v>0</v>
      </c>
    </row>
    <row r="38" spans="1:27" x14ac:dyDescent="0.3">
      <c r="A38" s="5" t="s">
        <v>46</v>
      </c>
      <c r="B38" s="6">
        <f>MAX(B6:B36)</f>
        <v>0.25</v>
      </c>
      <c r="C38" s="6">
        <f t="shared" ref="C38:M38" si="4">MAX(C6:C36)</f>
        <v>0.2</v>
      </c>
      <c r="D38" s="6">
        <f t="shared" si="4"/>
        <v>1.1499999999999999</v>
      </c>
      <c r="E38" s="6">
        <f t="shared" si="4"/>
        <v>1.9</v>
      </c>
      <c r="F38" s="6">
        <f t="shared" si="4"/>
        <v>1.6</v>
      </c>
      <c r="G38" s="6">
        <f t="shared" si="4"/>
        <v>1.2</v>
      </c>
      <c r="H38" s="6">
        <f t="shared" si="4"/>
        <v>1.5</v>
      </c>
      <c r="I38" s="6">
        <f t="shared" si="4"/>
        <v>3.4</v>
      </c>
      <c r="J38" s="6">
        <f t="shared" si="4"/>
        <v>2.36</v>
      </c>
      <c r="K38" s="6">
        <f t="shared" si="4"/>
        <v>3.3</v>
      </c>
      <c r="L38" s="6">
        <f t="shared" si="4"/>
        <v>0</v>
      </c>
      <c r="M38" s="6">
        <f t="shared" si="4"/>
        <v>0</v>
      </c>
      <c r="O38" s="5" t="s">
        <v>46</v>
      </c>
      <c r="P38" s="5">
        <f>MAX(P6:P36)</f>
        <v>0.63500000000000001</v>
      </c>
      <c r="Q38" s="5">
        <f t="shared" ref="Q38:AA38" si="5">MAX(Q6:Q36)</f>
        <v>0.50800000000000001</v>
      </c>
      <c r="R38" s="5">
        <f t="shared" si="5"/>
        <v>2.9209999999999998</v>
      </c>
      <c r="S38" s="5">
        <f t="shared" si="5"/>
        <v>4.8259999999999996</v>
      </c>
      <c r="T38" s="5">
        <f t="shared" si="5"/>
        <v>4.0640000000000001</v>
      </c>
      <c r="U38" s="5">
        <f t="shared" si="5"/>
        <v>3.048</v>
      </c>
      <c r="V38" s="5">
        <f t="shared" si="5"/>
        <v>3.81</v>
      </c>
      <c r="W38" s="5">
        <f t="shared" si="5"/>
        <v>8.6359999999999992</v>
      </c>
      <c r="X38" s="5">
        <f t="shared" si="5"/>
        <v>5.9943999999999997</v>
      </c>
      <c r="Y38" s="5">
        <f t="shared" si="5"/>
        <v>8.3819999999999997</v>
      </c>
      <c r="Z38" s="5">
        <f t="shared" si="5"/>
        <v>0</v>
      </c>
      <c r="AA38" s="5">
        <f t="shared" si="5"/>
        <v>0</v>
      </c>
    </row>
    <row r="39" spans="1:27" x14ac:dyDescent="0.3">
      <c r="A39" s="5" t="s">
        <v>14</v>
      </c>
      <c r="B39" s="7">
        <v>4</v>
      </c>
      <c r="C39" s="7">
        <v>6</v>
      </c>
      <c r="D39" s="7">
        <v>11</v>
      </c>
      <c r="E39" s="7">
        <v>8</v>
      </c>
      <c r="F39" s="7">
        <v>12</v>
      </c>
      <c r="G39" s="7">
        <v>12</v>
      </c>
      <c r="H39" s="7">
        <v>19</v>
      </c>
      <c r="I39" s="7">
        <v>18</v>
      </c>
      <c r="J39" s="7">
        <v>12</v>
      </c>
      <c r="K39" s="7">
        <v>9</v>
      </c>
      <c r="L39" s="7">
        <v>0</v>
      </c>
      <c r="M39" s="7">
        <v>0</v>
      </c>
      <c r="O39" s="5" t="s">
        <v>14</v>
      </c>
      <c r="P39" s="7">
        <v>4</v>
      </c>
      <c r="Q39" s="7">
        <v>6</v>
      </c>
      <c r="R39" s="7">
        <v>11</v>
      </c>
      <c r="S39" s="7">
        <v>8</v>
      </c>
      <c r="T39" s="7">
        <v>12</v>
      </c>
      <c r="U39" s="7">
        <v>12</v>
      </c>
      <c r="V39" s="7">
        <v>19</v>
      </c>
      <c r="W39" s="7">
        <v>18</v>
      </c>
      <c r="X39" s="7">
        <v>12</v>
      </c>
      <c r="Y39" s="7">
        <v>9</v>
      </c>
      <c r="Z39" s="7">
        <v>0</v>
      </c>
      <c r="AA39" s="7">
        <v>0</v>
      </c>
    </row>
  </sheetData>
  <pageMargins left="0.7" right="0.7" top="0.75" bottom="0.75" header="0.3" footer="0.3"/>
  <pageSetup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workbookViewId="0">
      <selection activeCell="P37" sqref="P37:AA39"/>
    </sheetView>
  </sheetViews>
  <sheetFormatPr defaultRowHeight="14.4" x14ac:dyDescent="0.3"/>
  <cols>
    <col min="1" max="1" width="26.6640625" bestFit="1" customWidth="1"/>
    <col min="15" max="15" width="26.664062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20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>
        <v>0</v>
      </c>
      <c r="C6" s="5">
        <v>0</v>
      </c>
      <c r="D6" s="5">
        <v>0</v>
      </c>
      <c r="E6" s="5">
        <v>0.1</v>
      </c>
      <c r="F6" s="5">
        <v>0</v>
      </c>
      <c r="G6" s="5">
        <v>0.9</v>
      </c>
      <c r="H6" s="5">
        <v>0.5</v>
      </c>
      <c r="I6" s="5">
        <v>0.25</v>
      </c>
      <c r="J6" s="5">
        <v>0</v>
      </c>
      <c r="K6" s="5">
        <v>0</v>
      </c>
      <c r="L6" s="5">
        <v>0</v>
      </c>
      <c r="M6" s="5">
        <v>0</v>
      </c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0.254</v>
      </c>
      <c r="T6" s="5">
        <f t="shared" si="0"/>
        <v>0</v>
      </c>
      <c r="U6" s="5">
        <f t="shared" si="0"/>
        <v>2.286</v>
      </c>
      <c r="V6" s="5">
        <f t="shared" si="0"/>
        <v>1.27</v>
      </c>
      <c r="W6" s="5">
        <f t="shared" si="0"/>
        <v>0.63500000000000001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>
        <v>0</v>
      </c>
      <c r="C7" s="5">
        <v>0</v>
      </c>
      <c r="D7" s="5">
        <v>0</v>
      </c>
      <c r="E7" s="5">
        <v>0.3</v>
      </c>
      <c r="F7" s="5">
        <v>0</v>
      </c>
      <c r="G7" s="5">
        <v>1.7</v>
      </c>
      <c r="H7" s="5">
        <v>0.9</v>
      </c>
      <c r="I7" s="5">
        <v>0</v>
      </c>
      <c r="J7" s="5">
        <v>1.5</v>
      </c>
      <c r="K7" s="5">
        <v>0</v>
      </c>
      <c r="L7" s="5">
        <v>0</v>
      </c>
      <c r="M7" s="5">
        <v>0</v>
      </c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0.76200000000000001</v>
      </c>
      <c r="T7" s="5">
        <f t="shared" si="0"/>
        <v>0</v>
      </c>
      <c r="U7" s="5">
        <f t="shared" si="0"/>
        <v>4.3179999999999996</v>
      </c>
      <c r="V7" s="5">
        <f t="shared" si="0"/>
        <v>2.286</v>
      </c>
      <c r="W7" s="5">
        <f t="shared" si="0"/>
        <v>0</v>
      </c>
      <c r="X7" s="5">
        <f t="shared" si="0"/>
        <v>3.81</v>
      </c>
      <c r="Y7" s="5">
        <f t="shared" si="0"/>
        <v>0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>
        <v>0</v>
      </c>
      <c r="C8" s="5">
        <v>0.15</v>
      </c>
      <c r="D8" s="5">
        <v>0.5</v>
      </c>
      <c r="E8" s="5">
        <v>0.1</v>
      </c>
      <c r="F8" s="5">
        <v>0</v>
      </c>
      <c r="G8" s="5">
        <v>0.75</v>
      </c>
      <c r="H8" s="5">
        <v>1</v>
      </c>
      <c r="I8" s="5">
        <v>0</v>
      </c>
      <c r="J8" s="5">
        <v>0.5</v>
      </c>
      <c r="K8" s="5">
        <v>0</v>
      </c>
      <c r="L8" s="5">
        <v>0</v>
      </c>
      <c r="M8" s="5">
        <v>0</v>
      </c>
      <c r="O8" s="5">
        <v>3</v>
      </c>
      <c r="P8" s="5">
        <f t="shared" si="1"/>
        <v>0</v>
      </c>
      <c r="Q8" s="5">
        <f t="shared" si="0"/>
        <v>0.38100000000000001</v>
      </c>
      <c r="R8" s="5">
        <f t="shared" si="0"/>
        <v>1.27</v>
      </c>
      <c r="S8" s="5">
        <f t="shared" si="0"/>
        <v>0.254</v>
      </c>
      <c r="T8" s="5">
        <f t="shared" si="0"/>
        <v>0</v>
      </c>
      <c r="U8" s="5">
        <f t="shared" si="0"/>
        <v>1.905</v>
      </c>
      <c r="V8" s="5">
        <f t="shared" si="0"/>
        <v>2.54</v>
      </c>
      <c r="W8" s="5">
        <f t="shared" si="0"/>
        <v>0</v>
      </c>
      <c r="X8" s="5">
        <f t="shared" si="0"/>
        <v>1.27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>
        <v>0</v>
      </c>
      <c r="C9" s="5">
        <v>0.05</v>
      </c>
      <c r="D9" s="5">
        <v>0</v>
      </c>
      <c r="E9" s="5">
        <v>0</v>
      </c>
      <c r="F9" s="5">
        <v>1.04</v>
      </c>
      <c r="G9" s="5">
        <v>0.25</v>
      </c>
      <c r="H9" s="5">
        <v>0</v>
      </c>
      <c r="I9" s="5">
        <v>0</v>
      </c>
      <c r="J9" s="5">
        <v>0.3</v>
      </c>
      <c r="K9" s="5">
        <v>0</v>
      </c>
      <c r="L9" s="5">
        <v>0</v>
      </c>
      <c r="M9" s="5">
        <v>0</v>
      </c>
      <c r="O9" s="5">
        <v>4</v>
      </c>
      <c r="P9" s="5">
        <f t="shared" si="1"/>
        <v>0</v>
      </c>
      <c r="Q9" s="5">
        <f t="shared" si="0"/>
        <v>0.127</v>
      </c>
      <c r="R9" s="5">
        <f t="shared" si="0"/>
        <v>0</v>
      </c>
      <c r="S9" s="5">
        <f t="shared" si="0"/>
        <v>0</v>
      </c>
      <c r="T9" s="5">
        <f t="shared" si="0"/>
        <v>2.6415999999999999</v>
      </c>
      <c r="U9" s="5">
        <f t="shared" si="0"/>
        <v>0.63500000000000001</v>
      </c>
      <c r="V9" s="5">
        <f t="shared" si="0"/>
        <v>0</v>
      </c>
      <c r="W9" s="5">
        <f t="shared" si="0"/>
        <v>0</v>
      </c>
      <c r="X9" s="5">
        <f t="shared" si="0"/>
        <v>0.76200000000000001</v>
      </c>
      <c r="Y9" s="5">
        <f t="shared" si="0"/>
        <v>0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>
        <v>0</v>
      </c>
      <c r="C10" s="5">
        <v>0.1</v>
      </c>
      <c r="D10" s="5">
        <v>0</v>
      </c>
      <c r="E10" s="5">
        <v>0</v>
      </c>
      <c r="F10" s="5">
        <v>0.5</v>
      </c>
      <c r="G10" s="5">
        <v>1.5</v>
      </c>
      <c r="H10" s="5">
        <v>0</v>
      </c>
      <c r="I10" s="5">
        <v>1.1000000000000001</v>
      </c>
      <c r="J10" s="5">
        <v>2</v>
      </c>
      <c r="K10" s="5">
        <v>0</v>
      </c>
      <c r="L10" s="5">
        <v>0</v>
      </c>
      <c r="M10" s="5">
        <v>0</v>
      </c>
      <c r="O10" s="5">
        <v>5</v>
      </c>
      <c r="P10" s="5">
        <f t="shared" si="1"/>
        <v>0</v>
      </c>
      <c r="Q10" s="5">
        <f t="shared" si="0"/>
        <v>0.254</v>
      </c>
      <c r="R10" s="5">
        <f t="shared" si="0"/>
        <v>0</v>
      </c>
      <c r="S10" s="5">
        <f t="shared" si="0"/>
        <v>0</v>
      </c>
      <c r="T10" s="5">
        <f t="shared" si="0"/>
        <v>1.27</v>
      </c>
      <c r="U10" s="5">
        <f t="shared" si="0"/>
        <v>3.81</v>
      </c>
      <c r="V10" s="5">
        <f t="shared" si="0"/>
        <v>0</v>
      </c>
      <c r="W10" s="5">
        <f t="shared" si="0"/>
        <v>2.7940000000000005</v>
      </c>
      <c r="X10" s="5">
        <f t="shared" si="0"/>
        <v>5.08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>
        <v>0</v>
      </c>
      <c r="C11" s="5">
        <v>0.15</v>
      </c>
      <c r="D11" s="5">
        <v>0</v>
      </c>
      <c r="E11" s="5">
        <v>0</v>
      </c>
      <c r="F11" s="5">
        <v>0.2</v>
      </c>
      <c r="G11" s="5">
        <v>0.1</v>
      </c>
      <c r="H11" s="5">
        <v>0.25</v>
      </c>
      <c r="I11" s="5">
        <v>0.5</v>
      </c>
      <c r="J11" s="5">
        <v>0.2</v>
      </c>
      <c r="K11" s="5">
        <v>0</v>
      </c>
      <c r="L11" s="5">
        <v>0</v>
      </c>
      <c r="M11" s="5">
        <v>0</v>
      </c>
      <c r="O11" s="5">
        <v>6</v>
      </c>
      <c r="P11" s="5">
        <f t="shared" si="1"/>
        <v>0</v>
      </c>
      <c r="Q11" s="5">
        <f t="shared" si="0"/>
        <v>0.38100000000000001</v>
      </c>
      <c r="R11" s="5">
        <f t="shared" si="0"/>
        <v>0</v>
      </c>
      <c r="S11" s="5">
        <f t="shared" si="0"/>
        <v>0</v>
      </c>
      <c r="T11" s="5">
        <f t="shared" si="0"/>
        <v>0.50800000000000001</v>
      </c>
      <c r="U11" s="5">
        <f t="shared" si="0"/>
        <v>0.254</v>
      </c>
      <c r="V11" s="5">
        <f t="shared" si="0"/>
        <v>0.63500000000000001</v>
      </c>
      <c r="W11" s="5">
        <f t="shared" si="0"/>
        <v>1.27</v>
      </c>
      <c r="X11" s="5">
        <f t="shared" si="0"/>
        <v>0.50800000000000001</v>
      </c>
      <c r="Y11" s="5">
        <f t="shared" si="0"/>
        <v>0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>
        <v>0</v>
      </c>
      <c r="C12" s="5">
        <v>0</v>
      </c>
      <c r="D12" s="5">
        <v>0</v>
      </c>
      <c r="E12" s="5">
        <v>0</v>
      </c>
      <c r="F12" s="5">
        <v>0.1</v>
      </c>
      <c r="G12" s="5">
        <v>0</v>
      </c>
      <c r="H12" s="5">
        <v>0.25</v>
      </c>
      <c r="I12" s="5">
        <v>0</v>
      </c>
      <c r="J12" s="5">
        <v>0.4</v>
      </c>
      <c r="K12" s="5">
        <v>0.28000000000000003</v>
      </c>
      <c r="L12" s="5">
        <v>0</v>
      </c>
      <c r="M12" s="5">
        <v>0</v>
      </c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0.254</v>
      </c>
      <c r="U12" s="5">
        <f t="shared" si="0"/>
        <v>0</v>
      </c>
      <c r="V12" s="5">
        <f t="shared" si="0"/>
        <v>0.63500000000000001</v>
      </c>
      <c r="W12" s="5">
        <f t="shared" si="0"/>
        <v>0</v>
      </c>
      <c r="X12" s="5">
        <f t="shared" si="0"/>
        <v>1.016</v>
      </c>
      <c r="Y12" s="5">
        <f t="shared" si="0"/>
        <v>0.71120000000000005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>
        <v>0</v>
      </c>
      <c r="C13" s="5">
        <v>0</v>
      </c>
      <c r="D13" s="5">
        <v>0</v>
      </c>
      <c r="E13" s="5">
        <v>0.15</v>
      </c>
      <c r="F13" s="5">
        <v>0</v>
      </c>
      <c r="G13" s="5">
        <v>0.1</v>
      </c>
      <c r="H13" s="5">
        <v>0.3</v>
      </c>
      <c r="I13" s="5">
        <v>0.3</v>
      </c>
      <c r="J13" s="5">
        <v>0</v>
      </c>
      <c r="K13" s="5">
        <v>0</v>
      </c>
      <c r="L13" s="5">
        <v>0</v>
      </c>
      <c r="M13" s="5">
        <v>0</v>
      </c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0.38100000000000001</v>
      </c>
      <c r="T13" s="5">
        <f t="shared" si="0"/>
        <v>0</v>
      </c>
      <c r="U13" s="5">
        <f t="shared" si="0"/>
        <v>0.254</v>
      </c>
      <c r="V13" s="5">
        <f t="shared" si="0"/>
        <v>0.76200000000000001</v>
      </c>
      <c r="W13" s="5">
        <f t="shared" si="0"/>
        <v>0.76200000000000001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>
        <v>0</v>
      </c>
      <c r="C14" s="5">
        <v>0</v>
      </c>
      <c r="D14" s="5">
        <v>0</v>
      </c>
      <c r="E14" s="5">
        <v>0</v>
      </c>
      <c r="F14" s="5">
        <v>0.75</v>
      </c>
      <c r="G14" s="5">
        <v>0.2</v>
      </c>
      <c r="H14" s="5">
        <v>1</v>
      </c>
      <c r="I14" s="5">
        <v>0</v>
      </c>
      <c r="J14" s="5">
        <v>0.2</v>
      </c>
      <c r="K14" s="5">
        <v>0</v>
      </c>
      <c r="L14" s="5">
        <v>0</v>
      </c>
      <c r="M14" s="5">
        <v>0</v>
      </c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</v>
      </c>
      <c r="T14" s="5">
        <f t="shared" si="0"/>
        <v>1.905</v>
      </c>
      <c r="U14" s="5">
        <f t="shared" si="0"/>
        <v>0.50800000000000001</v>
      </c>
      <c r="V14" s="5">
        <f t="shared" si="0"/>
        <v>2.54</v>
      </c>
      <c r="W14" s="5">
        <f t="shared" si="0"/>
        <v>0</v>
      </c>
      <c r="X14" s="5">
        <f t="shared" si="0"/>
        <v>0.50800000000000001</v>
      </c>
      <c r="Y14" s="5">
        <f t="shared" si="0"/>
        <v>0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0.8</v>
      </c>
      <c r="I15" s="5">
        <v>1.2</v>
      </c>
      <c r="J15" s="5">
        <v>0.85</v>
      </c>
      <c r="K15" s="5">
        <v>0</v>
      </c>
      <c r="L15" s="5">
        <v>0.2</v>
      </c>
      <c r="M15" s="5">
        <v>0</v>
      </c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</v>
      </c>
      <c r="V15" s="5">
        <f t="shared" si="0"/>
        <v>2.032</v>
      </c>
      <c r="W15" s="5">
        <f t="shared" si="0"/>
        <v>3.048</v>
      </c>
      <c r="X15" s="5">
        <f t="shared" si="0"/>
        <v>2.1589999999999998</v>
      </c>
      <c r="Y15" s="5">
        <f t="shared" si="0"/>
        <v>0</v>
      </c>
      <c r="Z15" s="5">
        <f t="shared" si="0"/>
        <v>0.50800000000000001</v>
      </c>
      <c r="AA15" s="5">
        <f t="shared" si="0"/>
        <v>0</v>
      </c>
    </row>
    <row r="16" spans="1:27" x14ac:dyDescent="0.3">
      <c r="A16" s="5">
        <v>11</v>
      </c>
      <c r="B16" s="5">
        <v>0</v>
      </c>
      <c r="C16" s="5">
        <v>0.2</v>
      </c>
      <c r="D16" s="5">
        <v>0</v>
      </c>
      <c r="E16" s="5">
        <v>0</v>
      </c>
      <c r="F16" s="5">
        <v>0.5</v>
      </c>
      <c r="G16" s="5">
        <v>0</v>
      </c>
      <c r="H16" s="5">
        <v>0.4</v>
      </c>
      <c r="I16" s="5">
        <v>1.1000000000000001</v>
      </c>
      <c r="J16" s="5">
        <v>0.9</v>
      </c>
      <c r="K16" s="5">
        <v>0</v>
      </c>
      <c r="L16" s="5">
        <v>0</v>
      </c>
      <c r="M16" s="5">
        <v>0</v>
      </c>
      <c r="O16" s="5">
        <v>11</v>
      </c>
      <c r="P16" s="5">
        <f t="shared" si="1"/>
        <v>0</v>
      </c>
      <c r="Q16" s="5">
        <f t="shared" si="0"/>
        <v>0.50800000000000001</v>
      </c>
      <c r="R16" s="5">
        <f t="shared" si="0"/>
        <v>0</v>
      </c>
      <c r="S16" s="5">
        <f t="shared" si="0"/>
        <v>0</v>
      </c>
      <c r="T16" s="5">
        <f t="shared" si="0"/>
        <v>1.27</v>
      </c>
      <c r="U16" s="5">
        <f t="shared" si="0"/>
        <v>0</v>
      </c>
      <c r="V16" s="5">
        <f t="shared" si="0"/>
        <v>1.016</v>
      </c>
      <c r="W16" s="5">
        <f t="shared" si="0"/>
        <v>2.7940000000000005</v>
      </c>
      <c r="X16" s="5">
        <f t="shared" si="0"/>
        <v>2.286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0.4</v>
      </c>
      <c r="H17" s="5">
        <v>0</v>
      </c>
      <c r="I17" s="5">
        <v>0</v>
      </c>
      <c r="J17" s="5">
        <v>0.2</v>
      </c>
      <c r="K17" s="5">
        <v>0</v>
      </c>
      <c r="L17" s="5">
        <v>0</v>
      </c>
      <c r="M17" s="5">
        <v>0.6</v>
      </c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</v>
      </c>
      <c r="U17" s="5">
        <f t="shared" si="0"/>
        <v>1.016</v>
      </c>
      <c r="V17" s="5">
        <f t="shared" si="0"/>
        <v>0</v>
      </c>
      <c r="W17" s="5">
        <f t="shared" si="0"/>
        <v>0</v>
      </c>
      <c r="X17" s="5">
        <f t="shared" si="0"/>
        <v>0.50800000000000001</v>
      </c>
      <c r="Y17" s="5">
        <f t="shared" si="0"/>
        <v>0</v>
      </c>
      <c r="Z17" s="5">
        <f t="shared" si="0"/>
        <v>0</v>
      </c>
      <c r="AA17" s="5">
        <f t="shared" si="0"/>
        <v>1.524</v>
      </c>
    </row>
    <row r="18" spans="1:27" x14ac:dyDescent="0.3">
      <c r="A18" s="5">
        <v>13</v>
      </c>
      <c r="B18" s="5">
        <v>0</v>
      </c>
      <c r="C18" s="5">
        <v>0</v>
      </c>
      <c r="D18" s="5">
        <v>0</v>
      </c>
      <c r="E18" s="5">
        <v>0</v>
      </c>
      <c r="F18" s="5">
        <v>0.65</v>
      </c>
      <c r="G18" s="5">
        <v>0.1</v>
      </c>
      <c r="H18" s="5">
        <v>0</v>
      </c>
      <c r="I18" s="5">
        <v>0.35</v>
      </c>
      <c r="J18" s="5">
        <v>0.25</v>
      </c>
      <c r="K18" s="5">
        <v>0</v>
      </c>
      <c r="L18" s="5">
        <v>0</v>
      </c>
      <c r="M18" s="5">
        <v>0</v>
      </c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</v>
      </c>
      <c r="T18" s="5">
        <f t="shared" si="0"/>
        <v>1.651</v>
      </c>
      <c r="U18" s="5">
        <f t="shared" si="0"/>
        <v>0.254</v>
      </c>
      <c r="V18" s="5">
        <f t="shared" si="0"/>
        <v>0</v>
      </c>
      <c r="W18" s="5">
        <f t="shared" si="0"/>
        <v>0.8889999999999999</v>
      </c>
      <c r="X18" s="5">
        <f t="shared" si="0"/>
        <v>0.63500000000000001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>
        <v>0</v>
      </c>
      <c r="C19" s="5">
        <v>0</v>
      </c>
      <c r="D19" s="5">
        <v>0.3</v>
      </c>
      <c r="E19" s="5">
        <v>0</v>
      </c>
      <c r="F19" s="5">
        <v>0.1</v>
      </c>
      <c r="G19" s="5">
        <v>0</v>
      </c>
      <c r="H19" s="5">
        <v>0</v>
      </c>
      <c r="I19" s="5">
        <v>0</v>
      </c>
      <c r="J19" s="5">
        <v>0.85</v>
      </c>
      <c r="K19" s="5">
        <v>0</v>
      </c>
      <c r="L19" s="5">
        <v>0</v>
      </c>
      <c r="M19" s="5">
        <v>0</v>
      </c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0.76200000000000001</v>
      </c>
      <c r="S19" s="5">
        <f t="shared" si="0"/>
        <v>0</v>
      </c>
      <c r="T19" s="5">
        <f t="shared" si="0"/>
        <v>0.254</v>
      </c>
      <c r="U19" s="5">
        <f t="shared" si="0"/>
        <v>0</v>
      </c>
      <c r="V19" s="5">
        <f t="shared" si="0"/>
        <v>0</v>
      </c>
      <c r="W19" s="5">
        <f t="shared" si="0"/>
        <v>0</v>
      </c>
      <c r="X19" s="5">
        <f t="shared" si="0"/>
        <v>2.1589999999999998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>
        <v>0</v>
      </c>
      <c r="C20" s="5">
        <v>0</v>
      </c>
      <c r="D20" s="5">
        <v>0</v>
      </c>
      <c r="E20" s="5">
        <v>0</v>
      </c>
      <c r="F20" s="5">
        <v>0.3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</v>
      </c>
      <c r="T20" s="5">
        <f t="shared" si="0"/>
        <v>0.76200000000000001</v>
      </c>
      <c r="U20" s="5">
        <f t="shared" si="0"/>
        <v>0</v>
      </c>
      <c r="V20" s="5">
        <f t="shared" si="0"/>
        <v>0</v>
      </c>
      <c r="W20" s="5">
        <f t="shared" si="0"/>
        <v>0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>
        <v>0.25</v>
      </c>
      <c r="C21" s="5">
        <v>0.05</v>
      </c>
      <c r="D21" s="5">
        <v>0.05</v>
      </c>
      <c r="E21" s="5">
        <v>0.8</v>
      </c>
      <c r="F21" s="5">
        <v>0.2</v>
      </c>
      <c r="G21" s="5">
        <v>0</v>
      </c>
      <c r="H21" s="5">
        <v>2.8</v>
      </c>
      <c r="I21" s="5">
        <v>0</v>
      </c>
      <c r="J21" s="5">
        <v>0.5</v>
      </c>
      <c r="K21" s="5">
        <v>0</v>
      </c>
      <c r="L21" s="5">
        <v>0</v>
      </c>
      <c r="M21" s="5">
        <v>1.3</v>
      </c>
      <c r="O21" s="5">
        <v>16</v>
      </c>
      <c r="P21" s="5">
        <f t="shared" si="1"/>
        <v>0.63500000000000001</v>
      </c>
      <c r="Q21" s="5">
        <f t="shared" si="0"/>
        <v>0.127</v>
      </c>
      <c r="R21" s="5">
        <f t="shared" si="0"/>
        <v>0.127</v>
      </c>
      <c r="S21" s="5">
        <f t="shared" si="0"/>
        <v>2.032</v>
      </c>
      <c r="T21" s="5">
        <f t="shared" si="0"/>
        <v>0.50800000000000001</v>
      </c>
      <c r="U21" s="5">
        <f t="shared" si="0"/>
        <v>0</v>
      </c>
      <c r="V21" s="5">
        <f t="shared" si="0"/>
        <v>7.1119999999999992</v>
      </c>
      <c r="W21" s="5">
        <f t="shared" si="0"/>
        <v>0</v>
      </c>
      <c r="X21" s="5">
        <f t="shared" si="0"/>
        <v>1.27</v>
      </c>
      <c r="Y21" s="5">
        <f t="shared" si="0"/>
        <v>0</v>
      </c>
      <c r="Z21" s="5">
        <f t="shared" si="0"/>
        <v>0</v>
      </c>
      <c r="AA21" s="5">
        <f t="shared" si="0"/>
        <v>3.302</v>
      </c>
    </row>
    <row r="22" spans="1:27" x14ac:dyDescent="0.3">
      <c r="A22" s="5">
        <v>17</v>
      </c>
      <c r="B22" s="5">
        <v>0</v>
      </c>
      <c r="C22" s="5">
        <v>0</v>
      </c>
      <c r="D22" s="5">
        <v>0</v>
      </c>
      <c r="E22" s="5">
        <v>0</v>
      </c>
      <c r="F22" s="5">
        <v>0.4</v>
      </c>
      <c r="G22" s="5">
        <v>0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1"/>
        <v>1.016</v>
      </c>
      <c r="U22" s="5">
        <f t="shared" si="1"/>
        <v>0</v>
      </c>
      <c r="V22" s="5">
        <f t="shared" si="1"/>
        <v>0</v>
      </c>
      <c r="W22" s="5">
        <f t="shared" si="1"/>
        <v>0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</v>
      </c>
      <c r="C23" s="5">
        <v>0.1</v>
      </c>
      <c r="D23" s="5">
        <v>0</v>
      </c>
      <c r="E23" s="5">
        <v>0.75</v>
      </c>
      <c r="F23" s="5">
        <v>0</v>
      </c>
      <c r="G23" s="5">
        <v>0</v>
      </c>
      <c r="H23" s="5">
        <v>0</v>
      </c>
      <c r="I23" s="5">
        <v>0</v>
      </c>
      <c r="J23" s="5">
        <v>0.15</v>
      </c>
      <c r="K23" s="5">
        <v>0</v>
      </c>
      <c r="L23" s="5">
        <v>0</v>
      </c>
      <c r="M23" s="5">
        <v>0</v>
      </c>
      <c r="O23" s="5">
        <v>18</v>
      </c>
      <c r="P23" s="5">
        <f t="shared" si="1"/>
        <v>0</v>
      </c>
      <c r="Q23" s="5">
        <f t="shared" si="1"/>
        <v>0.254</v>
      </c>
      <c r="R23" s="5">
        <f t="shared" si="1"/>
        <v>0</v>
      </c>
      <c r="S23" s="5">
        <f t="shared" si="1"/>
        <v>1.905</v>
      </c>
      <c r="T23" s="5">
        <f t="shared" si="1"/>
        <v>0</v>
      </c>
      <c r="U23" s="5">
        <f t="shared" si="1"/>
        <v>0</v>
      </c>
      <c r="V23" s="5">
        <f t="shared" si="1"/>
        <v>0</v>
      </c>
      <c r="W23" s="5">
        <f t="shared" si="1"/>
        <v>0</v>
      </c>
      <c r="X23" s="5">
        <f t="shared" si="1"/>
        <v>0.38100000000000001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</v>
      </c>
      <c r="C24" s="5">
        <v>0</v>
      </c>
      <c r="D24" s="5">
        <v>0</v>
      </c>
      <c r="E24" s="5">
        <v>0</v>
      </c>
      <c r="F24" s="5">
        <v>0</v>
      </c>
      <c r="G24" s="5">
        <v>0.25</v>
      </c>
      <c r="H24" s="5">
        <v>1.5</v>
      </c>
      <c r="I24" s="5">
        <v>0</v>
      </c>
      <c r="J24" s="5">
        <v>0.25</v>
      </c>
      <c r="K24" s="5">
        <v>0</v>
      </c>
      <c r="L24" s="5">
        <v>0</v>
      </c>
      <c r="M24" s="5">
        <v>0</v>
      </c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0</v>
      </c>
      <c r="T24" s="5">
        <f t="shared" si="1"/>
        <v>0</v>
      </c>
      <c r="U24" s="5">
        <f t="shared" si="1"/>
        <v>0.63500000000000001</v>
      </c>
      <c r="V24" s="5">
        <f t="shared" si="1"/>
        <v>3.81</v>
      </c>
      <c r="W24" s="5">
        <f t="shared" si="1"/>
        <v>0</v>
      </c>
      <c r="X24" s="5">
        <f t="shared" si="1"/>
        <v>0.63500000000000001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</v>
      </c>
      <c r="C25" s="5">
        <v>0</v>
      </c>
      <c r="D25" s="5">
        <v>0.2</v>
      </c>
      <c r="E25" s="5">
        <v>0</v>
      </c>
      <c r="F25" s="5">
        <v>0.8</v>
      </c>
      <c r="G25" s="5">
        <v>0</v>
      </c>
      <c r="H25" s="5">
        <v>0</v>
      </c>
      <c r="I25" s="5">
        <v>0</v>
      </c>
      <c r="J25" s="5">
        <v>0.1</v>
      </c>
      <c r="K25" s="5">
        <v>0</v>
      </c>
      <c r="L25" s="5">
        <v>0</v>
      </c>
      <c r="M25" s="5">
        <v>0</v>
      </c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0.50800000000000001</v>
      </c>
      <c r="S25" s="5">
        <f t="shared" si="1"/>
        <v>0</v>
      </c>
      <c r="T25" s="5">
        <f t="shared" si="1"/>
        <v>2.032</v>
      </c>
      <c r="U25" s="5">
        <f t="shared" si="1"/>
        <v>0</v>
      </c>
      <c r="V25" s="5">
        <f t="shared" si="1"/>
        <v>0</v>
      </c>
      <c r="W25" s="5">
        <f t="shared" si="1"/>
        <v>0</v>
      </c>
      <c r="X25" s="5">
        <f t="shared" si="1"/>
        <v>0.254</v>
      </c>
      <c r="Y25" s="5">
        <f t="shared" si="1"/>
        <v>0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>
        <v>0.35</v>
      </c>
      <c r="C26" s="5">
        <v>0</v>
      </c>
      <c r="D26" s="5">
        <v>0</v>
      </c>
      <c r="E26" s="5">
        <v>0</v>
      </c>
      <c r="F26" s="5">
        <v>0.1</v>
      </c>
      <c r="G26" s="5">
        <v>0</v>
      </c>
      <c r="H26" s="5">
        <v>0.15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O26" s="5">
        <v>21</v>
      </c>
      <c r="P26" s="5">
        <f t="shared" si="1"/>
        <v>0.8889999999999999</v>
      </c>
      <c r="Q26" s="5">
        <f t="shared" si="1"/>
        <v>0</v>
      </c>
      <c r="R26" s="5">
        <f t="shared" si="1"/>
        <v>0</v>
      </c>
      <c r="S26" s="5">
        <f t="shared" si="1"/>
        <v>0</v>
      </c>
      <c r="T26" s="5">
        <f t="shared" si="1"/>
        <v>0.254</v>
      </c>
      <c r="U26" s="5">
        <f t="shared" si="1"/>
        <v>0</v>
      </c>
      <c r="V26" s="5">
        <f t="shared" si="1"/>
        <v>0.38100000000000001</v>
      </c>
      <c r="W26" s="5">
        <f t="shared" si="1"/>
        <v>0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>
        <v>0.5</v>
      </c>
      <c r="C27" s="5">
        <v>0.5</v>
      </c>
      <c r="D27" s="5">
        <v>0</v>
      </c>
      <c r="E27" s="5">
        <v>0</v>
      </c>
      <c r="F27" s="5">
        <v>0.5</v>
      </c>
      <c r="G27" s="5">
        <v>0</v>
      </c>
      <c r="H27" s="5">
        <v>0</v>
      </c>
      <c r="I27" s="5">
        <v>0</v>
      </c>
      <c r="J27" s="5">
        <v>1.2</v>
      </c>
      <c r="K27" s="5">
        <v>0</v>
      </c>
      <c r="L27" s="5">
        <v>0</v>
      </c>
      <c r="M27" s="5">
        <v>0</v>
      </c>
      <c r="O27" s="5">
        <v>22</v>
      </c>
      <c r="P27" s="5">
        <f t="shared" si="1"/>
        <v>1.27</v>
      </c>
      <c r="Q27" s="5">
        <f t="shared" si="1"/>
        <v>1.27</v>
      </c>
      <c r="R27" s="5">
        <f t="shared" si="1"/>
        <v>0</v>
      </c>
      <c r="S27" s="5">
        <f t="shared" si="1"/>
        <v>0</v>
      </c>
      <c r="T27" s="5">
        <f t="shared" si="1"/>
        <v>1.27</v>
      </c>
      <c r="U27" s="5">
        <f t="shared" si="1"/>
        <v>0</v>
      </c>
      <c r="V27" s="5">
        <f t="shared" si="1"/>
        <v>0</v>
      </c>
      <c r="W27" s="5">
        <f t="shared" si="1"/>
        <v>0</v>
      </c>
      <c r="X27" s="5">
        <f t="shared" si="1"/>
        <v>3.048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0.55000000000000004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0.5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O28" s="5">
        <v>23</v>
      </c>
      <c r="P28" s="5">
        <f t="shared" si="1"/>
        <v>1.3970000000000002</v>
      </c>
      <c r="Q28" s="5">
        <f t="shared" si="1"/>
        <v>0</v>
      </c>
      <c r="R28" s="5">
        <f t="shared" si="1"/>
        <v>0</v>
      </c>
      <c r="S28" s="5">
        <f t="shared" si="1"/>
        <v>0</v>
      </c>
      <c r="T28" s="5">
        <f t="shared" si="1"/>
        <v>0</v>
      </c>
      <c r="U28" s="5">
        <f t="shared" si="1"/>
        <v>0</v>
      </c>
      <c r="V28" s="5">
        <f t="shared" si="1"/>
        <v>1.27</v>
      </c>
      <c r="W28" s="5">
        <f t="shared" si="1"/>
        <v>0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>
        <v>0</v>
      </c>
      <c r="C29" s="5">
        <v>0.1</v>
      </c>
      <c r="D29" s="5">
        <v>0.15</v>
      </c>
      <c r="E29" s="5">
        <v>0</v>
      </c>
      <c r="F29" s="5">
        <v>0</v>
      </c>
      <c r="G29" s="5">
        <v>0</v>
      </c>
      <c r="H29" s="5">
        <v>1</v>
      </c>
      <c r="I29" s="5">
        <v>0</v>
      </c>
      <c r="J29" s="5">
        <v>0</v>
      </c>
      <c r="K29" s="5">
        <v>0</v>
      </c>
      <c r="L29" s="5">
        <v>0.3</v>
      </c>
      <c r="M29" s="5">
        <v>0</v>
      </c>
      <c r="O29" s="5">
        <v>24</v>
      </c>
      <c r="P29" s="5">
        <f t="shared" si="1"/>
        <v>0</v>
      </c>
      <c r="Q29" s="5">
        <f t="shared" si="1"/>
        <v>0.254</v>
      </c>
      <c r="R29" s="5">
        <f t="shared" si="1"/>
        <v>0.38100000000000001</v>
      </c>
      <c r="S29" s="5">
        <f t="shared" si="1"/>
        <v>0</v>
      </c>
      <c r="T29" s="5">
        <f t="shared" si="1"/>
        <v>0</v>
      </c>
      <c r="U29" s="5">
        <f t="shared" si="1"/>
        <v>0</v>
      </c>
      <c r="V29" s="5">
        <f t="shared" si="1"/>
        <v>2.54</v>
      </c>
      <c r="W29" s="5">
        <f t="shared" si="1"/>
        <v>0</v>
      </c>
      <c r="X29" s="5">
        <f t="shared" si="1"/>
        <v>0</v>
      </c>
      <c r="Y29" s="5">
        <f t="shared" si="1"/>
        <v>0</v>
      </c>
      <c r="Z29" s="5">
        <f t="shared" si="1"/>
        <v>0.76200000000000001</v>
      </c>
      <c r="AA29" s="5">
        <f t="shared" si="1"/>
        <v>0</v>
      </c>
    </row>
    <row r="30" spans="1:27" x14ac:dyDescent="0.3">
      <c r="A30" s="5">
        <v>25</v>
      </c>
      <c r="B30" s="5">
        <v>0</v>
      </c>
      <c r="C30" s="5">
        <v>0</v>
      </c>
      <c r="D30" s="10">
        <v>0</v>
      </c>
      <c r="E30" s="5">
        <v>0</v>
      </c>
      <c r="F30" s="5">
        <v>0.75</v>
      </c>
      <c r="G30" s="5">
        <v>0</v>
      </c>
      <c r="H30" s="5">
        <v>1</v>
      </c>
      <c r="I30" s="5">
        <v>0</v>
      </c>
      <c r="J30" s="5">
        <v>0.2</v>
      </c>
      <c r="K30" s="5">
        <v>0</v>
      </c>
      <c r="L30" s="5">
        <v>0</v>
      </c>
      <c r="M30" s="5">
        <v>0</v>
      </c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</v>
      </c>
      <c r="T30" s="5">
        <f t="shared" si="1"/>
        <v>1.905</v>
      </c>
      <c r="U30" s="5">
        <f t="shared" si="1"/>
        <v>0</v>
      </c>
      <c r="V30" s="5">
        <f t="shared" si="1"/>
        <v>2.54</v>
      </c>
      <c r="W30" s="5">
        <f t="shared" si="1"/>
        <v>0</v>
      </c>
      <c r="X30" s="5">
        <f t="shared" si="1"/>
        <v>0.50800000000000001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>
        <v>0</v>
      </c>
      <c r="C31" s="5">
        <v>0</v>
      </c>
      <c r="D31" s="10">
        <v>0</v>
      </c>
      <c r="E31" s="5">
        <v>0</v>
      </c>
      <c r="F31" s="5">
        <v>0.25</v>
      </c>
      <c r="G31" s="5">
        <v>0</v>
      </c>
      <c r="H31" s="5">
        <v>0</v>
      </c>
      <c r="I31" s="5">
        <v>0.3</v>
      </c>
      <c r="J31" s="5">
        <v>0</v>
      </c>
      <c r="K31" s="5">
        <v>0.1</v>
      </c>
      <c r="L31" s="5">
        <v>0</v>
      </c>
      <c r="M31" s="5">
        <v>0</v>
      </c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0</v>
      </c>
      <c r="T31" s="5">
        <f t="shared" si="1"/>
        <v>0.63500000000000001</v>
      </c>
      <c r="U31" s="5">
        <f t="shared" si="1"/>
        <v>0</v>
      </c>
      <c r="V31" s="5">
        <f t="shared" si="1"/>
        <v>0</v>
      </c>
      <c r="W31" s="5">
        <f t="shared" si="1"/>
        <v>0.76200000000000001</v>
      </c>
      <c r="X31" s="5">
        <f t="shared" si="1"/>
        <v>0</v>
      </c>
      <c r="Y31" s="5">
        <f t="shared" si="1"/>
        <v>0.254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>
        <v>0</v>
      </c>
      <c r="C32" s="5">
        <v>0</v>
      </c>
      <c r="D32" s="10">
        <v>0</v>
      </c>
      <c r="E32" s="5">
        <v>0</v>
      </c>
      <c r="F32" s="5">
        <v>0</v>
      </c>
      <c r="G32" s="5">
        <v>0</v>
      </c>
      <c r="H32" s="5">
        <v>0</v>
      </c>
      <c r="I32" s="5">
        <v>0.35</v>
      </c>
      <c r="J32" s="5">
        <v>0.2</v>
      </c>
      <c r="K32" s="5">
        <v>0</v>
      </c>
      <c r="L32" s="5">
        <v>0</v>
      </c>
      <c r="M32" s="5">
        <v>0</v>
      </c>
      <c r="O32" s="5">
        <v>27</v>
      </c>
      <c r="P32" s="5">
        <f t="shared" si="1"/>
        <v>0</v>
      </c>
      <c r="Q32" s="5">
        <f t="shared" si="1"/>
        <v>0</v>
      </c>
      <c r="R32" s="5">
        <f t="shared" si="1"/>
        <v>0</v>
      </c>
      <c r="S32" s="5">
        <f t="shared" si="1"/>
        <v>0</v>
      </c>
      <c r="T32" s="5">
        <f t="shared" si="1"/>
        <v>0</v>
      </c>
      <c r="U32" s="5">
        <f t="shared" si="1"/>
        <v>0</v>
      </c>
      <c r="V32" s="5">
        <f t="shared" si="1"/>
        <v>0</v>
      </c>
      <c r="W32" s="5">
        <f t="shared" si="1"/>
        <v>0.8889999999999999</v>
      </c>
      <c r="X32" s="5">
        <f t="shared" si="1"/>
        <v>0.50800000000000001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>
        <v>0</v>
      </c>
      <c r="C33" s="5">
        <v>0</v>
      </c>
      <c r="D33" s="10">
        <v>0</v>
      </c>
      <c r="E33" s="5">
        <v>0</v>
      </c>
      <c r="F33" s="5">
        <v>0</v>
      </c>
      <c r="G33" s="5">
        <v>0.15</v>
      </c>
      <c r="H33" s="5">
        <v>0</v>
      </c>
      <c r="I33" s="5">
        <v>0</v>
      </c>
      <c r="J33" s="5">
        <v>0.15</v>
      </c>
      <c r="K33" s="5">
        <v>0</v>
      </c>
      <c r="L33" s="5">
        <v>0</v>
      </c>
      <c r="M33" s="5">
        <v>0</v>
      </c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</v>
      </c>
      <c r="S33" s="5">
        <f t="shared" si="1"/>
        <v>0</v>
      </c>
      <c r="T33" s="5">
        <f t="shared" si="1"/>
        <v>0</v>
      </c>
      <c r="U33" s="5">
        <f t="shared" si="1"/>
        <v>0.38100000000000001</v>
      </c>
      <c r="V33" s="5">
        <f t="shared" si="1"/>
        <v>0</v>
      </c>
      <c r="W33" s="5">
        <f t="shared" si="1"/>
        <v>0</v>
      </c>
      <c r="X33" s="5">
        <f t="shared" si="1"/>
        <v>0.38100000000000001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>
        <v>0</v>
      </c>
      <c r="C34" s="5">
        <v>0.2</v>
      </c>
      <c r="D34" s="10">
        <v>0</v>
      </c>
      <c r="E34" s="5">
        <v>0</v>
      </c>
      <c r="F34" s="5">
        <v>0</v>
      </c>
      <c r="G34" s="5">
        <v>0.2</v>
      </c>
      <c r="H34" s="5">
        <v>0.4</v>
      </c>
      <c r="I34" s="5">
        <v>0.24</v>
      </c>
      <c r="J34" s="5">
        <v>0</v>
      </c>
      <c r="K34" s="5">
        <v>0</v>
      </c>
      <c r="L34" s="5">
        <v>0</v>
      </c>
      <c r="M34" s="5">
        <v>0</v>
      </c>
      <c r="O34" s="5">
        <v>29</v>
      </c>
      <c r="P34" s="5">
        <f t="shared" si="1"/>
        <v>0</v>
      </c>
      <c r="Q34" s="5">
        <f t="shared" si="1"/>
        <v>0.50800000000000001</v>
      </c>
      <c r="R34" s="5">
        <f t="shared" si="1"/>
        <v>0</v>
      </c>
      <c r="S34" s="5">
        <f t="shared" si="1"/>
        <v>0</v>
      </c>
      <c r="T34" s="5">
        <f t="shared" si="1"/>
        <v>0</v>
      </c>
      <c r="U34" s="5">
        <f t="shared" si="1"/>
        <v>0.50800000000000001</v>
      </c>
      <c r="V34" s="5">
        <f t="shared" si="1"/>
        <v>1.016</v>
      </c>
      <c r="W34" s="5">
        <f t="shared" si="1"/>
        <v>0.60960000000000003</v>
      </c>
      <c r="X34" s="5">
        <f t="shared" si="1"/>
        <v>0</v>
      </c>
      <c r="Y34" s="5">
        <f t="shared" si="1"/>
        <v>0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>
        <v>0</v>
      </c>
      <c r="C35" s="5">
        <v>0</v>
      </c>
      <c r="D35" s="5">
        <v>0.28000000000000003</v>
      </c>
      <c r="E35" s="5">
        <v>0</v>
      </c>
      <c r="F35" s="5">
        <v>0</v>
      </c>
      <c r="G35" s="5">
        <v>0.5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0.71120000000000005</v>
      </c>
      <c r="S35" s="5">
        <f t="shared" si="1"/>
        <v>0</v>
      </c>
      <c r="T35" s="5">
        <f t="shared" si="1"/>
        <v>0</v>
      </c>
      <c r="U35" s="5">
        <f t="shared" si="1"/>
        <v>1.27</v>
      </c>
      <c r="V35" s="5">
        <f t="shared" si="1"/>
        <v>0</v>
      </c>
      <c r="W35" s="5">
        <f t="shared" si="1"/>
        <v>0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>
        <v>0</v>
      </c>
      <c r="C36" s="5">
        <v>0</v>
      </c>
      <c r="D36" s="5">
        <v>0.05</v>
      </c>
      <c r="E36" s="5">
        <v>0</v>
      </c>
      <c r="F36" s="5">
        <v>0</v>
      </c>
      <c r="G36" s="5">
        <v>0</v>
      </c>
      <c r="H36" s="5">
        <v>0</v>
      </c>
      <c r="I36" s="5">
        <v>1.2</v>
      </c>
      <c r="J36" s="5">
        <v>0</v>
      </c>
      <c r="K36" s="5">
        <v>0</v>
      </c>
      <c r="L36" s="5">
        <v>0</v>
      </c>
      <c r="M36" s="5">
        <v>0</v>
      </c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0.127</v>
      </c>
      <c r="S36" s="5">
        <f t="shared" si="1"/>
        <v>0</v>
      </c>
      <c r="T36" s="5">
        <f t="shared" si="1"/>
        <v>0</v>
      </c>
      <c r="U36" s="5">
        <f t="shared" si="1"/>
        <v>0</v>
      </c>
      <c r="V36" s="5">
        <f t="shared" si="1"/>
        <v>0</v>
      </c>
      <c r="W36" s="5">
        <f t="shared" si="1"/>
        <v>3.048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M37" si="2">SUM(B6:B36)</f>
        <v>1.6500000000000001</v>
      </c>
      <c r="C37" s="6">
        <f t="shared" si="2"/>
        <v>1.6000000000000003</v>
      </c>
      <c r="D37" s="6">
        <f t="shared" si="2"/>
        <v>1.53</v>
      </c>
      <c r="E37" s="6">
        <f t="shared" si="2"/>
        <v>2.2000000000000002</v>
      </c>
      <c r="F37" s="6">
        <f t="shared" si="2"/>
        <v>7.14</v>
      </c>
      <c r="G37" s="6">
        <f t="shared" si="2"/>
        <v>7.1</v>
      </c>
      <c r="H37" s="6">
        <f t="shared" si="2"/>
        <v>12.75</v>
      </c>
      <c r="I37" s="6">
        <f t="shared" si="2"/>
        <v>6.8899999999999988</v>
      </c>
      <c r="J37" s="6">
        <f t="shared" si="2"/>
        <v>10.899999999999999</v>
      </c>
      <c r="K37" s="6">
        <f t="shared" si="2"/>
        <v>0.38</v>
      </c>
      <c r="L37" s="6">
        <f t="shared" si="2"/>
        <v>0.5</v>
      </c>
      <c r="M37" s="5">
        <f t="shared" si="2"/>
        <v>1.9</v>
      </c>
      <c r="O37" s="5" t="s">
        <v>48</v>
      </c>
      <c r="P37" s="5">
        <f>SUM(P6:P36)</f>
        <v>4.1910000000000007</v>
      </c>
      <c r="Q37" s="5">
        <f t="shared" ref="Q37:AA37" si="3">SUM(Q6:Q36)</f>
        <v>4.0640000000000001</v>
      </c>
      <c r="R37" s="5">
        <f t="shared" si="3"/>
        <v>3.8861999999999997</v>
      </c>
      <c r="S37" s="5">
        <f t="shared" si="3"/>
        <v>5.5880000000000001</v>
      </c>
      <c r="T37" s="5">
        <f t="shared" si="3"/>
        <v>18.135600000000004</v>
      </c>
      <c r="U37" s="5">
        <f t="shared" si="3"/>
        <v>18.033999999999995</v>
      </c>
      <c r="V37" s="5">
        <f t="shared" si="3"/>
        <v>32.384999999999998</v>
      </c>
      <c r="W37" s="5">
        <f t="shared" si="3"/>
        <v>17.500599999999999</v>
      </c>
      <c r="X37" s="5">
        <f t="shared" si="3"/>
        <v>27.686</v>
      </c>
      <c r="Y37" s="5">
        <f t="shared" si="3"/>
        <v>0.96520000000000006</v>
      </c>
      <c r="Z37" s="5">
        <f t="shared" si="3"/>
        <v>1.27</v>
      </c>
      <c r="AA37" s="5">
        <f t="shared" si="3"/>
        <v>4.8260000000000005</v>
      </c>
    </row>
    <row r="38" spans="1:27" x14ac:dyDescent="0.3">
      <c r="A38" s="5" t="s">
        <v>38</v>
      </c>
      <c r="B38" s="6">
        <f>MAX(B6:B36)</f>
        <v>0.55000000000000004</v>
      </c>
      <c r="C38" s="6">
        <f t="shared" ref="C38:M38" si="4">MAX(C6:C36)</f>
        <v>0.5</v>
      </c>
      <c r="D38" s="6">
        <f t="shared" si="4"/>
        <v>0.5</v>
      </c>
      <c r="E38" s="6">
        <f t="shared" si="4"/>
        <v>0.8</v>
      </c>
      <c r="F38" s="6">
        <f t="shared" si="4"/>
        <v>1.04</v>
      </c>
      <c r="G38" s="6">
        <f t="shared" si="4"/>
        <v>1.7</v>
      </c>
      <c r="H38" s="6">
        <f t="shared" si="4"/>
        <v>2.8</v>
      </c>
      <c r="I38" s="6">
        <f t="shared" si="4"/>
        <v>1.2</v>
      </c>
      <c r="J38" s="6">
        <f t="shared" si="4"/>
        <v>2</v>
      </c>
      <c r="K38" s="6">
        <f t="shared" si="4"/>
        <v>0.28000000000000003</v>
      </c>
      <c r="L38" s="6">
        <f t="shared" si="4"/>
        <v>0.3</v>
      </c>
      <c r="M38" s="6">
        <f t="shared" si="4"/>
        <v>1.3</v>
      </c>
      <c r="O38" s="5" t="s">
        <v>38</v>
      </c>
      <c r="P38" s="5">
        <f>MAX(P6:P36)</f>
        <v>1.3970000000000002</v>
      </c>
      <c r="Q38" s="5">
        <f t="shared" ref="Q38:AA38" si="5">MAX(Q6:Q36)</f>
        <v>1.27</v>
      </c>
      <c r="R38" s="5">
        <f t="shared" si="5"/>
        <v>1.27</v>
      </c>
      <c r="S38" s="5">
        <f t="shared" si="5"/>
        <v>2.032</v>
      </c>
      <c r="T38" s="5">
        <f t="shared" si="5"/>
        <v>2.6415999999999999</v>
      </c>
      <c r="U38" s="5">
        <f t="shared" si="5"/>
        <v>4.3179999999999996</v>
      </c>
      <c r="V38" s="5">
        <f t="shared" si="5"/>
        <v>7.1119999999999992</v>
      </c>
      <c r="W38" s="5">
        <f t="shared" si="5"/>
        <v>3.048</v>
      </c>
      <c r="X38" s="5">
        <f t="shared" si="5"/>
        <v>5.08</v>
      </c>
      <c r="Y38" s="5">
        <f t="shared" si="5"/>
        <v>0.71120000000000005</v>
      </c>
      <c r="Z38" s="5">
        <f t="shared" si="5"/>
        <v>0.76200000000000001</v>
      </c>
      <c r="AA38" s="5">
        <f t="shared" si="5"/>
        <v>3.302</v>
      </c>
    </row>
    <row r="39" spans="1:27" x14ac:dyDescent="0.3">
      <c r="A39" s="5" t="s">
        <v>14</v>
      </c>
      <c r="B39" s="7">
        <v>4</v>
      </c>
      <c r="C39" s="7">
        <v>10</v>
      </c>
      <c r="D39" s="7">
        <v>7</v>
      </c>
      <c r="E39" s="7">
        <v>6</v>
      </c>
      <c r="F39" s="7">
        <v>16</v>
      </c>
      <c r="G39" s="7">
        <v>14</v>
      </c>
      <c r="H39" s="7">
        <v>16</v>
      </c>
      <c r="I39" s="7">
        <v>11</v>
      </c>
      <c r="J39" s="7">
        <v>20</v>
      </c>
      <c r="K39" s="7">
        <v>2</v>
      </c>
      <c r="L39" s="7">
        <v>2</v>
      </c>
      <c r="M39" s="5">
        <v>2</v>
      </c>
      <c r="O39" s="5" t="s">
        <v>14</v>
      </c>
      <c r="P39" s="7">
        <v>4</v>
      </c>
      <c r="Q39" s="7">
        <v>10</v>
      </c>
      <c r="R39" s="7">
        <v>7</v>
      </c>
      <c r="S39" s="7">
        <v>6</v>
      </c>
      <c r="T39" s="7">
        <v>16</v>
      </c>
      <c r="U39" s="7">
        <v>14</v>
      </c>
      <c r="V39" s="7">
        <v>16</v>
      </c>
      <c r="W39" s="7">
        <v>11</v>
      </c>
      <c r="X39" s="7">
        <v>20</v>
      </c>
      <c r="Y39" s="7">
        <v>2</v>
      </c>
      <c r="Z39" s="7">
        <v>2</v>
      </c>
      <c r="AA39" s="5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O16" workbookViewId="0">
      <selection activeCell="O41" sqref="O41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21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>
        <v>0</v>
      </c>
      <c r="C6" s="5">
        <v>0</v>
      </c>
      <c r="D6" s="5">
        <v>0</v>
      </c>
      <c r="E6" s="5">
        <v>0</v>
      </c>
      <c r="F6" s="5">
        <v>0.15</v>
      </c>
      <c r="G6" s="5">
        <v>1.9</v>
      </c>
      <c r="H6" s="5">
        <v>0</v>
      </c>
      <c r="I6" s="5">
        <v>0.75</v>
      </c>
      <c r="J6" s="5">
        <v>0.75</v>
      </c>
      <c r="K6" s="5">
        <v>0.1</v>
      </c>
      <c r="L6" s="5">
        <v>0</v>
      </c>
      <c r="M6" s="5">
        <v>0</v>
      </c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0.38100000000000001</v>
      </c>
      <c r="U6" s="5">
        <f t="shared" si="0"/>
        <v>4.8259999999999996</v>
      </c>
      <c r="V6" s="5">
        <f t="shared" si="0"/>
        <v>0</v>
      </c>
      <c r="W6" s="5">
        <f t="shared" si="0"/>
        <v>1.905</v>
      </c>
      <c r="X6" s="5">
        <f t="shared" si="0"/>
        <v>1.905</v>
      </c>
      <c r="Y6" s="5">
        <f t="shared" si="0"/>
        <v>0.254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0.3</v>
      </c>
      <c r="H7" s="5">
        <v>1.6</v>
      </c>
      <c r="I7" s="5">
        <v>0</v>
      </c>
      <c r="J7" s="5">
        <v>0</v>
      </c>
      <c r="K7" s="5">
        <v>1.4</v>
      </c>
      <c r="L7" s="5">
        <v>0</v>
      </c>
      <c r="M7" s="5">
        <v>0</v>
      </c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0</v>
      </c>
      <c r="U7" s="5">
        <f t="shared" si="0"/>
        <v>0.76200000000000001</v>
      </c>
      <c r="V7" s="5">
        <f t="shared" si="0"/>
        <v>4.0640000000000001</v>
      </c>
      <c r="W7" s="5">
        <f t="shared" si="0"/>
        <v>0</v>
      </c>
      <c r="X7" s="5">
        <f t="shared" si="0"/>
        <v>0</v>
      </c>
      <c r="Y7" s="5">
        <f t="shared" si="0"/>
        <v>3.5559999999999996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0.8</v>
      </c>
      <c r="H8" s="5">
        <v>0.7</v>
      </c>
      <c r="I8" s="5">
        <v>0</v>
      </c>
      <c r="J8" s="5">
        <v>0.1</v>
      </c>
      <c r="K8" s="5">
        <v>0</v>
      </c>
      <c r="L8" s="5">
        <v>0</v>
      </c>
      <c r="M8" s="5">
        <v>0</v>
      </c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0</v>
      </c>
      <c r="U8" s="5">
        <f t="shared" si="0"/>
        <v>2.032</v>
      </c>
      <c r="V8" s="5">
        <f t="shared" si="0"/>
        <v>1.7779999999999998</v>
      </c>
      <c r="W8" s="5">
        <f t="shared" si="0"/>
        <v>0</v>
      </c>
      <c r="X8" s="5">
        <f t="shared" si="0"/>
        <v>0.254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0.1</v>
      </c>
      <c r="H9" s="5">
        <v>0</v>
      </c>
      <c r="I9" s="5">
        <v>0.3</v>
      </c>
      <c r="J9" s="5">
        <v>0.25</v>
      </c>
      <c r="K9" s="5">
        <v>0.45</v>
      </c>
      <c r="L9" s="5">
        <v>0</v>
      </c>
      <c r="M9" s="5">
        <v>0</v>
      </c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</v>
      </c>
      <c r="T9" s="5">
        <f t="shared" si="0"/>
        <v>0</v>
      </c>
      <c r="U9" s="5">
        <f t="shared" si="0"/>
        <v>0.254</v>
      </c>
      <c r="V9" s="5">
        <f t="shared" si="0"/>
        <v>0</v>
      </c>
      <c r="W9" s="5">
        <f t="shared" si="0"/>
        <v>0.76200000000000001</v>
      </c>
      <c r="X9" s="5">
        <f t="shared" si="0"/>
        <v>0.63500000000000001</v>
      </c>
      <c r="Y9" s="5">
        <f t="shared" si="0"/>
        <v>1.143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>
        <v>0</v>
      </c>
      <c r="C10" s="5">
        <v>0</v>
      </c>
      <c r="D10" s="5">
        <v>0.1</v>
      </c>
      <c r="E10" s="5">
        <v>0.3</v>
      </c>
      <c r="F10" s="5">
        <v>0</v>
      </c>
      <c r="G10" s="5">
        <v>0</v>
      </c>
      <c r="H10" s="5">
        <v>2.75</v>
      </c>
      <c r="I10" s="5">
        <v>1.05</v>
      </c>
      <c r="J10" s="5">
        <v>0.5</v>
      </c>
      <c r="K10" s="5">
        <v>0</v>
      </c>
      <c r="L10" s="5">
        <v>0</v>
      </c>
      <c r="M10" s="5">
        <v>0</v>
      </c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0.254</v>
      </c>
      <c r="S10" s="5">
        <f t="shared" si="0"/>
        <v>0.76200000000000001</v>
      </c>
      <c r="T10" s="5">
        <f t="shared" si="0"/>
        <v>0</v>
      </c>
      <c r="U10" s="5">
        <f t="shared" si="0"/>
        <v>0</v>
      </c>
      <c r="V10" s="5">
        <f t="shared" si="0"/>
        <v>6.9850000000000003</v>
      </c>
      <c r="W10" s="5">
        <f t="shared" si="0"/>
        <v>2.6670000000000003</v>
      </c>
      <c r="X10" s="5">
        <f t="shared" si="0"/>
        <v>1.27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>
        <v>0</v>
      </c>
      <c r="C11" s="5">
        <v>0</v>
      </c>
      <c r="D11" s="5">
        <v>0.15</v>
      </c>
      <c r="E11" s="5">
        <v>0</v>
      </c>
      <c r="F11" s="5">
        <v>0.5</v>
      </c>
      <c r="G11" s="5">
        <v>0.5</v>
      </c>
      <c r="H11" s="5">
        <v>0.25</v>
      </c>
      <c r="I11" s="5">
        <v>1.1000000000000001</v>
      </c>
      <c r="J11" s="5">
        <v>0</v>
      </c>
      <c r="K11" s="5">
        <v>0.1</v>
      </c>
      <c r="L11" s="5">
        <v>0</v>
      </c>
      <c r="M11" s="5">
        <v>0</v>
      </c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0.38100000000000001</v>
      </c>
      <c r="S11" s="5">
        <f t="shared" si="0"/>
        <v>0</v>
      </c>
      <c r="T11" s="5">
        <f t="shared" si="0"/>
        <v>1.27</v>
      </c>
      <c r="U11" s="5">
        <f t="shared" si="0"/>
        <v>1.27</v>
      </c>
      <c r="V11" s="5">
        <f t="shared" si="0"/>
        <v>0.63500000000000001</v>
      </c>
      <c r="W11" s="5">
        <f t="shared" si="0"/>
        <v>2.7940000000000005</v>
      </c>
      <c r="X11" s="5">
        <f t="shared" si="0"/>
        <v>0</v>
      </c>
      <c r="Y11" s="5">
        <f t="shared" si="0"/>
        <v>0.254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>
        <v>0</v>
      </c>
      <c r="C12" s="5">
        <v>0</v>
      </c>
      <c r="D12" s="5">
        <v>0</v>
      </c>
      <c r="E12" s="5">
        <v>0</v>
      </c>
      <c r="F12" s="5">
        <v>0.2</v>
      </c>
      <c r="G12" s="5">
        <v>0</v>
      </c>
      <c r="H12" s="5">
        <v>0.4</v>
      </c>
      <c r="I12" s="5">
        <v>2</v>
      </c>
      <c r="J12" s="5">
        <v>0</v>
      </c>
      <c r="K12" s="5">
        <v>0.45</v>
      </c>
      <c r="L12" s="5">
        <v>0</v>
      </c>
      <c r="M12" s="5">
        <v>0</v>
      </c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0.50800000000000001</v>
      </c>
      <c r="U12" s="5">
        <f t="shared" si="0"/>
        <v>0</v>
      </c>
      <c r="V12" s="5">
        <f t="shared" si="0"/>
        <v>1.016</v>
      </c>
      <c r="W12" s="5">
        <f t="shared" si="0"/>
        <v>5.08</v>
      </c>
      <c r="X12" s="5">
        <f t="shared" si="0"/>
        <v>0</v>
      </c>
      <c r="Y12" s="5">
        <f t="shared" si="0"/>
        <v>1.143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>
        <v>0</v>
      </c>
      <c r="C13" s="5">
        <v>0</v>
      </c>
      <c r="D13" s="5">
        <v>0.1</v>
      </c>
      <c r="E13" s="5">
        <v>0</v>
      </c>
      <c r="F13" s="5">
        <v>1.05</v>
      </c>
      <c r="G13" s="5">
        <v>1.5</v>
      </c>
      <c r="H13" s="5">
        <v>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0.254</v>
      </c>
      <c r="S13" s="5">
        <f t="shared" si="0"/>
        <v>0</v>
      </c>
      <c r="T13" s="5">
        <f t="shared" si="0"/>
        <v>2.6670000000000003</v>
      </c>
      <c r="U13" s="5">
        <f t="shared" si="0"/>
        <v>3.81</v>
      </c>
      <c r="V13" s="5">
        <f t="shared" si="0"/>
        <v>5.08</v>
      </c>
      <c r="W13" s="5">
        <f t="shared" si="0"/>
        <v>0</v>
      </c>
      <c r="X13" s="5">
        <f t="shared" si="0"/>
        <v>0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>
        <v>0</v>
      </c>
      <c r="C14" s="5">
        <v>0</v>
      </c>
      <c r="D14" s="5">
        <v>0.05</v>
      </c>
      <c r="E14" s="5">
        <v>1.3</v>
      </c>
      <c r="F14" s="5">
        <v>0.25</v>
      </c>
      <c r="G14" s="5">
        <v>0.17</v>
      </c>
      <c r="H14" s="5">
        <v>0</v>
      </c>
      <c r="I14" s="5">
        <v>0.4</v>
      </c>
      <c r="J14" s="5">
        <v>0</v>
      </c>
      <c r="K14" s="5">
        <v>0.2</v>
      </c>
      <c r="L14" s="5">
        <v>0</v>
      </c>
      <c r="M14" s="5">
        <v>0</v>
      </c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0.127</v>
      </c>
      <c r="S14" s="5">
        <f t="shared" si="0"/>
        <v>3.302</v>
      </c>
      <c r="T14" s="5">
        <f t="shared" si="0"/>
        <v>0.63500000000000001</v>
      </c>
      <c r="U14" s="5">
        <f t="shared" si="0"/>
        <v>0.43180000000000002</v>
      </c>
      <c r="V14" s="5">
        <f t="shared" si="0"/>
        <v>0</v>
      </c>
      <c r="W14" s="5">
        <f t="shared" si="0"/>
        <v>1.016</v>
      </c>
      <c r="X14" s="5">
        <f t="shared" si="0"/>
        <v>0</v>
      </c>
      <c r="Y14" s="5">
        <f t="shared" si="0"/>
        <v>0.50800000000000001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>
        <v>0.3</v>
      </c>
      <c r="C15" s="5">
        <v>0</v>
      </c>
      <c r="D15" s="5">
        <v>0</v>
      </c>
      <c r="E15" s="5">
        <v>1.1000000000000001</v>
      </c>
      <c r="F15" s="5">
        <v>0</v>
      </c>
      <c r="G15" s="5">
        <v>0.1</v>
      </c>
      <c r="H15" s="5">
        <v>1.6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O15" s="5">
        <v>10</v>
      </c>
      <c r="P15" s="5">
        <f t="shared" si="1"/>
        <v>0.76200000000000001</v>
      </c>
      <c r="Q15" s="5">
        <f t="shared" si="0"/>
        <v>0</v>
      </c>
      <c r="R15" s="5">
        <f t="shared" si="0"/>
        <v>0</v>
      </c>
      <c r="S15" s="5">
        <f t="shared" si="0"/>
        <v>2.7940000000000005</v>
      </c>
      <c r="T15" s="5">
        <f t="shared" si="0"/>
        <v>0</v>
      </c>
      <c r="U15" s="5">
        <f t="shared" si="0"/>
        <v>0.254</v>
      </c>
      <c r="V15" s="5">
        <f t="shared" si="0"/>
        <v>4.0640000000000001</v>
      </c>
      <c r="W15" s="5">
        <f t="shared" si="0"/>
        <v>0</v>
      </c>
      <c r="X15" s="5">
        <f t="shared" si="0"/>
        <v>0</v>
      </c>
      <c r="Y15" s="5">
        <f t="shared" si="0"/>
        <v>0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0.3</v>
      </c>
      <c r="J16" s="5">
        <v>0.1</v>
      </c>
      <c r="K16" s="5">
        <v>0</v>
      </c>
      <c r="L16" s="5">
        <v>0</v>
      </c>
      <c r="M16" s="5">
        <v>0</v>
      </c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0</v>
      </c>
      <c r="W16" s="5">
        <f t="shared" si="0"/>
        <v>0.76200000000000001</v>
      </c>
      <c r="X16" s="5">
        <f t="shared" si="0"/>
        <v>0.254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>
        <v>0</v>
      </c>
      <c r="C17" s="5">
        <v>0</v>
      </c>
      <c r="D17" s="5">
        <v>0</v>
      </c>
      <c r="E17" s="5">
        <v>0.4</v>
      </c>
      <c r="F17" s="5">
        <v>0.25</v>
      </c>
      <c r="G17" s="5">
        <v>0</v>
      </c>
      <c r="H17" s="5">
        <v>0</v>
      </c>
      <c r="I17" s="5">
        <v>0</v>
      </c>
      <c r="J17" s="5">
        <v>0.7</v>
      </c>
      <c r="K17" s="5">
        <v>0</v>
      </c>
      <c r="L17" s="5">
        <v>0</v>
      </c>
      <c r="M17" s="5">
        <v>0</v>
      </c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1.016</v>
      </c>
      <c r="T17" s="5">
        <f t="shared" si="0"/>
        <v>0.63500000000000001</v>
      </c>
      <c r="U17" s="5">
        <f t="shared" si="0"/>
        <v>0</v>
      </c>
      <c r="V17" s="5">
        <f t="shared" si="0"/>
        <v>0</v>
      </c>
      <c r="W17" s="5">
        <f t="shared" si="0"/>
        <v>0</v>
      </c>
      <c r="X17" s="5">
        <f t="shared" si="0"/>
        <v>1.7779999999999998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0.15</v>
      </c>
      <c r="H18" s="5">
        <v>0.8</v>
      </c>
      <c r="I18" s="5">
        <v>0.5</v>
      </c>
      <c r="J18" s="5">
        <v>0</v>
      </c>
      <c r="K18" s="5">
        <v>0</v>
      </c>
      <c r="L18" s="5">
        <v>0</v>
      </c>
      <c r="M18" s="5">
        <v>0</v>
      </c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</v>
      </c>
      <c r="T18" s="5">
        <f t="shared" si="0"/>
        <v>0</v>
      </c>
      <c r="U18" s="5">
        <f t="shared" si="0"/>
        <v>0.38100000000000001</v>
      </c>
      <c r="V18" s="5">
        <f t="shared" si="0"/>
        <v>2.032</v>
      </c>
      <c r="W18" s="5">
        <f t="shared" si="0"/>
        <v>1.27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>
        <v>0</v>
      </c>
      <c r="C19" s="5">
        <v>0</v>
      </c>
      <c r="D19" s="5">
        <v>0</v>
      </c>
      <c r="E19" s="5">
        <v>0.3</v>
      </c>
      <c r="F19" s="5">
        <v>0</v>
      </c>
      <c r="G19" s="5">
        <v>0.05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0.76200000000000001</v>
      </c>
      <c r="T19" s="5">
        <f t="shared" si="0"/>
        <v>0</v>
      </c>
      <c r="U19" s="5">
        <f t="shared" si="0"/>
        <v>0.127</v>
      </c>
      <c r="V19" s="5">
        <f t="shared" si="0"/>
        <v>0</v>
      </c>
      <c r="W19" s="5">
        <f t="shared" si="0"/>
        <v>0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>
        <v>0</v>
      </c>
      <c r="C20" s="5">
        <v>0.25</v>
      </c>
      <c r="D20" s="5">
        <v>0</v>
      </c>
      <c r="E20" s="5">
        <v>0.7</v>
      </c>
      <c r="F20" s="5">
        <v>0</v>
      </c>
      <c r="G20" s="5">
        <v>0.6</v>
      </c>
      <c r="H20" s="5">
        <v>0.2</v>
      </c>
      <c r="I20" s="5">
        <v>0.6</v>
      </c>
      <c r="J20" s="5">
        <v>0</v>
      </c>
      <c r="K20" s="5">
        <v>0</v>
      </c>
      <c r="L20" s="5">
        <v>0</v>
      </c>
      <c r="M20" s="5">
        <v>0</v>
      </c>
      <c r="O20" s="5">
        <v>15</v>
      </c>
      <c r="P20" s="5">
        <f t="shared" si="1"/>
        <v>0</v>
      </c>
      <c r="Q20" s="5">
        <f t="shared" si="0"/>
        <v>0.63500000000000001</v>
      </c>
      <c r="R20" s="5">
        <f t="shared" si="0"/>
        <v>0</v>
      </c>
      <c r="S20" s="5">
        <f t="shared" si="0"/>
        <v>1.7779999999999998</v>
      </c>
      <c r="T20" s="5">
        <f t="shared" si="0"/>
        <v>0</v>
      </c>
      <c r="U20" s="5">
        <f t="shared" si="0"/>
        <v>1.524</v>
      </c>
      <c r="V20" s="5">
        <f t="shared" si="0"/>
        <v>0.50800000000000001</v>
      </c>
      <c r="W20" s="5">
        <f t="shared" si="0"/>
        <v>1.524</v>
      </c>
      <c r="X20" s="5">
        <f t="shared" si="0"/>
        <v>0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>
        <v>0</v>
      </c>
      <c r="C21" s="5">
        <v>0</v>
      </c>
      <c r="D21" s="5">
        <v>0</v>
      </c>
      <c r="E21" s="5">
        <v>0.4</v>
      </c>
      <c r="F21" s="5">
        <v>0</v>
      </c>
      <c r="G21" s="5">
        <v>0.4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O21" s="5">
        <v>16</v>
      </c>
      <c r="P21" s="5">
        <f t="shared" si="1"/>
        <v>0</v>
      </c>
      <c r="Q21" s="5">
        <f t="shared" si="0"/>
        <v>0</v>
      </c>
      <c r="R21" s="5">
        <f t="shared" si="0"/>
        <v>0</v>
      </c>
      <c r="S21" s="5">
        <f t="shared" si="0"/>
        <v>1.016</v>
      </c>
      <c r="T21" s="5">
        <f t="shared" si="0"/>
        <v>0</v>
      </c>
      <c r="U21" s="5">
        <f t="shared" si="0"/>
        <v>1.016</v>
      </c>
      <c r="V21" s="5">
        <f t="shared" si="0"/>
        <v>0</v>
      </c>
      <c r="W21" s="5">
        <f t="shared" si="0"/>
        <v>0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>
        <v>0</v>
      </c>
      <c r="C22" s="5">
        <v>0.2</v>
      </c>
      <c r="D22" s="5">
        <v>0</v>
      </c>
      <c r="E22" s="5">
        <v>0</v>
      </c>
      <c r="F22" s="5">
        <v>0</v>
      </c>
      <c r="G22" s="5">
        <v>0.9</v>
      </c>
      <c r="H22" s="5">
        <v>0.18</v>
      </c>
      <c r="I22" s="5">
        <v>0.4</v>
      </c>
      <c r="J22" s="5">
        <v>0</v>
      </c>
      <c r="K22" s="5">
        <v>0</v>
      </c>
      <c r="L22" s="5">
        <v>0</v>
      </c>
      <c r="M22" s="5">
        <v>0</v>
      </c>
      <c r="O22" s="5">
        <v>17</v>
      </c>
      <c r="P22" s="5">
        <f t="shared" si="1"/>
        <v>0</v>
      </c>
      <c r="Q22" s="5">
        <f t="shared" si="1"/>
        <v>0.50800000000000001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2.286</v>
      </c>
      <c r="V22" s="5">
        <f t="shared" si="1"/>
        <v>0.4572</v>
      </c>
      <c r="W22" s="5">
        <f t="shared" si="1"/>
        <v>1.016</v>
      </c>
      <c r="X22" s="5">
        <f t="shared" si="1"/>
        <v>0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0.1</v>
      </c>
      <c r="C23" s="5">
        <v>0.15</v>
      </c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O23" s="5">
        <v>18</v>
      </c>
      <c r="P23" s="5">
        <f t="shared" si="1"/>
        <v>0.254</v>
      </c>
      <c r="Q23" s="5">
        <f t="shared" si="1"/>
        <v>0.38100000000000001</v>
      </c>
      <c r="R23" s="5">
        <f t="shared" si="1"/>
        <v>0</v>
      </c>
      <c r="S23" s="5">
        <f t="shared" si="1"/>
        <v>0</v>
      </c>
      <c r="T23" s="5">
        <f t="shared" si="1"/>
        <v>0</v>
      </c>
      <c r="U23" s="5">
        <f t="shared" si="1"/>
        <v>0</v>
      </c>
      <c r="V23" s="5">
        <f t="shared" si="1"/>
        <v>0</v>
      </c>
      <c r="W23" s="5">
        <f t="shared" si="1"/>
        <v>0</v>
      </c>
      <c r="X23" s="5">
        <f t="shared" si="1"/>
        <v>0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</v>
      </c>
      <c r="C24" s="5">
        <v>0.3</v>
      </c>
      <c r="D24" s="5">
        <v>0</v>
      </c>
      <c r="E24" s="5">
        <v>0</v>
      </c>
      <c r="F24" s="5">
        <v>0</v>
      </c>
      <c r="G24" s="5">
        <v>0.3</v>
      </c>
      <c r="H24" s="5">
        <v>0</v>
      </c>
      <c r="I24" s="5">
        <v>0.2</v>
      </c>
      <c r="J24" s="5">
        <v>1.2</v>
      </c>
      <c r="K24" s="5">
        <v>0.6</v>
      </c>
      <c r="L24" s="5">
        <v>0</v>
      </c>
      <c r="M24" s="5">
        <v>0</v>
      </c>
      <c r="O24" s="5">
        <v>19</v>
      </c>
      <c r="P24" s="5">
        <f t="shared" si="1"/>
        <v>0</v>
      </c>
      <c r="Q24" s="5">
        <f t="shared" si="1"/>
        <v>0.76200000000000001</v>
      </c>
      <c r="R24" s="5">
        <f t="shared" si="1"/>
        <v>0</v>
      </c>
      <c r="S24" s="5">
        <f t="shared" si="1"/>
        <v>0</v>
      </c>
      <c r="T24" s="5">
        <f t="shared" si="1"/>
        <v>0</v>
      </c>
      <c r="U24" s="5">
        <f t="shared" si="1"/>
        <v>0.76200000000000001</v>
      </c>
      <c r="V24" s="5">
        <f t="shared" si="1"/>
        <v>0</v>
      </c>
      <c r="W24" s="5">
        <f t="shared" si="1"/>
        <v>0.50800000000000001</v>
      </c>
      <c r="X24" s="5">
        <f t="shared" si="1"/>
        <v>3.048</v>
      </c>
      <c r="Y24" s="5">
        <f t="shared" si="1"/>
        <v>1.524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</v>
      </c>
      <c r="C25" s="5">
        <v>0</v>
      </c>
      <c r="D25" s="5">
        <v>0</v>
      </c>
      <c r="E25" s="5">
        <v>0.5</v>
      </c>
      <c r="F25" s="5">
        <v>0</v>
      </c>
      <c r="G25" s="5">
        <v>0.35</v>
      </c>
      <c r="H25" s="5">
        <v>0.12</v>
      </c>
      <c r="I25" s="5">
        <v>0.1</v>
      </c>
      <c r="J25" s="5">
        <v>0.3</v>
      </c>
      <c r="K25" s="5">
        <v>1.7</v>
      </c>
      <c r="L25" s="5">
        <v>0</v>
      </c>
      <c r="M25" s="5">
        <v>0</v>
      </c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1.27</v>
      </c>
      <c r="T25" s="5">
        <f t="shared" si="1"/>
        <v>0</v>
      </c>
      <c r="U25" s="5">
        <f t="shared" si="1"/>
        <v>0.8889999999999999</v>
      </c>
      <c r="V25" s="5">
        <f t="shared" si="1"/>
        <v>0.30480000000000002</v>
      </c>
      <c r="W25" s="5">
        <f t="shared" si="1"/>
        <v>0.254</v>
      </c>
      <c r="X25" s="5">
        <f t="shared" si="1"/>
        <v>0.76200000000000001</v>
      </c>
      <c r="Y25" s="5">
        <f t="shared" si="1"/>
        <v>4.3179999999999996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>
        <v>0</v>
      </c>
      <c r="C26" s="5">
        <v>0</v>
      </c>
      <c r="D26" s="5">
        <v>0.3</v>
      </c>
      <c r="E26" s="5">
        <v>0</v>
      </c>
      <c r="F26" s="5">
        <v>0</v>
      </c>
      <c r="G26" s="5">
        <v>0</v>
      </c>
      <c r="H26" s="5">
        <v>0.05</v>
      </c>
      <c r="I26" s="5">
        <v>0.2</v>
      </c>
      <c r="J26" s="5">
        <v>1</v>
      </c>
      <c r="K26" s="5">
        <v>0.9</v>
      </c>
      <c r="L26" s="5">
        <v>0</v>
      </c>
      <c r="M26" s="5">
        <v>0</v>
      </c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0.76200000000000001</v>
      </c>
      <c r="S26" s="5">
        <f t="shared" si="1"/>
        <v>0</v>
      </c>
      <c r="T26" s="5">
        <f t="shared" si="1"/>
        <v>0</v>
      </c>
      <c r="U26" s="5">
        <f t="shared" si="1"/>
        <v>0</v>
      </c>
      <c r="V26" s="5">
        <f t="shared" si="1"/>
        <v>0.127</v>
      </c>
      <c r="W26" s="5">
        <f t="shared" si="1"/>
        <v>0.50800000000000001</v>
      </c>
      <c r="X26" s="5">
        <f t="shared" si="1"/>
        <v>2.54</v>
      </c>
      <c r="Y26" s="5">
        <f t="shared" si="1"/>
        <v>2.286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>
        <v>0</v>
      </c>
      <c r="C27" s="5">
        <v>0.6</v>
      </c>
      <c r="D27" s="5">
        <v>0.3</v>
      </c>
      <c r="E27" s="5">
        <v>0.65</v>
      </c>
      <c r="F27" s="5">
        <v>0</v>
      </c>
      <c r="G27" s="5">
        <v>0.15</v>
      </c>
      <c r="H27" s="5">
        <v>0.65</v>
      </c>
      <c r="I27" s="5">
        <v>0</v>
      </c>
      <c r="J27" s="5">
        <v>1.2</v>
      </c>
      <c r="K27" s="5">
        <v>1.3</v>
      </c>
      <c r="L27" s="5">
        <v>0.5</v>
      </c>
      <c r="M27" s="5">
        <v>0</v>
      </c>
      <c r="O27" s="5">
        <v>22</v>
      </c>
      <c r="P27" s="5">
        <f t="shared" si="1"/>
        <v>0</v>
      </c>
      <c r="Q27" s="5">
        <f t="shared" si="1"/>
        <v>1.524</v>
      </c>
      <c r="R27" s="5">
        <f t="shared" si="1"/>
        <v>0.76200000000000001</v>
      </c>
      <c r="S27" s="5">
        <f t="shared" si="1"/>
        <v>1.651</v>
      </c>
      <c r="T27" s="5">
        <f t="shared" si="1"/>
        <v>0</v>
      </c>
      <c r="U27" s="5">
        <f t="shared" si="1"/>
        <v>0.38100000000000001</v>
      </c>
      <c r="V27" s="5">
        <f t="shared" si="1"/>
        <v>1.651</v>
      </c>
      <c r="W27" s="5">
        <f t="shared" si="1"/>
        <v>0</v>
      </c>
      <c r="X27" s="5">
        <f t="shared" si="1"/>
        <v>3.048</v>
      </c>
      <c r="Y27" s="5">
        <f t="shared" si="1"/>
        <v>3.302</v>
      </c>
      <c r="Z27" s="5">
        <f t="shared" si="1"/>
        <v>1.27</v>
      </c>
      <c r="AA27" s="5">
        <f t="shared" si="1"/>
        <v>0</v>
      </c>
    </row>
    <row r="28" spans="1:27" x14ac:dyDescent="0.3">
      <c r="A28" s="5">
        <v>23</v>
      </c>
      <c r="B28" s="5">
        <v>0</v>
      </c>
      <c r="C28" s="5">
        <v>0</v>
      </c>
      <c r="D28" s="5">
        <v>0.6</v>
      </c>
      <c r="E28" s="5">
        <v>1.8</v>
      </c>
      <c r="F28" s="5">
        <v>0</v>
      </c>
      <c r="G28" s="5">
        <v>1.8</v>
      </c>
      <c r="H28" s="5">
        <v>0</v>
      </c>
      <c r="I28" s="5">
        <v>0.1</v>
      </c>
      <c r="J28" s="5">
        <v>0</v>
      </c>
      <c r="K28" s="5">
        <v>0</v>
      </c>
      <c r="L28" s="5">
        <v>0.5</v>
      </c>
      <c r="M28" s="5">
        <v>0</v>
      </c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1.524</v>
      </c>
      <c r="S28" s="5">
        <f t="shared" si="1"/>
        <v>4.5720000000000001</v>
      </c>
      <c r="T28" s="5">
        <f t="shared" si="1"/>
        <v>0</v>
      </c>
      <c r="U28" s="5">
        <f t="shared" si="1"/>
        <v>4.5720000000000001</v>
      </c>
      <c r="V28" s="5">
        <f t="shared" si="1"/>
        <v>0</v>
      </c>
      <c r="W28" s="5">
        <f t="shared" si="1"/>
        <v>0.254</v>
      </c>
      <c r="X28" s="5">
        <f t="shared" si="1"/>
        <v>0</v>
      </c>
      <c r="Y28" s="5">
        <f t="shared" si="1"/>
        <v>0</v>
      </c>
      <c r="Z28" s="5">
        <f t="shared" si="1"/>
        <v>1.27</v>
      </c>
      <c r="AA28" s="5">
        <f t="shared" si="1"/>
        <v>0</v>
      </c>
    </row>
    <row r="29" spans="1:27" x14ac:dyDescent="0.3">
      <c r="A29" s="5">
        <v>24</v>
      </c>
      <c r="B29" s="5">
        <v>0</v>
      </c>
      <c r="C29" s="5">
        <v>0</v>
      </c>
      <c r="D29" s="5">
        <v>0.4</v>
      </c>
      <c r="E29" s="5">
        <v>0.1</v>
      </c>
      <c r="F29" s="5">
        <v>0</v>
      </c>
      <c r="G29" s="5">
        <v>0</v>
      </c>
      <c r="H29" s="5">
        <v>0.1</v>
      </c>
      <c r="I29" s="5">
        <v>0</v>
      </c>
      <c r="J29" s="5">
        <v>0</v>
      </c>
      <c r="K29" s="5">
        <v>0</v>
      </c>
      <c r="L29" s="5">
        <v>1</v>
      </c>
      <c r="M29" s="5">
        <v>0</v>
      </c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1.016</v>
      </c>
      <c r="S29" s="5">
        <f t="shared" si="1"/>
        <v>0.254</v>
      </c>
      <c r="T29" s="5">
        <f t="shared" si="1"/>
        <v>0</v>
      </c>
      <c r="U29" s="5">
        <f t="shared" si="1"/>
        <v>0</v>
      </c>
      <c r="V29" s="5">
        <f t="shared" si="1"/>
        <v>0.254</v>
      </c>
      <c r="W29" s="5">
        <f t="shared" si="1"/>
        <v>0</v>
      </c>
      <c r="X29" s="5">
        <f t="shared" si="1"/>
        <v>0</v>
      </c>
      <c r="Y29" s="5">
        <f t="shared" si="1"/>
        <v>0</v>
      </c>
      <c r="Z29" s="5">
        <f t="shared" si="1"/>
        <v>2.54</v>
      </c>
      <c r="AA29" s="5">
        <f t="shared" si="1"/>
        <v>0</v>
      </c>
    </row>
    <row r="30" spans="1:27" x14ac:dyDescent="0.3">
      <c r="A30" s="5">
        <v>25</v>
      </c>
      <c r="B30" s="5">
        <v>0</v>
      </c>
      <c r="C30" s="5">
        <v>0</v>
      </c>
      <c r="D30" s="8">
        <v>0.3</v>
      </c>
      <c r="E30" s="5">
        <v>0.2</v>
      </c>
      <c r="F30" s="5">
        <v>0</v>
      </c>
      <c r="G30" s="5">
        <v>0.7</v>
      </c>
      <c r="H30" s="5">
        <v>0</v>
      </c>
      <c r="I30" s="5">
        <v>1.5</v>
      </c>
      <c r="J30" s="5">
        <v>0</v>
      </c>
      <c r="K30" s="5">
        <v>0</v>
      </c>
      <c r="L30" s="5">
        <v>0.2</v>
      </c>
      <c r="M30" s="5">
        <v>0</v>
      </c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0.76200000000000001</v>
      </c>
      <c r="S30" s="5">
        <f t="shared" si="1"/>
        <v>0.50800000000000001</v>
      </c>
      <c r="T30" s="5">
        <f t="shared" si="1"/>
        <v>0</v>
      </c>
      <c r="U30" s="5">
        <f t="shared" si="1"/>
        <v>1.7779999999999998</v>
      </c>
      <c r="V30" s="5">
        <f t="shared" si="1"/>
        <v>0</v>
      </c>
      <c r="W30" s="5">
        <f t="shared" si="1"/>
        <v>3.81</v>
      </c>
      <c r="X30" s="5">
        <f t="shared" si="1"/>
        <v>0</v>
      </c>
      <c r="Y30" s="5">
        <f t="shared" si="1"/>
        <v>0</v>
      </c>
      <c r="Z30" s="5">
        <f t="shared" si="1"/>
        <v>0.50800000000000001</v>
      </c>
      <c r="AA30" s="5">
        <f t="shared" si="1"/>
        <v>0</v>
      </c>
    </row>
    <row r="31" spans="1:27" x14ac:dyDescent="0.3">
      <c r="A31" s="5">
        <v>26</v>
      </c>
      <c r="B31" s="5">
        <v>0.08</v>
      </c>
      <c r="C31" s="5">
        <v>0</v>
      </c>
      <c r="D31" s="5">
        <v>0.65</v>
      </c>
      <c r="E31" s="5">
        <v>0.2</v>
      </c>
      <c r="F31" s="5">
        <v>0.35</v>
      </c>
      <c r="G31" s="5">
        <v>0.3</v>
      </c>
      <c r="H31" s="5">
        <v>0</v>
      </c>
      <c r="I31" s="5">
        <v>0.05</v>
      </c>
      <c r="J31" s="5">
        <v>0.15</v>
      </c>
      <c r="K31" s="5">
        <v>0</v>
      </c>
      <c r="L31" s="5">
        <v>0</v>
      </c>
      <c r="M31" s="5">
        <v>0</v>
      </c>
      <c r="O31" s="5">
        <v>26</v>
      </c>
      <c r="P31" s="5">
        <f t="shared" si="1"/>
        <v>0.20320000000000002</v>
      </c>
      <c r="Q31" s="5">
        <f t="shared" si="1"/>
        <v>0</v>
      </c>
      <c r="R31" s="5">
        <f t="shared" si="1"/>
        <v>1.651</v>
      </c>
      <c r="S31" s="5">
        <f t="shared" si="1"/>
        <v>0.50800000000000001</v>
      </c>
      <c r="T31" s="5">
        <f t="shared" si="1"/>
        <v>0.8889999999999999</v>
      </c>
      <c r="U31" s="5">
        <f t="shared" si="1"/>
        <v>0.76200000000000001</v>
      </c>
      <c r="V31" s="5">
        <f t="shared" si="1"/>
        <v>0</v>
      </c>
      <c r="W31" s="5">
        <f t="shared" si="1"/>
        <v>0.127</v>
      </c>
      <c r="X31" s="5">
        <f t="shared" si="1"/>
        <v>0.38100000000000001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>
        <v>0.2</v>
      </c>
      <c r="C32" s="5">
        <v>0</v>
      </c>
      <c r="D32" s="5">
        <v>0</v>
      </c>
      <c r="E32" s="5">
        <v>0.1</v>
      </c>
      <c r="F32" s="5">
        <v>0</v>
      </c>
      <c r="G32" s="5">
        <v>2.5</v>
      </c>
      <c r="H32" s="5">
        <v>0.5</v>
      </c>
      <c r="I32" s="5">
        <v>0.1</v>
      </c>
      <c r="J32" s="5">
        <v>0</v>
      </c>
      <c r="K32" s="5">
        <v>0</v>
      </c>
      <c r="L32" s="5">
        <v>0</v>
      </c>
      <c r="M32" s="5">
        <v>0</v>
      </c>
      <c r="O32" s="5">
        <v>27</v>
      </c>
      <c r="P32" s="5">
        <f t="shared" si="1"/>
        <v>0.50800000000000001</v>
      </c>
      <c r="Q32" s="5">
        <f t="shared" si="1"/>
        <v>0</v>
      </c>
      <c r="R32" s="5">
        <f t="shared" si="1"/>
        <v>0</v>
      </c>
      <c r="S32" s="5">
        <f t="shared" si="1"/>
        <v>0.254</v>
      </c>
      <c r="T32" s="5">
        <f t="shared" si="1"/>
        <v>0</v>
      </c>
      <c r="U32" s="5">
        <f t="shared" si="1"/>
        <v>6.35</v>
      </c>
      <c r="V32" s="5">
        <f t="shared" si="1"/>
        <v>1.27</v>
      </c>
      <c r="W32" s="5">
        <f t="shared" si="1"/>
        <v>0.254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>
        <v>0</v>
      </c>
      <c r="C33" s="5">
        <v>0</v>
      </c>
      <c r="D33" s="5">
        <v>0</v>
      </c>
      <c r="E33" s="5">
        <v>0.1</v>
      </c>
      <c r="F33" s="5">
        <v>0</v>
      </c>
      <c r="G33" s="5">
        <v>0.5</v>
      </c>
      <c r="H33" s="5">
        <v>0.6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</v>
      </c>
      <c r="S33" s="5">
        <f t="shared" si="1"/>
        <v>0.254</v>
      </c>
      <c r="T33" s="5">
        <f t="shared" si="1"/>
        <v>0</v>
      </c>
      <c r="U33" s="5">
        <f t="shared" si="1"/>
        <v>1.27</v>
      </c>
      <c r="V33" s="5">
        <f t="shared" si="1"/>
        <v>1.524</v>
      </c>
      <c r="W33" s="5">
        <f t="shared" si="1"/>
        <v>0</v>
      </c>
      <c r="X33" s="5">
        <f t="shared" si="1"/>
        <v>0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>
        <v>0</v>
      </c>
      <c r="C34" s="5">
        <v>0</v>
      </c>
      <c r="D34" s="8">
        <v>0</v>
      </c>
      <c r="E34" s="5">
        <v>0</v>
      </c>
      <c r="F34" s="5">
        <v>0</v>
      </c>
      <c r="G34" s="5">
        <v>0</v>
      </c>
      <c r="H34" s="5">
        <v>0.45</v>
      </c>
      <c r="I34" s="5">
        <v>0</v>
      </c>
      <c r="J34" s="5">
        <v>0</v>
      </c>
      <c r="K34" s="5">
        <v>0.4</v>
      </c>
      <c r="L34" s="5">
        <v>0</v>
      </c>
      <c r="M34" s="5">
        <v>0</v>
      </c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0</v>
      </c>
      <c r="T34" s="5">
        <f t="shared" si="1"/>
        <v>0</v>
      </c>
      <c r="U34" s="5">
        <f t="shared" si="1"/>
        <v>0</v>
      </c>
      <c r="V34" s="5">
        <f t="shared" si="1"/>
        <v>1.143</v>
      </c>
      <c r="W34" s="5">
        <f t="shared" si="1"/>
        <v>0</v>
      </c>
      <c r="X34" s="5">
        <f t="shared" si="1"/>
        <v>0</v>
      </c>
      <c r="Y34" s="5">
        <f t="shared" si="1"/>
        <v>1.016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>
        <v>0</v>
      </c>
      <c r="C35" s="5">
        <v>0</v>
      </c>
      <c r="D35" s="5">
        <v>1.25</v>
      </c>
      <c r="E35" s="5">
        <v>0</v>
      </c>
      <c r="F35" s="5">
        <v>0.25</v>
      </c>
      <c r="G35" s="5">
        <v>0.1</v>
      </c>
      <c r="H35" s="5">
        <v>1.25</v>
      </c>
      <c r="I35" s="5">
        <v>0.5</v>
      </c>
      <c r="J35" s="5">
        <v>0</v>
      </c>
      <c r="K35" s="5">
        <v>0</v>
      </c>
      <c r="L35" s="5">
        <v>0</v>
      </c>
      <c r="M35" s="5">
        <v>0</v>
      </c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3.1749999999999998</v>
      </c>
      <c r="S35" s="5">
        <f t="shared" si="1"/>
        <v>0</v>
      </c>
      <c r="T35" s="5">
        <f t="shared" si="1"/>
        <v>0.63500000000000001</v>
      </c>
      <c r="U35" s="5">
        <f t="shared" si="1"/>
        <v>0.254</v>
      </c>
      <c r="V35" s="5">
        <f t="shared" si="1"/>
        <v>3.1749999999999998</v>
      </c>
      <c r="W35" s="5">
        <f t="shared" si="1"/>
        <v>1.27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>
        <v>0</v>
      </c>
      <c r="C36" s="5">
        <v>0</v>
      </c>
      <c r="D36" s="5">
        <v>0.1</v>
      </c>
      <c r="E36" s="5">
        <v>0</v>
      </c>
      <c r="F36" s="5">
        <v>0.35</v>
      </c>
      <c r="G36" s="5">
        <v>0</v>
      </c>
      <c r="H36" s="5">
        <v>0</v>
      </c>
      <c r="I36" s="5">
        <v>0.6</v>
      </c>
      <c r="J36" s="5">
        <v>0</v>
      </c>
      <c r="K36" s="5">
        <v>0</v>
      </c>
      <c r="L36" s="5">
        <v>0</v>
      </c>
      <c r="M36" s="5">
        <v>0</v>
      </c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0.254</v>
      </c>
      <c r="S36" s="5">
        <f t="shared" si="1"/>
        <v>0</v>
      </c>
      <c r="T36" s="5">
        <f t="shared" si="1"/>
        <v>0.8889999999999999</v>
      </c>
      <c r="U36" s="5">
        <f t="shared" si="1"/>
        <v>0</v>
      </c>
      <c r="V36" s="5">
        <f t="shared" si="1"/>
        <v>0</v>
      </c>
      <c r="W36" s="5">
        <f t="shared" si="1"/>
        <v>1.524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L37" si="2">SUM(B6:B36)</f>
        <v>0.68</v>
      </c>
      <c r="C37" s="6">
        <f t="shared" si="2"/>
        <v>1.5</v>
      </c>
      <c r="D37" s="6">
        <f t="shared" si="2"/>
        <v>4.2999999999999989</v>
      </c>
      <c r="E37" s="6">
        <f t="shared" si="2"/>
        <v>8.15</v>
      </c>
      <c r="F37" s="6">
        <f t="shared" si="2"/>
        <v>3.3500000000000005</v>
      </c>
      <c r="G37" s="6">
        <f t="shared" si="2"/>
        <v>14.17</v>
      </c>
      <c r="H37" s="6">
        <f t="shared" si="2"/>
        <v>14.2</v>
      </c>
      <c r="I37" s="6">
        <f t="shared" si="2"/>
        <v>10.75</v>
      </c>
      <c r="J37" s="6">
        <f t="shared" si="2"/>
        <v>6.2500000000000009</v>
      </c>
      <c r="K37" s="6">
        <f t="shared" si="2"/>
        <v>7.6000000000000005</v>
      </c>
      <c r="L37" s="6">
        <f t="shared" si="2"/>
        <v>2.2000000000000002</v>
      </c>
      <c r="M37" s="5">
        <v>0</v>
      </c>
      <c r="O37" s="5" t="s">
        <v>48</v>
      </c>
      <c r="P37" s="5">
        <f>SUM(P6:P36)</f>
        <v>1.7272000000000001</v>
      </c>
      <c r="Q37" s="5">
        <f t="shared" ref="Q37:AA37" si="3">SUM(Q6:Q36)</f>
        <v>3.81</v>
      </c>
      <c r="R37" s="5">
        <f t="shared" si="3"/>
        <v>10.921999999999999</v>
      </c>
      <c r="S37" s="5">
        <f t="shared" si="3"/>
        <v>20.701000000000004</v>
      </c>
      <c r="T37" s="5">
        <f t="shared" si="3"/>
        <v>8.5090000000000003</v>
      </c>
      <c r="U37" s="5">
        <f t="shared" si="3"/>
        <v>35.991800000000005</v>
      </c>
      <c r="V37" s="5">
        <f t="shared" si="3"/>
        <v>36.067999999999998</v>
      </c>
      <c r="W37" s="5">
        <f t="shared" si="3"/>
        <v>27.305</v>
      </c>
      <c r="X37" s="5">
        <f t="shared" si="3"/>
        <v>15.874999999999998</v>
      </c>
      <c r="Y37" s="5">
        <f t="shared" si="3"/>
        <v>19.303999999999995</v>
      </c>
      <c r="Z37" s="5">
        <f t="shared" si="3"/>
        <v>5.5880000000000001</v>
      </c>
      <c r="AA37" s="5">
        <f t="shared" si="3"/>
        <v>0</v>
      </c>
    </row>
    <row r="38" spans="1:27" x14ac:dyDescent="0.3">
      <c r="A38" s="5" t="s">
        <v>46</v>
      </c>
      <c r="B38" s="6">
        <f>MAX(B6:B36)</f>
        <v>0.3</v>
      </c>
      <c r="C38" s="6">
        <f t="shared" ref="C38:M38" si="4">MAX(C6:C36)</f>
        <v>0.6</v>
      </c>
      <c r="D38" s="6">
        <f t="shared" si="4"/>
        <v>1.25</v>
      </c>
      <c r="E38" s="6">
        <f t="shared" si="4"/>
        <v>1.8</v>
      </c>
      <c r="F38" s="6">
        <f t="shared" si="4"/>
        <v>1.05</v>
      </c>
      <c r="G38" s="6">
        <f t="shared" si="4"/>
        <v>2.5</v>
      </c>
      <c r="H38" s="6">
        <f t="shared" si="4"/>
        <v>2.75</v>
      </c>
      <c r="I38" s="6">
        <f t="shared" si="4"/>
        <v>2</v>
      </c>
      <c r="J38" s="6">
        <f t="shared" si="4"/>
        <v>1.2</v>
      </c>
      <c r="K38" s="6">
        <f t="shared" si="4"/>
        <v>1.7</v>
      </c>
      <c r="L38" s="6">
        <f t="shared" si="4"/>
        <v>1</v>
      </c>
      <c r="M38" s="6">
        <f t="shared" si="4"/>
        <v>0</v>
      </c>
      <c r="O38" s="5" t="s">
        <v>46</v>
      </c>
      <c r="P38" s="5">
        <f>MAX(P6:P36)</f>
        <v>0.76200000000000001</v>
      </c>
      <c r="Q38" s="5">
        <f t="shared" ref="Q38:AA38" si="5">MAX(Q6:Q36)</f>
        <v>1.524</v>
      </c>
      <c r="R38" s="5">
        <f t="shared" si="5"/>
        <v>3.1749999999999998</v>
      </c>
      <c r="S38" s="5">
        <f t="shared" si="5"/>
        <v>4.5720000000000001</v>
      </c>
      <c r="T38" s="5">
        <f t="shared" si="5"/>
        <v>2.6670000000000003</v>
      </c>
      <c r="U38" s="5">
        <f t="shared" si="5"/>
        <v>6.35</v>
      </c>
      <c r="V38" s="5">
        <f t="shared" si="5"/>
        <v>6.9850000000000003</v>
      </c>
      <c r="W38" s="5">
        <f t="shared" si="5"/>
        <v>5.08</v>
      </c>
      <c r="X38" s="5">
        <f t="shared" si="5"/>
        <v>3.048</v>
      </c>
      <c r="Y38" s="5">
        <f t="shared" si="5"/>
        <v>4.3179999999999996</v>
      </c>
      <c r="Z38" s="5">
        <f t="shared" si="5"/>
        <v>2.54</v>
      </c>
      <c r="AA38" s="5">
        <f t="shared" si="5"/>
        <v>0</v>
      </c>
    </row>
    <row r="39" spans="1:27" x14ac:dyDescent="0.3">
      <c r="A39" s="5" t="s">
        <v>14</v>
      </c>
      <c r="B39" s="7">
        <v>4</v>
      </c>
      <c r="C39" s="7">
        <v>5</v>
      </c>
      <c r="D39" s="7">
        <v>12</v>
      </c>
      <c r="E39" s="7">
        <v>15</v>
      </c>
      <c r="F39" s="7">
        <v>9</v>
      </c>
      <c r="G39" s="7">
        <v>22</v>
      </c>
      <c r="H39" s="7">
        <v>18</v>
      </c>
      <c r="I39" s="7">
        <v>19</v>
      </c>
      <c r="J39" s="7">
        <v>11</v>
      </c>
      <c r="K39" s="7">
        <v>11</v>
      </c>
      <c r="L39" s="7">
        <v>4</v>
      </c>
      <c r="M39" s="5">
        <v>0</v>
      </c>
      <c r="O39" s="5" t="s">
        <v>14</v>
      </c>
      <c r="P39" s="7">
        <v>4</v>
      </c>
      <c r="Q39" s="7">
        <v>5</v>
      </c>
      <c r="R39" s="7">
        <v>12</v>
      </c>
      <c r="S39" s="7">
        <v>15</v>
      </c>
      <c r="T39" s="7">
        <v>9</v>
      </c>
      <c r="U39" s="7">
        <v>22</v>
      </c>
      <c r="V39" s="7">
        <v>18</v>
      </c>
      <c r="W39" s="7">
        <v>19</v>
      </c>
      <c r="X39" s="7">
        <v>11</v>
      </c>
      <c r="Y39" s="7">
        <v>11</v>
      </c>
      <c r="Z39" s="7">
        <v>4</v>
      </c>
      <c r="AA39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O15" workbookViewId="0">
      <selection activeCell="P39" sqref="P39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22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>
        <v>0</v>
      </c>
      <c r="C6" s="5">
        <v>0</v>
      </c>
      <c r="D6" s="5">
        <v>0</v>
      </c>
      <c r="E6" s="5">
        <f>E7+0</f>
        <v>0</v>
      </c>
      <c r="F6" s="5">
        <v>1.55</v>
      </c>
      <c r="G6" s="5"/>
      <c r="H6" s="5">
        <v>0.4</v>
      </c>
      <c r="I6" s="5"/>
      <c r="J6" s="5"/>
      <c r="K6" s="5">
        <v>0.1</v>
      </c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3.9370000000000003</v>
      </c>
      <c r="U6" s="5">
        <f t="shared" si="0"/>
        <v>0</v>
      </c>
      <c r="V6" s="5">
        <f t="shared" si="0"/>
        <v>1.016</v>
      </c>
      <c r="W6" s="5">
        <f t="shared" si="0"/>
        <v>0</v>
      </c>
      <c r="X6" s="5">
        <f t="shared" si="0"/>
        <v>0</v>
      </c>
      <c r="Y6" s="5">
        <f t="shared" si="0"/>
        <v>0.254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>
        <v>0</v>
      </c>
      <c r="C7" s="5">
        <v>0</v>
      </c>
      <c r="D7" s="5">
        <v>0</v>
      </c>
      <c r="E7" s="5"/>
      <c r="F7" s="5">
        <v>2.0499999999999998</v>
      </c>
      <c r="G7" s="5"/>
      <c r="H7" s="5">
        <v>0.1</v>
      </c>
      <c r="I7" s="5"/>
      <c r="J7" s="5"/>
      <c r="K7" s="5">
        <v>1.1000000000000001</v>
      </c>
      <c r="L7" s="5">
        <v>0.25</v>
      </c>
      <c r="M7" s="5"/>
      <c r="O7" s="5">
        <v>2</v>
      </c>
      <c r="P7" s="5">
        <f t="shared" ref="P7:AA36" si="1">B7*2.54</f>
        <v>0</v>
      </c>
      <c r="Q7" s="5">
        <f t="shared" si="0"/>
        <v>0</v>
      </c>
      <c r="R7" s="5">
        <f t="shared" si="0"/>
        <v>0</v>
      </c>
      <c r="S7" s="5">
        <f t="shared" si="0"/>
        <v>0</v>
      </c>
      <c r="T7" s="5">
        <f t="shared" si="0"/>
        <v>5.2069999999999999</v>
      </c>
      <c r="U7" s="5">
        <f t="shared" si="0"/>
        <v>0</v>
      </c>
      <c r="V7" s="5">
        <f t="shared" si="0"/>
        <v>0.254</v>
      </c>
      <c r="W7" s="5">
        <f t="shared" si="0"/>
        <v>0</v>
      </c>
      <c r="X7" s="5">
        <f t="shared" si="0"/>
        <v>0</v>
      </c>
      <c r="Y7" s="5">
        <f t="shared" si="0"/>
        <v>2.7940000000000005</v>
      </c>
      <c r="Z7" s="5">
        <f t="shared" si="0"/>
        <v>0.63500000000000001</v>
      </c>
      <c r="AA7" s="5">
        <f t="shared" si="0"/>
        <v>0</v>
      </c>
    </row>
    <row r="8" spans="1:27" x14ac:dyDescent="0.3">
      <c r="A8" s="5">
        <v>3</v>
      </c>
      <c r="B8" s="5">
        <v>0</v>
      </c>
      <c r="C8" s="5">
        <v>0</v>
      </c>
      <c r="D8" s="5">
        <v>0</v>
      </c>
      <c r="E8" s="5"/>
      <c r="F8" s="5">
        <v>1.1000000000000001</v>
      </c>
      <c r="G8" s="5"/>
      <c r="H8" s="5"/>
      <c r="I8" s="5">
        <v>0.65</v>
      </c>
      <c r="J8" s="5"/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</v>
      </c>
      <c r="S8" s="5">
        <f t="shared" si="0"/>
        <v>0</v>
      </c>
      <c r="T8" s="5">
        <f t="shared" si="0"/>
        <v>2.7940000000000005</v>
      </c>
      <c r="U8" s="5">
        <f t="shared" si="0"/>
        <v>0</v>
      </c>
      <c r="V8" s="5">
        <f t="shared" si="0"/>
        <v>0</v>
      </c>
      <c r="W8" s="5">
        <f t="shared" si="0"/>
        <v>1.651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>
        <v>0</v>
      </c>
      <c r="C9" s="5">
        <v>0</v>
      </c>
      <c r="D9" s="5">
        <v>0</v>
      </c>
      <c r="E9" s="5">
        <v>0.1</v>
      </c>
      <c r="F9" s="5">
        <v>1.3</v>
      </c>
      <c r="G9" s="5"/>
      <c r="H9" s="5">
        <v>0.25</v>
      </c>
      <c r="I9" s="5">
        <v>0.3</v>
      </c>
      <c r="J9" s="5"/>
      <c r="K9" s="5">
        <v>0.45</v>
      </c>
      <c r="L9" s="5"/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</v>
      </c>
      <c r="S9" s="5">
        <f t="shared" si="0"/>
        <v>0.254</v>
      </c>
      <c r="T9" s="5">
        <f t="shared" si="0"/>
        <v>3.302</v>
      </c>
      <c r="U9" s="5">
        <f t="shared" si="0"/>
        <v>0</v>
      </c>
      <c r="V9" s="5">
        <f t="shared" si="0"/>
        <v>0.63500000000000001</v>
      </c>
      <c r="W9" s="5">
        <f t="shared" si="0"/>
        <v>0.76200000000000001</v>
      </c>
      <c r="X9" s="5">
        <f t="shared" si="0"/>
        <v>0</v>
      </c>
      <c r="Y9" s="5">
        <f t="shared" si="0"/>
        <v>1.143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>
        <v>0</v>
      </c>
      <c r="C10" s="5">
        <v>0</v>
      </c>
      <c r="D10" s="5">
        <v>0</v>
      </c>
      <c r="E10" s="5"/>
      <c r="F10" s="5">
        <v>0.05</v>
      </c>
      <c r="G10" s="5"/>
      <c r="H10" s="5">
        <v>1</v>
      </c>
      <c r="I10" s="5"/>
      <c r="J10" s="5"/>
      <c r="K10" s="5"/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0.127</v>
      </c>
      <c r="U10" s="5">
        <f t="shared" si="0"/>
        <v>0</v>
      </c>
      <c r="V10" s="5">
        <f t="shared" si="0"/>
        <v>2.54</v>
      </c>
      <c r="W10" s="5">
        <f t="shared" si="0"/>
        <v>0</v>
      </c>
      <c r="X10" s="5">
        <f t="shared" si="0"/>
        <v>0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>
        <v>0</v>
      </c>
      <c r="C11" s="5">
        <v>0</v>
      </c>
      <c r="D11" s="5">
        <v>0</v>
      </c>
      <c r="E11" s="5">
        <v>0.38</v>
      </c>
      <c r="F11" s="5">
        <v>0.15</v>
      </c>
      <c r="G11" s="5"/>
      <c r="H11" s="5"/>
      <c r="I11" s="5">
        <v>0.82</v>
      </c>
      <c r="J11" s="5">
        <v>0.4</v>
      </c>
      <c r="K11" s="5">
        <v>0.1</v>
      </c>
      <c r="L11" s="5"/>
      <c r="M11" s="5"/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0.96520000000000006</v>
      </c>
      <c r="T11" s="5">
        <f t="shared" si="0"/>
        <v>0.38100000000000001</v>
      </c>
      <c r="U11" s="5">
        <f t="shared" si="0"/>
        <v>0</v>
      </c>
      <c r="V11" s="5">
        <f t="shared" si="0"/>
        <v>0</v>
      </c>
      <c r="W11" s="5">
        <f t="shared" si="0"/>
        <v>2.0827999999999998</v>
      </c>
      <c r="X11" s="5">
        <f t="shared" si="0"/>
        <v>1.016</v>
      </c>
      <c r="Y11" s="5">
        <f t="shared" si="0"/>
        <v>0.254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>
        <v>0.15</v>
      </c>
      <c r="C12" s="5">
        <v>0</v>
      </c>
      <c r="D12" s="5">
        <v>0</v>
      </c>
      <c r="E12" s="5">
        <v>0.25</v>
      </c>
      <c r="F12" s="5">
        <v>0.05</v>
      </c>
      <c r="G12" s="5"/>
      <c r="H12" s="5"/>
      <c r="I12" s="5"/>
      <c r="J12" s="5">
        <v>0.6</v>
      </c>
      <c r="K12" s="5">
        <v>0.45</v>
      </c>
      <c r="L12" s="5"/>
      <c r="M12" s="5"/>
      <c r="O12" s="5">
        <v>7</v>
      </c>
      <c r="P12" s="5">
        <f t="shared" si="1"/>
        <v>0.38100000000000001</v>
      </c>
      <c r="Q12" s="5">
        <f t="shared" si="0"/>
        <v>0</v>
      </c>
      <c r="R12" s="5">
        <f t="shared" si="0"/>
        <v>0</v>
      </c>
      <c r="S12" s="5">
        <f t="shared" si="0"/>
        <v>0.63500000000000001</v>
      </c>
      <c r="T12" s="5">
        <f t="shared" si="0"/>
        <v>0.127</v>
      </c>
      <c r="U12" s="5">
        <f t="shared" si="0"/>
        <v>0</v>
      </c>
      <c r="V12" s="5">
        <f t="shared" si="0"/>
        <v>0</v>
      </c>
      <c r="W12" s="5">
        <f t="shared" si="0"/>
        <v>0</v>
      </c>
      <c r="X12" s="5">
        <f t="shared" si="0"/>
        <v>1.524</v>
      </c>
      <c r="Y12" s="5">
        <f t="shared" si="0"/>
        <v>1.143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>
        <v>0</v>
      </c>
      <c r="C13" s="5">
        <v>0</v>
      </c>
      <c r="D13" s="5">
        <v>0</v>
      </c>
      <c r="E13" s="5"/>
      <c r="F13" s="5"/>
      <c r="G13" s="5"/>
      <c r="H13" s="5">
        <v>0.2</v>
      </c>
      <c r="I13" s="5">
        <v>1.1499999999999999</v>
      </c>
      <c r="J13" s="5">
        <v>0.2</v>
      </c>
      <c r="K13" s="5"/>
      <c r="L13" s="5"/>
      <c r="M13" s="5"/>
      <c r="O13" s="5">
        <v>8</v>
      </c>
      <c r="P13" s="5">
        <f t="shared" si="1"/>
        <v>0</v>
      </c>
      <c r="Q13" s="5">
        <f t="shared" si="0"/>
        <v>0</v>
      </c>
      <c r="R13" s="5">
        <f t="shared" si="0"/>
        <v>0</v>
      </c>
      <c r="S13" s="5">
        <f t="shared" si="0"/>
        <v>0</v>
      </c>
      <c r="T13" s="5">
        <f t="shared" si="0"/>
        <v>0</v>
      </c>
      <c r="U13" s="5">
        <f t="shared" si="0"/>
        <v>0</v>
      </c>
      <c r="V13" s="5">
        <f t="shared" si="0"/>
        <v>0.50800000000000001</v>
      </c>
      <c r="W13" s="5">
        <f t="shared" si="0"/>
        <v>2.9209999999999998</v>
      </c>
      <c r="X13" s="5">
        <f t="shared" si="0"/>
        <v>0.50800000000000001</v>
      </c>
      <c r="Y13" s="5">
        <f t="shared" si="0"/>
        <v>0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>
        <v>0</v>
      </c>
      <c r="C14" s="5">
        <v>0</v>
      </c>
      <c r="D14" s="5">
        <v>0</v>
      </c>
      <c r="E14" s="5">
        <v>1.1000000000000001</v>
      </c>
      <c r="F14" s="5">
        <v>0.6</v>
      </c>
      <c r="G14" s="5">
        <v>1.3</v>
      </c>
      <c r="H14" s="5">
        <v>0.2</v>
      </c>
      <c r="I14" s="5">
        <v>0.4</v>
      </c>
      <c r="J14" s="5">
        <v>0.15</v>
      </c>
      <c r="K14" s="5">
        <v>0.2</v>
      </c>
      <c r="L14" s="5"/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2.7940000000000005</v>
      </c>
      <c r="T14" s="5">
        <f t="shared" si="0"/>
        <v>1.524</v>
      </c>
      <c r="U14" s="5">
        <f t="shared" si="0"/>
        <v>3.302</v>
      </c>
      <c r="V14" s="5">
        <f t="shared" si="0"/>
        <v>0.50800000000000001</v>
      </c>
      <c r="W14" s="5">
        <f t="shared" si="0"/>
        <v>1.016</v>
      </c>
      <c r="X14" s="5">
        <f t="shared" si="0"/>
        <v>0.38100000000000001</v>
      </c>
      <c r="Y14" s="5">
        <f t="shared" si="0"/>
        <v>0.50800000000000001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>
        <v>0</v>
      </c>
      <c r="C15" s="5">
        <v>0</v>
      </c>
      <c r="D15" s="5">
        <v>0</v>
      </c>
      <c r="E15" s="5"/>
      <c r="F15" s="5"/>
      <c r="G15" s="5">
        <v>0.05</v>
      </c>
      <c r="H15" s="5"/>
      <c r="I15" s="5"/>
      <c r="J15" s="5">
        <v>1</v>
      </c>
      <c r="K15" s="5"/>
      <c r="L15" s="5"/>
      <c r="M15" s="5"/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</v>
      </c>
      <c r="T15" s="5">
        <f t="shared" si="0"/>
        <v>0</v>
      </c>
      <c r="U15" s="5">
        <f t="shared" si="0"/>
        <v>0.127</v>
      </c>
      <c r="V15" s="5">
        <f t="shared" si="0"/>
        <v>0</v>
      </c>
      <c r="W15" s="5">
        <f t="shared" si="0"/>
        <v>0</v>
      </c>
      <c r="X15" s="5">
        <f t="shared" si="0"/>
        <v>2.54</v>
      </c>
      <c r="Y15" s="5">
        <f t="shared" si="0"/>
        <v>0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>
        <v>0</v>
      </c>
      <c r="C16" s="5">
        <v>0</v>
      </c>
      <c r="D16" s="5">
        <v>0</v>
      </c>
      <c r="E16" s="5"/>
      <c r="F16" s="5"/>
      <c r="G16" s="5">
        <v>0.5</v>
      </c>
      <c r="H16" s="5">
        <v>0.2</v>
      </c>
      <c r="I16" s="5">
        <v>0.1</v>
      </c>
      <c r="J16" s="5"/>
      <c r="K16" s="5"/>
      <c r="L16" s="5"/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1.27</v>
      </c>
      <c r="V16" s="5">
        <f t="shared" si="0"/>
        <v>0.50800000000000001</v>
      </c>
      <c r="W16" s="5">
        <f t="shared" si="0"/>
        <v>0.254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>
        <v>0</v>
      </c>
      <c r="C17" s="5">
        <v>0</v>
      </c>
      <c r="D17" s="5">
        <v>0</v>
      </c>
      <c r="E17" s="5"/>
      <c r="F17" s="5">
        <v>0.1</v>
      </c>
      <c r="G17" s="5">
        <v>0.1</v>
      </c>
      <c r="H17" s="5"/>
      <c r="I17" s="5">
        <v>0.55000000000000004</v>
      </c>
      <c r="J17" s="5">
        <v>2.2999999999999998</v>
      </c>
      <c r="K17" s="5"/>
      <c r="L17" s="5"/>
      <c r="M17" s="5"/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</v>
      </c>
      <c r="S17" s="5">
        <f t="shared" si="0"/>
        <v>0</v>
      </c>
      <c r="T17" s="5">
        <f t="shared" si="0"/>
        <v>0.254</v>
      </c>
      <c r="U17" s="5">
        <f t="shared" si="0"/>
        <v>0.254</v>
      </c>
      <c r="V17" s="5">
        <f t="shared" si="0"/>
        <v>0</v>
      </c>
      <c r="W17" s="5">
        <f t="shared" si="0"/>
        <v>1.3970000000000002</v>
      </c>
      <c r="X17" s="5">
        <f t="shared" si="0"/>
        <v>5.8419999999999996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>
        <v>0</v>
      </c>
      <c r="C18" s="5">
        <v>0</v>
      </c>
      <c r="D18" s="5">
        <v>0</v>
      </c>
      <c r="E18" s="5"/>
      <c r="F18" s="5"/>
      <c r="G18" s="5"/>
      <c r="H18" s="5"/>
      <c r="I18" s="5">
        <v>1.65</v>
      </c>
      <c r="J18" s="5">
        <v>1.35</v>
      </c>
      <c r="K18" s="5"/>
      <c r="L18" s="5"/>
      <c r="M18" s="5"/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</v>
      </c>
      <c r="S18" s="5">
        <f t="shared" si="0"/>
        <v>0</v>
      </c>
      <c r="T18" s="5">
        <f t="shared" si="0"/>
        <v>0</v>
      </c>
      <c r="U18" s="5">
        <f t="shared" si="0"/>
        <v>0</v>
      </c>
      <c r="V18" s="5">
        <f t="shared" si="0"/>
        <v>0</v>
      </c>
      <c r="W18" s="5">
        <f t="shared" si="0"/>
        <v>4.1909999999999998</v>
      </c>
      <c r="X18" s="5">
        <f t="shared" si="0"/>
        <v>3.4290000000000003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>
        <v>0</v>
      </c>
      <c r="C19" s="5">
        <v>0</v>
      </c>
      <c r="D19" s="5">
        <v>0</v>
      </c>
      <c r="E19" s="5"/>
      <c r="F19" s="5"/>
      <c r="G19" s="5"/>
      <c r="H19" s="5"/>
      <c r="I19" s="5"/>
      <c r="J19" s="5"/>
      <c r="K19" s="5"/>
      <c r="L19" s="5"/>
      <c r="M19" s="5"/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</v>
      </c>
      <c r="S19" s="5">
        <f t="shared" si="0"/>
        <v>0</v>
      </c>
      <c r="T19" s="5">
        <f t="shared" si="0"/>
        <v>0</v>
      </c>
      <c r="U19" s="5">
        <f t="shared" si="0"/>
        <v>0</v>
      </c>
      <c r="V19" s="5">
        <f t="shared" si="0"/>
        <v>0</v>
      </c>
      <c r="W19" s="5">
        <f t="shared" si="0"/>
        <v>0</v>
      </c>
      <c r="X19" s="5">
        <f t="shared" si="0"/>
        <v>0</v>
      </c>
      <c r="Y19" s="5">
        <f t="shared" si="0"/>
        <v>0</v>
      </c>
      <c r="Z19" s="5">
        <f t="shared" si="0"/>
        <v>0</v>
      </c>
      <c r="AA19" s="5">
        <f t="shared" si="0"/>
        <v>0</v>
      </c>
    </row>
    <row r="20" spans="1:27" x14ac:dyDescent="0.3">
      <c r="A20" s="5">
        <v>15</v>
      </c>
      <c r="B20" s="5">
        <v>0</v>
      </c>
      <c r="C20" s="5">
        <v>0</v>
      </c>
      <c r="D20" s="5">
        <v>0</v>
      </c>
      <c r="E20" s="5"/>
      <c r="F20" s="5"/>
      <c r="G20" s="5">
        <v>0.7</v>
      </c>
      <c r="H20" s="5"/>
      <c r="I20" s="5">
        <v>0.8</v>
      </c>
      <c r="J20" s="5">
        <v>1.2</v>
      </c>
      <c r="K20" s="5"/>
      <c r="L20" s="5"/>
      <c r="M20" s="5"/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</v>
      </c>
      <c r="T20" s="5">
        <f t="shared" si="0"/>
        <v>0</v>
      </c>
      <c r="U20" s="5">
        <f t="shared" si="0"/>
        <v>1.7779999999999998</v>
      </c>
      <c r="V20" s="5">
        <f t="shared" si="0"/>
        <v>0</v>
      </c>
      <c r="W20" s="5">
        <f t="shared" si="0"/>
        <v>2.032</v>
      </c>
      <c r="X20" s="5">
        <f t="shared" si="0"/>
        <v>3.048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>
        <v>0</v>
      </c>
      <c r="C21" s="5">
        <v>0</v>
      </c>
      <c r="D21" s="5">
        <v>0</v>
      </c>
      <c r="E21" s="5"/>
      <c r="F21" s="5"/>
      <c r="G21" s="5">
        <v>0.75</v>
      </c>
      <c r="H21" s="5"/>
      <c r="I21" s="5">
        <v>1.6</v>
      </c>
      <c r="J21" s="5"/>
      <c r="K21" s="5"/>
      <c r="L21" s="5"/>
      <c r="M21" s="5"/>
      <c r="O21" s="5">
        <v>16</v>
      </c>
      <c r="P21" s="5">
        <f t="shared" si="1"/>
        <v>0</v>
      </c>
      <c r="Q21" s="5">
        <f t="shared" si="0"/>
        <v>0</v>
      </c>
      <c r="R21" s="5">
        <f t="shared" si="0"/>
        <v>0</v>
      </c>
      <c r="S21" s="5">
        <f t="shared" si="0"/>
        <v>0</v>
      </c>
      <c r="T21" s="5">
        <f t="shared" si="0"/>
        <v>0</v>
      </c>
      <c r="U21" s="5">
        <f t="shared" si="0"/>
        <v>1.905</v>
      </c>
      <c r="V21" s="5">
        <f t="shared" si="0"/>
        <v>0</v>
      </c>
      <c r="W21" s="5">
        <f t="shared" si="0"/>
        <v>4.0640000000000001</v>
      </c>
      <c r="X21" s="5">
        <f t="shared" si="0"/>
        <v>0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>
        <v>0</v>
      </c>
      <c r="C22" s="5">
        <v>0</v>
      </c>
      <c r="D22" s="5">
        <v>0</v>
      </c>
      <c r="E22" s="5"/>
      <c r="F22" s="5"/>
      <c r="G22" s="5"/>
      <c r="H22" s="5">
        <v>0.45</v>
      </c>
      <c r="I22" s="5">
        <v>1</v>
      </c>
      <c r="J22" s="5">
        <v>0.6</v>
      </c>
      <c r="K22" s="5"/>
      <c r="M22" s="5"/>
      <c r="O22" s="5">
        <v>17</v>
      </c>
      <c r="P22" s="5">
        <f t="shared" si="1"/>
        <v>0</v>
      </c>
      <c r="Q22" s="5">
        <f t="shared" si="1"/>
        <v>0</v>
      </c>
      <c r="R22" s="5">
        <f t="shared" si="1"/>
        <v>0</v>
      </c>
      <c r="S22" s="5">
        <f t="shared" si="1"/>
        <v>0</v>
      </c>
      <c r="T22" s="5">
        <f t="shared" si="1"/>
        <v>0</v>
      </c>
      <c r="U22" s="5">
        <f t="shared" si="1"/>
        <v>0</v>
      </c>
      <c r="V22" s="5">
        <f t="shared" si="1"/>
        <v>1.143</v>
      </c>
      <c r="W22" s="5">
        <f t="shared" si="1"/>
        <v>2.54</v>
      </c>
      <c r="X22" s="5">
        <f t="shared" si="1"/>
        <v>1.524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>
        <v>0</v>
      </c>
      <c r="C23" s="5">
        <v>0</v>
      </c>
      <c r="D23" s="5">
        <v>0</v>
      </c>
      <c r="E23" s="5"/>
      <c r="F23" s="5"/>
      <c r="G23" s="5">
        <v>0.95</v>
      </c>
      <c r="H23" s="5">
        <v>1.3</v>
      </c>
      <c r="I23" s="5">
        <v>4</v>
      </c>
      <c r="J23" s="5"/>
      <c r="K23" s="5"/>
      <c r="L23" s="5"/>
      <c r="M23" s="5"/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0</v>
      </c>
      <c r="S23" s="5">
        <f t="shared" si="1"/>
        <v>0</v>
      </c>
      <c r="T23" s="5">
        <f t="shared" si="1"/>
        <v>0</v>
      </c>
      <c r="U23" s="5">
        <f t="shared" si="1"/>
        <v>2.4129999999999998</v>
      </c>
      <c r="V23" s="5">
        <f t="shared" si="1"/>
        <v>3.302</v>
      </c>
      <c r="W23" s="5">
        <f t="shared" si="1"/>
        <v>10.16</v>
      </c>
      <c r="X23" s="5">
        <f t="shared" si="1"/>
        <v>0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>
        <v>0</v>
      </c>
      <c r="C24" s="5">
        <v>0</v>
      </c>
      <c r="D24" s="5">
        <v>0</v>
      </c>
      <c r="E24" s="5">
        <v>0.27</v>
      </c>
      <c r="F24" s="5"/>
      <c r="G24" s="5">
        <v>0.1</v>
      </c>
      <c r="H24" s="5">
        <v>0.7</v>
      </c>
      <c r="I24" s="5">
        <v>0.15</v>
      </c>
      <c r="J24" s="5"/>
      <c r="K24" s="5">
        <v>0.6</v>
      </c>
      <c r="L24" s="5"/>
      <c r="M24" s="5"/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</v>
      </c>
      <c r="S24" s="5">
        <f t="shared" si="1"/>
        <v>0.68580000000000008</v>
      </c>
      <c r="T24" s="5">
        <f t="shared" si="1"/>
        <v>0</v>
      </c>
      <c r="U24" s="5">
        <f t="shared" si="1"/>
        <v>0.254</v>
      </c>
      <c r="V24" s="5">
        <f t="shared" si="1"/>
        <v>1.7779999999999998</v>
      </c>
      <c r="W24" s="5">
        <f t="shared" si="1"/>
        <v>0.38100000000000001</v>
      </c>
      <c r="X24" s="5">
        <f t="shared" si="1"/>
        <v>0</v>
      </c>
      <c r="Y24" s="5">
        <f t="shared" si="1"/>
        <v>1.524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</v>
      </c>
      <c r="C25" s="5">
        <v>0</v>
      </c>
      <c r="D25" s="5">
        <v>0</v>
      </c>
      <c r="E25" s="5">
        <v>0</v>
      </c>
      <c r="F25" s="5"/>
      <c r="G25" s="5">
        <v>0.8</v>
      </c>
      <c r="H25" s="5"/>
      <c r="I25" s="5"/>
      <c r="J25" s="5"/>
      <c r="K25" s="5">
        <v>1.7</v>
      </c>
      <c r="L25" s="5"/>
      <c r="M25" s="5"/>
      <c r="O25" s="5">
        <v>20</v>
      </c>
      <c r="P25" s="5">
        <f t="shared" si="1"/>
        <v>0</v>
      </c>
      <c r="Q25" s="5">
        <f t="shared" si="1"/>
        <v>0</v>
      </c>
      <c r="R25" s="5">
        <f t="shared" si="1"/>
        <v>0</v>
      </c>
      <c r="S25" s="5">
        <f t="shared" si="1"/>
        <v>0</v>
      </c>
      <c r="T25" s="5">
        <f t="shared" si="1"/>
        <v>0</v>
      </c>
      <c r="U25" s="5">
        <f t="shared" si="1"/>
        <v>2.032</v>
      </c>
      <c r="V25" s="5">
        <f t="shared" si="1"/>
        <v>0</v>
      </c>
      <c r="W25" s="5">
        <f t="shared" si="1"/>
        <v>0</v>
      </c>
      <c r="X25" s="5">
        <f t="shared" si="1"/>
        <v>0</v>
      </c>
      <c r="Y25" s="5">
        <f t="shared" si="1"/>
        <v>4.3179999999999996</v>
      </c>
      <c r="Z25" s="5">
        <f t="shared" si="1"/>
        <v>0</v>
      </c>
      <c r="AA25" s="5">
        <f t="shared" si="1"/>
        <v>0</v>
      </c>
    </row>
    <row r="26" spans="1:27" x14ac:dyDescent="0.3">
      <c r="A26" s="5">
        <v>21</v>
      </c>
      <c r="B26" s="5">
        <v>0</v>
      </c>
      <c r="C26" s="5">
        <v>0</v>
      </c>
      <c r="D26" s="5">
        <v>0</v>
      </c>
      <c r="E26" s="5">
        <v>0</v>
      </c>
      <c r="F26" s="5"/>
      <c r="G26" s="5"/>
      <c r="H26" s="5">
        <v>0.55000000000000004</v>
      </c>
      <c r="I26" s="5"/>
      <c r="J26" s="5"/>
      <c r="K26" s="5">
        <v>0.9</v>
      </c>
      <c r="L26" s="5"/>
      <c r="M26" s="5"/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</v>
      </c>
      <c r="S26" s="5">
        <f t="shared" si="1"/>
        <v>0</v>
      </c>
      <c r="T26" s="5">
        <f t="shared" si="1"/>
        <v>0</v>
      </c>
      <c r="U26" s="5">
        <f t="shared" si="1"/>
        <v>0</v>
      </c>
      <c r="V26" s="5">
        <f t="shared" si="1"/>
        <v>1.3970000000000002</v>
      </c>
      <c r="W26" s="5">
        <f t="shared" si="1"/>
        <v>0</v>
      </c>
      <c r="X26" s="5">
        <f t="shared" si="1"/>
        <v>0</v>
      </c>
      <c r="Y26" s="5">
        <f t="shared" si="1"/>
        <v>2.286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>
        <v>0</v>
      </c>
      <c r="C27" s="5">
        <v>0</v>
      </c>
      <c r="D27" s="5">
        <v>0</v>
      </c>
      <c r="E27" s="5">
        <v>0</v>
      </c>
      <c r="F27" s="5">
        <v>0.1</v>
      </c>
      <c r="G27" s="5">
        <v>1.4</v>
      </c>
      <c r="H27" s="5">
        <v>0.05</v>
      </c>
      <c r="I27" s="5">
        <v>0.9</v>
      </c>
      <c r="J27" s="5"/>
      <c r="K27" s="5">
        <v>1.3</v>
      </c>
      <c r="L27" s="5"/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0</v>
      </c>
      <c r="S27" s="5">
        <f t="shared" si="1"/>
        <v>0</v>
      </c>
      <c r="T27" s="5">
        <f t="shared" si="1"/>
        <v>0.254</v>
      </c>
      <c r="U27" s="5">
        <f t="shared" si="1"/>
        <v>3.5559999999999996</v>
      </c>
      <c r="V27" s="5">
        <f t="shared" si="1"/>
        <v>0.127</v>
      </c>
      <c r="W27" s="5">
        <f t="shared" si="1"/>
        <v>2.286</v>
      </c>
      <c r="X27" s="5">
        <f t="shared" si="1"/>
        <v>0</v>
      </c>
      <c r="Y27" s="5">
        <f t="shared" si="1"/>
        <v>3.302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>
        <v>0</v>
      </c>
      <c r="C28" s="5">
        <v>0</v>
      </c>
      <c r="D28" s="5">
        <v>0</v>
      </c>
      <c r="E28" s="5">
        <v>0.2</v>
      </c>
      <c r="F28" s="5">
        <v>1.9</v>
      </c>
      <c r="G28" s="5">
        <v>0.4</v>
      </c>
      <c r="H28" s="5">
        <v>0.75</v>
      </c>
      <c r="I28" s="5">
        <v>0.65</v>
      </c>
      <c r="J28" s="5"/>
      <c r="K28" s="5"/>
      <c r="L28" s="5"/>
      <c r="M28" s="5"/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0.50800000000000001</v>
      </c>
      <c r="T28" s="5">
        <f t="shared" si="1"/>
        <v>4.8259999999999996</v>
      </c>
      <c r="U28" s="5">
        <f t="shared" si="1"/>
        <v>1.016</v>
      </c>
      <c r="V28" s="5">
        <f t="shared" si="1"/>
        <v>1.905</v>
      </c>
      <c r="W28" s="5">
        <f t="shared" si="1"/>
        <v>1.651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>
        <v>0</v>
      </c>
      <c r="C29" s="5">
        <v>0</v>
      </c>
      <c r="D29" s="5">
        <v>0</v>
      </c>
      <c r="E29" s="5">
        <v>0</v>
      </c>
      <c r="F29" s="5">
        <v>1</v>
      </c>
      <c r="G29" s="5">
        <v>0.4</v>
      </c>
      <c r="H29" s="5">
        <v>0.2</v>
      </c>
      <c r="I29" s="5">
        <v>2.4</v>
      </c>
      <c r="J29" s="5"/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2.54</v>
      </c>
      <c r="U29" s="5">
        <f t="shared" si="1"/>
        <v>1.016</v>
      </c>
      <c r="V29" s="5">
        <f t="shared" si="1"/>
        <v>0.50800000000000001</v>
      </c>
      <c r="W29" s="5">
        <f t="shared" si="1"/>
        <v>6.0960000000000001</v>
      </c>
      <c r="X29" s="5">
        <f t="shared" si="1"/>
        <v>0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>
        <v>0</v>
      </c>
      <c r="C30" s="5">
        <v>0</v>
      </c>
      <c r="D30" s="8">
        <v>0.04</v>
      </c>
      <c r="E30" s="5">
        <v>0</v>
      </c>
      <c r="F30" s="5">
        <v>0.2</v>
      </c>
      <c r="G30" s="5">
        <v>1.1299999999999999</v>
      </c>
      <c r="H30" s="5">
        <v>2.75</v>
      </c>
      <c r="I30" s="5">
        <v>0.85</v>
      </c>
      <c r="J30" s="5"/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0.10160000000000001</v>
      </c>
      <c r="S30" s="5">
        <f t="shared" si="1"/>
        <v>0</v>
      </c>
      <c r="T30" s="5">
        <f t="shared" si="1"/>
        <v>0.50800000000000001</v>
      </c>
      <c r="U30" s="5">
        <f t="shared" si="1"/>
        <v>2.8701999999999996</v>
      </c>
      <c r="V30" s="5">
        <f t="shared" si="1"/>
        <v>6.9850000000000003</v>
      </c>
      <c r="W30" s="5">
        <f t="shared" si="1"/>
        <v>2.1589999999999998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>
        <v>0</v>
      </c>
      <c r="C31" s="5">
        <v>0</v>
      </c>
      <c r="D31" s="5">
        <v>1.1599999999999999</v>
      </c>
      <c r="E31" s="5">
        <v>0.45</v>
      </c>
      <c r="F31" s="5">
        <v>3.2</v>
      </c>
      <c r="G31" s="5">
        <v>1.9</v>
      </c>
      <c r="H31" s="5"/>
      <c r="I31" s="5"/>
      <c r="J31" s="5">
        <v>0.4</v>
      </c>
      <c r="K31" s="5"/>
      <c r="L31" s="5"/>
      <c r="M31" s="5"/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2.9463999999999997</v>
      </c>
      <c r="S31" s="5">
        <f t="shared" si="1"/>
        <v>1.143</v>
      </c>
      <c r="T31" s="5">
        <f t="shared" si="1"/>
        <v>8.1280000000000001</v>
      </c>
      <c r="U31" s="5">
        <f t="shared" si="1"/>
        <v>4.8259999999999996</v>
      </c>
      <c r="V31" s="5">
        <f t="shared" si="1"/>
        <v>0</v>
      </c>
      <c r="W31" s="5">
        <f t="shared" si="1"/>
        <v>0</v>
      </c>
      <c r="X31" s="5">
        <f t="shared" si="1"/>
        <v>1.016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>
        <v>0</v>
      </c>
      <c r="C32" s="5">
        <v>0</v>
      </c>
      <c r="D32" s="5">
        <v>0</v>
      </c>
      <c r="E32" s="5">
        <v>0.05</v>
      </c>
      <c r="F32" s="5">
        <v>2.23</v>
      </c>
      <c r="G32" s="5">
        <v>1.1000000000000001</v>
      </c>
      <c r="H32" s="5"/>
      <c r="I32" s="5">
        <v>1.9</v>
      </c>
      <c r="J32" s="5"/>
      <c r="K32" s="5"/>
      <c r="L32" s="5"/>
      <c r="M32" s="5"/>
      <c r="O32" s="5">
        <v>27</v>
      </c>
      <c r="P32" s="5">
        <f t="shared" si="1"/>
        <v>0</v>
      </c>
      <c r="Q32" s="5">
        <f t="shared" si="1"/>
        <v>0</v>
      </c>
      <c r="R32" s="5">
        <f t="shared" si="1"/>
        <v>0</v>
      </c>
      <c r="S32" s="5">
        <f t="shared" si="1"/>
        <v>0.127</v>
      </c>
      <c r="T32" s="5">
        <f t="shared" si="1"/>
        <v>5.6642000000000001</v>
      </c>
      <c r="U32" s="5">
        <f t="shared" si="1"/>
        <v>2.7940000000000005</v>
      </c>
      <c r="V32" s="5">
        <f t="shared" si="1"/>
        <v>0</v>
      </c>
      <c r="W32" s="5">
        <f t="shared" si="1"/>
        <v>4.8259999999999996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>
        <v>0</v>
      </c>
      <c r="C33" s="5">
        <v>0</v>
      </c>
      <c r="D33" s="5">
        <v>0</v>
      </c>
      <c r="E33" s="5">
        <v>0.02</v>
      </c>
      <c r="F33" s="5">
        <v>0.85</v>
      </c>
      <c r="G33" s="5"/>
      <c r="H33" s="5">
        <v>1.85</v>
      </c>
      <c r="I33" s="5"/>
      <c r="J33" s="5"/>
      <c r="K33" s="5"/>
      <c r="L33" s="5"/>
      <c r="M33" s="5"/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</v>
      </c>
      <c r="S33" s="5">
        <f t="shared" si="1"/>
        <v>5.0800000000000005E-2</v>
      </c>
      <c r="T33" s="5">
        <f t="shared" si="1"/>
        <v>2.1589999999999998</v>
      </c>
      <c r="U33" s="5">
        <f t="shared" si="1"/>
        <v>0</v>
      </c>
      <c r="V33" s="5">
        <f t="shared" si="1"/>
        <v>4.6990000000000007</v>
      </c>
      <c r="W33" s="5">
        <f t="shared" si="1"/>
        <v>0</v>
      </c>
      <c r="X33" s="5">
        <f t="shared" si="1"/>
        <v>0</v>
      </c>
      <c r="Y33" s="5">
        <f t="shared" si="1"/>
        <v>0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>
        <v>0.25</v>
      </c>
      <c r="C34" s="5">
        <v>0</v>
      </c>
      <c r="D34" s="5">
        <v>0</v>
      </c>
      <c r="E34" s="5">
        <v>0.3</v>
      </c>
      <c r="F34" s="5">
        <v>0.35</v>
      </c>
      <c r="G34" s="5"/>
      <c r="H34" s="5">
        <v>0.2</v>
      </c>
      <c r="I34" s="5">
        <v>0.15</v>
      </c>
      <c r="J34" s="5"/>
      <c r="K34" s="5">
        <v>0.4</v>
      </c>
      <c r="L34" s="5"/>
      <c r="M34" s="5"/>
      <c r="O34" s="5">
        <v>29</v>
      </c>
      <c r="P34" s="5">
        <f t="shared" si="1"/>
        <v>0.63500000000000001</v>
      </c>
      <c r="Q34" s="5">
        <f t="shared" si="1"/>
        <v>0</v>
      </c>
      <c r="R34" s="5">
        <f t="shared" si="1"/>
        <v>0</v>
      </c>
      <c r="S34" s="5">
        <f t="shared" si="1"/>
        <v>0.76200000000000001</v>
      </c>
      <c r="T34" s="5">
        <f t="shared" si="1"/>
        <v>0.8889999999999999</v>
      </c>
      <c r="U34" s="5">
        <f t="shared" si="1"/>
        <v>0</v>
      </c>
      <c r="V34" s="5">
        <f t="shared" si="1"/>
        <v>0.50800000000000001</v>
      </c>
      <c r="W34" s="5">
        <f t="shared" si="1"/>
        <v>0.38100000000000001</v>
      </c>
      <c r="X34" s="5">
        <f t="shared" si="1"/>
        <v>0</v>
      </c>
      <c r="Y34" s="5">
        <f t="shared" si="1"/>
        <v>1.016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>
        <v>0</v>
      </c>
      <c r="C35" s="5">
        <v>0</v>
      </c>
      <c r="D35" s="5">
        <v>0</v>
      </c>
      <c r="E35" s="5">
        <v>0</v>
      </c>
      <c r="F35" s="5">
        <v>0.5</v>
      </c>
      <c r="G35" s="5">
        <v>0.3</v>
      </c>
      <c r="H35" s="5">
        <v>1</v>
      </c>
      <c r="I35" s="5">
        <v>0.7</v>
      </c>
      <c r="J35" s="5">
        <v>0.3</v>
      </c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</v>
      </c>
      <c r="S35" s="5">
        <f t="shared" si="1"/>
        <v>0</v>
      </c>
      <c r="T35" s="5">
        <f t="shared" si="1"/>
        <v>1.27</v>
      </c>
      <c r="U35" s="5">
        <f t="shared" si="1"/>
        <v>0.76200000000000001</v>
      </c>
      <c r="V35" s="5">
        <f t="shared" si="1"/>
        <v>2.54</v>
      </c>
      <c r="W35" s="5">
        <f t="shared" si="1"/>
        <v>1.7779999999999998</v>
      </c>
      <c r="X35" s="5">
        <f t="shared" si="1"/>
        <v>0.76200000000000001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>
        <v>0</v>
      </c>
      <c r="C36" s="5">
        <v>0</v>
      </c>
      <c r="D36" s="5">
        <v>0</v>
      </c>
      <c r="E36" s="5">
        <v>0</v>
      </c>
      <c r="F36" s="5">
        <v>3.45</v>
      </c>
      <c r="G36" s="5"/>
      <c r="H36" s="5"/>
      <c r="I36" s="8">
        <v>0.3</v>
      </c>
      <c r="J36" s="5"/>
      <c r="K36" s="5"/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0</v>
      </c>
      <c r="T36" s="5">
        <f t="shared" si="1"/>
        <v>8.7629999999999999</v>
      </c>
      <c r="U36" s="5">
        <f t="shared" si="1"/>
        <v>0</v>
      </c>
      <c r="V36" s="5">
        <f t="shared" si="1"/>
        <v>0</v>
      </c>
      <c r="W36" s="5">
        <f t="shared" si="1"/>
        <v>0.76200000000000001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 t="shared" ref="B37:L37" si="2">SUM(B6:B36)</f>
        <v>0.4</v>
      </c>
      <c r="C37" s="6">
        <f t="shared" si="2"/>
        <v>0</v>
      </c>
      <c r="D37" s="6">
        <f t="shared" si="2"/>
        <v>1.2</v>
      </c>
      <c r="E37" s="6">
        <f t="shared" si="2"/>
        <v>3.12</v>
      </c>
      <c r="F37" s="6">
        <f t="shared" si="2"/>
        <v>20.73</v>
      </c>
      <c r="G37" s="6">
        <f t="shared" si="2"/>
        <v>11.880000000000003</v>
      </c>
      <c r="H37" s="6">
        <f t="shared" si="2"/>
        <v>12.15</v>
      </c>
      <c r="I37" s="6">
        <f t="shared" si="2"/>
        <v>21.02</v>
      </c>
      <c r="J37" s="6">
        <f t="shared" si="2"/>
        <v>8.5</v>
      </c>
      <c r="K37" s="6">
        <f t="shared" si="2"/>
        <v>7.3000000000000007</v>
      </c>
      <c r="L37" s="6">
        <f t="shared" si="2"/>
        <v>0.25</v>
      </c>
      <c r="M37" s="5">
        <v>0</v>
      </c>
      <c r="O37" s="5" t="s">
        <v>48</v>
      </c>
      <c r="P37" s="5">
        <f>SUM(P6:P36)</f>
        <v>1.016</v>
      </c>
      <c r="Q37" s="5">
        <f t="shared" ref="Q37:AA37" si="3">SUM(Q6:Q36)</f>
        <v>0</v>
      </c>
      <c r="R37" s="5">
        <f t="shared" si="3"/>
        <v>3.0479999999999996</v>
      </c>
      <c r="S37" s="5">
        <f t="shared" si="3"/>
        <v>7.9248000000000012</v>
      </c>
      <c r="T37" s="5">
        <f t="shared" si="3"/>
        <v>52.65420000000001</v>
      </c>
      <c r="U37" s="5">
        <f t="shared" si="3"/>
        <v>30.175199999999997</v>
      </c>
      <c r="V37" s="5">
        <f t="shared" si="3"/>
        <v>30.861000000000001</v>
      </c>
      <c r="W37" s="5">
        <f t="shared" si="3"/>
        <v>53.390800000000006</v>
      </c>
      <c r="X37" s="5">
        <f t="shared" si="3"/>
        <v>21.590000000000003</v>
      </c>
      <c r="Y37" s="5">
        <f t="shared" si="3"/>
        <v>18.542000000000002</v>
      </c>
      <c r="Z37" s="5">
        <f t="shared" si="3"/>
        <v>0.63500000000000001</v>
      </c>
      <c r="AA37" s="5">
        <f t="shared" si="3"/>
        <v>0</v>
      </c>
    </row>
    <row r="38" spans="1:27" x14ac:dyDescent="0.3">
      <c r="A38" s="5" t="s">
        <v>46</v>
      </c>
      <c r="B38" s="6">
        <f>MAX(B6:B36)</f>
        <v>0.25</v>
      </c>
      <c r="C38" s="6">
        <f t="shared" ref="C38:M38" si="4">MAX(C6:C36)</f>
        <v>0</v>
      </c>
      <c r="D38" s="6">
        <f t="shared" si="4"/>
        <v>1.1599999999999999</v>
      </c>
      <c r="E38" s="6">
        <f t="shared" si="4"/>
        <v>1.1000000000000001</v>
      </c>
      <c r="F38" s="6">
        <f t="shared" si="4"/>
        <v>3.45</v>
      </c>
      <c r="G38" s="6">
        <f t="shared" si="4"/>
        <v>1.9</v>
      </c>
      <c r="H38" s="6">
        <f t="shared" si="4"/>
        <v>2.75</v>
      </c>
      <c r="I38" s="6">
        <f t="shared" si="4"/>
        <v>4</v>
      </c>
      <c r="J38" s="6">
        <f t="shared" si="4"/>
        <v>2.2999999999999998</v>
      </c>
      <c r="K38" s="6">
        <f t="shared" si="4"/>
        <v>1.7</v>
      </c>
      <c r="L38" s="6">
        <f t="shared" si="4"/>
        <v>0.25</v>
      </c>
      <c r="M38" s="6">
        <f t="shared" si="4"/>
        <v>0</v>
      </c>
      <c r="O38" s="5" t="s">
        <v>46</v>
      </c>
      <c r="P38" s="5">
        <f>MAX(P6:P36)</f>
        <v>0.63500000000000001</v>
      </c>
      <c r="Q38" s="5">
        <f t="shared" ref="Q38:AA38" si="5">MAX(Q6:Q36)</f>
        <v>0</v>
      </c>
      <c r="R38" s="5">
        <f t="shared" si="5"/>
        <v>2.9463999999999997</v>
      </c>
      <c r="S38" s="5">
        <f t="shared" si="5"/>
        <v>2.7940000000000005</v>
      </c>
      <c r="T38" s="5">
        <f t="shared" si="5"/>
        <v>8.7629999999999999</v>
      </c>
      <c r="U38" s="5">
        <f t="shared" si="5"/>
        <v>4.8259999999999996</v>
      </c>
      <c r="V38" s="5">
        <f t="shared" si="5"/>
        <v>6.9850000000000003</v>
      </c>
      <c r="W38" s="5">
        <f t="shared" si="5"/>
        <v>10.16</v>
      </c>
      <c r="X38" s="5">
        <f t="shared" si="5"/>
        <v>5.8419999999999996</v>
      </c>
      <c r="Y38" s="5">
        <f t="shared" si="5"/>
        <v>4.3179999999999996</v>
      </c>
      <c r="Z38" s="5">
        <f t="shared" si="5"/>
        <v>0.63500000000000001</v>
      </c>
      <c r="AA38" s="5">
        <f t="shared" si="5"/>
        <v>0</v>
      </c>
    </row>
    <row r="39" spans="1:27" x14ac:dyDescent="0.3">
      <c r="A39" s="5" t="s">
        <v>14</v>
      </c>
      <c r="B39" s="7">
        <v>2</v>
      </c>
      <c r="C39" s="7">
        <v>0</v>
      </c>
      <c r="D39" s="7">
        <v>2</v>
      </c>
      <c r="E39" s="7">
        <v>10</v>
      </c>
      <c r="F39" s="7">
        <f t="shared" ref="F39:L39" si="6">COUNT(F6:F36)</f>
        <v>19</v>
      </c>
      <c r="G39" s="7">
        <f t="shared" si="6"/>
        <v>16</v>
      </c>
      <c r="H39" s="7">
        <f t="shared" si="6"/>
        <v>18</v>
      </c>
      <c r="I39" s="7">
        <f t="shared" si="6"/>
        <v>21</v>
      </c>
      <c r="J39" s="7">
        <f t="shared" si="6"/>
        <v>11</v>
      </c>
      <c r="K39" s="7">
        <f t="shared" si="6"/>
        <v>11</v>
      </c>
      <c r="L39" s="7">
        <f t="shared" si="6"/>
        <v>1</v>
      </c>
      <c r="M39" s="5">
        <v>0</v>
      </c>
      <c r="O39" s="5" t="s">
        <v>14</v>
      </c>
      <c r="P39" s="7">
        <v>2</v>
      </c>
      <c r="Q39" s="7">
        <v>0</v>
      </c>
      <c r="R39" s="7">
        <v>2</v>
      </c>
      <c r="S39" s="7">
        <v>10</v>
      </c>
      <c r="T39" s="7">
        <v>18</v>
      </c>
      <c r="U39" s="7">
        <v>16</v>
      </c>
      <c r="V39" s="7">
        <v>18</v>
      </c>
      <c r="W39" s="7">
        <v>21</v>
      </c>
      <c r="X39" s="7">
        <v>11</v>
      </c>
      <c r="Y39" s="7">
        <v>11</v>
      </c>
      <c r="Z39" s="7">
        <v>1</v>
      </c>
      <c r="AA39" s="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opLeftCell="A2" workbookViewId="0">
      <selection activeCell="P39" sqref="P39:AA39"/>
    </sheetView>
  </sheetViews>
  <sheetFormatPr defaultRowHeight="14.4" x14ac:dyDescent="0.3"/>
  <cols>
    <col min="1" max="1" width="27.109375" bestFit="1" customWidth="1"/>
    <col min="15" max="15" width="27.109375" bestFit="1" customWidth="1"/>
  </cols>
  <sheetData>
    <row r="1" spans="1:27" ht="21" x14ac:dyDescent="0.4">
      <c r="H1" s="2" t="s">
        <v>16</v>
      </c>
    </row>
    <row r="2" spans="1:27" ht="21" x14ac:dyDescent="0.4">
      <c r="G2" s="3" t="s">
        <v>0</v>
      </c>
    </row>
    <row r="3" spans="1:27" ht="21" x14ac:dyDescent="0.4">
      <c r="F3" s="1" t="s">
        <v>23</v>
      </c>
    </row>
    <row r="4" spans="1:27" ht="18" x14ac:dyDescent="0.35">
      <c r="G4" s="4" t="s">
        <v>24</v>
      </c>
    </row>
    <row r="5" spans="1:27" x14ac:dyDescent="0.3">
      <c r="A5" s="5" t="s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O5" s="5" t="s">
        <v>1</v>
      </c>
      <c r="P5" s="5" t="s">
        <v>2</v>
      </c>
      <c r="Q5" s="5" t="s">
        <v>3</v>
      </c>
      <c r="R5" s="5" t="s">
        <v>4</v>
      </c>
      <c r="S5" s="5" t="s">
        <v>5</v>
      </c>
      <c r="T5" s="5" t="s">
        <v>6</v>
      </c>
      <c r="U5" s="5" t="s">
        <v>7</v>
      </c>
      <c r="V5" s="5" t="s">
        <v>8</v>
      </c>
      <c r="W5" s="5" t="s">
        <v>9</v>
      </c>
      <c r="X5" s="5" t="s">
        <v>10</v>
      </c>
      <c r="Y5" s="5" t="s">
        <v>11</v>
      </c>
      <c r="Z5" s="5" t="s">
        <v>12</v>
      </c>
      <c r="AA5" s="5" t="s">
        <v>13</v>
      </c>
    </row>
    <row r="6" spans="1:27" x14ac:dyDescent="0.3">
      <c r="A6" s="5">
        <v>1</v>
      </c>
      <c r="B6" s="5"/>
      <c r="C6" s="5"/>
      <c r="D6" s="5"/>
      <c r="E6" s="5"/>
      <c r="F6" s="5">
        <v>0.42</v>
      </c>
      <c r="G6" s="5">
        <v>0.1</v>
      </c>
      <c r="H6" s="5">
        <v>0.2</v>
      </c>
      <c r="I6" s="5">
        <v>0.25</v>
      </c>
      <c r="J6" s="5"/>
      <c r="K6" s="5"/>
      <c r="L6" s="5"/>
      <c r="M6" s="5"/>
      <c r="O6" s="5">
        <v>1</v>
      </c>
      <c r="P6" s="5">
        <f>B6*2.54</f>
        <v>0</v>
      </c>
      <c r="Q6" s="5">
        <f t="shared" ref="Q6:AA21" si="0">C6*2.54</f>
        <v>0</v>
      </c>
      <c r="R6" s="5">
        <f t="shared" si="0"/>
        <v>0</v>
      </c>
      <c r="S6" s="5">
        <f t="shared" si="0"/>
        <v>0</v>
      </c>
      <c r="T6" s="5">
        <f t="shared" si="0"/>
        <v>1.0668</v>
      </c>
      <c r="U6" s="5">
        <f t="shared" si="0"/>
        <v>0.254</v>
      </c>
      <c r="V6" s="5">
        <f t="shared" si="0"/>
        <v>0.50800000000000001</v>
      </c>
      <c r="W6" s="5">
        <f t="shared" si="0"/>
        <v>0.63500000000000001</v>
      </c>
      <c r="X6" s="5">
        <f t="shared" si="0"/>
        <v>0</v>
      </c>
      <c r="Y6" s="5">
        <f t="shared" si="0"/>
        <v>0</v>
      </c>
      <c r="Z6" s="5">
        <f t="shared" si="0"/>
        <v>0</v>
      </c>
      <c r="AA6" s="5">
        <f t="shared" si="0"/>
        <v>0</v>
      </c>
    </row>
    <row r="7" spans="1:27" x14ac:dyDescent="0.3">
      <c r="A7" s="5">
        <v>2</v>
      </c>
      <c r="B7" s="5"/>
      <c r="C7" s="5">
        <v>0.4</v>
      </c>
      <c r="D7" s="5">
        <v>0.1</v>
      </c>
      <c r="E7" s="5"/>
      <c r="F7" s="5">
        <v>0.2</v>
      </c>
      <c r="G7" s="5"/>
      <c r="H7" s="5"/>
      <c r="I7" s="5">
        <v>0.25</v>
      </c>
      <c r="J7" s="5"/>
      <c r="K7" s="5">
        <v>0.15</v>
      </c>
      <c r="L7" s="5"/>
      <c r="M7" s="5"/>
      <c r="O7" s="5">
        <v>2</v>
      </c>
      <c r="P7" s="5">
        <f t="shared" ref="P7:AA36" si="1">B7*2.54</f>
        <v>0</v>
      </c>
      <c r="Q7" s="5">
        <f t="shared" si="0"/>
        <v>1.016</v>
      </c>
      <c r="R7" s="5">
        <f t="shared" si="0"/>
        <v>0.254</v>
      </c>
      <c r="S7" s="5">
        <f t="shared" si="0"/>
        <v>0</v>
      </c>
      <c r="T7" s="5">
        <f t="shared" si="0"/>
        <v>0.50800000000000001</v>
      </c>
      <c r="U7" s="5">
        <f t="shared" si="0"/>
        <v>0</v>
      </c>
      <c r="V7" s="5">
        <f t="shared" si="0"/>
        <v>0</v>
      </c>
      <c r="W7" s="5">
        <f t="shared" si="0"/>
        <v>0.63500000000000001</v>
      </c>
      <c r="X7" s="5">
        <f t="shared" si="0"/>
        <v>0</v>
      </c>
      <c r="Y7" s="5">
        <f t="shared" si="0"/>
        <v>0.38100000000000001</v>
      </c>
      <c r="Z7" s="5">
        <f t="shared" si="0"/>
        <v>0</v>
      </c>
      <c r="AA7" s="5">
        <f t="shared" si="0"/>
        <v>0</v>
      </c>
    </row>
    <row r="8" spans="1:27" x14ac:dyDescent="0.3">
      <c r="A8" s="5">
        <v>3</v>
      </c>
      <c r="B8" s="5"/>
      <c r="C8" s="5"/>
      <c r="D8" s="5">
        <v>0.1</v>
      </c>
      <c r="E8" s="5"/>
      <c r="F8" s="5"/>
      <c r="G8" s="5"/>
      <c r="H8" s="5">
        <v>0.4</v>
      </c>
      <c r="I8" s="5"/>
      <c r="J8" s="5"/>
      <c r="K8" s="5"/>
      <c r="L8" s="5"/>
      <c r="M8" s="5"/>
      <c r="O8" s="5">
        <v>3</v>
      </c>
      <c r="P8" s="5">
        <f t="shared" si="1"/>
        <v>0</v>
      </c>
      <c r="Q8" s="5">
        <f t="shared" si="0"/>
        <v>0</v>
      </c>
      <c r="R8" s="5">
        <f t="shared" si="0"/>
        <v>0.254</v>
      </c>
      <c r="S8" s="5">
        <f t="shared" si="0"/>
        <v>0</v>
      </c>
      <c r="T8" s="5">
        <f t="shared" si="0"/>
        <v>0</v>
      </c>
      <c r="U8" s="5">
        <f t="shared" si="0"/>
        <v>0</v>
      </c>
      <c r="V8" s="5">
        <f t="shared" si="0"/>
        <v>1.016</v>
      </c>
      <c r="W8" s="5">
        <f t="shared" si="0"/>
        <v>0</v>
      </c>
      <c r="X8" s="5">
        <f t="shared" si="0"/>
        <v>0</v>
      </c>
      <c r="Y8" s="5">
        <f t="shared" si="0"/>
        <v>0</v>
      </c>
      <c r="Z8" s="5">
        <f t="shared" si="0"/>
        <v>0</v>
      </c>
      <c r="AA8" s="5">
        <f t="shared" si="0"/>
        <v>0</v>
      </c>
    </row>
    <row r="9" spans="1:27" x14ac:dyDescent="0.3">
      <c r="A9" s="5">
        <v>4</v>
      </c>
      <c r="B9" s="5"/>
      <c r="C9" s="5"/>
      <c r="D9" s="5">
        <v>0.35</v>
      </c>
      <c r="E9" s="5"/>
      <c r="F9" s="5"/>
      <c r="G9" s="5"/>
      <c r="H9" s="5">
        <v>0.2</v>
      </c>
      <c r="I9" s="5"/>
      <c r="J9" s="5">
        <v>1.45</v>
      </c>
      <c r="K9" s="5"/>
      <c r="L9" s="5"/>
      <c r="M9" s="5"/>
      <c r="O9" s="5">
        <v>4</v>
      </c>
      <c r="P9" s="5">
        <f t="shared" si="1"/>
        <v>0</v>
      </c>
      <c r="Q9" s="5">
        <f t="shared" si="0"/>
        <v>0</v>
      </c>
      <c r="R9" s="5">
        <f t="shared" si="0"/>
        <v>0.8889999999999999</v>
      </c>
      <c r="S9" s="5">
        <f t="shared" si="0"/>
        <v>0</v>
      </c>
      <c r="T9" s="5">
        <f t="shared" si="0"/>
        <v>0</v>
      </c>
      <c r="U9" s="5">
        <f t="shared" si="0"/>
        <v>0</v>
      </c>
      <c r="V9" s="5">
        <f t="shared" si="0"/>
        <v>0.50800000000000001</v>
      </c>
      <c r="W9" s="5">
        <f t="shared" si="0"/>
        <v>0</v>
      </c>
      <c r="X9" s="5">
        <f t="shared" si="0"/>
        <v>3.6829999999999998</v>
      </c>
      <c r="Y9" s="5">
        <f t="shared" si="0"/>
        <v>0</v>
      </c>
      <c r="Z9" s="5">
        <f t="shared" si="0"/>
        <v>0</v>
      </c>
      <c r="AA9" s="5">
        <f t="shared" si="0"/>
        <v>0</v>
      </c>
    </row>
    <row r="10" spans="1:27" x14ac:dyDescent="0.3">
      <c r="A10" s="5">
        <v>5</v>
      </c>
      <c r="B10" s="5"/>
      <c r="C10" s="5"/>
      <c r="D10" s="5"/>
      <c r="E10" s="5"/>
      <c r="F10" s="5"/>
      <c r="G10" s="5"/>
      <c r="H10" s="5">
        <v>0.1</v>
      </c>
      <c r="I10" s="5"/>
      <c r="J10" s="5">
        <v>0.1</v>
      </c>
      <c r="K10" s="5"/>
      <c r="L10" s="5"/>
      <c r="M10" s="5"/>
      <c r="O10" s="5">
        <v>5</v>
      </c>
      <c r="P10" s="5">
        <f t="shared" si="1"/>
        <v>0</v>
      </c>
      <c r="Q10" s="5">
        <f t="shared" si="0"/>
        <v>0</v>
      </c>
      <c r="R10" s="5">
        <f t="shared" si="0"/>
        <v>0</v>
      </c>
      <c r="S10" s="5">
        <f t="shared" si="0"/>
        <v>0</v>
      </c>
      <c r="T10" s="5">
        <f t="shared" si="0"/>
        <v>0</v>
      </c>
      <c r="U10" s="5">
        <f t="shared" si="0"/>
        <v>0</v>
      </c>
      <c r="V10" s="5">
        <f t="shared" si="0"/>
        <v>0.254</v>
      </c>
      <c r="W10" s="5">
        <f t="shared" si="0"/>
        <v>0</v>
      </c>
      <c r="X10" s="5">
        <f t="shared" si="0"/>
        <v>0.254</v>
      </c>
      <c r="Y10" s="5">
        <f t="shared" si="0"/>
        <v>0</v>
      </c>
      <c r="Z10" s="5">
        <f t="shared" si="0"/>
        <v>0</v>
      </c>
      <c r="AA10" s="5">
        <f t="shared" si="0"/>
        <v>0</v>
      </c>
    </row>
    <row r="11" spans="1:27" x14ac:dyDescent="0.3">
      <c r="A11" s="5">
        <v>6</v>
      </c>
      <c r="B11" s="5"/>
      <c r="C11" s="5"/>
      <c r="D11" s="5"/>
      <c r="E11" s="5"/>
      <c r="F11" s="5"/>
      <c r="G11" s="5"/>
      <c r="H11" s="5">
        <v>0.2</v>
      </c>
      <c r="I11" s="5">
        <v>0.1</v>
      </c>
      <c r="J11" s="5">
        <v>0.15</v>
      </c>
      <c r="K11" s="5"/>
      <c r="L11" s="5"/>
      <c r="M11" s="5"/>
      <c r="O11" s="5">
        <v>6</v>
      </c>
      <c r="P11" s="5">
        <f t="shared" si="1"/>
        <v>0</v>
      </c>
      <c r="Q11" s="5">
        <f t="shared" si="0"/>
        <v>0</v>
      </c>
      <c r="R11" s="5">
        <f t="shared" si="0"/>
        <v>0</v>
      </c>
      <c r="S11" s="5">
        <f t="shared" si="0"/>
        <v>0</v>
      </c>
      <c r="T11" s="5">
        <f t="shared" si="0"/>
        <v>0</v>
      </c>
      <c r="U11" s="5">
        <f t="shared" si="0"/>
        <v>0</v>
      </c>
      <c r="V11" s="5">
        <f t="shared" si="0"/>
        <v>0.50800000000000001</v>
      </c>
      <c r="W11" s="5">
        <f t="shared" si="0"/>
        <v>0.254</v>
      </c>
      <c r="X11" s="5">
        <f t="shared" si="0"/>
        <v>0.38100000000000001</v>
      </c>
      <c r="Y11" s="5">
        <f t="shared" si="0"/>
        <v>0</v>
      </c>
      <c r="Z11" s="5">
        <f t="shared" si="0"/>
        <v>0</v>
      </c>
      <c r="AA11" s="5">
        <f t="shared" si="0"/>
        <v>0</v>
      </c>
    </row>
    <row r="12" spans="1:27" x14ac:dyDescent="0.3">
      <c r="A12" s="5">
        <v>7</v>
      </c>
      <c r="B12" s="5"/>
      <c r="C12" s="5"/>
      <c r="D12" s="5"/>
      <c r="E12" s="5"/>
      <c r="F12" s="5"/>
      <c r="G12" s="5">
        <v>0.7</v>
      </c>
      <c r="H12" s="5"/>
      <c r="I12" s="5"/>
      <c r="J12" s="5">
        <v>0.7</v>
      </c>
      <c r="K12" s="5"/>
      <c r="L12" s="5"/>
      <c r="M12" s="5"/>
      <c r="O12" s="5">
        <v>7</v>
      </c>
      <c r="P12" s="5">
        <f t="shared" si="1"/>
        <v>0</v>
      </c>
      <c r="Q12" s="5">
        <f t="shared" si="0"/>
        <v>0</v>
      </c>
      <c r="R12" s="5">
        <f t="shared" si="0"/>
        <v>0</v>
      </c>
      <c r="S12" s="5">
        <f t="shared" si="0"/>
        <v>0</v>
      </c>
      <c r="T12" s="5">
        <f t="shared" si="0"/>
        <v>0</v>
      </c>
      <c r="U12" s="5">
        <f t="shared" si="0"/>
        <v>1.7779999999999998</v>
      </c>
      <c r="V12" s="5">
        <f t="shared" si="0"/>
        <v>0</v>
      </c>
      <c r="W12" s="5">
        <f t="shared" si="0"/>
        <v>0</v>
      </c>
      <c r="X12" s="5">
        <f t="shared" si="0"/>
        <v>1.7779999999999998</v>
      </c>
      <c r="Y12" s="5">
        <f t="shared" si="0"/>
        <v>0</v>
      </c>
      <c r="Z12" s="5">
        <f t="shared" si="0"/>
        <v>0</v>
      </c>
      <c r="AA12" s="5">
        <f t="shared" si="0"/>
        <v>0</v>
      </c>
    </row>
    <row r="13" spans="1:27" x14ac:dyDescent="0.3">
      <c r="A13" s="5">
        <v>8</v>
      </c>
      <c r="B13" s="5"/>
      <c r="C13" s="5">
        <v>0.2</v>
      </c>
      <c r="D13" s="5">
        <v>0.05</v>
      </c>
      <c r="E13" s="5">
        <v>0.5</v>
      </c>
      <c r="F13" s="5"/>
      <c r="G13" s="5"/>
      <c r="H13" s="5"/>
      <c r="I13" s="5">
        <v>1.45</v>
      </c>
      <c r="J13" s="5">
        <v>0.3</v>
      </c>
      <c r="K13" s="5">
        <v>0.1</v>
      </c>
      <c r="L13" s="5"/>
      <c r="M13" s="5"/>
      <c r="O13" s="5">
        <v>8</v>
      </c>
      <c r="P13" s="5">
        <f t="shared" si="1"/>
        <v>0</v>
      </c>
      <c r="Q13" s="5">
        <f t="shared" si="0"/>
        <v>0.50800000000000001</v>
      </c>
      <c r="R13" s="5">
        <f t="shared" si="0"/>
        <v>0.127</v>
      </c>
      <c r="S13" s="5">
        <f t="shared" si="0"/>
        <v>1.27</v>
      </c>
      <c r="T13" s="5">
        <f t="shared" si="0"/>
        <v>0</v>
      </c>
      <c r="U13" s="5">
        <f t="shared" si="0"/>
        <v>0</v>
      </c>
      <c r="V13" s="5">
        <f t="shared" si="0"/>
        <v>0</v>
      </c>
      <c r="W13" s="5">
        <f t="shared" si="0"/>
        <v>3.6829999999999998</v>
      </c>
      <c r="X13" s="5">
        <f t="shared" si="0"/>
        <v>0.76200000000000001</v>
      </c>
      <c r="Y13" s="5">
        <f t="shared" si="0"/>
        <v>0.254</v>
      </c>
      <c r="Z13" s="5">
        <f t="shared" si="0"/>
        <v>0</v>
      </c>
      <c r="AA13" s="5">
        <f t="shared" si="0"/>
        <v>0</v>
      </c>
    </row>
    <row r="14" spans="1:27" x14ac:dyDescent="0.3">
      <c r="A14" s="5">
        <v>9</v>
      </c>
      <c r="B14" s="5"/>
      <c r="C14" s="5"/>
      <c r="D14" s="5"/>
      <c r="E14" s="5">
        <v>0.05</v>
      </c>
      <c r="F14" s="5"/>
      <c r="G14" s="5">
        <v>0.1</v>
      </c>
      <c r="H14" s="5">
        <v>0.15</v>
      </c>
      <c r="I14" s="5">
        <v>0.1</v>
      </c>
      <c r="J14" s="5"/>
      <c r="K14" s="5">
        <v>0.1</v>
      </c>
      <c r="L14" s="5"/>
      <c r="M14" s="5"/>
      <c r="O14" s="5">
        <v>9</v>
      </c>
      <c r="P14" s="5">
        <f t="shared" si="1"/>
        <v>0</v>
      </c>
      <c r="Q14" s="5">
        <f t="shared" si="0"/>
        <v>0</v>
      </c>
      <c r="R14" s="5">
        <f t="shared" si="0"/>
        <v>0</v>
      </c>
      <c r="S14" s="5">
        <f t="shared" si="0"/>
        <v>0.127</v>
      </c>
      <c r="T14" s="5">
        <f t="shared" si="0"/>
        <v>0</v>
      </c>
      <c r="U14" s="5">
        <f t="shared" si="0"/>
        <v>0.254</v>
      </c>
      <c r="V14" s="5">
        <f t="shared" si="0"/>
        <v>0.38100000000000001</v>
      </c>
      <c r="W14" s="5">
        <f t="shared" si="0"/>
        <v>0.254</v>
      </c>
      <c r="X14" s="5">
        <f t="shared" si="0"/>
        <v>0</v>
      </c>
      <c r="Y14" s="5">
        <f t="shared" si="0"/>
        <v>0.254</v>
      </c>
      <c r="Z14" s="5">
        <f t="shared" si="0"/>
        <v>0</v>
      </c>
      <c r="AA14" s="5">
        <f t="shared" si="0"/>
        <v>0</v>
      </c>
    </row>
    <row r="15" spans="1:27" x14ac:dyDescent="0.3">
      <c r="A15" s="5">
        <v>10</v>
      </c>
      <c r="B15" s="5"/>
      <c r="C15" s="5"/>
      <c r="D15" s="5"/>
      <c r="E15" s="5">
        <v>0.2</v>
      </c>
      <c r="F15" s="5"/>
      <c r="G15" s="5"/>
      <c r="H15" s="5"/>
      <c r="I15" s="5">
        <v>0.05</v>
      </c>
      <c r="J15" s="5">
        <v>1.4</v>
      </c>
      <c r="K15" s="5">
        <v>0.1</v>
      </c>
      <c r="L15" s="5"/>
      <c r="M15" s="5"/>
      <c r="O15" s="5">
        <v>10</v>
      </c>
      <c r="P15" s="5">
        <f t="shared" si="1"/>
        <v>0</v>
      </c>
      <c r="Q15" s="5">
        <f t="shared" si="0"/>
        <v>0</v>
      </c>
      <c r="R15" s="5">
        <f t="shared" si="0"/>
        <v>0</v>
      </c>
      <c r="S15" s="5">
        <f t="shared" si="0"/>
        <v>0.50800000000000001</v>
      </c>
      <c r="T15" s="5">
        <f t="shared" si="0"/>
        <v>0</v>
      </c>
      <c r="U15" s="5">
        <f t="shared" si="0"/>
        <v>0</v>
      </c>
      <c r="V15" s="5">
        <f t="shared" si="0"/>
        <v>0</v>
      </c>
      <c r="W15" s="5">
        <f t="shared" si="0"/>
        <v>0.127</v>
      </c>
      <c r="X15" s="5">
        <f t="shared" si="0"/>
        <v>3.5559999999999996</v>
      </c>
      <c r="Y15" s="5">
        <f t="shared" si="0"/>
        <v>0.254</v>
      </c>
      <c r="Z15" s="5">
        <f t="shared" si="0"/>
        <v>0</v>
      </c>
      <c r="AA15" s="5">
        <f t="shared" si="0"/>
        <v>0</v>
      </c>
    </row>
    <row r="16" spans="1:27" x14ac:dyDescent="0.3">
      <c r="A16" s="5">
        <v>11</v>
      </c>
      <c r="B16" s="5"/>
      <c r="C16" s="5"/>
      <c r="D16" s="5"/>
      <c r="E16" s="5"/>
      <c r="F16" s="5"/>
      <c r="G16" s="5"/>
      <c r="H16" s="5">
        <v>0.8</v>
      </c>
      <c r="I16" s="5">
        <v>0.1</v>
      </c>
      <c r="J16" s="5"/>
      <c r="K16" s="5"/>
      <c r="L16" s="5"/>
      <c r="M16" s="5"/>
      <c r="O16" s="5">
        <v>11</v>
      </c>
      <c r="P16" s="5">
        <f t="shared" si="1"/>
        <v>0</v>
      </c>
      <c r="Q16" s="5">
        <f t="shared" si="0"/>
        <v>0</v>
      </c>
      <c r="R16" s="5">
        <f t="shared" si="0"/>
        <v>0</v>
      </c>
      <c r="S16" s="5">
        <f t="shared" si="0"/>
        <v>0</v>
      </c>
      <c r="T16" s="5">
        <f t="shared" si="0"/>
        <v>0</v>
      </c>
      <c r="U16" s="5">
        <f t="shared" si="0"/>
        <v>0</v>
      </c>
      <c r="V16" s="5">
        <f t="shared" si="0"/>
        <v>2.032</v>
      </c>
      <c r="W16" s="5">
        <f t="shared" si="0"/>
        <v>0.254</v>
      </c>
      <c r="X16" s="5">
        <f t="shared" si="0"/>
        <v>0</v>
      </c>
      <c r="Y16" s="5">
        <f t="shared" si="0"/>
        <v>0</v>
      </c>
      <c r="Z16" s="5">
        <f t="shared" si="0"/>
        <v>0</v>
      </c>
      <c r="AA16" s="5">
        <f t="shared" si="0"/>
        <v>0</v>
      </c>
    </row>
    <row r="17" spans="1:27" x14ac:dyDescent="0.3">
      <c r="A17" s="5">
        <v>12</v>
      </c>
      <c r="B17" s="5"/>
      <c r="C17" s="5"/>
      <c r="D17" s="5">
        <v>0.12</v>
      </c>
      <c r="E17" s="5"/>
      <c r="F17" s="5"/>
      <c r="G17" s="5">
        <v>1.39</v>
      </c>
      <c r="H17" s="5">
        <v>0.15</v>
      </c>
      <c r="I17" s="5">
        <v>0.5</v>
      </c>
      <c r="J17" s="5"/>
      <c r="K17" s="5"/>
      <c r="L17" s="5"/>
      <c r="M17" s="5"/>
      <c r="O17" s="5">
        <v>12</v>
      </c>
      <c r="P17" s="5">
        <f t="shared" si="1"/>
        <v>0</v>
      </c>
      <c r="Q17" s="5">
        <f t="shared" si="0"/>
        <v>0</v>
      </c>
      <c r="R17" s="5">
        <f t="shared" si="0"/>
        <v>0.30480000000000002</v>
      </c>
      <c r="S17" s="5">
        <f t="shared" si="0"/>
        <v>0</v>
      </c>
      <c r="T17" s="5">
        <f t="shared" si="0"/>
        <v>0</v>
      </c>
      <c r="U17" s="5">
        <f t="shared" si="0"/>
        <v>3.5305999999999997</v>
      </c>
      <c r="V17" s="5">
        <f t="shared" si="0"/>
        <v>0.38100000000000001</v>
      </c>
      <c r="W17" s="5">
        <f t="shared" si="0"/>
        <v>1.27</v>
      </c>
      <c r="X17" s="5">
        <f t="shared" si="0"/>
        <v>0</v>
      </c>
      <c r="Y17" s="5">
        <f t="shared" si="0"/>
        <v>0</v>
      </c>
      <c r="Z17" s="5">
        <f t="shared" si="0"/>
        <v>0</v>
      </c>
      <c r="AA17" s="5">
        <f t="shared" si="0"/>
        <v>0</v>
      </c>
    </row>
    <row r="18" spans="1:27" x14ac:dyDescent="0.3">
      <c r="A18" s="5">
        <v>13</v>
      </c>
      <c r="B18" s="5"/>
      <c r="C18" s="5"/>
      <c r="D18" s="5">
        <v>0.15</v>
      </c>
      <c r="E18" s="5"/>
      <c r="F18" s="5"/>
      <c r="G18" s="5">
        <v>0.15</v>
      </c>
      <c r="H18" s="5"/>
      <c r="I18" s="5">
        <v>1</v>
      </c>
      <c r="J18" s="5"/>
      <c r="K18" s="5"/>
      <c r="L18" s="5"/>
      <c r="M18" s="5"/>
      <c r="O18" s="5">
        <v>13</v>
      </c>
      <c r="P18" s="5">
        <f t="shared" si="1"/>
        <v>0</v>
      </c>
      <c r="Q18" s="5">
        <f t="shared" si="0"/>
        <v>0</v>
      </c>
      <c r="R18" s="5">
        <f t="shared" si="0"/>
        <v>0.38100000000000001</v>
      </c>
      <c r="S18" s="5">
        <f t="shared" si="0"/>
        <v>0</v>
      </c>
      <c r="T18" s="5">
        <f t="shared" si="0"/>
        <v>0</v>
      </c>
      <c r="U18" s="5">
        <f t="shared" si="0"/>
        <v>0.38100000000000001</v>
      </c>
      <c r="V18" s="5">
        <f t="shared" si="0"/>
        <v>0</v>
      </c>
      <c r="W18" s="5">
        <f t="shared" si="0"/>
        <v>2.54</v>
      </c>
      <c r="X18" s="5">
        <f t="shared" si="0"/>
        <v>0</v>
      </c>
      <c r="Y18" s="5">
        <f t="shared" si="0"/>
        <v>0</v>
      </c>
      <c r="Z18" s="5">
        <f t="shared" si="0"/>
        <v>0</v>
      </c>
      <c r="AA18" s="5">
        <f t="shared" si="0"/>
        <v>0</v>
      </c>
    </row>
    <row r="19" spans="1:27" x14ac:dyDescent="0.3">
      <c r="A19" s="5">
        <v>14</v>
      </c>
      <c r="B19" s="5"/>
      <c r="C19" s="5"/>
      <c r="D19" s="5">
        <v>0.1</v>
      </c>
      <c r="E19" s="5"/>
      <c r="F19" s="5">
        <v>0.82</v>
      </c>
      <c r="G19" s="5"/>
      <c r="H19" s="5"/>
      <c r="I19" s="5"/>
      <c r="J19" s="5">
        <v>0.5</v>
      </c>
      <c r="K19" s="5"/>
      <c r="L19" s="5">
        <v>0.05</v>
      </c>
      <c r="M19" s="5"/>
      <c r="O19" s="5">
        <v>14</v>
      </c>
      <c r="P19" s="5">
        <f t="shared" si="1"/>
        <v>0</v>
      </c>
      <c r="Q19" s="5">
        <f t="shared" si="0"/>
        <v>0</v>
      </c>
      <c r="R19" s="5">
        <f t="shared" si="0"/>
        <v>0.254</v>
      </c>
      <c r="S19" s="5">
        <f t="shared" si="0"/>
        <v>0</v>
      </c>
      <c r="T19" s="5">
        <f t="shared" si="0"/>
        <v>2.0827999999999998</v>
      </c>
      <c r="U19" s="5">
        <f t="shared" si="0"/>
        <v>0</v>
      </c>
      <c r="V19" s="5">
        <f t="shared" si="0"/>
        <v>0</v>
      </c>
      <c r="W19" s="5">
        <f t="shared" si="0"/>
        <v>0</v>
      </c>
      <c r="X19" s="5">
        <f t="shared" si="0"/>
        <v>1.27</v>
      </c>
      <c r="Y19" s="5">
        <f t="shared" si="0"/>
        <v>0</v>
      </c>
      <c r="Z19" s="5">
        <f t="shared" si="0"/>
        <v>0.127</v>
      </c>
      <c r="AA19" s="5">
        <f t="shared" si="0"/>
        <v>0</v>
      </c>
    </row>
    <row r="20" spans="1:27" x14ac:dyDescent="0.3">
      <c r="A20" s="5">
        <v>15</v>
      </c>
      <c r="B20" s="5"/>
      <c r="C20" s="5"/>
      <c r="D20" s="5"/>
      <c r="E20" s="5"/>
      <c r="F20" s="5"/>
      <c r="G20" s="5"/>
      <c r="H20" s="5"/>
      <c r="I20" s="5">
        <v>0.5</v>
      </c>
      <c r="J20" s="5">
        <v>1.35</v>
      </c>
      <c r="K20" s="5"/>
      <c r="L20" s="5"/>
      <c r="M20" s="5"/>
      <c r="O20" s="5">
        <v>15</v>
      </c>
      <c r="P20" s="5">
        <f t="shared" si="1"/>
        <v>0</v>
      </c>
      <c r="Q20" s="5">
        <f t="shared" si="0"/>
        <v>0</v>
      </c>
      <c r="R20" s="5">
        <f t="shared" si="0"/>
        <v>0</v>
      </c>
      <c r="S20" s="5">
        <f t="shared" si="0"/>
        <v>0</v>
      </c>
      <c r="T20" s="5">
        <f t="shared" si="0"/>
        <v>0</v>
      </c>
      <c r="U20" s="5">
        <f t="shared" si="0"/>
        <v>0</v>
      </c>
      <c r="V20" s="5">
        <f t="shared" si="0"/>
        <v>0</v>
      </c>
      <c r="W20" s="5">
        <f t="shared" si="0"/>
        <v>1.27</v>
      </c>
      <c r="X20" s="5">
        <f t="shared" si="0"/>
        <v>3.4290000000000003</v>
      </c>
      <c r="Y20" s="5">
        <f t="shared" si="0"/>
        <v>0</v>
      </c>
      <c r="Z20" s="5">
        <f t="shared" si="0"/>
        <v>0</v>
      </c>
      <c r="AA20" s="5">
        <f t="shared" si="0"/>
        <v>0</v>
      </c>
    </row>
    <row r="21" spans="1:27" x14ac:dyDescent="0.3">
      <c r="A21" s="5">
        <v>16</v>
      </c>
      <c r="B21" s="5"/>
      <c r="C21" s="5"/>
      <c r="D21" s="5">
        <v>0.25</v>
      </c>
      <c r="E21" s="5"/>
      <c r="F21" s="5">
        <v>1.25</v>
      </c>
      <c r="G21" s="5">
        <v>0.75</v>
      </c>
      <c r="H21" s="5"/>
      <c r="I21" s="5">
        <v>0.55000000000000004</v>
      </c>
      <c r="J21" s="5">
        <v>0.8</v>
      </c>
      <c r="K21" s="5"/>
      <c r="L21" s="5"/>
      <c r="M21" s="5"/>
      <c r="O21" s="5">
        <v>16</v>
      </c>
      <c r="P21" s="5">
        <f t="shared" si="1"/>
        <v>0</v>
      </c>
      <c r="Q21" s="5">
        <f t="shared" si="0"/>
        <v>0</v>
      </c>
      <c r="R21" s="5">
        <f t="shared" si="0"/>
        <v>0.63500000000000001</v>
      </c>
      <c r="S21" s="5">
        <f t="shared" si="0"/>
        <v>0</v>
      </c>
      <c r="T21" s="5">
        <f t="shared" si="0"/>
        <v>3.1749999999999998</v>
      </c>
      <c r="U21" s="5">
        <f t="shared" si="0"/>
        <v>1.905</v>
      </c>
      <c r="V21" s="5">
        <f t="shared" si="0"/>
        <v>0</v>
      </c>
      <c r="W21" s="5">
        <f t="shared" si="0"/>
        <v>1.3970000000000002</v>
      </c>
      <c r="X21" s="5">
        <f t="shared" si="0"/>
        <v>2.032</v>
      </c>
      <c r="Y21" s="5">
        <f t="shared" si="0"/>
        <v>0</v>
      </c>
      <c r="Z21" s="5">
        <f t="shared" si="0"/>
        <v>0</v>
      </c>
      <c r="AA21" s="5">
        <f t="shared" si="0"/>
        <v>0</v>
      </c>
    </row>
    <row r="22" spans="1:27" x14ac:dyDescent="0.3">
      <c r="A22" s="5">
        <v>17</v>
      </c>
      <c r="B22" s="5">
        <v>0.1</v>
      </c>
      <c r="C22" s="5"/>
      <c r="D22" s="5"/>
      <c r="E22" s="5">
        <v>0.4</v>
      </c>
      <c r="F22" s="5"/>
      <c r="G22" s="5"/>
      <c r="H22" s="5">
        <v>0.4</v>
      </c>
      <c r="I22" s="5"/>
      <c r="J22" s="5">
        <v>0.45</v>
      </c>
      <c r="K22" s="5"/>
      <c r="M22" s="5"/>
      <c r="O22" s="5">
        <v>17</v>
      </c>
      <c r="P22" s="5">
        <f t="shared" si="1"/>
        <v>0.254</v>
      </c>
      <c r="Q22" s="5">
        <f t="shared" si="1"/>
        <v>0</v>
      </c>
      <c r="R22" s="5">
        <f t="shared" si="1"/>
        <v>0</v>
      </c>
      <c r="S22" s="5">
        <f t="shared" si="1"/>
        <v>1.016</v>
      </c>
      <c r="T22" s="5">
        <f t="shared" si="1"/>
        <v>0</v>
      </c>
      <c r="U22" s="5">
        <f t="shared" si="1"/>
        <v>0</v>
      </c>
      <c r="V22" s="5">
        <f t="shared" si="1"/>
        <v>1.016</v>
      </c>
      <c r="W22" s="5">
        <f t="shared" si="1"/>
        <v>0</v>
      </c>
      <c r="X22" s="5">
        <f t="shared" si="1"/>
        <v>1.143</v>
      </c>
      <c r="Y22" s="5">
        <f t="shared" si="1"/>
        <v>0</v>
      </c>
      <c r="Z22" s="5">
        <f t="shared" si="1"/>
        <v>0</v>
      </c>
      <c r="AA22" s="5">
        <f t="shared" si="1"/>
        <v>0</v>
      </c>
    </row>
    <row r="23" spans="1:27" x14ac:dyDescent="0.3">
      <c r="A23" s="5">
        <v>18</v>
      </c>
      <c r="B23" s="5"/>
      <c r="C23" s="5"/>
      <c r="D23" s="5"/>
      <c r="E23" s="5">
        <v>0.15</v>
      </c>
      <c r="F23" s="5">
        <v>0.35</v>
      </c>
      <c r="G23" s="5"/>
      <c r="H23" s="5"/>
      <c r="I23" s="5">
        <v>0.65</v>
      </c>
      <c r="J23" s="5"/>
      <c r="K23" s="5"/>
      <c r="L23" s="5"/>
      <c r="M23" s="5"/>
      <c r="O23" s="5">
        <v>18</v>
      </c>
      <c r="P23" s="5">
        <f t="shared" si="1"/>
        <v>0</v>
      </c>
      <c r="Q23" s="5">
        <f t="shared" si="1"/>
        <v>0</v>
      </c>
      <c r="R23" s="5">
        <f t="shared" si="1"/>
        <v>0</v>
      </c>
      <c r="S23" s="5">
        <f t="shared" si="1"/>
        <v>0.38100000000000001</v>
      </c>
      <c r="T23" s="5">
        <f t="shared" si="1"/>
        <v>0.8889999999999999</v>
      </c>
      <c r="U23" s="5">
        <f t="shared" si="1"/>
        <v>0</v>
      </c>
      <c r="V23" s="5">
        <f t="shared" si="1"/>
        <v>0</v>
      </c>
      <c r="W23" s="5">
        <f t="shared" si="1"/>
        <v>1.651</v>
      </c>
      <c r="X23" s="5">
        <f t="shared" si="1"/>
        <v>0</v>
      </c>
      <c r="Y23" s="5">
        <f t="shared" si="1"/>
        <v>0</v>
      </c>
      <c r="Z23" s="5">
        <f t="shared" si="1"/>
        <v>0</v>
      </c>
      <c r="AA23" s="5">
        <f t="shared" si="1"/>
        <v>0</v>
      </c>
    </row>
    <row r="24" spans="1:27" x14ac:dyDescent="0.3">
      <c r="A24" s="5">
        <v>19</v>
      </c>
      <c r="B24" s="5"/>
      <c r="C24" s="5"/>
      <c r="D24" s="5">
        <v>0.2</v>
      </c>
      <c r="E24" s="5"/>
      <c r="F24" s="5"/>
      <c r="G24" s="5">
        <v>0.25</v>
      </c>
      <c r="H24" s="5">
        <v>0.05</v>
      </c>
      <c r="I24" s="5">
        <v>0.4</v>
      </c>
      <c r="J24" s="5"/>
      <c r="K24" s="5"/>
      <c r="L24" s="5"/>
      <c r="M24" s="5"/>
      <c r="O24" s="5">
        <v>19</v>
      </c>
      <c r="P24" s="5">
        <f t="shared" si="1"/>
        <v>0</v>
      </c>
      <c r="Q24" s="5">
        <f t="shared" si="1"/>
        <v>0</v>
      </c>
      <c r="R24" s="5">
        <f t="shared" si="1"/>
        <v>0.50800000000000001</v>
      </c>
      <c r="S24" s="5">
        <f t="shared" si="1"/>
        <v>0</v>
      </c>
      <c r="T24" s="5">
        <f t="shared" si="1"/>
        <v>0</v>
      </c>
      <c r="U24" s="5">
        <f t="shared" si="1"/>
        <v>0.63500000000000001</v>
      </c>
      <c r="V24" s="5">
        <f t="shared" si="1"/>
        <v>0.127</v>
      </c>
      <c r="W24" s="5">
        <f t="shared" si="1"/>
        <v>1.016</v>
      </c>
      <c r="X24" s="5">
        <f t="shared" si="1"/>
        <v>0</v>
      </c>
      <c r="Y24" s="5">
        <f t="shared" si="1"/>
        <v>0</v>
      </c>
      <c r="Z24" s="5">
        <f t="shared" si="1"/>
        <v>0</v>
      </c>
      <c r="AA24" s="5">
        <f t="shared" si="1"/>
        <v>0</v>
      </c>
    </row>
    <row r="25" spans="1:27" x14ac:dyDescent="0.3">
      <c r="A25" s="5">
        <v>20</v>
      </c>
      <c r="B25" s="5">
        <v>0.22</v>
      </c>
      <c r="C25" s="5"/>
      <c r="D25" s="5"/>
      <c r="E25" s="5"/>
      <c r="F25" s="5">
        <v>0.3</v>
      </c>
      <c r="G25" s="5">
        <v>1.4</v>
      </c>
      <c r="H25" s="5"/>
      <c r="I25" s="5"/>
      <c r="J25" s="5"/>
      <c r="K25" s="5"/>
      <c r="L25" s="5">
        <v>0.1</v>
      </c>
      <c r="M25" s="5"/>
      <c r="O25" s="5">
        <v>20</v>
      </c>
      <c r="P25" s="5">
        <f t="shared" si="1"/>
        <v>0.55879999999999996</v>
      </c>
      <c r="Q25" s="5">
        <f t="shared" si="1"/>
        <v>0</v>
      </c>
      <c r="R25" s="5">
        <f t="shared" si="1"/>
        <v>0</v>
      </c>
      <c r="S25" s="5">
        <f t="shared" si="1"/>
        <v>0</v>
      </c>
      <c r="T25" s="5">
        <f t="shared" si="1"/>
        <v>0.76200000000000001</v>
      </c>
      <c r="U25" s="5">
        <f t="shared" si="1"/>
        <v>3.5559999999999996</v>
      </c>
      <c r="V25" s="5">
        <f t="shared" si="1"/>
        <v>0</v>
      </c>
      <c r="W25" s="5">
        <f t="shared" si="1"/>
        <v>0</v>
      </c>
      <c r="X25" s="5">
        <f t="shared" si="1"/>
        <v>0</v>
      </c>
      <c r="Y25" s="5">
        <f t="shared" si="1"/>
        <v>0</v>
      </c>
      <c r="Z25" s="5">
        <f t="shared" si="1"/>
        <v>0.254</v>
      </c>
      <c r="AA25" s="5">
        <f t="shared" si="1"/>
        <v>0</v>
      </c>
    </row>
    <row r="26" spans="1:27" x14ac:dyDescent="0.3">
      <c r="A26" s="5">
        <v>21</v>
      </c>
      <c r="B26" s="5"/>
      <c r="C26" s="5"/>
      <c r="D26" s="5">
        <v>0.1</v>
      </c>
      <c r="E26" s="5">
        <v>1</v>
      </c>
      <c r="F26" s="5">
        <v>0.28000000000000003</v>
      </c>
      <c r="G26" s="5">
        <v>0.2</v>
      </c>
      <c r="H26" s="5">
        <v>0.35</v>
      </c>
      <c r="I26" s="5">
        <v>0.3</v>
      </c>
      <c r="J26" s="5"/>
      <c r="K26" s="5"/>
      <c r="L26" s="5"/>
      <c r="M26" s="5"/>
      <c r="O26" s="5">
        <v>21</v>
      </c>
      <c r="P26" s="5">
        <f t="shared" si="1"/>
        <v>0</v>
      </c>
      <c r="Q26" s="5">
        <f t="shared" si="1"/>
        <v>0</v>
      </c>
      <c r="R26" s="5">
        <f t="shared" si="1"/>
        <v>0.254</v>
      </c>
      <c r="S26" s="5">
        <f t="shared" si="1"/>
        <v>2.54</v>
      </c>
      <c r="T26" s="5">
        <f t="shared" si="1"/>
        <v>0.71120000000000005</v>
      </c>
      <c r="U26" s="5">
        <f t="shared" si="1"/>
        <v>0.50800000000000001</v>
      </c>
      <c r="V26" s="5">
        <f t="shared" si="1"/>
        <v>0.8889999999999999</v>
      </c>
      <c r="W26" s="5">
        <f t="shared" si="1"/>
        <v>0.76200000000000001</v>
      </c>
      <c r="X26" s="5">
        <f t="shared" si="1"/>
        <v>0</v>
      </c>
      <c r="Y26" s="5">
        <f t="shared" si="1"/>
        <v>0</v>
      </c>
      <c r="Z26" s="5">
        <f t="shared" si="1"/>
        <v>0</v>
      </c>
      <c r="AA26" s="5">
        <f t="shared" si="1"/>
        <v>0</v>
      </c>
    </row>
    <row r="27" spans="1:27" x14ac:dyDescent="0.3">
      <c r="A27" s="5">
        <v>22</v>
      </c>
      <c r="B27" s="5"/>
      <c r="C27" s="5"/>
      <c r="D27" s="5"/>
      <c r="E27" s="5">
        <v>0.2</v>
      </c>
      <c r="F27" s="5"/>
      <c r="G27" s="5">
        <v>0.3</v>
      </c>
      <c r="H27" s="5"/>
      <c r="I27" s="5"/>
      <c r="J27" s="5">
        <v>0.3</v>
      </c>
      <c r="K27" s="5"/>
      <c r="L27" s="5"/>
      <c r="M27" s="5"/>
      <c r="O27" s="5">
        <v>22</v>
      </c>
      <c r="P27" s="5">
        <f t="shared" si="1"/>
        <v>0</v>
      </c>
      <c r="Q27" s="5">
        <f t="shared" si="1"/>
        <v>0</v>
      </c>
      <c r="R27" s="5">
        <f t="shared" si="1"/>
        <v>0</v>
      </c>
      <c r="S27" s="5">
        <f t="shared" si="1"/>
        <v>0.50800000000000001</v>
      </c>
      <c r="T27" s="5">
        <f t="shared" si="1"/>
        <v>0</v>
      </c>
      <c r="U27" s="5">
        <f t="shared" si="1"/>
        <v>0.76200000000000001</v>
      </c>
      <c r="V27" s="5">
        <f t="shared" si="1"/>
        <v>0</v>
      </c>
      <c r="W27" s="5">
        <f t="shared" si="1"/>
        <v>0</v>
      </c>
      <c r="X27" s="5">
        <f t="shared" si="1"/>
        <v>0.76200000000000001</v>
      </c>
      <c r="Y27" s="5">
        <f t="shared" si="1"/>
        <v>0</v>
      </c>
      <c r="Z27" s="5">
        <f t="shared" si="1"/>
        <v>0</v>
      </c>
      <c r="AA27" s="5">
        <f t="shared" si="1"/>
        <v>0</v>
      </c>
    </row>
    <row r="28" spans="1:27" x14ac:dyDescent="0.3">
      <c r="A28" s="5">
        <v>23</v>
      </c>
      <c r="B28" s="5"/>
      <c r="C28" s="5"/>
      <c r="D28" s="5"/>
      <c r="E28" s="5">
        <v>0.45</v>
      </c>
      <c r="F28" s="5">
        <v>0.1</v>
      </c>
      <c r="G28" s="5">
        <v>0.8</v>
      </c>
      <c r="H28" s="5">
        <v>1.2</v>
      </c>
      <c r="I28" s="5">
        <v>0.6</v>
      </c>
      <c r="J28" s="5"/>
      <c r="K28" s="5"/>
      <c r="L28" s="5"/>
      <c r="M28" s="5"/>
      <c r="O28" s="5">
        <v>23</v>
      </c>
      <c r="P28" s="5">
        <f t="shared" si="1"/>
        <v>0</v>
      </c>
      <c r="Q28" s="5">
        <f t="shared" si="1"/>
        <v>0</v>
      </c>
      <c r="R28" s="5">
        <f t="shared" si="1"/>
        <v>0</v>
      </c>
      <c r="S28" s="5">
        <f t="shared" si="1"/>
        <v>1.143</v>
      </c>
      <c r="T28" s="5">
        <f t="shared" si="1"/>
        <v>0.254</v>
      </c>
      <c r="U28" s="5">
        <f t="shared" si="1"/>
        <v>2.032</v>
      </c>
      <c r="V28" s="5">
        <f t="shared" si="1"/>
        <v>3.048</v>
      </c>
      <c r="W28" s="5">
        <f t="shared" si="1"/>
        <v>1.524</v>
      </c>
      <c r="X28" s="5">
        <f t="shared" si="1"/>
        <v>0</v>
      </c>
      <c r="Y28" s="5">
        <f t="shared" si="1"/>
        <v>0</v>
      </c>
      <c r="Z28" s="5">
        <f t="shared" si="1"/>
        <v>0</v>
      </c>
      <c r="AA28" s="5">
        <f t="shared" si="1"/>
        <v>0</v>
      </c>
    </row>
    <row r="29" spans="1:27" x14ac:dyDescent="0.3">
      <c r="A29" s="5">
        <v>24</v>
      </c>
      <c r="B29" s="5"/>
      <c r="C29" s="5"/>
      <c r="D29" s="5"/>
      <c r="E29" s="5"/>
      <c r="F29" s="5">
        <v>0.14000000000000001</v>
      </c>
      <c r="G29" s="5"/>
      <c r="H29" s="5">
        <v>0.7</v>
      </c>
      <c r="I29" s="5"/>
      <c r="J29" s="5">
        <v>1.7</v>
      </c>
      <c r="K29" s="5"/>
      <c r="L29" s="5"/>
      <c r="M29" s="5"/>
      <c r="O29" s="5">
        <v>24</v>
      </c>
      <c r="P29" s="5">
        <f t="shared" si="1"/>
        <v>0</v>
      </c>
      <c r="Q29" s="5">
        <f t="shared" si="1"/>
        <v>0</v>
      </c>
      <c r="R29" s="5">
        <f t="shared" si="1"/>
        <v>0</v>
      </c>
      <c r="S29" s="5">
        <f t="shared" si="1"/>
        <v>0</v>
      </c>
      <c r="T29" s="5">
        <f t="shared" si="1"/>
        <v>0.35560000000000003</v>
      </c>
      <c r="U29" s="5">
        <f t="shared" si="1"/>
        <v>0</v>
      </c>
      <c r="V29" s="5">
        <f t="shared" si="1"/>
        <v>1.7779999999999998</v>
      </c>
      <c r="W29" s="5">
        <f t="shared" si="1"/>
        <v>0</v>
      </c>
      <c r="X29" s="5">
        <f t="shared" si="1"/>
        <v>4.3179999999999996</v>
      </c>
      <c r="Y29" s="5">
        <f t="shared" si="1"/>
        <v>0</v>
      </c>
      <c r="Z29" s="5">
        <f t="shared" si="1"/>
        <v>0</v>
      </c>
      <c r="AA29" s="5">
        <f t="shared" si="1"/>
        <v>0</v>
      </c>
    </row>
    <row r="30" spans="1:27" x14ac:dyDescent="0.3">
      <c r="A30" s="5">
        <v>25</v>
      </c>
      <c r="B30" s="5"/>
      <c r="C30" s="5"/>
      <c r="D30" s="8"/>
      <c r="E30" s="5">
        <v>0.1</v>
      </c>
      <c r="F30" s="5">
        <v>0.2</v>
      </c>
      <c r="G30" s="5"/>
      <c r="H30" s="5"/>
      <c r="I30" s="5"/>
      <c r="J30" s="5"/>
      <c r="K30" s="5"/>
      <c r="L30" s="5"/>
      <c r="M30" s="5"/>
      <c r="O30" s="5">
        <v>25</v>
      </c>
      <c r="P30" s="5">
        <f t="shared" si="1"/>
        <v>0</v>
      </c>
      <c r="Q30" s="5">
        <f t="shared" si="1"/>
        <v>0</v>
      </c>
      <c r="R30" s="5">
        <f t="shared" si="1"/>
        <v>0</v>
      </c>
      <c r="S30" s="5">
        <f t="shared" si="1"/>
        <v>0.254</v>
      </c>
      <c r="T30" s="5">
        <f t="shared" si="1"/>
        <v>0.50800000000000001</v>
      </c>
      <c r="U30" s="5">
        <f t="shared" si="1"/>
        <v>0</v>
      </c>
      <c r="V30" s="5">
        <f t="shared" si="1"/>
        <v>0</v>
      </c>
      <c r="W30" s="5">
        <f t="shared" si="1"/>
        <v>0</v>
      </c>
      <c r="X30" s="5">
        <f t="shared" si="1"/>
        <v>0</v>
      </c>
      <c r="Y30" s="5">
        <f t="shared" si="1"/>
        <v>0</v>
      </c>
      <c r="Z30" s="5">
        <f t="shared" si="1"/>
        <v>0</v>
      </c>
      <c r="AA30" s="5">
        <f t="shared" si="1"/>
        <v>0</v>
      </c>
    </row>
    <row r="31" spans="1:27" x14ac:dyDescent="0.3">
      <c r="A31" s="5">
        <v>26</v>
      </c>
      <c r="B31" s="5"/>
      <c r="C31" s="5"/>
      <c r="D31" s="5"/>
      <c r="E31" s="5">
        <v>0.9</v>
      </c>
      <c r="F31" s="5">
        <v>0.5</v>
      </c>
      <c r="G31" s="5">
        <v>0.7</v>
      </c>
      <c r="H31" s="5">
        <v>0.4</v>
      </c>
      <c r="I31" s="5"/>
      <c r="J31" s="5"/>
      <c r="K31" s="5"/>
      <c r="L31" s="5"/>
      <c r="M31" s="5"/>
      <c r="O31" s="5">
        <v>26</v>
      </c>
      <c r="P31" s="5">
        <f t="shared" si="1"/>
        <v>0</v>
      </c>
      <c r="Q31" s="5">
        <f t="shared" si="1"/>
        <v>0</v>
      </c>
      <c r="R31" s="5">
        <f t="shared" si="1"/>
        <v>0</v>
      </c>
      <c r="S31" s="5">
        <f t="shared" si="1"/>
        <v>2.286</v>
      </c>
      <c r="T31" s="5">
        <f t="shared" si="1"/>
        <v>1.27</v>
      </c>
      <c r="U31" s="5">
        <f t="shared" si="1"/>
        <v>1.7779999999999998</v>
      </c>
      <c r="V31" s="5">
        <f t="shared" si="1"/>
        <v>1.016</v>
      </c>
      <c r="W31" s="5">
        <f t="shared" si="1"/>
        <v>0</v>
      </c>
      <c r="X31" s="5">
        <f t="shared" si="1"/>
        <v>0</v>
      </c>
      <c r="Y31" s="5">
        <f t="shared" si="1"/>
        <v>0</v>
      </c>
      <c r="Z31" s="5">
        <f t="shared" si="1"/>
        <v>0</v>
      </c>
      <c r="AA31" s="5">
        <f t="shared" si="1"/>
        <v>0</v>
      </c>
    </row>
    <row r="32" spans="1:27" x14ac:dyDescent="0.3">
      <c r="A32" s="5">
        <v>27</v>
      </c>
      <c r="B32" s="5"/>
      <c r="C32" s="5"/>
      <c r="D32" s="5"/>
      <c r="E32" s="5"/>
      <c r="F32" s="5">
        <v>1.85</v>
      </c>
      <c r="G32" s="5">
        <v>0.4</v>
      </c>
      <c r="H32" s="5"/>
      <c r="I32" s="5">
        <v>0.25</v>
      </c>
      <c r="J32" s="5"/>
      <c r="K32" s="5"/>
      <c r="L32" s="5"/>
      <c r="M32" s="5"/>
      <c r="O32" s="5">
        <v>27</v>
      </c>
      <c r="P32" s="5">
        <f t="shared" si="1"/>
        <v>0</v>
      </c>
      <c r="Q32" s="5">
        <f t="shared" si="1"/>
        <v>0</v>
      </c>
      <c r="R32" s="5">
        <f t="shared" si="1"/>
        <v>0</v>
      </c>
      <c r="S32" s="5">
        <f t="shared" si="1"/>
        <v>0</v>
      </c>
      <c r="T32" s="5">
        <f t="shared" si="1"/>
        <v>4.6990000000000007</v>
      </c>
      <c r="U32" s="5">
        <f t="shared" si="1"/>
        <v>1.016</v>
      </c>
      <c r="V32" s="5">
        <f t="shared" si="1"/>
        <v>0</v>
      </c>
      <c r="W32" s="5">
        <f t="shared" si="1"/>
        <v>0.63500000000000001</v>
      </c>
      <c r="X32" s="5">
        <f t="shared" si="1"/>
        <v>0</v>
      </c>
      <c r="Y32" s="5">
        <f t="shared" si="1"/>
        <v>0</v>
      </c>
      <c r="Z32" s="5">
        <f t="shared" si="1"/>
        <v>0</v>
      </c>
      <c r="AA32" s="5">
        <f t="shared" si="1"/>
        <v>0</v>
      </c>
    </row>
    <row r="33" spans="1:27" x14ac:dyDescent="0.3">
      <c r="A33" s="5">
        <v>28</v>
      </c>
      <c r="B33" s="5"/>
      <c r="C33" s="5"/>
      <c r="D33" s="5"/>
      <c r="E33" s="5">
        <v>0.11</v>
      </c>
      <c r="F33" s="5"/>
      <c r="G33" s="5">
        <v>2.2000000000000002</v>
      </c>
      <c r="H33" s="5">
        <v>0.15</v>
      </c>
      <c r="I33" s="5">
        <v>0.3</v>
      </c>
      <c r="J33" s="5"/>
      <c r="K33" s="5">
        <v>0.2</v>
      </c>
      <c r="L33" s="5"/>
      <c r="M33" s="5"/>
      <c r="O33" s="5">
        <v>28</v>
      </c>
      <c r="P33" s="5">
        <f t="shared" si="1"/>
        <v>0</v>
      </c>
      <c r="Q33" s="5">
        <f t="shared" si="1"/>
        <v>0</v>
      </c>
      <c r="R33" s="5">
        <f t="shared" si="1"/>
        <v>0</v>
      </c>
      <c r="S33" s="5">
        <f t="shared" si="1"/>
        <v>0.27939999999999998</v>
      </c>
      <c r="T33" s="5">
        <f t="shared" si="1"/>
        <v>0</v>
      </c>
      <c r="U33" s="5">
        <f t="shared" si="1"/>
        <v>5.588000000000001</v>
      </c>
      <c r="V33" s="5">
        <f t="shared" si="1"/>
        <v>0.38100000000000001</v>
      </c>
      <c r="W33" s="5">
        <f t="shared" si="1"/>
        <v>0.76200000000000001</v>
      </c>
      <c r="X33" s="5">
        <f t="shared" si="1"/>
        <v>0</v>
      </c>
      <c r="Y33" s="5">
        <f t="shared" si="1"/>
        <v>0.50800000000000001</v>
      </c>
      <c r="Z33" s="5">
        <f t="shared" si="1"/>
        <v>0</v>
      </c>
      <c r="AA33" s="5">
        <f t="shared" si="1"/>
        <v>0</v>
      </c>
    </row>
    <row r="34" spans="1:27" x14ac:dyDescent="0.3">
      <c r="A34" s="5">
        <v>29</v>
      </c>
      <c r="B34" s="5"/>
      <c r="C34" s="5"/>
      <c r="E34" s="5"/>
      <c r="F34" s="5"/>
      <c r="G34" s="5">
        <v>0.15</v>
      </c>
      <c r="H34" s="5">
        <v>0.4</v>
      </c>
      <c r="I34" s="5">
        <v>0.7</v>
      </c>
      <c r="J34" s="5"/>
      <c r="K34" s="5">
        <v>0.2</v>
      </c>
      <c r="L34" s="5"/>
      <c r="M34" s="5"/>
      <c r="O34" s="5">
        <v>29</v>
      </c>
      <c r="P34" s="5">
        <f t="shared" si="1"/>
        <v>0</v>
      </c>
      <c r="Q34" s="5">
        <f t="shared" si="1"/>
        <v>0</v>
      </c>
      <c r="R34" s="5">
        <f t="shared" si="1"/>
        <v>0</v>
      </c>
      <c r="S34" s="5">
        <f t="shared" si="1"/>
        <v>0</v>
      </c>
      <c r="T34" s="5">
        <f t="shared" si="1"/>
        <v>0</v>
      </c>
      <c r="U34" s="5">
        <f t="shared" si="1"/>
        <v>0.38100000000000001</v>
      </c>
      <c r="V34" s="5">
        <f t="shared" si="1"/>
        <v>1.016</v>
      </c>
      <c r="W34" s="5">
        <f t="shared" si="1"/>
        <v>1.7779999999999998</v>
      </c>
      <c r="X34" s="5">
        <f t="shared" si="1"/>
        <v>0</v>
      </c>
      <c r="Y34" s="5">
        <f t="shared" si="1"/>
        <v>0.50800000000000001</v>
      </c>
      <c r="Z34" s="5">
        <f t="shared" si="1"/>
        <v>0</v>
      </c>
      <c r="AA34" s="5">
        <f t="shared" si="1"/>
        <v>0</v>
      </c>
    </row>
    <row r="35" spans="1:27" x14ac:dyDescent="0.3">
      <c r="A35" s="5">
        <v>30</v>
      </c>
      <c r="B35" s="5"/>
      <c r="C35" s="5"/>
      <c r="D35" s="5"/>
      <c r="E35" s="5">
        <v>0.3</v>
      </c>
      <c r="F35" s="5">
        <v>0.6</v>
      </c>
      <c r="G35" s="5"/>
      <c r="H35" s="5">
        <v>0.15</v>
      </c>
      <c r="I35" s="5">
        <v>0.15</v>
      </c>
      <c r="J35" s="5"/>
      <c r="K35" s="5"/>
      <c r="L35" s="5"/>
      <c r="M35" s="5"/>
      <c r="O35" s="5">
        <v>30</v>
      </c>
      <c r="P35" s="5">
        <f t="shared" si="1"/>
        <v>0</v>
      </c>
      <c r="Q35" s="5">
        <f t="shared" si="1"/>
        <v>0</v>
      </c>
      <c r="R35" s="5">
        <f t="shared" si="1"/>
        <v>0</v>
      </c>
      <c r="S35" s="5">
        <f t="shared" si="1"/>
        <v>0.76200000000000001</v>
      </c>
      <c r="T35" s="5">
        <f t="shared" si="1"/>
        <v>1.524</v>
      </c>
      <c r="U35" s="5">
        <f t="shared" si="1"/>
        <v>0</v>
      </c>
      <c r="V35" s="5">
        <f t="shared" si="1"/>
        <v>0.38100000000000001</v>
      </c>
      <c r="W35" s="5">
        <f t="shared" si="1"/>
        <v>0.38100000000000001</v>
      </c>
      <c r="X35" s="5">
        <f t="shared" si="1"/>
        <v>0</v>
      </c>
      <c r="Y35" s="5">
        <f t="shared" si="1"/>
        <v>0</v>
      </c>
      <c r="Z35" s="5">
        <f t="shared" si="1"/>
        <v>0</v>
      </c>
      <c r="AA35" s="5">
        <f t="shared" si="1"/>
        <v>0</v>
      </c>
    </row>
    <row r="36" spans="1:27" x14ac:dyDescent="0.3">
      <c r="A36" s="5">
        <v>31</v>
      </c>
      <c r="B36" s="5"/>
      <c r="C36" s="5"/>
      <c r="D36" s="5"/>
      <c r="E36" s="5">
        <v>0.5</v>
      </c>
      <c r="F36" s="5">
        <v>0.9</v>
      </c>
      <c r="G36" s="5"/>
      <c r="H36" s="5"/>
      <c r="I36" s="8">
        <v>0.1</v>
      </c>
      <c r="J36" s="5"/>
      <c r="K36" s="5"/>
      <c r="L36" s="5"/>
      <c r="M36" s="5"/>
      <c r="O36" s="5">
        <v>31</v>
      </c>
      <c r="P36" s="5">
        <f t="shared" si="1"/>
        <v>0</v>
      </c>
      <c r="Q36" s="5">
        <f t="shared" si="1"/>
        <v>0</v>
      </c>
      <c r="R36" s="5">
        <f t="shared" si="1"/>
        <v>0</v>
      </c>
      <c r="S36" s="5">
        <f t="shared" si="1"/>
        <v>1.27</v>
      </c>
      <c r="T36" s="5">
        <f t="shared" si="1"/>
        <v>2.286</v>
      </c>
      <c r="U36" s="5">
        <f t="shared" si="1"/>
        <v>0</v>
      </c>
      <c r="V36" s="5">
        <f t="shared" si="1"/>
        <v>0</v>
      </c>
      <c r="W36" s="5">
        <f t="shared" si="1"/>
        <v>0.254</v>
      </c>
      <c r="X36" s="5">
        <f t="shared" si="1"/>
        <v>0</v>
      </c>
      <c r="Y36" s="5">
        <f t="shared" si="1"/>
        <v>0</v>
      </c>
      <c r="Z36" s="5">
        <f t="shared" si="1"/>
        <v>0</v>
      </c>
      <c r="AA36" s="5">
        <f t="shared" si="1"/>
        <v>0</v>
      </c>
    </row>
    <row r="37" spans="1:27" x14ac:dyDescent="0.3">
      <c r="A37" s="5" t="s">
        <v>37</v>
      </c>
      <c r="B37" s="6">
        <f>SUM(B7:B36)</f>
        <v>0.32</v>
      </c>
      <c r="C37" s="6">
        <f t="shared" ref="C37:M37" si="2">SUM(C6:C36)</f>
        <v>0.60000000000000009</v>
      </c>
      <c r="D37" s="6">
        <f t="shared" si="2"/>
        <v>1.5200000000000002</v>
      </c>
      <c r="E37" s="6">
        <f t="shared" si="2"/>
        <v>4.8600000000000003</v>
      </c>
      <c r="F37" s="6">
        <f t="shared" si="2"/>
        <v>7.91</v>
      </c>
      <c r="G37" s="6">
        <f t="shared" si="2"/>
        <v>9.5900000000000016</v>
      </c>
      <c r="H37" s="6">
        <f t="shared" si="2"/>
        <v>6.0000000000000009</v>
      </c>
      <c r="I37" s="6">
        <f t="shared" si="2"/>
        <v>8.2999999999999989</v>
      </c>
      <c r="J37" s="6">
        <f t="shared" si="2"/>
        <v>9.1999999999999993</v>
      </c>
      <c r="K37" s="6">
        <f t="shared" si="2"/>
        <v>0.84999999999999987</v>
      </c>
      <c r="L37" s="6">
        <f t="shared" si="2"/>
        <v>0.15000000000000002</v>
      </c>
      <c r="M37" s="5">
        <f t="shared" si="2"/>
        <v>0</v>
      </c>
      <c r="O37" s="5" t="s">
        <v>48</v>
      </c>
      <c r="P37" s="5">
        <f>SUM(P6:P36)</f>
        <v>0.81279999999999997</v>
      </c>
      <c r="Q37" s="5">
        <f t="shared" ref="Q37:AA37" si="3">SUM(Q6:Q36)</f>
        <v>1.524</v>
      </c>
      <c r="R37" s="5">
        <f t="shared" si="3"/>
        <v>3.8607999999999998</v>
      </c>
      <c r="S37" s="5">
        <f t="shared" si="3"/>
        <v>12.3444</v>
      </c>
      <c r="T37" s="5">
        <f t="shared" si="3"/>
        <v>20.091400000000004</v>
      </c>
      <c r="U37" s="5">
        <f t="shared" si="3"/>
        <v>24.358599999999996</v>
      </c>
      <c r="V37" s="5">
        <f t="shared" si="3"/>
        <v>15.24</v>
      </c>
      <c r="W37" s="5">
        <f t="shared" si="3"/>
        <v>21.082000000000004</v>
      </c>
      <c r="X37" s="5">
        <f t="shared" si="3"/>
        <v>23.367999999999995</v>
      </c>
      <c r="Y37" s="5">
        <f t="shared" si="3"/>
        <v>2.1589999999999998</v>
      </c>
      <c r="Z37" s="5">
        <f t="shared" si="3"/>
        <v>0.38100000000000001</v>
      </c>
      <c r="AA37" s="5">
        <f t="shared" si="3"/>
        <v>0</v>
      </c>
    </row>
    <row r="38" spans="1:27" x14ac:dyDescent="0.3">
      <c r="A38" s="5" t="s">
        <v>46</v>
      </c>
      <c r="B38" s="6">
        <f>MAX(B6:B36)</f>
        <v>0.22</v>
      </c>
      <c r="C38" s="6">
        <f t="shared" ref="C38:M38" si="4">MAX(C6:C36)</f>
        <v>0.4</v>
      </c>
      <c r="D38" s="6">
        <f t="shared" si="4"/>
        <v>0.35</v>
      </c>
      <c r="E38" s="6">
        <f t="shared" si="4"/>
        <v>1</v>
      </c>
      <c r="F38" s="6">
        <f t="shared" si="4"/>
        <v>1.85</v>
      </c>
      <c r="G38" s="6">
        <f t="shared" si="4"/>
        <v>2.2000000000000002</v>
      </c>
      <c r="H38" s="6">
        <f t="shared" si="4"/>
        <v>1.2</v>
      </c>
      <c r="I38" s="6">
        <f t="shared" si="4"/>
        <v>1.45</v>
      </c>
      <c r="J38" s="6">
        <f t="shared" si="4"/>
        <v>1.7</v>
      </c>
      <c r="K38" s="6">
        <f t="shared" si="4"/>
        <v>0.2</v>
      </c>
      <c r="L38" s="6">
        <f t="shared" si="4"/>
        <v>0.1</v>
      </c>
      <c r="M38" s="6">
        <f t="shared" si="4"/>
        <v>0</v>
      </c>
      <c r="O38" s="5" t="s">
        <v>46</v>
      </c>
      <c r="P38" s="5">
        <f>MAX(P6:P36)</f>
        <v>0.55879999999999996</v>
      </c>
      <c r="Q38" s="5">
        <f t="shared" ref="Q38:AA38" si="5">MAX(Q6:Q36)</f>
        <v>1.016</v>
      </c>
      <c r="R38" s="5">
        <f t="shared" si="5"/>
        <v>0.8889999999999999</v>
      </c>
      <c r="S38" s="5">
        <f t="shared" si="5"/>
        <v>2.54</v>
      </c>
      <c r="T38" s="5">
        <f t="shared" si="5"/>
        <v>4.6990000000000007</v>
      </c>
      <c r="U38" s="5">
        <f t="shared" si="5"/>
        <v>5.588000000000001</v>
      </c>
      <c r="V38" s="5">
        <f t="shared" si="5"/>
        <v>3.048</v>
      </c>
      <c r="W38" s="5">
        <f t="shared" si="5"/>
        <v>3.6829999999999998</v>
      </c>
      <c r="X38" s="5">
        <f t="shared" si="5"/>
        <v>4.3179999999999996</v>
      </c>
      <c r="Y38" s="5">
        <f t="shared" si="5"/>
        <v>0.50800000000000001</v>
      </c>
      <c r="Z38" s="5">
        <f t="shared" si="5"/>
        <v>0.254</v>
      </c>
      <c r="AA38" s="5">
        <f t="shared" si="5"/>
        <v>0</v>
      </c>
    </row>
    <row r="39" spans="1:27" x14ac:dyDescent="0.3">
      <c r="A39" s="5" t="s">
        <v>14</v>
      </c>
      <c r="B39" s="7">
        <f t="shared" ref="B39:L39" si="6">COUNT(B6:B36)</f>
        <v>2</v>
      </c>
      <c r="C39" s="7">
        <f t="shared" si="6"/>
        <v>2</v>
      </c>
      <c r="D39" s="7">
        <f t="shared" si="6"/>
        <v>10</v>
      </c>
      <c r="E39" s="7">
        <f t="shared" si="6"/>
        <v>13</v>
      </c>
      <c r="F39" s="7">
        <f t="shared" si="6"/>
        <v>14</v>
      </c>
      <c r="G39" s="7">
        <f t="shared" si="6"/>
        <v>15</v>
      </c>
      <c r="H39" s="7">
        <f t="shared" si="6"/>
        <v>17</v>
      </c>
      <c r="I39" s="7">
        <f t="shared" si="6"/>
        <v>20</v>
      </c>
      <c r="J39" s="7">
        <f t="shared" si="6"/>
        <v>12</v>
      </c>
      <c r="K39" s="7">
        <f t="shared" si="6"/>
        <v>6</v>
      </c>
      <c r="L39" s="7">
        <f t="shared" si="6"/>
        <v>2</v>
      </c>
      <c r="M39" s="5">
        <v>0</v>
      </c>
      <c r="O39" s="5" t="s">
        <v>14</v>
      </c>
      <c r="P39" s="7">
        <v>2</v>
      </c>
      <c r="Q39" s="7">
        <v>2</v>
      </c>
      <c r="R39" s="7">
        <v>10</v>
      </c>
      <c r="S39" s="7">
        <v>13</v>
      </c>
      <c r="T39" s="7">
        <v>14</v>
      </c>
      <c r="U39" s="7">
        <v>15</v>
      </c>
      <c r="V39" s="7">
        <v>17</v>
      </c>
      <c r="W39" s="7">
        <v>20</v>
      </c>
      <c r="X39" s="7">
        <v>12</v>
      </c>
      <c r="Y39" s="7">
        <v>6</v>
      </c>
      <c r="Z39" s="7">
        <v>2</v>
      </c>
      <c r="AA39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Sheet1</vt:lpstr>
      <vt:lpstr>1993</vt:lpstr>
      <vt:lpstr>1994</vt:lpstr>
      <vt:lpstr>1995</vt:lpstr>
      <vt:lpstr>1996</vt:lpstr>
      <vt:lpstr>1997</vt:lpstr>
      <vt:lpstr>1998</vt:lpstr>
      <vt:lpstr>1999</vt:lpstr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2023-09-14T14:45:10Z</dcterms:modified>
</cp:coreProperties>
</file>