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F3EE97B2-242C-4BE9-88CA-78202D2124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4" r:id="rId1"/>
    <sheet name="2011" sheetId="8" r:id="rId2"/>
    <sheet name="2012" sheetId="9" r:id="rId3"/>
    <sheet name="2013" sheetId="10" r:id="rId4"/>
    <sheet name="2014" sheetId="11" r:id="rId5"/>
    <sheet name="2015" sheetId="12" r:id="rId6"/>
    <sheet name="2016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8" l="1"/>
  <c r="N47" i="9"/>
  <c r="N48" i="10"/>
  <c r="N47" i="11"/>
  <c r="N47" i="12"/>
  <c r="M39" i="13"/>
  <c r="L39" i="13"/>
  <c r="K39" i="13"/>
  <c r="J39" i="13"/>
  <c r="I39" i="13"/>
  <c r="I40" i="13" s="1"/>
  <c r="H39" i="13"/>
  <c r="G39" i="13"/>
  <c r="F39" i="13"/>
  <c r="E39" i="13"/>
  <c r="D39" i="13"/>
  <c r="C39" i="13"/>
  <c r="B39" i="13"/>
  <c r="B40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0" i="13" s="1"/>
  <c r="M41" i="13"/>
  <c r="L37" i="13"/>
  <c r="L41" i="13"/>
  <c r="K37" i="13"/>
  <c r="K41" i="13" s="1"/>
  <c r="J37" i="13"/>
  <c r="J41" i="13" s="1"/>
  <c r="I37" i="13"/>
  <c r="I41" i="13" s="1"/>
  <c r="H37" i="13"/>
  <c r="H41" i="13"/>
  <c r="G37" i="13"/>
  <c r="G41" i="13"/>
  <c r="F37" i="13"/>
  <c r="F41" i="13"/>
  <c r="E37" i="13"/>
  <c r="E41" i="13" s="1"/>
  <c r="D37" i="13"/>
  <c r="D41" i="13"/>
  <c r="C37" i="13"/>
  <c r="C41" i="13" s="1"/>
  <c r="B37" i="13"/>
  <c r="B41" i="13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/>
  <c r="L37" i="12"/>
  <c r="L41" i="12"/>
  <c r="K37" i="12"/>
  <c r="K41" i="12" s="1"/>
  <c r="J37" i="12"/>
  <c r="J41" i="12"/>
  <c r="I37" i="12"/>
  <c r="I41" i="12" s="1"/>
  <c r="H37" i="12"/>
  <c r="H41" i="12"/>
  <c r="G37" i="12"/>
  <c r="G41" i="12"/>
  <c r="F37" i="12"/>
  <c r="F41" i="12"/>
  <c r="E37" i="12"/>
  <c r="E41" i="12" s="1"/>
  <c r="D37" i="12"/>
  <c r="D41" i="12"/>
  <c r="C37" i="12"/>
  <c r="C41" i="12" s="1"/>
  <c r="B37" i="12"/>
  <c r="N37" i="12" s="1"/>
  <c r="B41" i="12"/>
  <c r="M39" i="11"/>
  <c r="L39" i="11"/>
  <c r="K39" i="11"/>
  <c r="K40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 s="1"/>
  <c r="L37" i="11"/>
  <c r="L41" i="11"/>
  <c r="K37" i="11"/>
  <c r="K41" i="11"/>
  <c r="J37" i="11"/>
  <c r="J41" i="11"/>
  <c r="I37" i="11"/>
  <c r="I41" i="11"/>
  <c r="H37" i="11"/>
  <c r="H41" i="11" s="1"/>
  <c r="G37" i="11"/>
  <c r="G41" i="11" s="1"/>
  <c r="F37" i="11"/>
  <c r="F41" i="11"/>
  <c r="E37" i="11"/>
  <c r="E41" i="11"/>
  <c r="D37" i="11"/>
  <c r="D41" i="11"/>
  <c r="C37" i="11"/>
  <c r="C41" i="11"/>
  <c r="B37" i="11"/>
  <c r="B41" i="11" s="1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M41" i="10" s="1"/>
  <c r="L37" i="10"/>
  <c r="L41" i="10"/>
  <c r="K37" i="10"/>
  <c r="K41" i="10"/>
  <c r="J37" i="10"/>
  <c r="J41" i="10"/>
  <c r="I37" i="10"/>
  <c r="I41" i="10"/>
  <c r="H37" i="10"/>
  <c r="H41" i="10" s="1"/>
  <c r="G37" i="10"/>
  <c r="G41" i="10" s="1"/>
  <c r="F37" i="10"/>
  <c r="F41" i="10"/>
  <c r="E37" i="10"/>
  <c r="E41" i="10"/>
  <c r="D37" i="10"/>
  <c r="D41" i="10" s="1"/>
  <c r="C37" i="10"/>
  <c r="C41" i="10"/>
  <c r="B37" i="10"/>
  <c r="N37" i="10" s="1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41" i="9"/>
  <c r="L37" i="9"/>
  <c r="L41" i="9" s="1"/>
  <c r="K37" i="9"/>
  <c r="K41" i="9"/>
  <c r="J37" i="9"/>
  <c r="J41" i="9" s="1"/>
  <c r="I37" i="9"/>
  <c r="I41" i="9" s="1"/>
  <c r="H37" i="9"/>
  <c r="H41" i="9" s="1"/>
  <c r="G37" i="9"/>
  <c r="G41" i="9"/>
  <c r="F37" i="9"/>
  <c r="F41" i="9" s="1"/>
  <c r="E37" i="9"/>
  <c r="E41" i="9"/>
  <c r="D37" i="9"/>
  <c r="D41" i="9" s="1"/>
  <c r="C37" i="9"/>
  <c r="C41" i="9" s="1"/>
  <c r="B37" i="9"/>
  <c r="N37" i="9" s="1"/>
  <c r="M39" i="8"/>
  <c r="L39" i="8"/>
  <c r="K39" i="8"/>
  <c r="J39" i="8"/>
  <c r="I39" i="8"/>
  <c r="H39" i="8"/>
  <c r="G39" i="8"/>
  <c r="F39" i="8"/>
  <c r="E39" i="8"/>
  <c r="E40" i="8" s="1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41" i="8"/>
  <c r="L37" i="8"/>
  <c r="L41" i="8" s="1"/>
  <c r="K37" i="8"/>
  <c r="K41" i="8"/>
  <c r="J37" i="8"/>
  <c r="J41" i="8" s="1"/>
  <c r="I37" i="8"/>
  <c r="I41" i="8" s="1"/>
  <c r="H37" i="8"/>
  <c r="H41" i="8" s="1"/>
  <c r="G37" i="8"/>
  <c r="G41" i="8"/>
  <c r="F37" i="8"/>
  <c r="F41" i="8" s="1"/>
  <c r="E37" i="8"/>
  <c r="E41" i="8"/>
  <c r="D37" i="8"/>
  <c r="D41" i="8" s="1"/>
  <c r="C37" i="8"/>
  <c r="C41" i="8" s="1"/>
  <c r="B37" i="8"/>
  <c r="N37" i="8" s="1"/>
  <c r="C40" i="13"/>
  <c r="G40" i="13"/>
  <c r="D40" i="13"/>
  <c r="F40" i="13"/>
  <c r="H40" i="13"/>
  <c r="J40" i="13"/>
  <c r="L40" i="13"/>
  <c r="C40" i="12"/>
  <c r="G40" i="12"/>
  <c r="I40" i="12"/>
  <c r="K40" i="12"/>
  <c r="M40" i="12"/>
  <c r="B40" i="12"/>
  <c r="D40" i="12"/>
  <c r="F40" i="12"/>
  <c r="H40" i="12"/>
  <c r="J40" i="12"/>
  <c r="L40" i="12"/>
  <c r="C40" i="11"/>
  <c r="I40" i="11"/>
  <c r="M40" i="11"/>
  <c r="B40" i="11"/>
  <c r="D40" i="11"/>
  <c r="F40" i="11"/>
  <c r="H40" i="11"/>
  <c r="J40" i="11"/>
  <c r="L40" i="11"/>
  <c r="B40" i="10"/>
  <c r="D40" i="10"/>
  <c r="F40" i="10"/>
  <c r="H40" i="10"/>
  <c r="J40" i="10"/>
  <c r="D40" i="9"/>
  <c r="H40" i="9"/>
  <c r="J40" i="9"/>
  <c r="C40" i="8"/>
  <c r="G40" i="8"/>
  <c r="I40" i="8"/>
  <c r="K40" i="8"/>
  <c r="M40" i="8"/>
  <c r="B40" i="8"/>
  <c r="D40" i="8"/>
  <c r="F40" i="8"/>
  <c r="H40" i="8"/>
  <c r="J40" i="8"/>
  <c r="L40" i="8"/>
  <c r="N37" i="11"/>
  <c r="G40" i="11"/>
  <c r="E40" i="11"/>
  <c r="E40" i="12"/>
  <c r="K40" i="10"/>
  <c r="I40" i="10"/>
  <c r="G40" i="10"/>
  <c r="E40" i="10"/>
  <c r="C40" i="10"/>
  <c r="M40" i="9"/>
  <c r="K40" i="9"/>
  <c r="I40" i="9"/>
  <c r="G40" i="9"/>
  <c r="F40" i="9"/>
  <c r="E40" i="9"/>
  <c r="C40" i="9"/>
  <c r="E40" i="13"/>
  <c r="K40" i="13" l="1"/>
  <c r="B41" i="8"/>
  <c r="B41" i="9"/>
  <c r="B40" i="9"/>
  <c r="B41" i="10"/>
</calcChain>
</file>

<file path=xl/sharedStrings.xml><?xml version="1.0" encoding="utf-8"?>
<sst xmlns="http://schemas.openxmlformats.org/spreadsheetml/2006/main" count="321" uniqueCount="44">
  <si>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</si>
  <si>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</si>
  <si>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</si>
  <si>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</si>
  <si>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</si>
  <si>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</si>
  <si>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</si>
  <si>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</si>
  <si>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</si>
  <si>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</si>
  <si>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</si>
  <si>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</si>
  <si>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</si>
  <si>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METEOROLOGICAL  DATA</t>
  </si>
  <si>
    <t>Total Rainfall</t>
  </si>
  <si>
    <t>Maximum Rainfall in one day</t>
  </si>
  <si>
    <t>No of Rainy days</t>
  </si>
  <si>
    <t>Avg(Total rainfal/rainy days)</t>
  </si>
  <si>
    <t>Avg(Total rainfal/no of days)</t>
  </si>
  <si>
    <t>DHOLAGURI  TE</t>
  </si>
  <si>
    <t xml:space="preserve">              RAINFALL in inch</t>
  </si>
  <si>
    <t>YEAR  2011</t>
  </si>
  <si>
    <t>YEAR  2012</t>
  </si>
  <si>
    <t>YEAR  2013</t>
  </si>
  <si>
    <t>YEAR  2014</t>
  </si>
  <si>
    <t>YEAR  2015</t>
  </si>
  <si>
    <t>YEAR  2016</t>
  </si>
  <si>
    <t>cm</t>
  </si>
  <si>
    <t>mm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</si>
  <si>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</si>
  <si>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</si>
  <si>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</si>
  <si>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</si>
  <si>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</si>
  <si>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</si>
  <si>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</si>
  <si>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</si>
  <si>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</si>
  <si>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</si>
  <si>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</si>
  <si>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</si>
  <si>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Golaghat</t>
  </si>
  <si>
    <t>inches</t>
  </si>
  <si>
    <t>Dholaguri Tea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</si>
</sst>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Q3" sqref="Q3"/>
    </sheetView>
  </sheetViews>
  <sheetFormatPr defaultRowHeight="14.4" x14ac:dyDescent="0.3"/>
  <sheetData>
    <row r="1" spans="1:2" x14ac:dyDescent="0.3">
      <c r="A1" t="s">
        <v>30</v>
      </c>
      <c r="B1" t="s">
        <v>43</v>
      </c>
    </row>
    <row r="2" spans="1:2" x14ac:dyDescent="0.3">
      <c r="A2" t="s">
        <v>31</v>
      </c>
    </row>
    <row r="3" spans="1:2" x14ac:dyDescent="0.3">
      <c r="A3" t="s">
        <v>32</v>
      </c>
    </row>
    <row r="4" spans="1:2" x14ac:dyDescent="0.3">
      <c r="A4" t="s">
        <v>33</v>
      </c>
      <c r="B4">
        <v>26.512499999999999</v>
      </c>
    </row>
    <row r="5" spans="1:2" x14ac:dyDescent="0.3">
      <c r="A5" t="s">
        <v>34</v>
      </c>
      <c r="B5">
        <v>93.841399999999993</v>
      </c>
    </row>
    <row r="6" spans="1:2" x14ac:dyDescent="0.3">
      <c r="A6" t="s">
        <v>35</v>
      </c>
      <c r="B6" t="s">
        <v>41</v>
      </c>
    </row>
    <row r="7" spans="1:2" x14ac:dyDescent="0.3">
      <c r="A7" t="s">
        <v>36</v>
      </c>
      <c r="B7" t="s">
        <v>37</v>
      </c>
    </row>
    <row r="8" spans="1:2" x14ac:dyDescent="0.3">
      <c r="A8" t="s">
        <v>38</v>
      </c>
    </row>
    <row r="9" spans="1:2" x14ac:dyDescent="0.3">
      <c r="A9" t="s">
        <v>39</v>
      </c>
      <c r="B9">
        <v>1</v>
      </c>
    </row>
    <row r="10" spans="1:2" x14ac:dyDescent="0.3">
      <c r="A10" t="s">
        <v>40</v>
      </c>
      <c r="B1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workbookViewId="0">
      <selection activeCell="B48" sqref="B48:M4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21</v>
      </c>
      <c r="H4" s="1"/>
      <c r="I4" s="1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>
        <v>0.78</v>
      </c>
      <c r="F6" s="7"/>
      <c r="G6" s="7">
        <v>0.08</v>
      </c>
      <c r="H6" s="7"/>
      <c r="I6" s="7"/>
      <c r="J6" s="7">
        <v>0.22</v>
      </c>
      <c r="K6" s="7">
        <v>0.27</v>
      </c>
      <c r="L6" s="7">
        <v>0.81</v>
      </c>
      <c r="M6" s="7"/>
    </row>
    <row r="7" spans="1:13" x14ac:dyDescent="0.3">
      <c r="A7" s="5">
        <v>2</v>
      </c>
      <c r="B7" s="7">
        <v>0.19</v>
      </c>
      <c r="C7" s="7"/>
      <c r="D7" s="7"/>
      <c r="E7" s="7">
        <v>0.38</v>
      </c>
      <c r="F7" s="7">
        <v>0.44</v>
      </c>
      <c r="G7" s="7">
        <v>0.59</v>
      </c>
      <c r="H7" s="7">
        <v>0.68</v>
      </c>
      <c r="I7" s="7"/>
      <c r="J7" s="7">
        <v>0.11</v>
      </c>
      <c r="K7" s="7">
        <v>0.09</v>
      </c>
      <c r="L7" s="7"/>
      <c r="M7" s="7"/>
    </row>
    <row r="8" spans="1:13" x14ac:dyDescent="0.3">
      <c r="A8" s="5">
        <v>3</v>
      </c>
      <c r="B8" s="7"/>
      <c r="C8" s="7"/>
      <c r="D8" s="7"/>
      <c r="E8" s="7">
        <v>0.21</v>
      </c>
      <c r="F8" s="7">
        <v>0.37</v>
      </c>
      <c r="G8" s="7">
        <v>0.28000000000000003</v>
      </c>
      <c r="H8" s="7">
        <v>0.22</v>
      </c>
      <c r="I8" s="7"/>
      <c r="J8" s="7"/>
      <c r="K8" s="7"/>
      <c r="L8" s="7"/>
      <c r="M8" s="7"/>
    </row>
    <row r="9" spans="1:13" x14ac:dyDescent="0.3">
      <c r="A9" s="5">
        <v>4</v>
      </c>
      <c r="B9" s="7"/>
      <c r="C9" s="7"/>
      <c r="D9" s="7"/>
      <c r="E9" s="7"/>
      <c r="F9" s="7">
        <v>1.43</v>
      </c>
      <c r="G9" s="7">
        <v>0.22</v>
      </c>
      <c r="H9" s="7">
        <v>0.15</v>
      </c>
      <c r="I9" s="7">
        <v>2.3199999999999998</v>
      </c>
      <c r="J9" s="7"/>
      <c r="K9" s="7"/>
      <c r="L9" s="7"/>
      <c r="M9" s="7"/>
    </row>
    <row r="10" spans="1:13" x14ac:dyDescent="0.3">
      <c r="A10" s="5">
        <v>5</v>
      </c>
      <c r="B10" s="7"/>
      <c r="C10" s="7"/>
      <c r="D10" s="7"/>
      <c r="E10" s="7">
        <v>0.15</v>
      </c>
      <c r="F10" s="7"/>
      <c r="G10" s="7">
        <v>0.45</v>
      </c>
      <c r="H10" s="7"/>
      <c r="I10" s="7">
        <v>1.6</v>
      </c>
      <c r="J10" s="7">
        <v>7.0000000000000007E-2</v>
      </c>
      <c r="K10" s="7"/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/>
      <c r="G11" s="7">
        <v>1.67</v>
      </c>
      <c r="H11" s="7">
        <v>0.24</v>
      </c>
      <c r="I11" s="7">
        <v>1.1100000000000001</v>
      </c>
      <c r="J11" s="7"/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>
        <v>0.06</v>
      </c>
      <c r="F12" s="7">
        <v>1.64</v>
      </c>
      <c r="G12" s="7"/>
      <c r="H12" s="7">
        <v>0.44</v>
      </c>
      <c r="I12" s="7">
        <v>0.36</v>
      </c>
      <c r="J12" s="7"/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>
        <v>1.37</v>
      </c>
      <c r="G13" s="7">
        <v>0.71</v>
      </c>
      <c r="H13" s="7">
        <v>0.26</v>
      </c>
      <c r="I13" s="7">
        <v>0.09</v>
      </c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/>
      <c r="G14" s="7">
        <v>0.08</v>
      </c>
      <c r="H14" s="7">
        <v>0.17</v>
      </c>
      <c r="I14" s="7">
        <v>0.27</v>
      </c>
      <c r="J14" s="7">
        <v>0.98</v>
      </c>
      <c r="K14" s="7"/>
      <c r="L14" s="7"/>
      <c r="M14" s="7">
        <v>0.14000000000000001</v>
      </c>
    </row>
    <row r="15" spans="1:13" x14ac:dyDescent="0.3">
      <c r="A15" s="5">
        <v>10</v>
      </c>
      <c r="B15" s="7"/>
      <c r="C15" s="7">
        <v>0.14000000000000001</v>
      </c>
      <c r="D15" s="7"/>
      <c r="E15" s="7"/>
      <c r="F15" s="7">
        <v>0.14000000000000001</v>
      </c>
      <c r="G15" s="7">
        <v>0.28999999999999998</v>
      </c>
      <c r="H15" s="7"/>
      <c r="I15" s="7">
        <v>0.03</v>
      </c>
      <c r="J15" s="7">
        <v>1.28</v>
      </c>
      <c r="K15" s="7"/>
      <c r="L15" s="7"/>
      <c r="M15" s="7">
        <v>0.11</v>
      </c>
    </row>
    <row r="16" spans="1:13" x14ac:dyDescent="0.3">
      <c r="A16" s="5">
        <v>11</v>
      </c>
      <c r="B16" s="7">
        <v>7.0000000000000007E-2</v>
      </c>
      <c r="C16" s="7"/>
      <c r="D16" s="7"/>
      <c r="E16" s="7"/>
      <c r="F16" s="7">
        <v>0.4</v>
      </c>
      <c r="G16" s="7">
        <v>0.2</v>
      </c>
      <c r="H16" s="7">
        <v>1.61</v>
      </c>
      <c r="I16" s="7">
        <v>0.5</v>
      </c>
      <c r="J16" s="7">
        <v>0.16</v>
      </c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>
        <v>0.52</v>
      </c>
      <c r="G17" s="7"/>
      <c r="H17" s="7">
        <v>0.13</v>
      </c>
      <c r="I17" s="7">
        <v>0.13</v>
      </c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>
        <v>1.02</v>
      </c>
      <c r="G18" s="7">
        <v>0.22</v>
      </c>
      <c r="H18" s="7">
        <v>3.77</v>
      </c>
      <c r="I18" s="7">
        <v>0.77</v>
      </c>
      <c r="J18" s="7"/>
      <c r="K18" s="7"/>
      <c r="L18" s="7"/>
      <c r="M18" s="7"/>
    </row>
    <row r="19" spans="1:13" x14ac:dyDescent="0.3">
      <c r="A19" s="5">
        <v>14</v>
      </c>
      <c r="B19" s="7"/>
      <c r="C19" s="7"/>
      <c r="D19" s="7">
        <v>0.08</v>
      </c>
      <c r="E19" s="7"/>
      <c r="F19" s="7"/>
      <c r="G19" s="7"/>
      <c r="H19" s="7">
        <v>0.32</v>
      </c>
      <c r="I19" s="7">
        <v>7.0000000000000007E-2</v>
      </c>
      <c r="J19" s="7"/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>
        <v>0.54</v>
      </c>
      <c r="F20" s="7">
        <v>0.97</v>
      </c>
      <c r="G20" s="7">
        <v>1.88</v>
      </c>
      <c r="H20" s="7">
        <v>0.5</v>
      </c>
      <c r="I20" s="7">
        <v>1.3</v>
      </c>
      <c r="J20" s="7"/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>
        <v>0.13</v>
      </c>
      <c r="G21" s="7">
        <v>0.47</v>
      </c>
      <c r="H21" s="7">
        <v>0.68</v>
      </c>
      <c r="I21" s="7">
        <v>0.27</v>
      </c>
      <c r="J21" s="7">
        <v>1.08</v>
      </c>
      <c r="K21" s="7"/>
      <c r="L21" s="7"/>
      <c r="M21" s="7"/>
    </row>
    <row r="22" spans="1:13" x14ac:dyDescent="0.3">
      <c r="A22" s="5">
        <v>17</v>
      </c>
      <c r="B22" s="7">
        <v>0.51</v>
      </c>
      <c r="C22" s="7">
        <v>0.91</v>
      </c>
      <c r="D22" s="7"/>
      <c r="E22" s="7"/>
      <c r="F22" s="7"/>
      <c r="G22" s="7">
        <v>0.38</v>
      </c>
      <c r="H22" s="7"/>
      <c r="I22" s="7"/>
      <c r="J22" s="7">
        <v>0.08</v>
      </c>
      <c r="K22" s="7">
        <v>0.1</v>
      </c>
      <c r="L22" s="7"/>
      <c r="M22" s="7"/>
    </row>
    <row r="23" spans="1:13" x14ac:dyDescent="0.3">
      <c r="A23" s="5">
        <v>18</v>
      </c>
      <c r="B23" s="7"/>
      <c r="C23" s="7">
        <v>0.72</v>
      </c>
      <c r="D23" s="7">
        <v>7.0000000000000007E-2</v>
      </c>
      <c r="E23" s="7"/>
      <c r="F23" s="7"/>
      <c r="G23" s="7">
        <v>0.14000000000000001</v>
      </c>
      <c r="H23" s="7">
        <v>1.1100000000000001</v>
      </c>
      <c r="I23" s="7"/>
      <c r="J23" s="7">
        <v>0.11</v>
      </c>
      <c r="K23" s="7"/>
      <c r="L23" s="7"/>
      <c r="M23" s="7"/>
    </row>
    <row r="24" spans="1:13" x14ac:dyDescent="0.3">
      <c r="A24" s="5">
        <v>19</v>
      </c>
      <c r="B24" s="7">
        <v>0.13</v>
      </c>
      <c r="C24" s="7"/>
      <c r="D24" s="7">
        <v>0.86</v>
      </c>
      <c r="E24" s="7"/>
      <c r="F24" s="7">
        <v>0.4</v>
      </c>
      <c r="G24" s="7"/>
      <c r="H24" s="7">
        <v>0.28999999999999998</v>
      </c>
      <c r="I24" s="7"/>
      <c r="J24" s="7"/>
      <c r="K24" s="7">
        <v>0.08</v>
      </c>
      <c r="L24" s="7"/>
      <c r="M24" s="7"/>
    </row>
    <row r="25" spans="1:13" x14ac:dyDescent="0.3">
      <c r="A25" s="5">
        <v>20</v>
      </c>
      <c r="B25" s="7">
        <v>0.2</v>
      </c>
      <c r="C25" s="7"/>
      <c r="D25" s="7">
        <v>0.75</v>
      </c>
      <c r="E25" s="7">
        <v>1.05</v>
      </c>
      <c r="F25" s="7">
        <v>0.33</v>
      </c>
      <c r="G25" s="7"/>
      <c r="H25" s="7">
        <v>0.22</v>
      </c>
      <c r="I25" s="7"/>
      <c r="J25" s="7"/>
      <c r="K25" s="7"/>
      <c r="L25" s="7"/>
      <c r="M25" s="7"/>
    </row>
    <row r="26" spans="1:13" x14ac:dyDescent="0.3">
      <c r="A26" s="5">
        <v>21</v>
      </c>
      <c r="B26" s="7"/>
      <c r="C26" s="7"/>
      <c r="D26" s="7"/>
      <c r="E26" s="7"/>
      <c r="F26" s="7">
        <v>0.45</v>
      </c>
      <c r="G26" s="7"/>
      <c r="H26" s="7"/>
      <c r="I26" s="7"/>
      <c r="J26" s="7">
        <v>0.06</v>
      </c>
      <c r="K26" s="7">
        <v>0.26</v>
      </c>
      <c r="L26" s="7"/>
      <c r="M26" s="7"/>
    </row>
    <row r="27" spans="1:13" x14ac:dyDescent="0.3">
      <c r="A27" s="5">
        <v>22</v>
      </c>
      <c r="B27" s="7"/>
      <c r="C27" s="7"/>
      <c r="D27" s="7"/>
      <c r="E27" s="7"/>
      <c r="F27" s="7">
        <v>0.66</v>
      </c>
      <c r="G27" s="7">
        <v>0.4</v>
      </c>
      <c r="H27" s="7">
        <v>1.1299999999999999</v>
      </c>
      <c r="I27" s="7">
        <v>1.1100000000000001</v>
      </c>
      <c r="J27" s="7">
        <v>0.22</v>
      </c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>
        <v>0.18</v>
      </c>
      <c r="G28" s="7">
        <v>0.41</v>
      </c>
      <c r="H28" s="7">
        <v>0.22</v>
      </c>
      <c r="I28" s="7"/>
      <c r="J28" s="7">
        <v>0.23</v>
      </c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>
        <v>0.1</v>
      </c>
      <c r="F29" s="7"/>
      <c r="G29" s="7">
        <v>0.24</v>
      </c>
      <c r="H29" s="7">
        <v>0.27</v>
      </c>
      <c r="I29" s="7">
        <v>0.86</v>
      </c>
      <c r="J29" s="7">
        <v>0.1</v>
      </c>
      <c r="K29" s="7"/>
      <c r="L29" s="7"/>
      <c r="M29" s="7"/>
    </row>
    <row r="30" spans="1:13" x14ac:dyDescent="0.3">
      <c r="A30" s="5">
        <v>25</v>
      </c>
      <c r="B30" s="7"/>
      <c r="C30" s="7"/>
      <c r="D30" s="7">
        <v>0.37</v>
      </c>
      <c r="E30" s="7"/>
      <c r="F30" s="7">
        <v>0.86</v>
      </c>
      <c r="G30" s="7">
        <v>0.16</v>
      </c>
      <c r="H30" s="7">
        <v>0.35</v>
      </c>
      <c r="I30" s="7"/>
      <c r="J30" s="7">
        <v>0.52</v>
      </c>
      <c r="K30" s="7"/>
      <c r="L30" s="7"/>
      <c r="M30" s="7"/>
    </row>
    <row r="31" spans="1:13" x14ac:dyDescent="0.3">
      <c r="A31" s="5">
        <v>26</v>
      </c>
      <c r="B31" s="7"/>
      <c r="C31" s="7"/>
      <c r="D31" s="7">
        <v>0.2</v>
      </c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3">
      <c r="A32" s="5">
        <v>27</v>
      </c>
      <c r="B32" s="7"/>
      <c r="C32" s="7"/>
      <c r="D32" s="7"/>
      <c r="E32" s="7"/>
      <c r="F32" s="7"/>
      <c r="G32" s="7">
        <v>0.82</v>
      </c>
      <c r="H32" s="7">
        <v>1.46</v>
      </c>
      <c r="I32" s="7"/>
      <c r="J32" s="7">
        <v>0.56999999999999995</v>
      </c>
      <c r="K32" s="7"/>
      <c r="L32" s="7"/>
      <c r="M32" s="7"/>
    </row>
    <row r="33" spans="1:16" x14ac:dyDescent="0.3">
      <c r="A33" s="5">
        <v>28</v>
      </c>
      <c r="B33" s="7"/>
      <c r="C33" s="7"/>
      <c r="D33" s="7">
        <v>0.08</v>
      </c>
      <c r="E33" s="7">
        <v>0.34</v>
      </c>
      <c r="F33" s="7">
        <v>0.17</v>
      </c>
      <c r="G33" s="7">
        <v>0.27</v>
      </c>
      <c r="H33" s="7">
        <v>0.35</v>
      </c>
      <c r="I33" s="7"/>
      <c r="J33" s="7"/>
      <c r="K33" s="7"/>
      <c r="L33" s="7"/>
      <c r="M33" s="7"/>
    </row>
    <row r="34" spans="1:16" x14ac:dyDescent="0.3">
      <c r="A34" s="5">
        <v>29</v>
      </c>
      <c r="B34" s="7"/>
      <c r="C34" s="7"/>
      <c r="D34" s="7"/>
      <c r="E34" s="7">
        <v>0.13</v>
      </c>
      <c r="F34" s="7">
        <v>0.37</v>
      </c>
      <c r="G34" s="7">
        <v>0.16</v>
      </c>
      <c r="H34" s="7">
        <v>1.45</v>
      </c>
      <c r="I34" s="7"/>
      <c r="J34" s="7"/>
      <c r="K34" s="7"/>
      <c r="L34" s="7"/>
      <c r="M34" s="7"/>
    </row>
    <row r="35" spans="1:16" x14ac:dyDescent="0.3">
      <c r="A35" s="5">
        <v>30</v>
      </c>
      <c r="B35" s="7"/>
      <c r="C35" s="7"/>
      <c r="D35" s="7"/>
      <c r="E35" s="7"/>
      <c r="F35" s="7">
        <v>2.44</v>
      </c>
      <c r="G35" s="7">
        <v>1.2</v>
      </c>
      <c r="H35" s="7"/>
      <c r="I35" s="7">
        <v>7.0000000000000007E-2</v>
      </c>
      <c r="J35" s="7"/>
      <c r="K35" s="7"/>
      <c r="L35" s="7"/>
      <c r="M35" s="7"/>
    </row>
    <row r="36" spans="1:16" x14ac:dyDescent="0.3">
      <c r="A36" s="5">
        <v>31</v>
      </c>
      <c r="B36" s="7"/>
      <c r="C36" s="7"/>
      <c r="D36" s="7"/>
      <c r="E36" s="7"/>
      <c r="F36" s="7">
        <v>0.73</v>
      </c>
      <c r="G36" s="7"/>
      <c r="H36" s="7">
        <v>0.21</v>
      </c>
      <c r="I36" s="7">
        <v>0.32</v>
      </c>
      <c r="J36" s="7"/>
      <c r="K36" s="7"/>
      <c r="L36" s="7"/>
      <c r="M36" s="7"/>
      <c r="O36" t="s">
        <v>27</v>
      </c>
      <c r="P36" t="s">
        <v>28</v>
      </c>
    </row>
    <row r="37" spans="1:16" x14ac:dyDescent="0.3">
      <c r="A37" s="5" t="s">
        <v>14</v>
      </c>
      <c r="B37" s="7">
        <f>SUM(B6:B36)</f>
        <v>1.1000000000000001</v>
      </c>
      <c r="C37" s="7">
        <f t="shared" ref="C37:M37" si="0">SUM(C6:C36)</f>
        <v>1.77</v>
      </c>
      <c r="D37" s="7">
        <f t="shared" si="0"/>
        <v>2.41</v>
      </c>
      <c r="E37" s="7">
        <f t="shared" si="0"/>
        <v>3.7399999999999998</v>
      </c>
      <c r="F37" s="7">
        <f t="shared" si="0"/>
        <v>15.02</v>
      </c>
      <c r="G37" s="7">
        <f t="shared" si="0"/>
        <v>11.319999999999999</v>
      </c>
      <c r="H37" s="7">
        <f t="shared" si="0"/>
        <v>16.23</v>
      </c>
      <c r="I37" s="7">
        <f t="shared" si="0"/>
        <v>11.18</v>
      </c>
      <c r="J37" s="7">
        <f t="shared" si="0"/>
        <v>5.7900000000000009</v>
      </c>
      <c r="K37" s="7">
        <f t="shared" si="0"/>
        <v>0.79999999999999993</v>
      </c>
      <c r="L37" s="7">
        <f t="shared" si="0"/>
        <v>0.81</v>
      </c>
      <c r="M37" s="7">
        <f t="shared" si="0"/>
        <v>0.25</v>
      </c>
      <c r="N37" s="8">
        <f>SUM(B37:M37)</f>
        <v>70.42</v>
      </c>
      <c r="O37">
        <v>178.86680000000001</v>
      </c>
      <c r="P37">
        <v>1788.6680000000001</v>
      </c>
    </row>
    <row r="38" spans="1:16" x14ac:dyDescent="0.3">
      <c r="A38" s="5" t="s">
        <v>15</v>
      </c>
      <c r="B38" s="7">
        <f>MAX(B6:B36)</f>
        <v>0.51</v>
      </c>
      <c r="C38" s="7">
        <f t="shared" ref="C38:M38" si="1">MAX(C6:C36)</f>
        <v>0.91</v>
      </c>
      <c r="D38" s="7">
        <f t="shared" si="1"/>
        <v>0.86</v>
      </c>
      <c r="E38" s="7">
        <f t="shared" si="1"/>
        <v>1.05</v>
      </c>
      <c r="F38" s="7">
        <f t="shared" si="1"/>
        <v>2.44</v>
      </c>
      <c r="G38" s="7">
        <f t="shared" si="1"/>
        <v>1.88</v>
      </c>
      <c r="H38" s="7">
        <f t="shared" si="1"/>
        <v>3.77</v>
      </c>
      <c r="I38" s="7">
        <f t="shared" si="1"/>
        <v>2.3199999999999998</v>
      </c>
      <c r="J38" s="7">
        <f t="shared" si="1"/>
        <v>1.28</v>
      </c>
      <c r="K38" s="7">
        <f t="shared" si="1"/>
        <v>0.27</v>
      </c>
      <c r="L38" s="7">
        <f t="shared" si="1"/>
        <v>0.81</v>
      </c>
      <c r="M38" s="7">
        <f t="shared" si="1"/>
        <v>0.14000000000000001</v>
      </c>
    </row>
    <row r="39" spans="1:16" x14ac:dyDescent="0.3">
      <c r="A39" s="5" t="s">
        <v>16</v>
      </c>
      <c r="B39" s="6">
        <f>COUNTIF(B6:B36,"&gt;0")</f>
        <v>5</v>
      </c>
      <c r="C39" s="6">
        <f t="shared" ref="C39:M39" si="2">COUNTIF(C6:C36,"&gt;0")</f>
        <v>3</v>
      </c>
      <c r="D39" s="6">
        <f t="shared" si="2"/>
        <v>7</v>
      </c>
      <c r="E39" s="6">
        <f t="shared" si="2"/>
        <v>10</v>
      </c>
      <c r="F39" s="6">
        <f t="shared" si="2"/>
        <v>21</v>
      </c>
      <c r="G39" s="6">
        <f t="shared" si="2"/>
        <v>23</v>
      </c>
      <c r="H39" s="6">
        <f t="shared" si="2"/>
        <v>24</v>
      </c>
      <c r="I39" s="6">
        <f t="shared" si="2"/>
        <v>17</v>
      </c>
      <c r="J39" s="6">
        <f t="shared" si="2"/>
        <v>15</v>
      </c>
      <c r="K39" s="6">
        <f t="shared" si="2"/>
        <v>5</v>
      </c>
      <c r="L39" s="6">
        <f t="shared" si="2"/>
        <v>1</v>
      </c>
      <c r="M39" s="6">
        <f t="shared" si="2"/>
        <v>2</v>
      </c>
    </row>
    <row r="40" spans="1:16" x14ac:dyDescent="0.3">
      <c r="A40" s="5" t="s">
        <v>17</v>
      </c>
      <c r="B40" s="6">
        <f t="shared" ref="B40:M40" si="3">B37/B39</f>
        <v>0.22000000000000003</v>
      </c>
      <c r="C40" s="7">
        <f t="shared" si="3"/>
        <v>0.59</v>
      </c>
      <c r="D40" s="7">
        <f t="shared" si="3"/>
        <v>0.34428571428571431</v>
      </c>
      <c r="E40" s="7">
        <f t="shared" si="3"/>
        <v>0.374</v>
      </c>
      <c r="F40" s="7">
        <f t="shared" si="3"/>
        <v>0.71523809523809523</v>
      </c>
      <c r="G40" s="7">
        <f t="shared" si="3"/>
        <v>0.49217391304347818</v>
      </c>
      <c r="H40" s="7">
        <f t="shared" si="3"/>
        <v>0.67625000000000002</v>
      </c>
      <c r="I40" s="7">
        <f t="shared" si="3"/>
        <v>0.65764705882352936</v>
      </c>
      <c r="J40" s="7">
        <f t="shared" si="3"/>
        <v>0.38600000000000007</v>
      </c>
      <c r="K40" s="7">
        <f t="shared" si="3"/>
        <v>0.15999999999999998</v>
      </c>
      <c r="L40" s="7">
        <f t="shared" si="3"/>
        <v>0.81</v>
      </c>
      <c r="M40" s="7">
        <f t="shared" si="3"/>
        <v>0.125</v>
      </c>
    </row>
    <row r="41" spans="1:16" x14ac:dyDescent="0.3">
      <c r="A41" s="5" t="s">
        <v>18</v>
      </c>
      <c r="B41" s="7">
        <f>B37/31</f>
        <v>3.5483870967741936E-2</v>
      </c>
      <c r="C41" s="7">
        <f>C37/28</f>
        <v>6.3214285714285709E-2</v>
      </c>
      <c r="D41" s="7">
        <f>D37/31</f>
        <v>7.7741935483870969E-2</v>
      </c>
      <c r="E41" s="7">
        <f>E37/30</f>
        <v>0.12466666666666666</v>
      </c>
      <c r="F41" s="7">
        <f>F37/31</f>
        <v>0.48451612903225805</v>
      </c>
      <c r="G41" s="7">
        <f>G37/30</f>
        <v>0.3773333333333333</v>
      </c>
      <c r="H41" s="7">
        <f>H37/31</f>
        <v>0.5235483870967742</v>
      </c>
      <c r="I41" s="7">
        <f>I37/31</f>
        <v>0.36064516129032259</v>
      </c>
      <c r="J41" s="7">
        <f>J37/30</f>
        <v>0.19300000000000003</v>
      </c>
      <c r="K41" s="7">
        <f>K37/31</f>
        <v>2.5806451612903222E-2</v>
      </c>
      <c r="L41" s="7">
        <f>L37/30</f>
        <v>2.7000000000000003E-2</v>
      </c>
      <c r="M41" s="7">
        <f>M37/31</f>
        <v>8.0645161290322578E-3</v>
      </c>
    </row>
    <row r="42" spans="1:1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7" spans="1:16" x14ac:dyDescent="0.3">
      <c r="A47" t="s">
        <v>27</v>
      </c>
      <c r="B47">
        <v>2.7940000000000005</v>
      </c>
      <c r="C47">
        <v>4.4958</v>
      </c>
      <c r="D47">
        <v>6.1214000000000004</v>
      </c>
      <c r="E47">
        <v>9.4995999999999992</v>
      </c>
      <c r="F47">
        <v>38.150799999999997</v>
      </c>
      <c r="G47">
        <v>28.752799999999997</v>
      </c>
      <c r="H47">
        <v>41.224200000000003</v>
      </c>
      <c r="I47">
        <v>28.397199999999998</v>
      </c>
      <c r="J47">
        <v>14.706600000000002</v>
      </c>
      <c r="K47">
        <v>2.032</v>
      </c>
      <c r="L47">
        <v>2.0574000000000003</v>
      </c>
      <c r="M47">
        <v>0.63500000000000001</v>
      </c>
    </row>
    <row r="48" spans="1:16" x14ac:dyDescent="0.3">
      <c r="A48" t="s">
        <v>28</v>
      </c>
      <c r="B48">
        <v>27.940000000000005</v>
      </c>
      <c r="C48">
        <v>44.957999999999998</v>
      </c>
      <c r="D48">
        <v>61.214000000000006</v>
      </c>
      <c r="E48">
        <v>94.995999999999995</v>
      </c>
      <c r="F48">
        <v>381.50799999999998</v>
      </c>
      <c r="G48">
        <v>287.52799999999996</v>
      </c>
      <c r="H48">
        <v>412.24200000000002</v>
      </c>
      <c r="I48">
        <v>283.97199999999998</v>
      </c>
      <c r="J48">
        <v>147.06600000000003</v>
      </c>
      <c r="K48">
        <v>20.32</v>
      </c>
      <c r="L48">
        <v>20.574000000000005</v>
      </c>
      <c r="M48">
        <v>6.35</v>
      </c>
      <c r="N48">
        <f>SUM(B48:M48)</f>
        <v>1788.6679999999999</v>
      </c>
    </row>
  </sheetData>
  <pageMargins left="0.5" right="0.25" top="0.25" bottom="0" header="0.17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>
      <selection activeCell="B47" sqref="B47:M4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22</v>
      </c>
      <c r="H4" s="1"/>
      <c r="I4" s="1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>
        <v>7.0000000000000007E-2</v>
      </c>
      <c r="D6" s="7"/>
      <c r="E6" s="7"/>
      <c r="F6" s="7">
        <v>0.56999999999999995</v>
      </c>
      <c r="G6" s="7">
        <v>0.34</v>
      </c>
      <c r="H6" s="7">
        <v>0.42</v>
      </c>
      <c r="I6" s="7">
        <v>0.26</v>
      </c>
      <c r="J6" s="7"/>
      <c r="K6" s="7">
        <v>0.89</v>
      </c>
      <c r="L6" s="7"/>
      <c r="M6" s="7"/>
    </row>
    <row r="7" spans="1:13" x14ac:dyDescent="0.3">
      <c r="A7" s="5">
        <v>2</v>
      </c>
      <c r="B7" s="7">
        <v>0.2</v>
      </c>
      <c r="C7" s="7"/>
      <c r="D7" s="7"/>
      <c r="E7" s="7"/>
      <c r="F7" s="7">
        <v>0.43</v>
      </c>
      <c r="G7" s="7"/>
      <c r="H7" s="7">
        <v>0.42</v>
      </c>
      <c r="I7" s="7">
        <v>0.72</v>
      </c>
      <c r="J7" s="7">
        <v>0.71</v>
      </c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/>
      <c r="F8" s="7">
        <v>1.01</v>
      </c>
      <c r="G8" s="7"/>
      <c r="H8" s="7">
        <v>0.16</v>
      </c>
      <c r="I8" s="7"/>
      <c r="J8" s="7">
        <v>0.34</v>
      </c>
      <c r="K8" s="7">
        <v>0.83</v>
      </c>
      <c r="L8" s="7"/>
      <c r="M8" s="7"/>
    </row>
    <row r="9" spans="1:13" x14ac:dyDescent="0.3">
      <c r="A9" s="5">
        <v>4</v>
      </c>
      <c r="B9" s="7">
        <v>0.71</v>
      </c>
      <c r="C9" s="7"/>
      <c r="D9" s="7"/>
      <c r="E9" s="7">
        <v>0.55000000000000004</v>
      </c>
      <c r="F9" s="7"/>
      <c r="G9" s="7">
        <v>0.63</v>
      </c>
      <c r="H9" s="7"/>
      <c r="I9" s="7"/>
      <c r="J9" s="7"/>
      <c r="K9" s="7">
        <v>0.19</v>
      </c>
      <c r="L9" s="7"/>
      <c r="M9" s="7"/>
    </row>
    <row r="10" spans="1:13" x14ac:dyDescent="0.3">
      <c r="A10" s="5">
        <v>5</v>
      </c>
      <c r="B10" s="7"/>
      <c r="C10" s="7"/>
      <c r="D10" s="7"/>
      <c r="E10" s="7"/>
      <c r="F10" s="7"/>
      <c r="G10" s="7">
        <v>0.96</v>
      </c>
      <c r="H10" s="7">
        <v>0.27</v>
      </c>
      <c r="I10" s="7">
        <v>0.18</v>
      </c>
      <c r="J10" s="7">
        <v>0.32</v>
      </c>
      <c r="K10" s="7"/>
      <c r="L10" s="7"/>
      <c r="M10" s="7"/>
    </row>
    <row r="11" spans="1:13" x14ac:dyDescent="0.3">
      <c r="A11" s="5">
        <v>6</v>
      </c>
      <c r="B11" s="7"/>
      <c r="C11" s="7"/>
      <c r="D11" s="7">
        <v>0.24</v>
      </c>
      <c r="E11" s="7">
        <v>0.48</v>
      </c>
      <c r="F11" s="7"/>
      <c r="G11" s="7">
        <v>0.15</v>
      </c>
      <c r="H11" s="7">
        <v>0.83</v>
      </c>
      <c r="I11" s="7">
        <v>0.25</v>
      </c>
      <c r="J11" s="7"/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>
        <v>0.5</v>
      </c>
      <c r="F12" s="7"/>
      <c r="G12" s="7">
        <v>0.2</v>
      </c>
      <c r="H12" s="7">
        <v>0.86</v>
      </c>
      <c r="I12" s="7">
        <v>2.5</v>
      </c>
      <c r="J12" s="7"/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/>
      <c r="G13" s="7"/>
      <c r="H13" s="7">
        <v>0.62</v>
      </c>
      <c r="I13" s="7"/>
      <c r="J13" s="7"/>
      <c r="K13" s="7">
        <v>1.05</v>
      </c>
      <c r="L13" s="7"/>
      <c r="M13" s="7"/>
    </row>
    <row r="14" spans="1:13" x14ac:dyDescent="0.3">
      <c r="A14" s="5">
        <v>9</v>
      </c>
      <c r="B14" s="7"/>
      <c r="C14" s="7">
        <v>0.4</v>
      </c>
      <c r="D14" s="7"/>
      <c r="E14" s="7">
        <v>1.25</v>
      </c>
      <c r="F14" s="7"/>
      <c r="G14" s="7"/>
      <c r="H14" s="7">
        <v>0.64</v>
      </c>
      <c r="I14" s="7"/>
      <c r="J14" s="7">
        <v>1.1599999999999999</v>
      </c>
      <c r="K14" s="7">
        <v>0.35</v>
      </c>
      <c r="L14" s="7"/>
      <c r="M14" s="7">
        <v>0.21</v>
      </c>
    </row>
    <row r="15" spans="1:13" x14ac:dyDescent="0.3">
      <c r="A15" s="5">
        <v>10</v>
      </c>
      <c r="B15" s="7"/>
      <c r="C15" s="7"/>
      <c r="D15" s="7"/>
      <c r="E15" s="7">
        <v>0.3</v>
      </c>
      <c r="F15" s="7"/>
      <c r="G15" s="7">
        <v>0.95</v>
      </c>
      <c r="H15" s="7">
        <v>0.08</v>
      </c>
      <c r="I15" s="7">
        <v>1.2</v>
      </c>
      <c r="J15" s="7">
        <v>0.17</v>
      </c>
      <c r="K15" s="7"/>
      <c r="L15" s="7"/>
      <c r="M15" s="7"/>
    </row>
    <row r="16" spans="1:13" x14ac:dyDescent="0.3">
      <c r="A16" s="5">
        <v>11</v>
      </c>
      <c r="B16" s="7">
        <v>0.1</v>
      </c>
      <c r="C16" s="7"/>
      <c r="D16" s="7"/>
      <c r="E16" s="7">
        <v>0.56999999999999995</v>
      </c>
      <c r="F16" s="7"/>
      <c r="G16" s="7">
        <v>0.65</v>
      </c>
      <c r="H16" s="7"/>
      <c r="I16" s="7">
        <v>0.35</v>
      </c>
      <c r="J16" s="7">
        <v>0.48</v>
      </c>
      <c r="K16" s="7">
        <v>0.69</v>
      </c>
      <c r="L16" s="7"/>
      <c r="M16" s="7"/>
    </row>
    <row r="17" spans="1:13" x14ac:dyDescent="0.3">
      <c r="A17" s="5">
        <v>12</v>
      </c>
      <c r="B17" s="7">
        <v>0.06</v>
      </c>
      <c r="C17" s="7"/>
      <c r="D17" s="7"/>
      <c r="E17" s="7">
        <v>0.25</v>
      </c>
      <c r="F17" s="7">
        <v>0.3</v>
      </c>
      <c r="G17" s="7"/>
      <c r="H17" s="7">
        <v>0.16</v>
      </c>
      <c r="I17" s="7">
        <v>0.36</v>
      </c>
      <c r="J17" s="7">
        <v>2.2000000000000002</v>
      </c>
      <c r="K17" s="7">
        <v>0.1</v>
      </c>
      <c r="L17" s="7"/>
      <c r="M17" s="7">
        <v>0.06</v>
      </c>
    </row>
    <row r="18" spans="1:13" x14ac:dyDescent="0.3">
      <c r="A18" s="5">
        <v>13</v>
      </c>
      <c r="B18" s="7">
        <v>0.05</v>
      </c>
      <c r="C18" s="7"/>
      <c r="D18" s="7"/>
      <c r="E18" s="7"/>
      <c r="F18" s="7">
        <v>0.67</v>
      </c>
      <c r="G18" s="7">
        <v>0.74</v>
      </c>
      <c r="H18" s="7">
        <v>0.28999999999999998</v>
      </c>
      <c r="I18" s="7"/>
      <c r="J18" s="7">
        <v>0.22</v>
      </c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>
        <v>0.5</v>
      </c>
      <c r="F19" s="7">
        <v>0.5</v>
      </c>
      <c r="G19" s="7">
        <v>0.28000000000000003</v>
      </c>
      <c r="H19" s="7"/>
      <c r="I19" s="7"/>
      <c r="J19" s="7">
        <v>0.47</v>
      </c>
      <c r="K19" s="7"/>
      <c r="L19" s="7"/>
      <c r="M19" s="7"/>
    </row>
    <row r="20" spans="1:13" x14ac:dyDescent="0.3">
      <c r="A20" s="5">
        <v>15</v>
      </c>
      <c r="B20" s="7"/>
      <c r="C20" s="7"/>
      <c r="D20" s="7"/>
      <c r="E20" s="7">
        <v>0.18</v>
      </c>
      <c r="F20" s="7"/>
      <c r="G20" s="7">
        <v>0.06</v>
      </c>
      <c r="H20" s="7">
        <v>0.21</v>
      </c>
      <c r="I20" s="7">
        <v>0.15</v>
      </c>
      <c r="J20" s="7">
        <v>0.42</v>
      </c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>
        <v>0.1</v>
      </c>
      <c r="F21" s="7">
        <v>0.31</v>
      </c>
      <c r="G21" s="7">
        <v>0.25</v>
      </c>
      <c r="H21" s="7">
        <v>0.45</v>
      </c>
      <c r="I21" s="7"/>
      <c r="J21" s="7">
        <v>0.26</v>
      </c>
      <c r="K21" s="7"/>
      <c r="L21" s="7"/>
      <c r="M21" s="7"/>
    </row>
    <row r="22" spans="1:13" x14ac:dyDescent="0.3">
      <c r="A22" s="5">
        <v>17</v>
      </c>
      <c r="B22" s="7">
        <v>0.19</v>
      </c>
      <c r="C22" s="7"/>
      <c r="D22" s="7"/>
      <c r="E22" s="7">
        <v>0.09</v>
      </c>
      <c r="F22" s="7">
        <v>0.13</v>
      </c>
      <c r="G22" s="7"/>
      <c r="H22" s="7"/>
      <c r="I22" s="7"/>
      <c r="J22" s="7"/>
      <c r="K22" s="7"/>
      <c r="L22" s="7"/>
      <c r="M22" s="7"/>
    </row>
    <row r="23" spans="1:13" x14ac:dyDescent="0.3">
      <c r="A23" s="5">
        <v>18</v>
      </c>
      <c r="B23" s="7">
        <v>0.18</v>
      </c>
      <c r="C23" s="7">
        <v>0.08</v>
      </c>
      <c r="D23" s="7"/>
      <c r="E23" s="7">
        <v>0.1</v>
      </c>
      <c r="F23" s="7"/>
      <c r="G23" s="7"/>
      <c r="H23" s="7">
        <v>0.15</v>
      </c>
      <c r="I23" s="7">
        <v>0.33</v>
      </c>
      <c r="J23" s="7"/>
      <c r="K23" s="7"/>
      <c r="L23" s="7"/>
      <c r="M23" s="7"/>
    </row>
    <row r="24" spans="1:13" x14ac:dyDescent="0.3">
      <c r="A24" s="5">
        <v>19</v>
      </c>
      <c r="B24" s="7">
        <v>0.1</v>
      </c>
      <c r="C24" s="7"/>
      <c r="D24" s="7"/>
      <c r="E24" s="7">
        <v>0.47</v>
      </c>
      <c r="F24" s="7"/>
      <c r="G24" s="7">
        <v>0.44</v>
      </c>
      <c r="H24" s="7"/>
      <c r="I24" s="7">
        <v>0.13</v>
      </c>
      <c r="J24" s="7">
        <v>0.6</v>
      </c>
      <c r="K24" s="7"/>
      <c r="L24" s="7"/>
      <c r="M24" s="7">
        <v>0.05</v>
      </c>
    </row>
    <row r="25" spans="1:13" x14ac:dyDescent="0.3">
      <c r="A25" s="5">
        <v>20</v>
      </c>
      <c r="B25" s="7">
        <v>0.09</v>
      </c>
      <c r="C25" s="7"/>
      <c r="D25" s="7"/>
      <c r="E25" s="7"/>
      <c r="F25" s="7"/>
      <c r="G25" s="7">
        <v>0.77</v>
      </c>
      <c r="H25" s="7"/>
      <c r="I25" s="7">
        <v>0.23</v>
      </c>
      <c r="J25" s="7">
        <v>0.18</v>
      </c>
      <c r="K25" s="7"/>
      <c r="L25" s="7"/>
      <c r="M25" s="7"/>
    </row>
    <row r="26" spans="1:13" x14ac:dyDescent="0.3">
      <c r="A26" s="5">
        <v>21</v>
      </c>
      <c r="B26" s="7"/>
      <c r="C26" s="7"/>
      <c r="D26" s="7">
        <v>0.5</v>
      </c>
      <c r="E26" s="7"/>
      <c r="F26" s="7"/>
      <c r="G26" s="7">
        <v>1.26</v>
      </c>
      <c r="H26" s="7">
        <v>0.96</v>
      </c>
      <c r="I26" s="7">
        <v>0.15</v>
      </c>
      <c r="J26" s="7">
        <v>0.16</v>
      </c>
      <c r="K26" s="7"/>
      <c r="L26" s="7"/>
      <c r="M26" s="7"/>
    </row>
    <row r="27" spans="1:13" x14ac:dyDescent="0.3">
      <c r="A27" s="5">
        <v>22</v>
      </c>
      <c r="B27" s="7"/>
      <c r="C27" s="7">
        <v>0.15</v>
      </c>
      <c r="D27" s="7"/>
      <c r="E27" s="7">
        <v>1.71</v>
      </c>
      <c r="F27" s="7">
        <v>0.54</v>
      </c>
      <c r="G27" s="7">
        <v>1.5</v>
      </c>
      <c r="H27" s="7">
        <v>0.33</v>
      </c>
      <c r="I27" s="7">
        <v>0.4</v>
      </c>
      <c r="J27" s="7"/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>
        <v>0.36</v>
      </c>
      <c r="G28" s="7"/>
      <c r="H28" s="7">
        <v>0.12</v>
      </c>
      <c r="I28" s="7"/>
      <c r="J28" s="7">
        <v>0.17</v>
      </c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>
        <v>0.17</v>
      </c>
      <c r="F29" s="7">
        <v>0.16</v>
      </c>
      <c r="G29" s="7">
        <v>0.56000000000000005</v>
      </c>
      <c r="H29" s="7">
        <v>0.06</v>
      </c>
      <c r="I29" s="7">
        <v>0.1</v>
      </c>
      <c r="J29" s="7">
        <v>0.9</v>
      </c>
      <c r="K29" s="7"/>
      <c r="L29" s="7"/>
      <c r="M29" s="7"/>
    </row>
    <row r="30" spans="1:13" x14ac:dyDescent="0.3">
      <c r="A30" s="5">
        <v>25</v>
      </c>
      <c r="B30" s="7"/>
      <c r="C30" s="7"/>
      <c r="D30" s="7"/>
      <c r="E30" s="7">
        <v>0.35</v>
      </c>
      <c r="F30" s="7"/>
      <c r="G30" s="7">
        <v>1.29</v>
      </c>
      <c r="H30" s="7">
        <v>0.65</v>
      </c>
      <c r="I30" s="7"/>
      <c r="J30" s="7"/>
      <c r="K30" s="7"/>
      <c r="L30" s="7"/>
      <c r="M30" s="7"/>
    </row>
    <row r="31" spans="1:13" x14ac:dyDescent="0.3">
      <c r="A31" s="5">
        <v>26</v>
      </c>
      <c r="B31" s="7"/>
      <c r="C31" s="7"/>
      <c r="D31" s="7">
        <v>0.25</v>
      </c>
      <c r="E31" s="7">
        <v>0.95</v>
      </c>
      <c r="F31" s="7"/>
      <c r="G31" s="7">
        <v>0.76</v>
      </c>
      <c r="H31" s="7">
        <v>1.96</v>
      </c>
      <c r="I31" s="7"/>
      <c r="J31" s="7"/>
      <c r="K31" s="7"/>
      <c r="L31" s="7"/>
      <c r="M31" s="7"/>
    </row>
    <row r="32" spans="1:13" x14ac:dyDescent="0.3">
      <c r="A32" s="5">
        <v>27</v>
      </c>
      <c r="B32" s="7"/>
      <c r="C32" s="7"/>
      <c r="D32" s="7"/>
      <c r="E32" s="7">
        <v>0.39</v>
      </c>
      <c r="F32" s="7">
        <v>0.13</v>
      </c>
      <c r="G32" s="7"/>
      <c r="H32" s="7"/>
      <c r="I32" s="7">
        <v>0.17</v>
      </c>
      <c r="J32" s="7"/>
      <c r="K32" s="7"/>
      <c r="L32" s="7"/>
      <c r="M32" s="7"/>
    </row>
    <row r="33" spans="1:16" x14ac:dyDescent="0.3">
      <c r="A33" s="5">
        <v>28</v>
      </c>
      <c r="B33" s="7"/>
      <c r="C33" s="7"/>
      <c r="D33" s="7"/>
      <c r="E33" s="7"/>
      <c r="F33" s="7"/>
      <c r="G33" s="7"/>
      <c r="H33" s="7">
        <v>0.92</v>
      </c>
      <c r="I33" s="7">
        <v>0.37</v>
      </c>
      <c r="J33" s="7"/>
      <c r="K33" s="7"/>
      <c r="L33" s="7"/>
      <c r="M33" s="7"/>
    </row>
    <row r="34" spans="1:16" x14ac:dyDescent="0.3">
      <c r="A34" s="5">
        <v>29</v>
      </c>
      <c r="B34" s="7"/>
      <c r="C34" s="7"/>
      <c r="D34" s="7"/>
      <c r="E34" s="7">
        <v>1.53</v>
      </c>
      <c r="F34" s="7">
        <v>1.65</v>
      </c>
      <c r="G34" s="7"/>
      <c r="H34" s="7">
        <v>0.08</v>
      </c>
      <c r="I34" s="7">
        <v>0.18</v>
      </c>
      <c r="J34" s="7"/>
      <c r="K34" s="7"/>
      <c r="L34" s="7"/>
      <c r="M34" s="7"/>
    </row>
    <row r="35" spans="1:16" x14ac:dyDescent="0.3">
      <c r="A35" s="5">
        <v>30</v>
      </c>
      <c r="B35" s="7"/>
      <c r="C35" s="7"/>
      <c r="D35" s="7"/>
      <c r="E35" s="7"/>
      <c r="F35" s="7">
        <v>0.15</v>
      </c>
      <c r="G35" s="7">
        <v>1.91</v>
      </c>
      <c r="H35" s="7">
        <v>0.6</v>
      </c>
      <c r="I35" s="7">
        <v>0.34</v>
      </c>
      <c r="J35" s="7">
        <v>0.83</v>
      </c>
      <c r="K35" s="7"/>
      <c r="L35" s="7"/>
      <c r="M35" s="7"/>
    </row>
    <row r="36" spans="1:16" x14ac:dyDescent="0.3">
      <c r="A36" s="5">
        <v>31</v>
      </c>
      <c r="B36" s="7"/>
      <c r="C36" s="7"/>
      <c r="D36" s="7"/>
      <c r="E36" s="7"/>
      <c r="F36" s="7"/>
      <c r="G36" s="7"/>
      <c r="H36" s="7">
        <v>0.43</v>
      </c>
      <c r="I36" s="7">
        <v>0.2</v>
      </c>
      <c r="J36" s="7"/>
      <c r="K36" s="7"/>
      <c r="L36" s="7"/>
      <c r="M36" s="7"/>
      <c r="O36" t="s">
        <v>27</v>
      </c>
      <c r="P36" t="s">
        <v>28</v>
      </c>
    </row>
    <row r="37" spans="1:16" x14ac:dyDescent="0.3">
      <c r="A37" s="5" t="s">
        <v>14</v>
      </c>
      <c r="B37" s="7">
        <f>SUM(B6:B36)</f>
        <v>1.6800000000000002</v>
      </c>
      <c r="C37" s="7">
        <f t="shared" ref="C37:M37" si="0">SUM(C6:C36)</f>
        <v>0.70000000000000007</v>
      </c>
      <c r="D37" s="7">
        <f t="shared" si="0"/>
        <v>0.99</v>
      </c>
      <c r="E37" s="7">
        <f t="shared" si="0"/>
        <v>10.439999999999998</v>
      </c>
      <c r="F37" s="7">
        <f t="shared" si="0"/>
        <v>6.91</v>
      </c>
      <c r="G37" s="7">
        <f t="shared" si="0"/>
        <v>13.700000000000001</v>
      </c>
      <c r="H37" s="7">
        <f t="shared" si="0"/>
        <v>11.67</v>
      </c>
      <c r="I37" s="7">
        <f t="shared" si="0"/>
        <v>8.57</v>
      </c>
      <c r="J37" s="7">
        <f t="shared" si="0"/>
        <v>9.59</v>
      </c>
      <c r="K37" s="7">
        <f t="shared" si="0"/>
        <v>4.0999999999999996</v>
      </c>
      <c r="L37" s="7">
        <f t="shared" si="0"/>
        <v>0</v>
      </c>
      <c r="M37" s="7">
        <f t="shared" si="0"/>
        <v>0.32</v>
      </c>
      <c r="N37" s="8">
        <f>SUM(B37:M37)</f>
        <v>68.669999999999987</v>
      </c>
      <c r="O37">
        <v>174.42179999999996</v>
      </c>
      <c r="P37">
        <v>1744.2179999999996</v>
      </c>
    </row>
    <row r="38" spans="1:16" x14ac:dyDescent="0.3">
      <c r="A38" s="5" t="s">
        <v>15</v>
      </c>
      <c r="B38" s="7">
        <f>MAX(B6:B36)</f>
        <v>0.71</v>
      </c>
      <c r="C38" s="7">
        <f t="shared" ref="C38:M38" si="1">MAX(C6:C36)</f>
        <v>0.4</v>
      </c>
      <c r="D38" s="7">
        <f t="shared" si="1"/>
        <v>0.5</v>
      </c>
      <c r="E38" s="7">
        <f t="shared" si="1"/>
        <v>1.71</v>
      </c>
      <c r="F38" s="7">
        <f t="shared" si="1"/>
        <v>1.65</v>
      </c>
      <c r="G38" s="7">
        <f t="shared" si="1"/>
        <v>1.91</v>
      </c>
      <c r="H38" s="7">
        <f t="shared" si="1"/>
        <v>1.96</v>
      </c>
      <c r="I38" s="7">
        <f t="shared" si="1"/>
        <v>2.5</v>
      </c>
      <c r="J38" s="7">
        <f t="shared" si="1"/>
        <v>2.2000000000000002</v>
      </c>
      <c r="K38" s="7">
        <f t="shared" si="1"/>
        <v>1.05</v>
      </c>
      <c r="L38" s="7">
        <f t="shared" si="1"/>
        <v>0</v>
      </c>
      <c r="M38" s="7">
        <f t="shared" si="1"/>
        <v>0.21</v>
      </c>
    </row>
    <row r="39" spans="1:16" x14ac:dyDescent="0.3">
      <c r="A39" s="5" t="s">
        <v>16</v>
      </c>
      <c r="B39" s="6">
        <f>COUNTIF(B6:B36,"&gt;0")</f>
        <v>9</v>
      </c>
      <c r="C39" s="6">
        <f t="shared" ref="C39:M39" si="2">COUNTIF(C6:C36,"&gt;0")</f>
        <v>4</v>
      </c>
      <c r="D39" s="6">
        <f t="shared" si="2"/>
        <v>3</v>
      </c>
      <c r="E39" s="6">
        <f t="shared" si="2"/>
        <v>19</v>
      </c>
      <c r="F39" s="6">
        <f t="shared" si="2"/>
        <v>14</v>
      </c>
      <c r="G39" s="6">
        <f t="shared" si="2"/>
        <v>19</v>
      </c>
      <c r="H39" s="6">
        <f t="shared" si="2"/>
        <v>24</v>
      </c>
      <c r="I39" s="6">
        <f t="shared" si="2"/>
        <v>20</v>
      </c>
      <c r="J39" s="6">
        <f t="shared" si="2"/>
        <v>17</v>
      </c>
      <c r="K39" s="6">
        <f t="shared" si="2"/>
        <v>7</v>
      </c>
      <c r="L39" s="6">
        <f t="shared" si="2"/>
        <v>0</v>
      </c>
      <c r="M39" s="6">
        <f t="shared" si="2"/>
        <v>3</v>
      </c>
    </row>
    <row r="40" spans="1:16" x14ac:dyDescent="0.3">
      <c r="A40" s="5" t="s">
        <v>17</v>
      </c>
      <c r="B40" s="6">
        <f t="shared" ref="B40:M40" si="3">B37/B39</f>
        <v>0.18666666666666668</v>
      </c>
      <c r="C40" s="7">
        <f t="shared" si="3"/>
        <v>0.17500000000000002</v>
      </c>
      <c r="D40" s="7">
        <f t="shared" si="3"/>
        <v>0.33</v>
      </c>
      <c r="E40" s="7">
        <f t="shared" si="3"/>
        <v>0.54947368421052623</v>
      </c>
      <c r="F40" s="7">
        <f t="shared" si="3"/>
        <v>0.49357142857142861</v>
      </c>
      <c r="G40" s="7">
        <f t="shared" si="3"/>
        <v>0.72105263157894739</v>
      </c>
      <c r="H40" s="7">
        <f t="shared" si="3"/>
        <v>0.48625000000000002</v>
      </c>
      <c r="I40" s="7">
        <f t="shared" si="3"/>
        <v>0.42849999999999999</v>
      </c>
      <c r="J40" s="7">
        <f t="shared" si="3"/>
        <v>0.5641176470588235</v>
      </c>
      <c r="K40" s="7">
        <f t="shared" si="3"/>
        <v>0.58571428571428563</v>
      </c>
      <c r="L40" s="7">
        <v>0</v>
      </c>
      <c r="M40" s="7">
        <f t="shared" si="3"/>
        <v>0.10666666666666667</v>
      </c>
    </row>
    <row r="41" spans="1:16" x14ac:dyDescent="0.3">
      <c r="A41" s="5" t="s">
        <v>18</v>
      </c>
      <c r="B41" s="7">
        <f>B37/31</f>
        <v>5.4193548387096779E-2</v>
      </c>
      <c r="C41" s="7">
        <f>C37/28</f>
        <v>2.5000000000000001E-2</v>
      </c>
      <c r="D41" s="7">
        <f>D37/31</f>
        <v>3.1935483870967743E-2</v>
      </c>
      <c r="E41" s="7">
        <f>E37/30</f>
        <v>0.34799999999999992</v>
      </c>
      <c r="F41" s="7">
        <f>F37/31</f>
        <v>0.22290322580645161</v>
      </c>
      <c r="G41" s="7">
        <f>G37/30</f>
        <v>0.45666666666666672</v>
      </c>
      <c r="H41" s="7">
        <f>H37/31</f>
        <v>0.37645161290322582</v>
      </c>
      <c r="I41" s="7">
        <f>I37/31</f>
        <v>0.27645161290322584</v>
      </c>
      <c r="J41" s="7">
        <f>J37/30</f>
        <v>0.31966666666666665</v>
      </c>
      <c r="K41" s="7">
        <f>K37/31</f>
        <v>0.13225806451612901</v>
      </c>
      <c r="L41" s="7">
        <f>L37/30</f>
        <v>0</v>
      </c>
      <c r="M41" s="7">
        <f>M37/31</f>
        <v>1.032258064516129E-2</v>
      </c>
    </row>
    <row r="42" spans="1:1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6" spans="1:16" x14ac:dyDescent="0.3">
      <c r="A46" t="s">
        <v>27</v>
      </c>
      <c r="B46">
        <v>4.2672000000000008</v>
      </c>
      <c r="C46">
        <v>1.7780000000000002</v>
      </c>
      <c r="D46">
        <v>2.5146000000000002</v>
      </c>
      <c r="E46">
        <v>26.517599999999995</v>
      </c>
      <c r="F46">
        <v>17.551400000000001</v>
      </c>
      <c r="G46">
        <v>34.798000000000002</v>
      </c>
      <c r="H46">
        <v>29.6418</v>
      </c>
      <c r="I46">
        <v>21.767800000000001</v>
      </c>
      <c r="J46">
        <v>24.358599999999999</v>
      </c>
      <c r="K46">
        <v>10.414</v>
      </c>
      <c r="L46">
        <v>0</v>
      </c>
      <c r="M46">
        <v>0.81280000000000008</v>
      </c>
    </row>
    <row r="47" spans="1:16" x14ac:dyDescent="0.3">
      <c r="A47" t="s">
        <v>28</v>
      </c>
      <c r="B47">
        <v>42.672000000000011</v>
      </c>
      <c r="C47">
        <v>17.78</v>
      </c>
      <c r="D47">
        <v>25.146000000000001</v>
      </c>
      <c r="E47">
        <v>265.17599999999993</v>
      </c>
      <c r="F47">
        <v>175.51400000000001</v>
      </c>
      <c r="G47">
        <v>347.98</v>
      </c>
      <c r="H47">
        <v>296.41800000000001</v>
      </c>
      <c r="I47">
        <v>217.678</v>
      </c>
      <c r="J47">
        <v>243.58599999999998</v>
      </c>
      <c r="K47">
        <v>104.14</v>
      </c>
      <c r="L47">
        <v>0</v>
      </c>
      <c r="M47">
        <v>8.1280000000000001</v>
      </c>
      <c r="N47">
        <f>SUM(B47:M47)</f>
        <v>1744.2180000000001</v>
      </c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opLeftCell="A6" workbookViewId="0">
      <selection activeCell="B48" sqref="B48:M4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23</v>
      </c>
      <c r="H4" s="1"/>
      <c r="I4" s="1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>
        <v>0.1</v>
      </c>
      <c r="F6" s="7">
        <v>1.65</v>
      </c>
      <c r="G6" s="7">
        <v>0.62</v>
      </c>
      <c r="H6" s="7"/>
      <c r="I6" s="7">
        <v>0.91</v>
      </c>
      <c r="J6" s="7"/>
      <c r="K6" s="7">
        <v>0.21</v>
      </c>
      <c r="L6" s="7"/>
      <c r="M6" s="7"/>
    </row>
    <row r="7" spans="1:13" x14ac:dyDescent="0.3">
      <c r="A7" s="5">
        <v>2</v>
      </c>
      <c r="B7" s="7"/>
      <c r="C7" s="7"/>
      <c r="D7" s="7"/>
      <c r="E7" s="7">
        <v>0.43</v>
      </c>
      <c r="F7" s="7">
        <v>0.2</v>
      </c>
      <c r="G7" s="7"/>
      <c r="H7" s="7"/>
      <c r="I7" s="7"/>
      <c r="J7" s="7"/>
      <c r="K7" s="7">
        <v>0.3</v>
      </c>
      <c r="L7" s="7"/>
      <c r="M7" s="7"/>
    </row>
    <row r="8" spans="1:13" x14ac:dyDescent="0.3">
      <c r="A8" s="5">
        <v>3</v>
      </c>
      <c r="B8" s="7">
        <v>0.05</v>
      </c>
      <c r="C8" s="7"/>
      <c r="D8" s="7"/>
      <c r="E8" s="7"/>
      <c r="F8" s="7"/>
      <c r="G8" s="7">
        <v>0.16</v>
      </c>
      <c r="H8" s="7">
        <v>0.13</v>
      </c>
      <c r="I8" s="7"/>
      <c r="J8" s="7">
        <v>0.23</v>
      </c>
      <c r="K8" s="7">
        <v>2.2599999999999998</v>
      </c>
      <c r="L8" s="7"/>
      <c r="M8" s="7"/>
    </row>
    <row r="9" spans="1:13" x14ac:dyDescent="0.3">
      <c r="A9" s="5">
        <v>4</v>
      </c>
      <c r="B9" s="7"/>
      <c r="C9" s="7"/>
      <c r="D9" s="7"/>
      <c r="E9" s="7"/>
      <c r="F9" s="7">
        <v>0.51</v>
      </c>
      <c r="G9" s="7"/>
      <c r="H9" s="7"/>
      <c r="I9" s="7"/>
      <c r="J9" s="7">
        <v>0.41</v>
      </c>
      <c r="K9" s="7">
        <v>2.73</v>
      </c>
      <c r="L9" s="7"/>
      <c r="M9" s="7"/>
    </row>
    <row r="10" spans="1:13" x14ac:dyDescent="0.3">
      <c r="A10" s="5">
        <v>5</v>
      </c>
      <c r="B10" s="7"/>
      <c r="C10" s="7"/>
      <c r="D10" s="7"/>
      <c r="E10" s="7"/>
      <c r="F10" s="7">
        <v>0.13</v>
      </c>
      <c r="G10" s="7"/>
      <c r="H10" s="7">
        <v>0.13</v>
      </c>
      <c r="I10" s="7">
        <v>1.9</v>
      </c>
      <c r="J10" s="7"/>
      <c r="K10" s="7"/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/>
      <c r="G11" s="7"/>
      <c r="H11" s="7"/>
      <c r="I11" s="7">
        <v>0.41</v>
      </c>
      <c r="J11" s="7"/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>
        <v>0.13</v>
      </c>
      <c r="G12" s="7"/>
      <c r="H12" s="7">
        <v>0.7</v>
      </c>
      <c r="I12" s="7"/>
      <c r="J12" s="7"/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/>
      <c r="F13" s="7">
        <v>1.19</v>
      </c>
      <c r="G13" s="7"/>
      <c r="H13" s="7"/>
      <c r="I13" s="7">
        <v>0.37</v>
      </c>
      <c r="J13" s="7"/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>
        <v>0.4</v>
      </c>
      <c r="G14" s="7"/>
      <c r="H14" s="7">
        <v>0.32</v>
      </c>
      <c r="I14" s="7">
        <v>0.24</v>
      </c>
      <c r="J14" s="7"/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>
        <v>0.2</v>
      </c>
      <c r="F15" s="7">
        <v>1.1000000000000001</v>
      </c>
      <c r="G15" s="7"/>
      <c r="H15" s="7">
        <v>1.26</v>
      </c>
      <c r="I15" s="7">
        <v>0.14000000000000001</v>
      </c>
      <c r="J15" s="7"/>
      <c r="K15" s="7"/>
      <c r="L15" s="7"/>
      <c r="M15" s="7"/>
    </row>
    <row r="16" spans="1:13" x14ac:dyDescent="0.3">
      <c r="A16" s="5">
        <v>11</v>
      </c>
      <c r="B16" s="7"/>
      <c r="C16" s="7"/>
      <c r="D16" s="7"/>
      <c r="E16" s="7">
        <v>0.35</v>
      </c>
      <c r="F16" s="7">
        <v>1.32</v>
      </c>
      <c r="G16" s="7"/>
      <c r="H16" s="7">
        <v>1.27</v>
      </c>
      <c r="I16" s="7">
        <v>1.81</v>
      </c>
      <c r="J16" s="7"/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>
        <v>0.26</v>
      </c>
      <c r="F17" s="7">
        <v>0.46</v>
      </c>
      <c r="G17" s="7"/>
      <c r="H17" s="7"/>
      <c r="I17" s="7">
        <v>0.45</v>
      </c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>
        <v>0.22</v>
      </c>
      <c r="G18" s="7"/>
      <c r="H18" s="7"/>
      <c r="I18" s="7"/>
      <c r="J18" s="7"/>
      <c r="K18" s="7"/>
      <c r="L18" s="7"/>
      <c r="M18" s="7"/>
    </row>
    <row r="19" spans="1:13" x14ac:dyDescent="0.3">
      <c r="A19" s="5">
        <v>14</v>
      </c>
      <c r="B19" s="7"/>
      <c r="C19" s="7"/>
      <c r="D19" s="7"/>
      <c r="E19" s="7"/>
      <c r="F19" s="7"/>
      <c r="G19" s="7"/>
      <c r="H19" s="7">
        <v>0.17</v>
      </c>
      <c r="I19" s="7"/>
      <c r="J19" s="7"/>
      <c r="K19" s="7">
        <v>0.22</v>
      </c>
      <c r="L19" s="7"/>
      <c r="M19" s="7"/>
    </row>
    <row r="20" spans="1:13" x14ac:dyDescent="0.3">
      <c r="A20" s="5">
        <v>15</v>
      </c>
      <c r="B20" s="7"/>
      <c r="C20" s="7"/>
      <c r="D20" s="7"/>
      <c r="E20" s="7"/>
      <c r="F20" s="7">
        <v>0.04</v>
      </c>
      <c r="G20" s="7"/>
      <c r="H20" s="7"/>
      <c r="I20" s="7"/>
      <c r="J20" s="7"/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>
        <v>1</v>
      </c>
      <c r="G21" s="7">
        <v>0.24</v>
      </c>
      <c r="H21" s="7">
        <v>0.2</v>
      </c>
      <c r="I21" s="7"/>
      <c r="J21" s="7"/>
      <c r="K21" s="7"/>
      <c r="L21" s="7"/>
      <c r="M21" s="7"/>
    </row>
    <row r="22" spans="1:13" x14ac:dyDescent="0.3">
      <c r="A22" s="5">
        <v>17</v>
      </c>
      <c r="B22" s="7"/>
      <c r="C22" s="7">
        <v>0.47</v>
      </c>
      <c r="D22" s="7"/>
      <c r="E22" s="7">
        <v>0.2</v>
      </c>
      <c r="F22" s="7">
        <v>0.49</v>
      </c>
      <c r="G22" s="7"/>
      <c r="H22" s="7"/>
      <c r="I22" s="7"/>
      <c r="J22" s="7"/>
      <c r="K22" s="7"/>
      <c r="L22" s="7"/>
      <c r="M22" s="7"/>
    </row>
    <row r="23" spans="1:13" x14ac:dyDescent="0.3">
      <c r="A23" s="5">
        <v>18</v>
      </c>
      <c r="B23" s="7"/>
      <c r="C23" s="7"/>
      <c r="D23" s="7">
        <v>0.28000000000000003</v>
      </c>
      <c r="E23" s="7"/>
      <c r="F23" s="7"/>
      <c r="G23" s="7">
        <v>0.94</v>
      </c>
      <c r="H23" s="7"/>
      <c r="I23" s="7"/>
      <c r="J23" s="7"/>
      <c r="K23" s="7"/>
      <c r="L23" s="7"/>
      <c r="M23" s="7"/>
    </row>
    <row r="24" spans="1:13" x14ac:dyDescent="0.3">
      <c r="A24" s="5">
        <v>19</v>
      </c>
      <c r="B24" s="7"/>
      <c r="C24" s="7"/>
      <c r="D24" s="7"/>
      <c r="E24" s="7"/>
      <c r="F24" s="7"/>
      <c r="G24" s="7">
        <v>0.51</v>
      </c>
      <c r="H24" s="7">
        <v>0.38</v>
      </c>
      <c r="I24" s="7"/>
      <c r="J24" s="7">
        <v>0.41</v>
      </c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/>
      <c r="F25" s="7"/>
      <c r="G25" s="7">
        <v>0.01</v>
      </c>
      <c r="H25" s="7"/>
      <c r="I25" s="7"/>
      <c r="J25" s="7"/>
      <c r="K25" s="7"/>
      <c r="L25" s="7"/>
      <c r="M25" s="7"/>
    </row>
    <row r="26" spans="1:13" x14ac:dyDescent="0.3">
      <c r="A26" s="5">
        <v>21</v>
      </c>
      <c r="B26" s="7"/>
      <c r="C26" s="7"/>
      <c r="D26" s="7">
        <v>1.33</v>
      </c>
      <c r="E26" s="7"/>
      <c r="F26" s="7"/>
      <c r="G26" s="7"/>
      <c r="H26" s="7">
        <v>1.71</v>
      </c>
      <c r="I26" s="7"/>
      <c r="J26" s="7"/>
      <c r="K26" s="7">
        <v>0.5</v>
      </c>
      <c r="L26" s="7"/>
      <c r="M26" s="7"/>
    </row>
    <row r="27" spans="1:13" x14ac:dyDescent="0.3">
      <c r="A27" s="5">
        <v>22</v>
      </c>
      <c r="B27" s="7"/>
      <c r="C27" s="7"/>
      <c r="D27" s="7"/>
      <c r="E27" s="7">
        <v>0.1</v>
      </c>
      <c r="F27" s="7">
        <v>0.17</v>
      </c>
      <c r="G27" s="7">
        <v>0.88</v>
      </c>
      <c r="H27" s="7"/>
      <c r="I27" s="7"/>
      <c r="J27" s="7"/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>
        <v>0.78</v>
      </c>
      <c r="G28" s="7"/>
      <c r="H28" s="7"/>
      <c r="I28" s="7">
        <v>0.66</v>
      </c>
      <c r="J28" s="7"/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/>
      <c r="G29" s="7">
        <v>1.6</v>
      </c>
      <c r="H29" s="7"/>
      <c r="I29" s="7"/>
      <c r="J29" s="7"/>
      <c r="K29" s="7"/>
      <c r="L29" s="7"/>
      <c r="M29" s="7"/>
    </row>
    <row r="30" spans="1:13" x14ac:dyDescent="0.3">
      <c r="A30" s="5">
        <v>25</v>
      </c>
      <c r="B30" s="7"/>
      <c r="C30" s="7"/>
      <c r="D30" s="7">
        <v>0.69</v>
      </c>
      <c r="E30" s="7"/>
      <c r="F30" s="7"/>
      <c r="G30" s="7"/>
      <c r="H30" s="7"/>
      <c r="I30" s="7"/>
      <c r="J30" s="7"/>
      <c r="K30" s="7">
        <v>0.69</v>
      </c>
      <c r="L30" s="7"/>
      <c r="M30" s="7"/>
    </row>
    <row r="31" spans="1:13" x14ac:dyDescent="0.3">
      <c r="A31" s="5">
        <v>26</v>
      </c>
      <c r="B31" s="7"/>
      <c r="C31" s="7"/>
      <c r="D31" s="7"/>
      <c r="E31" s="7"/>
      <c r="F31" s="7"/>
      <c r="G31" s="7">
        <v>0.25</v>
      </c>
      <c r="H31" s="7"/>
      <c r="I31" s="7">
        <v>0.46</v>
      </c>
      <c r="J31" s="7">
        <v>1.93</v>
      </c>
      <c r="K31" s="7"/>
      <c r="L31" s="7"/>
      <c r="M31" s="7"/>
    </row>
    <row r="32" spans="1:13" x14ac:dyDescent="0.3">
      <c r="A32" s="5">
        <v>27</v>
      </c>
      <c r="B32" s="7"/>
      <c r="C32" s="7"/>
      <c r="D32" s="7"/>
      <c r="E32" s="7">
        <v>0.66</v>
      </c>
      <c r="F32" s="7"/>
      <c r="G32" s="7">
        <v>0.12</v>
      </c>
      <c r="H32" s="7"/>
      <c r="I32" s="7">
        <v>3.64</v>
      </c>
      <c r="J32" s="7"/>
      <c r="K32" s="7"/>
      <c r="L32" s="7"/>
      <c r="M32" s="7"/>
    </row>
    <row r="33" spans="1:16" x14ac:dyDescent="0.3">
      <c r="A33" s="5">
        <v>28</v>
      </c>
      <c r="B33" s="7"/>
      <c r="C33" s="7"/>
      <c r="D33" s="7"/>
      <c r="E33" s="7">
        <v>0.05</v>
      </c>
      <c r="F33" s="7">
        <v>0.09</v>
      </c>
      <c r="G33" s="7"/>
      <c r="H33" s="7"/>
      <c r="I33" s="7">
        <v>0.46</v>
      </c>
      <c r="J33" s="7">
        <v>0.12</v>
      </c>
      <c r="K33" s="7">
        <v>0.55000000000000004</v>
      </c>
      <c r="L33" s="7"/>
      <c r="M33" s="7"/>
    </row>
    <row r="34" spans="1:16" x14ac:dyDescent="0.3">
      <c r="A34" s="5">
        <v>29</v>
      </c>
      <c r="B34" s="7"/>
      <c r="C34" s="7"/>
      <c r="D34" s="7"/>
      <c r="E34" s="7">
        <v>1.06</v>
      </c>
      <c r="F34" s="7"/>
      <c r="G34" s="7">
        <v>0.1</v>
      </c>
      <c r="H34" s="7"/>
      <c r="I34" s="7"/>
      <c r="J34" s="7"/>
      <c r="K34" s="7"/>
      <c r="L34" s="7"/>
      <c r="M34" s="7"/>
    </row>
    <row r="35" spans="1:16" x14ac:dyDescent="0.3">
      <c r="A35" s="5">
        <v>30</v>
      </c>
      <c r="B35" s="7"/>
      <c r="C35" s="7"/>
      <c r="D35" s="7">
        <v>0.25</v>
      </c>
      <c r="E35" s="7"/>
      <c r="F35" s="7"/>
      <c r="G35" s="7">
        <v>0.33</v>
      </c>
      <c r="H35" s="7"/>
      <c r="I35" s="7">
        <v>0.22</v>
      </c>
      <c r="J35" s="7"/>
      <c r="K35" s="7"/>
      <c r="L35" s="7"/>
      <c r="M35" s="7"/>
    </row>
    <row r="36" spans="1:16" x14ac:dyDescent="0.3">
      <c r="A36" s="5">
        <v>31</v>
      </c>
      <c r="B36" s="7"/>
      <c r="C36" s="7"/>
      <c r="D36" s="7"/>
      <c r="E36" s="7"/>
      <c r="F36" s="7"/>
      <c r="G36" s="7"/>
      <c r="H36" s="7">
        <v>0.31</v>
      </c>
      <c r="I36" s="7"/>
      <c r="J36" s="7"/>
      <c r="K36" s="7"/>
      <c r="L36" s="7"/>
      <c r="M36" s="7"/>
      <c r="O36" t="s">
        <v>27</v>
      </c>
      <c r="P36" t="s">
        <v>28</v>
      </c>
    </row>
    <row r="37" spans="1:16" x14ac:dyDescent="0.3">
      <c r="A37" s="5" t="s">
        <v>14</v>
      </c>
      <c r="B37" s="7">
        <f>SUM(B6:B36)</f>
        <v>0.05</v>
      </c>
      <c r="C37" s="7">
        <f t="shared" ref="C37:M37" si="0">SUM(C6:C36)</f>
        <v>0.47</v>
      </c>
      <c r="D37" s="7">
        <f t="shared" si="0"/>
        <v>2.5499999999999998</v>
      </c>
      <c r="E37" s="7">
        <f t="shared" si="0"/>
        <v>3.41</v>
      </c>
      <c r="F37" s="7">
        <f t="shared" si="0"/>
        <v>9.8800000000000008</v>
      </c>
      <c r="G37" s="7">
        <f t="shared" si="0"/>
        <v>5.7599999999999989</v>
      </c>
      <c r="H37" s="7">
        <f t="shared" si="0"/>
        <v>6.5799999999999992</v>
      </c>
      <c r="I37" s="7">
        <f t="shared" si="0"/>
        <v>11.670000000000002</v>
      </c>
      <c r="J37" s="7">
        <f t="shared" si="0"/>
        <v>3.1</v>
      </c>
      <c r="K37" s="7">
        <f t="shared" si="0"/>
        <v>7.46</v>
      </c>
      <c r="L37" s="7">
        <f t="shared" si="0"/>
        <v>0</v>
      </c>
      <c r="M37" s="7">
        <f t="shared" si="0"/>
        <v>0</v>
      </c>
      <c r="N37" s="8">
        <f>SUM(B37:M37)</f>
        <v>50.93</v>
      </c>
      <c r="O37">
        <v>129.3622</v>
      </c>
      <c r="P37">
        <v>1293.6220000000001</v>
      </c>
    </row>
    <row r="38" spans="1:16" x14ac:dyDescent="0.3">
      <c r="A38" s="5" t="s">
        <v>15</v>
      </c>
      <c r="B38" s="7">
        <f>MAX(B6:B36)</f>
        <v>0.05</v>
      </c>
      <c r="C38" s="7">
        <f t="shared" ref="C38:M38" si="1">MAX(C6:C36)</f>
        <v>0.47</v>
      </c>
      <c r="D38" s="7">
        <f t="shared" si="1"/>
        <v>1.33</v>
      </c>
      <c r="E38" s="7">
        <f t="shared" si="1"/>
        <v>1.06</v>
      </c>
      <c r="F38" s="7">
        <f t="shared" si="1"/>
        <v>1.65</v>
      </c>
      <c r="G38" s="7">
        <f t="shared" si="1"/>
        <v>1.6</v>
      </c>
      <c r="H38" s="7">
        <f t="shared" si="1"/>
        <v>1.71</v>
      </c>
      <c r="I38" s="7">
        <f t="shared" si="1"/>
        <v>3.64</v>
      </c>
      <c r="J38" s="7">
        <f t="shared" si="1"/>
        <v>1.93</v>
      </c>
      <c r="K38" s="7">
        <f t="shared" si="1"/>
        <v>2.73</v>
      </c>
      <c r="L38" s="7">
        <f t="shared" si="1"/>
        <v>0</v>
      </c>
      <c r="M38" s="7">
        <f t="shared" si="1"/>
        <v>0</v>
      </c>
    </row>
    <row r="39" spans="1:16" x14ac:dyDescent="0.3">
      <c r="A39" s="5" t="s">
        <v>16</v>
      </c>
      <c r="B39" s="6">
        <f>COUNTIF(B6:B36,"&gt;0")</f>
        <v>1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10</v>
      </c>
      <c r="F39" s="6">
        <f t="shared" si="2"/>
        <v>17</v>
      </c>
      <c r="G39" s="6">
        <f t="shared" si="2"/>
        <v>12</v>
      </c>
      <c r="H39" s="6">
        <f t="shared" si="2"/>
        <v>11</v>
      </c>
      <c r="I39" s="6">
        <f t="shared" si="2"/>
        <v>13</v>
      </c>
      <c r="J39" s="6">
        <f t="shared" si="2"/>
        <v>5</v>
      </c>
      <c r="K39" s="6">
        <f t="shared" si="2"/>
        <v>8</v>
      </c>
      <c r="L39" s="6">
        <f t="shared" si="2"/>
        <v>0</v>
      </c>
      <c r="M39" s="6">
        <f t="shared" si="2"/>
        <v>0</v>
      </c>
    </row>
    <row r="40" spans="1:16" x14ac:dyDescent="0.3">
      <c r="A40" s="5" t="s">
        <v>17</v>
      </c>
      <c r="B40" s="6">
        <f t="shared" ref="B40:K40" si="3">B37/B39</f>
        <v>0.05</v>
      </c>
      <c r="C40" s="7">
        <f t="shared" si="3"/>
        <v>0.47</v>
      </c>
      <c r="D40" s="7">
        <f t="shared" si="3"/>
        <v>0.63749999999999996</v>
      </c>
      <c r="E40" s="7">
        <f t="shared" si="3"/>
        <v>0.34100000000000003</v>
      </c>
      <c r="F40" s="7">
        <f t="shared" si="3"/>
        <v>0.58117647058823529</v>
      </c>
      <c r="G40" s="7">
        <f t="shared" si="3"/>
        <v>0.47999999999999993</v>
      </c>
      <c r="H40" s="7">
        <f t="shared" si="3"/>
        <v>0.59818181818181815</v>
      </c>
      <c r="I40" s="7">
        <f t="shared" si="3"/>
        <v>0.89769230769230779</v>
      </c>
      <c r="J40" s="7">
        <f t="shared" si="3"/>
        <v>0.62</v>
      </c>
      <c r="K40" s="7">
        <f t="shared" si="3"/>
        <v>0.9325</v>
      </c>
      <c r="L40" s="7">
        <v>0</v>
      </c>
      <c r="M40" s="7">
        <v>0</v>
      </c>
    </row>
    <row r="41" spans="1:16" x14ac:dyDescent="0.3">
      <c r="A41" s="5" t="s">
        <v>18</v>
      </c>
      <c r="B41" s="7">
        <f>B37/31</f>
        <v>1.6129032258064516E-3</v>
      </c>
      <c r="C41" s="7">
        <f>C37/28</f>
        <v>1.6785714285714286E-2</v>
      </c>
      <c r="D41" s="7">
        <f>D37/31</f>
        <v>8.225806451612902E-2</v>
      </c>
      <c r="E41" s="7">
        <f>E37/30</f>
        <v>0.11366666666666667</v>
      </c>
      <c r="F41" s="7">
        <f>F37/31</f>
        <v>0.31870967741935485</v>
      </c>
      <c r="G41" s="7">
        <f>G37/30</f>
        <v>0.19199999999999998</v>
      </c>
      <c r="H41" s="7">
        <f>H37/31</f>
        <v>0.212258064516129</v>
      </c>
      <c r="I41" s="7">
        <f>I37/31</f>
        <v>0.37645161290322587</v>
      </c>
      <c r="J41" s="7">
        <f>J37/30</f>
        <v>0.10333333333333333</v>
      </c>
      <c r="K41" s="7">
        <f>K37/31</f>
        <v>0.24064516129032257</v>
      </c>
      <c r="L41" s="7">
        <f>L37/30</f>
        <v>0</v>
      </c>
      <c r="M41" s="7">
        <f>M37/31</f>
        <v>0</v>
      </c>
    </row>
    <row r="42" spans="1:1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7" spans="1:16" x14ac:dyDescent="0.3">
      <c r="A47" t="s">
        <v>27</v>
      </c>
      <c r="B47">
        <v>0.127</v>
      </c>
      <c r="C47">
        <v>1.1938</v>
      </c>
      <c r="D47">
        <v>6.4769999999999994</v>
      </c>
      <c r="E47">
        <v>8.6614000000000004</v>
      </c>
      <c r="F47">
        <v>25.095200000000002</v>
      </c>
      <c r="G47">
        <v>14.630399999999998</v>
      </c>
      <c r="H47">
        <v>16.713199999999997</v>
      </c>
      <c r="I47">
        <v>29.641800000000003</v>
      </c>
      <c r="J47">
        <v>7.8740000000000006</v>
      </c>
      <c r="K47">
        <v>18.948399999999999</v>
      </c>
      <c r="L47">
        <v>0</v>
      </c>
      <c r="M47">
        <v>0</v>
      </c>
    </row>
    <row r="48" spans="1:16" x14ac:dyDescent="0.3">
      <c r="A48" t="s">
        <v>28</v>
      </c>
      <c r="B48">
        <v>1.27</v>
      </c>
      <c r="C48">
        <v>11.937999999999999</v>
      </c>
      <c r="D48">
        <v>64.77</v>
      </c>
      <c r="E48">
        <v>86.614000000000004</v>
      </c>
      <c r="F48">
        <v>250.95200000000003</v>
      </c>
      <c r="G48">
        <v>146.30399999999997</v>
      </c>
      <c r="H48">
        <v>167.13199999999998</v>
      </c>
      <c r="I48">
        <v>296.41800000000001</v>
      </c>
      <c r="J48">
        <v>78.740000000000009</v>
      </c>
      <c r="K48">
        <v>189.48399999999998</v>
      </c>
      <c r="L48">
        <v>0</v>
      </c>
      <c r="M48">
        <v>0</v>
      </c>
      <c r="N48">
        <f>SUM(B48:M48)</f>
        <v>1293.6219999999998</v>
      </c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workbookViewId="0">
      <selection activeCell="B47" sqref="B47:M4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/>
      <c r="F6" s="7"/>
      <c r="G6" s="7"/>
      <c r="H6" s="7">
        <v>0.56999999999999995</v>
      </c>
      <c r="I6" s="7"/>
      <c r="J6" s="7"/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/>
      <c r="F7" s="7">
        <v>0.61</v>
      </c>
      <c r="G7" s="7">
        <v>0.24</v>
      </c>
      <c r="H7" s="7">
        <v>0.24</v>
      </c>
      <c r="I7" s="7"/>
      <c r="J7" s="7"/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/>
      <c r="F8" s="7">
        <v>0.16</v>
      </c>
      <c r="G8" s="7"/>
      <c r="H8" s="7"/>
      <c r="I8" s="7"/>
      <c r="J8" s="7"/>
      <c r="K8" s="7"/>
      <c r="L8" s="7"/>
      <c r="M8" s="7"/>
    </row>
    <row r="9" spans="1:13" x14ac:dyDescent="0.3">
      <c r="A9" s="5">
        <v>4</v>
      </c>
      <c r="B9" s="7"/>
      <c r="C9" s="7"/>
      <c r="D9" s="7"/>
      <c r="E9" s="7"/>
      <c r="F9" s="7">
        <v>0.36</v>
      </c>
      <c r="G9" s="7">
        <v>0.21</v>
      </c>
      <c r="H9" s="7">
        <v>0.61</v>
      </c>
      <c r="I9" s="7">
        <v>0.2</v>
      </c>
      <c r="J9" s="7"/>
      <c r="K9" s="7"/>
      <c r="L9" s="7"/>
      <c r="M9" s="7"/>
    </row>
    <row r="10" spans="1:13" x14ac:dyDescent="0.3">
      <c r="A10" s="5">
        <v>5</v>
      </c>
      <c r="B10" s="7">
        <v>0.15</v>
      </c>
      <c r="C10" s="7"/>
      <c r="D10" s="7"/>
      <c r="E10" s="7"/>
      <c r="F10" s="7">
        <v>0.2</v>
      </c>
      <c r="G10" s="7">
        <v>0.33</v>
      </c>
      <c r="H10" s="7"/>
      <c r="I10" s="7">
        <v>0.15</v>
      </c>
      <c r="J10" s="7"/>
      <c r="K10" s="7"/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>
        <v>0.26</v>
      </c>
      <c r="G11" s="7">
        <v>0.67</v>
      </c>
      <c r="H11" s="7">
        <v>0.63</v>
      </c>
      <c r="I11" s="7">
        <v>0.89</v>
      </c>
      <c r="J11" s="7"/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>
        <v>0.36</v>
      </c>
      <c r="F12" s="7">
        <v>0.71</v>
      </c>
      <c r="G12" s="7">
        <v>0.1</v>
      </c>
      <c r="H12" s="7"/>
      <c r="I12" s="7"/>
      <c r="J12" s="7">
        <v>3.48</v>
      </c>
      <c r="K12" s="7"/>
      <c r="L12" s="7"/>
      <c r="M12" s="7"/>
    </row>
    <row r="13" spans="1:13" x14ac:dyDescent="0.3">
      <c r="A13" s="5">
        <v>8</v>
      </c>
      <c r="B13" s="7"/>
      <c r="C13" s="7"/>
      <c r="D13" s="7"/>
      <c r="E13" s="7">
        <v>0.82</v>
      </c>
      <c r="F13" s="7">
        <v>0.64</v>
      </c>
      <c r="G13" s="7">
        <v>0.1</v>
      </c>
      <c r="H13" s="7"/>
      <c r="I13" s="7">
        <v>0.54</v>
      </c>
      <c r="J13" s="7">
        <v>0.14000000000000001</v>
      </c>
      <c r="K13" s="7"/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/>
      <c r="G14" s="7">
        <v>0.13</v>
      </c>
      <c r="H14" s="7">
        <v>0.1</v>
      </c>
      <c r="I14" s="7"/>
      <c r="J14" s="7">
        <v>0.43</v>
      </c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>
        <v>1.1100000000000001</v>
      </c>
      <c r="H15" s="7"/>
      <c r="I15" s="7">
        <v>1.1100000000000001</v>
      </c>
      <c r="J15" s="7">
        <v>0.6</v>
      </c>
      <c r="K15" s="7"/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>
        <v>0.16</v>
      </c>
      <c r="G16" s="7">
        <v>0.87</v>
      </c>
      <c r="H16" s="7">
        <v>0.45</v>
      </c>
      <c r="I16" s="7">
        <v>0.17</v>
      </c>
      <c r="J16" s="7">
        <v>1.1599999999999999</v>
      </c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/>
      <c r="G17" s="7">
        <v>1</v>
      </c>
      <c r="H17" s="7">
        <v>0.65</v>
      </c>
      <c r="I17" s="7"/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/>
      <c r="G18" s="7">
        <v>1.89</v>
      </c>
      <c r="H18" s="7">
        <v>1.63</v>
      </c>
      <c r="I18" s="7"/>
      <c r="J18" s="7">
        <v>0.77</v>
      </c>
      <c r="K18" s="7"/>
      <c r="L18" s="7">
        <v>0.1</v>
      </c>
      <c r="M18" s="7"/>
    </row>
    <row r="19" spans="1:13" x14ac:dyDescent="0.3">
      <c r="A19" s="5">
        <v>14</v>
      </c>
      <c r="B19" s="7"/>
      <c r="C19" s="7"/>
      <c r="D19" s="7"/>
      <c r="E19" s="7"/>
      <c r="F19" s="7"/>
      <c r="G19" s="7"/>
      <c r="H19" s="7">
        <v>0.61</v>
      </c>
      <c r="I19" s="7">
        <v>0.56000000000000005</v>
      </c>
      <c r="J19" s="7"/>
      <c r="K19" s="7">
        <v>0.57999999999999996</v>
      </c>
      <c r="L19" s="7"/>
      <c r="M19" s="7"/>
    </row>
    <row r="20" spans="1:13" x14ac:dyDescent="0.3">
      <c r="A20" s="5">
        <v>15</v>
      </c>
      <c r="B20" s="7"/>
      <c r="C20" s="7">
        <v>0.1</v>
      </c>
      <c r="D20" s="7"/>
      <c r="E20" s="7"/>
      <c r="F20" s="7"/>
      <c r="G20" s="7"/>
      <c r="H20" s="7">
        <v>0.23</v>
      </c>
      <c r="I20" s="7">
        <v>1.1399999999999999</v>
      </c>
      <c r="J20" s="7">
        <v>0.13</v>
      </c>
      <c r="K20" s="7">
        <v>0.15</v>
      </c>
      <c r="L20" s="7"/>
      <c r="M20" s="7"/>
    </row>
    <row r="21" spans="1:13" x14ac:dyDescent="0.3">
      <c r="A21" s="5">
        <v>16</v>
      </c>
      <c r="B21" s="7"/>
      <c r="C21" s="7">
        <v>0.3</v>
      </c>
      <c r="D21" s="7"/>
      <c r="E21" s="7"/>
      <c r="F21" s="7"/>
      <c r="G21" s="7"/>
      <c r="H21" s="7"/>
      <c r="I21" s="7">
        <v>0.25</v>
      </c>
      <c r="J21" s="7"/>
      <c r="K21" s="7"/>
      <c r="L21" s="7"/>
      <c r="M21" s="7"/>
    </row>
    <row r="22" spans="1:13" x14ac:dyDescent="0.3">
      <c r="A22" s="5">
        <v>17</v>
      </c>
      <c r="B22" s="7"/>
      <c r="C22" s="7">
        <v>0.49</v>
      </c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3">
      <c r="A23" s="5">
        <v>18</v>
      </c>
      <c r="B23" s="7"/>
      <c r="C23" s="7">
        <v>0.4</v>
      </c>
      <c r="D23" s="7"/>
      <c r="E23" s="7"/>
      <c r="F23" s="7"/>
      <c r="G23" s="7"/>
      <c r="H23" s="7">
        <v>0.31</v>
      </c>
      <c r="I23" s="7"/>
      <c r="J23" s="7">
        <v>0.49</v>
      </c>
      <c r="K23" s="7"/>
      <c r="L23" s="7"/>
      <c r="M23" s="7"/>
    </row>
    <row r="24" spans="1:13" x14ac:dyDescent="0.3">
      <c r="A24" s="5">
        <v>19</v>
      </c>
      <c r="B24" s="7"/>
      <c r="C24" s="7"/>
      <c r="D24" s="7">
        <v>0.39</v>
      </c>
      <c r="E24" s="7"/>
      <c r="F24" s="7"/>
      <c r="G24" s="7">
        <v>1.43</v>
      </c>
      <c r="H24" s="7"/>
      <c r="I24" s="7"/>
      <c r="J24" s="7">
        <v>2.33</v>
      </c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/>
      <c r="F25" s="7"/>
      <c r="G25" s="7">
        <v>0.16</v>
      </c>
      <c r="H25" s="7">
        <v>0.41</v>
      </c>
      <c r="I25" s="7">
        <v>0.65</v>
      </c>
      <c r="J25" s="7">
        <v>0.11</v>
      </c>
      <c r="K25" s="7">
        <v>0.36</v>
      </c>
      <c r="L25" s="7"/>
      <c r="M25" s="7"/>
    </row>
    <row r="26" spans="1:13" x14ac:dyDescent="0.3">
      <c r="A26" s="5">
        <v>21</v>
      </c>
      <c r="B26" s="7"/>
      <c r="C26" s="7"/>
      <c r="D26" s="7"/>
      <c r="E26" s="7"/>
      <c r="F26" s="7"/>
      <c r="G26" s="7">
        <v>1.78</v>
      </c>
      <c r="H26" s="7">
        <v>1.02</v>
      </c>
      <c r="I26" s="7">
        <v>0.91</v>
      </c>
      <c r="J26" s="7">
        <v>0.23</v>
      </c>
      <c r="K26" s="7"/>
      <c r="L26" s="7"/>
      <c r="M26" s="7"/>
    </row>
    <row r="27" spans="1:13" x14ac:dyDescent="0.3">
      <c r="A27" s="5">
        <v>22</v>
      </c>
      <c r="B27" s="7"/>
      <c r="C27" s="7"/>
      <c r="D27" s="7"/>
      <c r="E27" s="7"/>
      <c r="F27" s="7"/>
      <c r="G27" s="7"/>
      <c r="H27" s="7"/>
      <c r="I27" s="7">
        <v>0.3</v>
      </c>
      <c r="J27" s="7">
        <v>1.1100000000000001</v>
      </c>
      <c r="K27" s="7">
        <v>0.27</v>
      </c>
      <c r="L27" s="7"/>
      <c r="M27" s="7"/>
    </row>
    <row r="28" spans="1:13" x14ac:dyDescent="0.3">
      <c r="A28" s="5">
        <v>23</v>
      </c>
      <c r="B28" s="7"/>
      <c r="C28" s="7"/>
      <c r="D28" s="7"/>
      <c r="E28" s="7"/>
      <c r="F28" s="7"/>
      <c r="G28" s="7">
        <v>0.4</v>
      </c>
      <c r="H28" s="7">
        <v>0.56000000000000005</v>
      </c>
      <c r="I28" s="7"/>
      <c r="J28" s="7">
        <v>1.08</v>
      </c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/>
      <c r="G29" s="7"/>
      <c r="H29" s="7">
        <v>2.5499999999999998</v>
      </c>
      <c r="I29" s="7"/>
      <c r="J29" s="7"/>
      <c r="K29" s="7"/>
      <c r="L29" s="7"/>
      <c r="M29" s="7"/>
    </row>
    <row r="30" spans="1:13" x14ac:dyDescent="0.3">
      <c r="A30" s="5">
        <v>25</v>
      </c>
      <c r="B30" s="7"/>
      <c r="C30" s="7"/>
      <c r="D30" s="7">
        <v>0.08</v>
      </c>
      <c r="E30" s="7"/>
      <c r="F30" s="7">
        <v>0.63</v>
      </c>
      <c r="G30" s="7">
        <v>0.18</v>
      </c>
      <c r="H30" s="7">
        <v>0.75</v>
      </c>
      <c r="I30" s="7">
        <v>0.42</v>
      </c>
      <c r="J30" s="7"/>
      <c r="K30" s="7"/>
      <c r="L30" s="7"/>
      <c r="M30" s="7"/>
    </row>
    <row r="31" spans="1:13" x14ac:dyDescent="0.3">
      <c r="A31" s="5">
        <v>26</v>
      </c>
      <c r="B31" s="7"/>
      <c r="C31" s="7"/>
      <c r="D31" s="7">
        <v>0.55000000000000004</v>
      </c>
      <c r="E31" s="7"/>
      <c r="F31" s="7"/>
      <c r="G31" s="7"/>
      <c r="H31" s="7"/>
      <c r="I31" s="7">
        <v>0.2</v>
      </c>
      <c r="J31" s="7"/>
      <c r="K31" s="7"/>
      <c r="L31" s="7"/>
      <c r="M31" s="7"/>
    </row>
    <row r="32" spans="1:13" x14ac:dyDescent="0.3">
      <c r="A32" s="5">
        <v>27</v>
      </c>
      <c r="B32" s="7"/>
      <c r="C32" s="7"/>
      <c r="D32" s="7">
        <v>0.75</v>
      </c>
      <c r="E32" s="7"/>
      <c r="F32" s="7"/>
      <c r="G32" s="7"/>
      <c r="H32" s="7">
        <v>1.2</v>
      </c>
      <c r="I32" s="7">
        <v>0.08</v>
      </c>
      <c r="J32" s="7"/>
      <c r="K32" s="7"/>
      <c r="L32" s="7"/>
      <c r="M32" s="7"/>
    </row>
    <row r="33" spans="1:16" x14ac:dyDescent="0.3">
      <c r="A33" s="5">
        <v>28</v>
      </c>
      <c r="B33" s="7"/>
      <c r="C33" s="7"/>
      <c r="D33" s="7">
        <v>0.1</v>
      </c>
      <c r="E33" s="7">
        <v>0.26</v>
      </c>
      <c r="F33" s="7">
        <v>0.33</v>
      </c>
      <c r="G33" s="7"/>
      <c r="H33" s="7">
        <v>0.56999999999999995</v>
      </c>
      <c r="I33" s="7"/>
      <c r="J33" s="7"/>
      <c r="K33" s="7"/>
      <c r="L33" s="7"/>
      <c r="M33" s="7"/>
    </row>
    <row r="34" spans="1:16" x14ac:dyDescent="0.3">
      <c r="A34" s="5">
        <v>29</v>
      </c>
      <c r="B34" s="7"/>
      <c r="C34" s="7"/>
      <c r="D34" s="7"/>
      <c r="E34" s="7">
        <v>0.5</v>
      </c>
      <c r="F34" s="7">
        <v>0.3</v>
      </c>
      <c r="G34" s="7">
        <v>0.87</v>
      </c>
      <c r="H34" s="7"/>
      <c r="I34" s="7"/>
      <c r="J34" s="7"/>
      <c r="K34" s="7"/>
      <c r="L34" s="7"/>
      <c r="M34" s="7"/>
    </row>
    <row r="35" spans="1:16" x14ac:dyDescent="0.3">
      <c r="A35" s="5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6" x14ac:dyDescent="0.3">
      <c r="A36" s="5">
        <v>31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O36" t="s">
        <v>27</v>
      </c>
      <c r="P36" t="s">
        <v>28</v>
      </c>
    </row>
    <row r="37" spans="1:16" x14ac:dyDescent="0.3">
      <c r="A37" s="5" t="s">
        <v>14</v>
      </c>
      <c r="B37" s="7">
        <f>SUM(B6:B36)</f>
        <v>0.15</v>
      </c>
      <c r="C37" s="7">
        <f t="shared" ref="C37:M37" si="0">SUM(C6:C36)</f>
        <v>1.29</v>
      </c>
      <c r="D37" s="7">
        <f t="shared" si="0"/>
        <v>1.87</v>
      </c>
      <c r="E37" s="7">
        <f t="shared" si="0"/>
        <v>1.94</v>
      </c>
      <c r="F37" s="7">
        <f t="shared" si="0"/>
        <v>4.3599999999999994</v>
      </c>
      <c r="G37" s="7">
        <f t="shared" si="0"/>
        <v>11.469999999999999</v>
      </c>
      <c r="H37" s="7">
        <f t="shared" si="0"/>
        <v>13.09</v>
      </c>
      <c r="I37" s="7">
        <f t="shared" si="0"/>
        <v>7.57</v>
      </c>
      <c r="J37" s="7">
        <f t="shared" si="0"/>
        <v>12.06</v>
      </c>
      <c r="K37" s="7">
        <f t="shared" si="0"/>
        <v>1.3599999999999999</v>
      </c>
      <c r="L37" s="7">
        <f t="shared" si="0"/>
        <v>0.1</v>
      </c>
      <c r="M37" s="7">
        <f t="shared" si="0"/>
        <v>0</v>
      </c>
      <c r="N37" s="8">
        <f>SUM(B37:M37)</f>
        <v>55.260000000000005</v>
      </c>
      <c r="O37">
        <v>140.36040000000003</v>
      </c>
      <c r="P37">
        <v>1403.6040000000003</v>
      </c>
    </row>
    <row r="38" spans="1:16" x14ac:dyDescent="0.3">
      <c r="A38" s="5" t="s">
        <v>15</v>
      </c>
      <c r="B38" s="7">
        <f>MAX(B6:B36)</f>
        <v>0.15</v>
      </c>
      <c r="C38" s="7">
        <f t="shared" ref="C38:M38" si="1">MAX(C6:C36)</f>
        <v>0.49</v>
      </c>
      <c r="D38" s="7">
        <f t="shared" si="1"/>
        <v>0.75</v>
      </c>
      <c r="E38" s="7">
        <f t="shared" si="1"/>
        <v>0.82</v>
      </c>
      <c r="F38" s="7">
        <f t="shared" si="1"/>
        <v>0.71</v>
      </c>
      <c r="G38" s="7">
        <f t="shared" si="1"/>
        <v>1.89</v>
      </c>
      <c r="H38" s="7">
        <f t="shared" si="1"/>
        <v>2.5499999999999998</v>
      </c>
      <c r="I38" s="7">
        <f t="shared" si="1"/>
        <v>1.1399999999999999</v>
      </c>
      <c r="J38" s="7">
        <f t="shared" si="1"/>
        <v>3.48</v>
      </c>
      <c r="K38" s="7">
        <f t="shared" si="1"/>
        <v>0.57999999999999996</v>
      </c>
      <c r="L38" s="7">
        <f t="shared" si="1"/>
        <v>0.1</v>
      </c>
      <c r="M38" s="7">
        <f t="shared" si="1"/>
        <v>0</v>
      </c>
    </row>
    <row r="39" spans="1:16" x14ac:dyDescent="0.3">
      <c r="A39" s="5" t="s">
        <v>16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5</v>
      </c>
      <c r="E39" s="6">
        <f t="shared" si="2"/>
        <v>4</v>
      </c>
      <c r="F39" s="6">
        <f t="shared" si="2"/>
        <v>11</v>
      </c>
      <c r="G39" s="6">
        <f t="shared" si="2"/>
        <v>17</v>
      </c>
      <c r="H39" s="6">
        <f t="shared" si="2"/>
        <v>18</v>
      </c>
      <c r="I39" s="6">
        <f t="shared" si="2"/>
        <v>15</v>
      </c>
      <c r="J39" s="6">
        <f t="shared" si="2"/>
        <v>13</v>
      </c>
      <c r="K39" s="6">
        <f t="shared" si="2"/>
        <v>4</v>
      </c>
      <c r="L39" s="6">
        <f t="shared" si="2"/>
        <v>1</v>
      </c>
      <c r="M39" s="6">
        <f t="shared" si="2"/>
        <v>0</v>
      </c>
    </row>
    <row r="40" spans="1:16" x14ac:dyDescent="0.3">
      <c r="A40" s="5" t="s">
        <v>17</v>
      </c>
      <c r="B40" s="6">
        <f t="shared" ref="B40:M40" si="3">B37/B39</f>
        <v>0.15</v>
      </c>
      <c r="C40" s="7">
        <f t="shared" si="3"/>
        <v>0.32250000000000001</v>
      </c>
      <c r="D40" s="7">
        <f t="shared" si="3"/>
        <v>0.374</v>
      </c>
      <c r="E40" s="7">
        <f t="shared" si="3"/>
        <v>0.48499999999999999</v>
      </c>
      <c r="F40" s="7">
        <f t="shared" si="3"/>
        <v>0.39636363636363631</v>
      </c>
      <c r="G40" s="7">
        <f t="shared" si="3"/>
        <v>0.67470588235294116</v>
      </c>
      <c r="H40" s="7">
        <f t="shared" si="3"/>
        <v>0.72722222222222221</v>
      </c>
      <c r="I40" s="7">
        <f t="shared" si="3"/>
        <v>0.50466666666666671</v>
      </c>
      <c r="J40" s="7">
        <f t="shared" si="3"/>
        <v>0.9276923076923077</v>
      </c>
      <c r="K40" s="7">
        <f t="shared" si="3"/>
        <v>0.33999999999999997</v>
      </c>
      <c r="L40" s="7">
        <f t="shared" si="3"/>
        <v>0.1</v>
      </c>
      <c r="M40" s="7" t="e">
        <f t="shared" si="3"/>
        <v>#DIV/0!</v>
      </c>
    </row>
    <row r="41" spans="1:16" x14ac:dyDescent="0.3">
      <c r="A41" s="5" t="s">
        <v>18</v>
      </c>
      <c r="B41" s="7">
        <f>B37/31</f>
        <v>4.8387096774193551E-3</v>
      </c>
      <c r="C41" s="7">
        <f>C37/28</f>
        <v>4.6071428571428576E-2</v>
      </c>
      <c r="D41" s="7">
        <f>D37/31</f>
        <v>6.0322580645161293E-2</v>
      </c>
      <c r="E41" s="7">
        <f>E37/30</f>
        <v>6.4666666666666664E-2</v>
      </c>
      <c r="F41" s="7">
        <f>F37/31</f>
        <v>0.14064516129032256</v>
      </c>
      <c r="G41" s="7">
        <f>G37/30</f>
        <v>0.3823333333333333</v>
      </c>
      <c r="H41" s="7">
        <f>H37/31</f>
        <v>0.42225806451612902</v>
      </c>
      <c r="I41" s="7">
        <f>I37/31</f>
        <v>0.24419354838709678</v>
      </c>
      <c r="J41" s="7">
        <f>J37/30</f>
        <v>0.40200000000000002</v>
      </c>
      <c r="K41" s="7">
        <f>K37/31</f>
        <v>4.3870967741935482E-2</v>
      </c>
      <c r="L41" s="7">
        <f>L37/30</f>
        <v>3.3333333333333335E-3</v>
      </c>
      <c r="M41" s="7">
        <f>M37/31</f>
        <v>0</v>
      </c>
    </row>
    <row r="42" spans="1:1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6" spans="1:16" x14ac:dyDescent="0.3">
      <c r="A46" t="s">
        <v>27</v>
      </c>
      <c r="B46">
        <v>0.38100000000000001</v>
      </c>
      <c r="C46">
        <v>3.2766000000000002</v>
      </c>
      <c r="D46">
        <v>4.7498000000000005</v>
      </c>
      <c r="E46">
        <v>4.9276</v>
      </c>
      <c r="F46">
        <v>11.074399999999999</v>
      </c>
      <c r="G46">
        <v>29.133799999999997</v>
      </c>
      <c r="H46">
        <v>33.248600000000003</v>
      </c>
      <c r="I46">
        <v>19.227800000000002</v>
      </c>
      <c r="J46">
        <v>30.632400000000001</v>
      </c>
      <c r="K46">
        <v>3.4543999999999997</v>
      </c>
      <c r="L46">
        <v>0.254</v>
      </c>
      <c r="M46">
        <v>0</v>
      </c>
    </row>
    <row r="47" spans="1:16" x14ac:dyDescent="0.3">
      <c r="A47" t="s">
        <v>28</v>
      </c>
      <c r="B47">
        <v>3.81</v>
      </c>
      <c r="C47">
        <v>32.766000000000005</v>
      </c>
      <c r="D47">
        <v>47.498000000000005</v>
      </c>
      <c r="E47">
        <v>49.275999999999996</v>
      </c>
      <c r="F47">
        <v>110.74399999999999</v>
      </c>
      <c r="G47">
        <v>291.33799999999997</v>
      </c>
      <c r="H47">
        <v>332.48600000000005</v>
      </c>
      <c r="I47">
        <v>192.27800000000002</v>
      </c>
      <c r="J47">
        <v>306.32400000000001</v>
      </c>
      <c r="K47">
        <v>34.543999999999997</v>
      </c>
      <c r="L47">
        <v>2.54</v>
      </c>
      <c r="M47">
        <v>0</v>
      </c>
      <c r="N47">
        <f>SUM(B47:M47)</f>
        <v>1403.6040000000003</v>
      </c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topLeftCell="A3" workbookViewId="0">
      <selection activeCell="B47" sqref="B47:M4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>
        <v>0.14000000000000001</v>
      </c>
      <c r="F6" s="7">
        <v>0.22</v>
      </c>
      <c r="G6" s="7">
        <v>1.63</v>
      </c>
      <c r="H6" s="7">
        <v>0.23</v>
      </c>
      <c r="I6" s="7"/>
      <c r="J6" s="7">
        <v>0.65</v>
      </c>
      <c r="K6" s="7"/>
      <c r="L6" s="7"/>
      <c r="M6" s="7"/>
    </row>
    <row r="7" spans="1:13" x14ac:dyDescent="0.3">
      <c r="A7" s="5">
        <v>2</v>
      </c>
      <c r="B7" s="7"/>
      <c r="C7" s="7"/>
      <c r="D7" s="7"/>
      <c r="E7" s="7">
        <v>0.34</v>
      </c>
      <c r="F7" s="7"/>
      <c r="G7" s="7"/>
      <c r="H7" s="7">
        <v>0.16</v>
      </c>
      <c r="I7" s="7"/>
      <c r="J7" s="7">
        <v>0.85</v>
      </c>
      <c r="K7" s="7"/>
      <c r="L7" s="7"/>
      <c r="M7" s="7"/>
    </row>
    <row r="8" spans="1:13" x14ac:dyDescent="0.3">
      <c r="A8" s="5">
        <v>3</v>
      </c>
      <c r="B8" s="7"/>
      <c r="C8" s="7"/>
      <c r="D8" s="7"/>
      <c r="E8" s="7">
        <v>0.36</v>
      </c>
      <c r="F8" s="7"/>
      <c r="G8" s="7"/>
      <c r="H8" s="7"/>
      <c r="I8" s="7"/>
      <c r="J8" s="7">
        <v>0.97</v>
      </c>
      <c r="K8" s="7"/>
      <c r="L8" s="7">
        <v>0.24</v>
      </c>
      <c r="M8" s="7">
        <v>0.84</v>
      </c>
    </row>
    <row r="9" spans="1:13" x14ac:dyDescent="0.3">
      <c r="A9" s="5">
        <v>4</v>
      </c>
      <c r="B9" s="7">
        <v>0.14000000000000001</v>
      </c>
      <c r="C9" s="7"/>
      <c r="D9" s="7"/>
      <c r="E9" s="7">
        <v>0.19</v>
      </c>
      <c r="F9" s="7"/>
      <c r="G9" s="7">
        <v>0.26</v>
      </c>
      <c r="H9" s="7"/>
      <c r="I9" s="7">
        <v>0.57999999999999996</v>
      </c>
      <c r="J9" s="7"/>
      <c r="K9" s="7"/>
      <c r="L9" s="7">
        <v>0.5</v>
      </c>
      <c r="M9" s="7"/>
    </row>
    <row r="10" spans="1:13" x14ac:dyDescent="0.3">
      <c r="A10" s="5">
        <v>5</v>
      </c>
      <c r="B10" s="7"/>
      <c r="C10" s="7"/>
      <c r="D10" s="7"/>
      <c r="E10" s="7">
        <v>0.47</v>
      </c>
      <c r="F10" s="7">
        <v>0.63</v>
      </c>
      <c r="G10" s="7">
        <v>0.14000000000000001</v>
      </c>
      <c r="H10" s="7">
        <v>0.41</v>
      </c>
      <c r="I10" s="7"/>
      <c r="J10" s="7">
        <v>0.21</v>
      </c>
      <c r="K10" s="7">
        <v>0.5</v>
      </c>
      <c r="L10" s="7"/>
      <c r="M10" s="7"/>
    </row>
    <row r="11" spans="1:13" x14ac:dyDescent="0.3">
      <c r="A11" s="5">
        <v>6</v>
      </c>
      <c r="B11" s="7"/>
      <c r="C11" s="7"/>
      <c r="D11" s="7"/>
      <c r="E11" s="7"/>
      <c r="F11" s="7">
        <v>0.34</v>
      </c>
      <c r="G11" s="7"/>
      <c r="H11" s="7"/>
      <c r="I11" s="7">
        <v>0.27</v>
      </c>
      <c r="J11" s="7"/>
      <c r="K11" s="7"/>
      <c r="L11" s="7"/>
      <c r="M11" s="7"/>
    </row>
    <row r="12" spans="1:13" x14ac:dyDescent="0.3">
      <c r="A12" s="5">
        <v>7</v>
      </c>
      <c r="B12" s="7"/>
      <c r="C12" s="7"/>
      <c r="D12" s="7"/>
      <c r="E12" s="7"/>
      <c r="F12" s="7"/>
      <c r="G12" s="7">
        <v>0.18</v>
      </c>
      <c r="H12" s="7">
        <v>0.12</v>
      </c>
      <c r="I12" s="7"/>
      <c r="J12" s="7">
        <v>0.81</v>
      </c>
      <c r="K12" s="7">
        <v>0.35</v>
      </c>
      <c r="L12" s="7"/>
      <c r="M12" s="7"/>
    </row>
    <row r="13" spans="1:13" x14ac:dyDescent="0.3">
      <c r="A13" s="5">
        <v>8</v>
      </c>
      <c r="B13" s="7"/>
      <c r="C13" s="7"/>
      <c r="D13" s="7"/>
      <c r="E13" s="7">
        <v>0.31</v>
      </c>
      <c r="F13" s="7"/>
      <c r="G13" s="7">
        <v>0.46</v>
      </c>
      <c r="H13" s="7"/>
      <c r="I13" s="7">
        <v>0.66</v>
      </c>
      <c r="J13" s="7"/>
      <c r="K13" s="7">
        <v>0.13</v>
      </c>
      <c r="L13" s="7"/>
      <c r="M13" s="7"/>
    </row>
    <row r="14" spans="1:13" x14ac:dyDescent="0.3">
      <c r="A14" s="5">
        <v>9</v>
      </c>
      <c r="B14" s="7"/>
      <c r="C14" s="7"/>
      <c r="D14" s="7"/>
      <c r="E14" s="7"/>
      <c r="F14" s="7"/>
      <c r="G14" s="7">
        <v>0.28000000000000003</v>
      </c>
      <c r="H14" s="7"/>
      <c r="I14" s="7">
        <v>1.37</v>
      </c>
      <c r="J14" s="7"/>
      <c r="K14" s="7"/>
      <c r="L14" s="7"/>
      <c r="M14" s="7"/>
    </row>
    <row r="15" spans="1:13" x14ac:dyDescent="0.3">
      <c r="A15" s="5">
        <v>10</v>
      </c>
      <c r="B15" s="7"/>
      <c r="C15" s="7"/>
      <c r="D15" s="7"/>
      <c r="E15" s="7"/>
      <c r="F15" s="7"/>
      <c r="G15" s="7"/>
      <c r="H15" s="7"/>
      <c r="I15" s="7"/>
      <c r="J15" s="7">
        <v>0.34</v>
      </c>
      <c r="K15" s="7"/>
      <c r="L15" s="7"/>
      <c r="M15" s="7"/>
    </row>
    <row r="16" spans="1:13" x14ac:dyDescent="0.3">
      <c r="A16" s="5">
        <v>11</v>
      </c>
      <c r="B16" s="7"/>
      <c r="C16" s="7"/>
      <c r="D16" s="7"/>
      <c r="E16" s="7"/>
      <c r="F16" s="7">
        <v>0.4</v>
      </c>
      <c r="G16" s="7">
        <v>0.1</v>
      </c>
      <c r="H16" s="7"/>
      <c r="I16" s="7">
        <v>0.63</v>
      </c>
      <c r="J16" s="7"/>
      <c r="K16" s="7"/>
      <c r="L16" s="7"/>
      <c r="M16" s="7"/>
    </row>
    <row r="17" spans="1:13" x14ac:dyDescent="0.3">
      <c r="A17" s="5">
        <v>12</v>
      </c>
      <c r="B17" s="7"/>
      <c r="C17" s="7"/>
      <c r="D17" s="7"/>
      <c r="E17" s="7"/>
      <c r="F17" s="7">
        <v>0.33</v>
      </c>
      <c r="G17" s="7">
        <v>0.55000000000000004</v>
      </c>
      <c r="H17" s="7"/>
      <c r="I17" s="7">
        <v>0.09</v>
      </c>
      <c r="J17" s="7"/>
      <c r="K17" s="7"/>
      <c r="L17" s="7"/>
      <c r="M17" s="7"/>
    </row>
    <row r="18" spans="1:13" x14ac:dyDescent="0.3">
      <c r="A18" s="5">
        <v>13</v>
      </c>
      <c r="B18" s="7"/>
      <c r="C18" s="7"/>
      <c r="D18" s="7"/>
      <c r="E18" s="7"/>
      <c r="F18" s="7">
        <v>0.11</v>
      </c>
      <c r="G18" s="7">
        <v>0.2</v>
      </c>
      <c r="H18" s="7">
        <v>0.8</v>
      </c>
      <c r="I18" s="7">
        <v>1.52</v>
      </c>
      <c r="J18" s="7"/>
      <c r="K18" s="7">
        <v>0.31</v>
      </c>
      <c r="L18" s="7"/>
      <c r="M18" s="7"/>
    </row>
    <row r="19" spans="1:13" x14ac:dyDescent="0.3">
      <c r="A19" s="5">
        <v>14</v>
      </c>
      <c r="B19" s="7"/>
      <c r="C19" s="7">
        <v>0.77</v>
      </c>
      <c r="D19" s="7"/>
      <c r="E19" s="7"/>
      <c r="F19" s="7">
        <v>1.35</v>
      </c>
      <c r="G19" s="7"/>
      <c r="H19" s="7">
        <v>0.47</v>
      </c>
      <c r="I19" s="7"/>
      <c r="J19" s="7">
        <v>7.0000000000000007E-2</v>
      </c>
      <c r="K19" s="7">
        <v>0.16</v>
      </c>
      <c r="L19" s="7"/>
      <c r="M19" s="7"/>
    </row>
    <row r="20" spans="1:13" x14ac:dyDescent="0.3">
      <c r="A20" s="5">
        <v>15</v>
      </c>
      <c r="B20" s="7"/>
      <c r="C20" s="7"/>
      <c r="D20" s="7"/>
      <c r="E20" s="7"/>
      <c r="F20" s="7"/>
      <c r="G20" s="7">
        <v>0.12</v>
      </c>
      <c r="H20" s="7">
        <v>1.8</v>
      </c>
      <c r="I20" s="7"/>
      <c r="J20" s="7"/>
      <c r="K20" s="7"/>
      <c r="L20" s="7"/>
      <c r="M20" s="7"/>
    </row>
    <row r="21" spans="1:13" x14ac:dyDescent="0.3">
      <c r="A21" s="5">
        <v>16</v>
      </c>
      <c r="B21" s="7"/>
      <c r="C21" s="7"/>
      <c r="D21" s="7"/>
      <c r="E21" s="7"/>
      <c r="F21" s="7">
        <v>0.61</v>
      </c>
      <c r="G21" s="7">
        <v>1.83</v>
      </c>
      <c r="H21" s="7"/>
      <c r="I21" s="7">
        <v>0.21</v>
      </c>
      <c r="J21" s="7">
        <v>0.18</v>
      </c>
      <c r="K21" s="7"/>
      <c r="L21" s="7"/>
      <c r="M21" s="7"/>
    </row>
    <row r="22" spans="1:13" x14ac:dyDescent="0.3">
      <c r="A22" s="5">
        <v>17</v>
      </c>
      <c r="B22" s="7"/>
      <c r="C22" s="7"/>
      <c r="D22" s="7"/>
      <c r="E22" s="7">
        <v>0.2</v>
      </c>
      <c r="F22" s="7">
        <v>0.18</v>
      </c>
      <c r="G22" s="7">
        <v>0.66</v>
      </c>
      <c r="H22" s="7"/>
      <c r="I22" s="7">
        <v>0.46</v>
      </c>
      <c r="J22" s="7"/>
      <c r="K22" s="7"/>
      <c r="L22" s="7"/>
      <c r="M22" s="7"/>
    </row>
    <row r="23" spans="1:13" x14ac:dyDescent="0.3">
      <c r="A23" s="5">
        <v>18</v>
      </c>
      <c r="B23" s="7"/>
      <c r="C23" s="7"/>
      <c r="D23" s="7"/>
      <c r="E23" s="7">
        <v>1.1499999999999999</v>
      </c>
      <c r="F23" s="7"/>
      <c r="G23" s="7"/>
      <c r="H23" s="7"/>
      <c r="I23" s="7">
        <v>0.14000000000000001</v>
      </c>
      <c r="J23" s="7"/>
      <c r="K23" s="7"/>
      <c r="L23" s="7"/>
      <c r="M23" s="7"/>
    </row>
    <row r="24" spans="1:13" x14ac:dyDescent="0.3">
      <c r="A24" s="5">
        <v>19</v>
      </c>
      <c r="B24" s="7"/>
      <c r="C24" s="7">
        <v>0.11</v>
      </c>
      <c r="D24" s="7"/>
      <c r="E24" s="7"/>
      <c r="F24" s="7"/>
      <c r="G24" s="7"/>
      <c r="H24" s="7"/>
      <c r="I24" s="7">
        <v>0.1</v>
      </c>
      <c r="J24" s="7"/>
      <c r="K24" s="7"/>
      <c r="L24" s="7"/>
      <c r="M24" s="7"/>
    </row>
    <row r="25" spans="1:13" x14ac:dyDescent="0.3">
      <c r="A25" s="5">
        <v>20</v>
      </c>
      <c r="B25" s="7"/>
      <c r="C25" s="7"/>
      <c r="D25" s="7"/>
      <c r="E25" s="7">
        <v>0.7</v>
      </c>
      <c r="F25" s="7"/>
      <c r="G25" s="7">
        <v>1.21</v>
      </c>
      <c r="H25" s="7">
        <v>0.25</v>
      </c>
      <c r="I25" s="7">
        <v>0.27</v>
      </c>
      <c r="J25" s="7"/>
      <c r="K25" s="7"/>
      <c r="L25" s="7"/>
      <c r="M25" s="7"/>
    </row>
    <row r="26" spans="1:13" x14ac:dyDescent="0.3">
      <c r="A26" s="5">
        <v>21</v>
      </c>
      <c r="B26" s="7"/>
      <c r="C26" s="7"/>
      <c r="D26" s="7"/>
      <c r="E26" s="7">
        <v>4.05</v>
      </c>
      <c r="F26" s="7">
        <v>0.16</v>
      </c>
      <c r="G26" s="7"/>
      <c r="H26" s="7">
        <v>0.21</v>
      </c>
      <c r="I26" s="7"/>
      <c r="J26" s="7">
        <v>0.11</v>
      </c>
      <c r="K26" s="7"/>
      <c r="L26" s="7"/>
      <c r="M26" s="7"/>
    </row>
    <row r="27" spans="1:13" x14ac:dyDescent="0.3">
      <c r="A27" s="5">
        <v>22</v>
      </c>
      <c r="B27" s="7"/>
      <c r="C27" s="7">
        <v>0.15</v>
      </c>
      <c r="D27" s="7"/>
      <c r="E27" s="7">
        <v>0.36</v>
      </c>
      <c r="F27" s="7">
        <v>0.5</v>
      </c>
      <c r="G27" s="7">
        <v>0.61</v>
      </c>
      <c r="H27" s="7">
        <v>1.28</v>
      </c>
      <c r="I27" s="7">
        <v>0.38</v>
      </c>
      <c r="J27" s="7">
        <v>0.2</v>
      </c>
      <c r="K27" s="7"/>
      <c r="L27" s="7"/>
      <c r="M27" s="7"/>
    </row>
    <row r="28" spans="1:13" x14ac:dyDescent="0.3">
      <c r="A28" s="5">
        <v>23</v>
      </c>
      <c r="B28" s="7"/>
      <c r="C28" s="7"/>
      <c r="D28" s="7"/>
      <c r="E28" s="7">
        <v>0.86</v>
      </c>
      <c r="F28" s="7"/>
      <c r="G28" s="7">
        <v>0.49</v>
      </c>
      <c r="H28" s="7">
        <v>3.72</v>
      </c>
      <c r="I28" s="7"/>
      <c r="J28" s="7">
        <v>0.4</v>
      </c>
      <c r="K28" s="7"/>
      <c r="L28" s="7"/>
      <c r="M28" s="7"/>
    </row>
    <row r="29" spans="1:13" x14ac:dyDescent="0.3">
      <c r="A29" s="5">
        <v>24</v>
      </c>
      <c r="B29" s="7"/>
      <c r="C29" s="7"/>
      <c r="D29" s="7"/>
      <c r="E29" s="7"/>
      <c r="F29" s="7">
        <v>1.34</v>
      </c>
      <c r="G29" s="7">
        <v>0.1</v>
      </c>
      <c r="H29" s="7">
        <v>0.51</v>
      </c>
      <c r="I29" s="7">
        <v>0.19</v>
      </c>
      <c r="J29" s="7">
        <v>0.4</v>
      </c>
      <c r="K29" s="7">
        <v>0.84</v>
      </c>
      <c r="L29" s="7"/>
      <c r="M29" s="7"/>
    </row>
    <row r="30" spans="1:13" x14ac:dyDescent="0.3">
      <c r="A30" s="5">
        <v>25</v>
      </c>
      <c r="B30" s="7"/>
      <c r="C30" s="7"/>
      <c r="D30" s="7"/>
      <c r="E30" s="7"/>
      <c r="F30" s="7">
        <v>0.62</v>
      </c>
      <c r="G30" s="7"/>
      <c r="H30" s="7"/>
      <c r="I30" s="7"/>
      <c r="J30" s="7">
        <v>0.06</v>
      </c>
      <c r="K30" s="7"/>
      <c r="L30" s="7"/>
      <c r="M30" s="7"/>
    </row>
    <row r="31" spans="1:13" x14ac:dyDescent="0.3">
      <c r="A31" s="5">
        <v>26</v>
      </c>
      <c r="B31" s="7"/>
      <c r="C31" s="7">
        <v>0.22</v>
      </c>
      <c r="D31" s="7">
        <v>0.17</v>
      </c>
      <c r="E31" s="7"/>
      <c r="F31" s="7">
        <v>0.21</v>
      </c>
      <c r="G31" s="7"/>
      <c r="H31" s="7"/>
      <c r="I31" s="7">
        <v>0.46</v>
      </c>
      <c r="J31" s="7"/>
      <c r="K31" s="7"/>
      <c r="L31" s="7"/>
      <c r="M31" s="7"/>
    </row>
    <row r="32" spans="1:13" x14ac:dyDescent="0.3">
      <c r="A32" s="5">
        <v>27</v>
      </c>
      <c r="B32" s="7"/>
      <c r="C32" s="7"/>
      <c r="D32" s="7">
        <v>0.46</v>
      </c>
      <c r="E32" s="7"/>
      <c r="F32" s="7">
        <v>0.26</v>
      </c>
      <c r="G32" s="7"/>
      <c r="H32" s="7"/>
      <c r="I32" s="7">
        <v>0.38</v>
      </c>
      <c r="J32" s="7"/>
      <c r="K32" s="7"/>
      <c r="L32" s="7"/>
      <c r="M32" s="7"/>
    </row>
    <row r="33" spans="1:16" x14ac:dyDescent="0.3">
      <c r="A33" s="5">
        <v>28</v>
      </c>
      <c r="B33" s="7"/>
      <c r="C33" s="7"/>
      <c r="D33" s="7">
        <v>0.71</v>
      </c>
      <c r="E33" s="7"/>
      <c r="F33" s="7">
        <v>0.99</v>
      </c>
      <c r="G33" s="7">
        <v>1.19</v>
      </c>
      <c r="H33" s="7"/>
      <c r="I33" s="7">
        <v>0.1</v>
      </c>
      <c r="J33" s="7"/>
      <c r="K33" s="7"/>
      <c r="L33" s="7"/>
      <c r="M33" s="7"/>
    </row>
    <row r="34" spans="1:16" x14ac:dyDescent="0.3">
      <c r="A34" s="5">
        <v>29</v>
      </c>
      <c r="B34" s="7"/>
      <c r="C34" s="7"/>
      <c r="D34" s="7"/>
      <c r="E34" s="7">
        <v>0.27</v>
      </c>
      <c r="F34" s="7">
        <v>0.94</v>
      </c>
      <c r="G34" s="7">
        <v>0.2</v>
      </c>
      <c r="H34" s="7"/>
      <c r="I34" s="7">
        <v>0.11</v>
      </c>
      <c r="J34" s="7"/>
      <c r="K34" s="7"/>
      <c r="L34" s="7"/>
      <c r="M34" s="7"/>
    </row>
    <row r="35" spans="1:16" x14ac:dyDescent="0.3">
      <c r="A35" s="5">
        <v>30</v>
      </c>
      <c r="B35" s="7"/>
      <c r="C35" s="7"/>
      <c r="D35" s="7">
        <v>0.15</v>
      </c>
      <c r="E35" s="7"/>
      <c r="F35" s="7"/>
      <c r="G35" s="7"/>
      <c r="H35" s="7"/>
      <c r="I35" s="7">
        <v>0.65</v>
      </c>
      <c r="J35" s="7"/>
      <c r="K35" s="7"/>
      <c r="L35" s="7"/>
      <c r="M35" s="7"/>
    </row>
    <row r="36" spans="1:16" x14ac:dyDescent="0.3">
      <c r="A36" s="5">
        <v>31</v>
      </c>
      <c r="B36" s="7"/>
      <c r="C36" s="7"/>
      <c r="D36" s="7">
        <v>0.08</v>
      </c>
      <c r="E36" s="7"/>
      <c r="F36" s="7">
        <v>0.38</v>
      </c>
      <c r="G36" s="7"/>
      <c r="H36" s="7">
        <v>0.35</v>
      </c>
      <c r="I36" s="7">
        <v>0.14000000000000001</v>
      </c>
      <c r="J36" s="7"/>
      <c r="K36" s="7"/>
      <c r="L36" s="7"/>
      <c r="M36" s="7"/>
      <c r="O36" t="s">
        <v>27</v>
      </c>
      <c r="P36" t="s">
        <v>28</v>
      </c>
    </row>
    <row r="37" spans="1:16" x14ac:dyDescent="0.3">
      <c r="A37" s="5" t="s">
        <v>14</v>
      </c>
      <c r="B37" s="7">
        <f>SUM(B6:B36)</f>
        <v>0.14000000000000001</v>
      </c>
      <c r="C37" s="7">
        <f t="shared" ref="C37:M37" si="0">SUM(C6:C36)</f>
        <v>1.25</v>
      </c>
      <c r="D37" s="7">
        <f t="shared" si="0"/>
        <v>1.5699999999999998</v>
      </c>
      <c r="E37" s="7">
        <f t="shared" si="0"/>
        <v>9.3999999999999986</v>
      </c>
      <c r="F37" s="7">
        <f t="shared" si="0"/>
        <v>9.57</v>
      </c>
      <c r="G37" s="7">
        <f t="shared" si="0"/>
        <v>10.209999999999999</v>
      </c>
      <c r="H37" s="7">
        <f t="shared" si="0"/>
        <v>10.31</v>
      </c>
      <c r="I37" s="7">
        <f t="shared" si="0"/>
        <v>8.7099999999999991</v>
      </c>
      <c r="J37" s="7">
        <f t="shared" si="0"/>
        <v>5.25</v>
      </c>
      <c r="K37" s="7">
        <f t="shared" si="0"/>
        <v>2.29</v>
      </c>
      <c r="L37" s="7">
        <f t="shared" si="0"/>
        <v>0.74</v>
      </c>
      <c r="M37" s="7">
        <f t="shared" si="0"/>
        <v>0.84</v>
      </c>
      <c r="N37" s="8">
        <f>SUM(B37:M37)</f>
        <v>60.280000000000008</v>
      </c>
      <c r="O37">
        <v>153.11120000000003</v>
      </c>
      <c r="P37">
        <v>1531.1120000000003</v>
      </c>
    </row>
    <row r="38" spans="1:16" x14ac:dyDescent="0.3">
      <c r="A38" s="5" t="s">
        <v>15</v>
      </c>
      <c r="B38" s="7">
        <f>MAX(B6:B36)</f>
        <v>0.14000000000000001</v>
      </c>
      <c r="C38" s="7">
        <f t="shared" ref="C38:M38" si="1">MAX(C6:C36)</f>
        <v>0.77</v>
      </c>
      <c r="D38" s="7">
        <f t="shared" si="1"/>
        <v>0.71</v>
      </c>
      <c r="E38" s="7">
        <f t="shared" si="1"/>
        <v>4.05</v>
      </c>
      <c r="F38" s="7">
        <f t="shared" si="1"/>
        <v>1.35</v>
      </c>
      <c r="G38" s="7">
        <f t="shared" si="1"/>
        <v>1.83</v>
      </c>
      <c r="H38" s="7">
        <f t="shared" si="1"/>
        <v>3.72</v>
      </c>
      <c r="I38" s="7">
        <f t="shared" si="1"/>
        <v>1.52</v>
      </c>
      <c r="J38" s="7">
        <f t="shared" si="1"/>
        <v>0.97</v>
      </c>
      <c r="K38" s="7">
        <f t="shared" si="1"/>
        <v>0.84</v>
      </c>
      <c r="L38" s="7">
        <f t="shared" si="1"/>
        <v>0.5</v>
      </c>
      <c r="M38" s="7">
        <f t="shared" si="1"/>
        <v>0.84</v>
      </c>
    </row>
    <row r="39" spans="1:16" x14ac:dyDescent="0.3">
      <c r="A39" s="5" t="s">
        <v>16</v>
      </c>
      <c r="B39" s="6">
        <f>COUNTIF(B6:B36,"&gt;0")</f>
        <v>1</v>
      </c>
      <c r="C39" s="6">
        <f t="shared" ref="C39:M39" si="2">COUNTIF(C6:C36,"&gt;0")</f>
        <v>4</v>
      </c>
      <c r="D39" s="6">
        <f t="shared" si="2"/>
        <v>5</v>
      </c>
      <c r="E39" s="6">
        <f t="shared" si="2"/>
        <v>13</v>
      </c>
      <c r="F39" s="6">
        <f t="shared" si="2"/>
        <v>18</v>
      </c>
      <c r="G39" s="6">
        <f t="shared" si="2"/>
        <v>18</v>
      </c>
      <c r="H39" s="6">
        <f t="shared" si="2"/>
        <v>13</v>
      </c>
      <c r="I39" s="6">
        <f t="shared" si="2"/>
        <v>20</v>
      </c>
      <c r="J39" s="6">
        <f t="shared" si="2"/>
        <v>13</v>
      </c>
      <c r="K39" s="6">
        <f t="shared" si="2"/>
        <v>6</v>
      </c>
      <c r="L39" s="6">
        <f t="shared" si="2"/>
        <v>2</v>
      </c>
      <c r="M39" s="6">
        <f t="shared" si="2"/>
        <v>1</v>
      </c>
    </row>
    <row r="40" spans="1:16" x14ac:dyDescent="0.3">
      <c r="A40" s="5" t="s">
        <v>17</v>
      </c>
      <c r="B40" s="6">
        <f t="shared" ref="B40:M40" si="3">B37/B39</f>
        <v>0.14000000000000001</v>
      </c>
      <c r="C40" s="7">
        <f t="shared" si="3"/>
        <v>0.3125</v>
      </c>
      <c r="D40" s="7">
        <f t="shared" si="3"/>
        <v>0.31399999999999995</v>
      </c>
      <c r="E40" s="7">
        <f t="shared" si="3"/>
        <v>0.72307692307692295</v>
      </c>
      <c r="F40" s="7">
        <f t="shared" si="3"/>
        <v>0.53166666666666673</v>
      </c>
      <c r="G40" s="7">
        <f t="shared" si="3"/>
        <v>0.56722222222222218</v>
      </c>
      <c r="H40" s="7">
        <f t="shared" si="3"/>
        <v>0.79307692307692312</v>
      </c>
      <c r="I40" s="7">
        <f t="shared" si="3"/>
        <v>0.43549999999999994</v>
      </c>
      <c r="J40" s="7">
        <f t="shared" si="3"/>
        <v>0.40384615384615385</v>
      </c>
      <c r="K40" s="7">
        <f t="shared" si="3"/>
        <v>0.38166666666666665</v>
      </c>
      <c r="L40" s="7">
        <f t="shared" si="3"/>
        <v>0.37</v>
      </c>
      <c r="M40" s="7">
        <f t="shared" si="3"/>
        <v>0.84</v>
      </c>
    </row>
    <row r="41" spans="1:16" x14ac:dyDescent="0.3">
      <c r="A41" s="5" t="s">
        <v>18</v>
      </c>
      <c r="B41" s="7">
        <f>B37/31</f>
        <v>4.5161290322580649E-3</v>
      </c>
      <c r="C41" s="7">
        <f>C37/28</f>
        <v>4.4642857142857144E-2</v>
      </c>
      <c r="D41" s="7">
        <f>D37/31</f>
        <v>5.0645161290322573E-2</v>
      </c>
      <c r="E41" s="7">
        <f>E37/30</f>
        <v>0.3133333333333333</v>
      </c>
      <c r="F41" s="7">
        <f>F37/31</f>
        <v>0.30870967741935484</v>
      </c>
      <c r="G41" s="7">
        <f>G37/30</f>
        <v>0.34033333333333332</v>
      </c>
      <c r="H41" s="7">
        <f>H37/31</f>
        <v>0.33258064516129032</v>
      </c>
      <c r="I41" s="7">
        <f>I37/31</f>
        <v>0.28096774193548385</v>
      </c>
      <c r="J41" s="7">
        <f>J37/30</f>
        <v>0.17499999999999999</v>
      </c>
      <c r="K41" s="7">
        <f>K37/31</f>
        <v>7.3870967741935481E-2</v>
      </c>
      <c r="L41" s="7">
        <f>L37/30</f>
        <v>2.4666666666666667E-2</v>
      </c>
      <c r="M41" s="7">
        <f>M37/31</f>
        <v>2.7096774193548386E-2</v>
      </c>
    </row>
    <row r="42" spans="1:1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6" spans="1:16" x14ac:dyDescent="0.3">
      <c r="A46" t="s">
        <v>27</v>
      </c>
      <c r="B46">
        <v>0.35560000000000003</v>
      </c>
      <c r="C46">
        <v>3.1749999999999998</v>
      </c>
      <c r="D46">
        <v>3.9877999999999996</v>
      </c>
      <c r="E46">
        <v>23.875999999999998</v>
      </c>
      <c r="F46">
        <v>24.3078</v>
      </c>
      <c r="G46">
        <v>25.933399999999999</v>
      </c>
      <c r="H46">
        <v>26.1874</v>
      </c>
      <c r="I46">
        <v>22.123399999999997</v>
      </c>
      <c r="J46">
        <v>13.335000000000001</v>
      </c>
      <c r="K46">
        <v>5.8166000000000002</v>
      </c>
      <c r="L46">
        <v>1.8795999999999999</v>
      </c>
      <c r="M46">
        <v>2.1335999999999999</v>
      </c>
    </row>
    <row r="47" spans="1:16" x14ac:dyDescent="0.3">
      <c r="A47" t="s">
        <v>28</v>
      </c>
      <c r="B47">
        <v>3.556</v>
      </c>
      <c r="C47">
        <v>31.75</v>
      </c>
      <c r="D47">
        <v>39.877999999999993</v>
      </c>
      <c r="E47">
        <v>238.76</v>
      </c>
      <c r="F47">
        <v>243.078</v>
      </c>
      <c r="G47">
        <v>259.334</v>
      </c>
      <c r="H47">
        <v>261.87400000000002</v>
      </c>
      <c r="I47">
        <v>221.23399999999998</v>
      </c>
      <c r="J47">
        <v>133.35000000000002</v>
      </c>
      <c r="K47">
        <v>58.166000000000004</v>
      </c>
      <c r="L47">
        <v>18.795999999999999</v>
      </c>
      <c r="M47">
        <v>21.335999999999999</v>
      </c>
      <c r="N47">
        <f>SUM(B47:M47)</f>
        <v>1531.1119999999999</v>
      </c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workbookViewId="0">
      <selection activeCell="I6" sqref="I6:M3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/>
      <c r="H1" s="2" t="s">
        <v>19</v>
      </c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13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20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7"/>
      <c r="C6" s="7"/>
      <c r="D6" s="7"/>
      <c r="E6" s="7">
        <v>0.11</v>
      </c>
      <c r="F6" s="7"/>
      <c r="G6" s="7"/>
      <c r="H6" s="7">
        <v>0.39</v>
      </c>
      <c r="I6" s="7" t="s">
        <v>29</v>
      </c>
      <c r="J6" s="7" t="s">
        <v>29</v>
      </c>
      <c r="K6" s="7" t="s">
        <v>29</v>
      </c>
      <c r="L6" s="7" t="s">
        <v>29</v>
      </c>
      <c r="M6" s="7" t="s">
        <v>29</v>
      </c>
    </row>
    <row r="7" spans="1:13" x14ac:dyDescent="0.3">
      <c r="A7" s="5">
        <v>2</v>
      </c>
      <c r="B7" s="7"/>
      <c r="C7" s="7"/>
      <c r="D7" s="7"/>
      <c r="E7" s="7"/>
      <c r="F7" s="7">
        <v>0.31</v>
      </c>
      <c r="G7" s="7"/>
      <c r="H7" s="7">
        <v>0.71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29</v>
      </c>
    </row>
    <row r="8" spans="1:13" x14ac:dyDescent="0.3">
      <c r="A8" s="5">
        <v>3</v>
      </c>
      <c r="B8" s="7"/>
      <c r="C8" s="7"/>
      <c r="D8" s="7"/>
      <c r="E8" s="7"/>
      <c r="F8" s="7"/>
      <c r="G8" s="7"/>
      <c r="H8" s="7">
        <v>1.4</v>
      </c>
      <c r="I8" s="7" t="s">
        <v>29</v>
      </c>
      <c r="J8" s="7" t="s">
        <v>29</v>
      </c>
      <c r="K8" s="7" t="s">
        <v>29</v>
      </c>
      <c r="L8" s="7" t="s">
        <v>29</v>
      </c>
      <c r="M8" s="7" t="s">
        <v>29</v>
      </c>
    </row>
    <row r="9" spans="1:13" x14ac:dyDescent="0.3">
      <c r="A9" s="5">
        <v>4</v>
      </c>
      <c r="B9" s="7"/>
      <c r="C9" s="7"/>
      <c r="D9" s="7"/>
      <c r="E9" s="7"/>
      <c r="F9" s="7"/>
      <c r="G9" s="7"/>
      <c r="H9" s="7">
        <v>0.53</v>
      </c>
      <c r="I9" s="7" t="s">
        <v>29</v>
      </c>
      <c r="J9" s="7" t="s">
        <v>29</v>
      </c>
      <c r="K9" s="7" t="s">
        <v>29</v>
      </c>
      <c r="L9" s="7" t="s">
        <v>29</v>
      </c>
      <c r="M9" s="7" t="s">
        <v>29</v>
      </c>
    </row>
    <row r="10" spans="1:13" x14ac:dyDescent="0.3">
      <c r="A10" s="5">
        <v>5</v>
      </c>
      <c r="B10" s="7"/>
      <c r="C10" s="7"/>
      <c r="D10" s="7"/>
      <c r="E10" s="7">
        <v>0.08</v>
      </c>
      <c r="F10" s="7"/>
      <c r="G10" s="7">
        <v>0.18</v>
      </c>
      <c r="H10" s="7">
        <v>0.64</v>
      </c>
      <c r="I10" s="7" t="s">
        <v>29</v>
      </c>
      <c r="J10" s="7" t="s">
        <v>29</v>
      </c>
      <c r="K10" s="7" t="s">
        <v>29</v>
      </c>
      <c r="L10" s="7" t="s">
        <v>29</v>
      </c>
      <c r="M10" s="7" t="s">
        <v>29</v>
      </c>
    </row>
    <row r="11" spans="1:13" x14ac:dyDescent="0.3">
      <c r="A11" s="5">
        <v>6</v>
      </c>
      <c r="B11" s="7"/>
      <c r="C11" s="7"/>
      <c r="D11" s="7"/>
      <c r="E11" s="7"/>
      <c r="F11" s="7">
        <v>0.75</v>
      </c>
      <c r="G11" s="7">
        <v>0.12</v>
      </c>
      <c r="H11" s="7">
        <v>1.45</v>
      </c>
      <c r="I11" s="7" t="s">
        <v>29</v>
      </c>
      <c r="J11" s="7" t="s">
        <v>29</v>
      </c>
      <c r="K11" s="7" t="s">
        <v>29</v>
      </c>
      <c r="L11" s="7" t="s">
        <v>29</v>
      </c>
      <c r="M11" s="7" t="s">
        <v>29</v>
      </c>
    </row>
    <row r="12" spans="1:13" x14ac:dyDescent="0.3">
      <c r="A12" s="5">
        <v>7</v>
      </c>
      <c r="B12" s="7"/>
      <c r="C12" s="7"/>
      <c r="D12" s="7"/>
      <c r="E12" s="7"/>
      <c r="F12" s="7"/>
      <c r="G12" s="7"/>
      <c r="H12" s="7"/>
      <c r="I12" s="7" t="s">
        <v>29</v>
      </c>
      <c r="J12" s="7" t="s">
        <v>29</v>
      </c>
      <c r="K12" s="7" t="s">
        <v>29</v>
      </c>
      <c r="L12" s="7" t="s">
        <v>29</v>
      </c>
      <c r="M12" s="7" t="s">
        <v>29</v>
      </c>
    </row>
    <row r="13" spans="1:13" x14ac:dyDescent="0.3">
      <c r="A13" s="5">
        <v>8</v>
      </c>
      <c r="B13" s="7">
        <v>0.14000000000000001</v>
      </c>
      <c r="C13" s="7"/>
      <c r="D13" s="7">
        <v>0.11</v>
      </c>
      <c r="E13" s="7"/>
      <c r="F13" s="7">
        <v>0.95</v>
      </c>
      <c r="G13" s="7"/>
      <c r="H13" s="7">
        <v>0.13</v>
      </c>
      <c r="I13" s="7" t="s">
        <v>29</v>
      </c>
      <c r="J13" s="7" t="s">
        <v>29</v>
      </c>
      <c r="K13" s="7" t="s">
        <v>29</v>
      </c>
      <c r="L13" s="7" t="s">
        <v>29</v>
      </c>
      <c r="M13" s="7" t="s">
        <v>29</v>
      </c>
    </row>
    <row r="14" spans="1:13" x14ac:dyDescent="0.3">
      <c r="A14" s="5">
        <v>9</v>
      </c>
      <c r="B14" s="7">
        <v>0.61</v>
      </c>
      <c r="C14" s="7"/>
      <c r="D14" s="7"/>
      <c r="E14" s="7">
        <v>0.27</v>
      </c>
      <c r="F14" s="7"/>
      <c r="G14" s="7"/>
      <c r="H14" s="7"/>
      <c r="I14" s="7" t="s">
        <v>29</v>
      </c>
      <c r="J14" s="7" t="s">
        <v>29</v>
      </c>
      <c r="K14" s="7" t="s">
        <v>29</v>
      </c>
      <c r="L14" s="7" t="s">
        <v>29</v>
      </c>
      <c r="M14" s="7" t="s">
        <v>29</v>
      </c>
    </row>
    <row r="15" spans="1:13" x14ac:dyDescent="0.3">
      <c r="A15" s="5">
        <v>10</v>
      </c>
      <c r="B15" s="7"/>
      <c r="C15" s="7"/>
      <c r="D15" s="7"/>
      <c r="E15" s="7">
        <v>0.13</v>
      </c>
      <c r="F15" s="7"/>
      <c r="G15" s="7"/>
      <c r="H15" s="7">
        <v>0.13</v>
      </c>
      <c r="I15" s="7" t="s">
        <v>29</v>
      </c>
      <c r="J15" s="7" t="s">
        <v>29</v>
      </c>
      <c r="K15" s="7" t="s">
        <v>29</v>
      </c>
      <c r="L15" s="7" t="s">
        <v>29</v>
      </c>
      <c r="M15" s="7" t="s">
        <v>29</v>
      </c>
    </row>
    <row r="16" spans="1:13" x14ac:dyDescent="0.3">
      <c r="A16" s="5">
        <v>11</v>
      </c>
      <c r="B16" s="7"/>
      <c r="C16" s="7">
        <v>0.06</v>
      </c>
      <c r="D16" s="7"/>
      <c r="E16" s="7">
        <v>0.2</v>
      </c>
      <c r="F16" s="7">
        <v>1.28</v>
      </c>
      <c r="G16" s="7"/>
      <c r="H16" s="7">
        <v>0.31</v>
      </c>
      <c r="I16" s="7" t="s">
        <v>29</v>
      </c>
      <c r="J16" s="7" t="s">
        <v>29</v>
      </c>
      <c r="K16" s="7" t="s">
        <v>29</v>
      </c>
      <c r="L16" s="7" t="s">
        <v>29</v>
      </c>
      <c r="M16" s="7" t="s">
        <v>29</v>
      </c>
    </row>
    <row r="17" spans="1:13" x14ac:dyDescent="0.3">
      <c r="A17" s="5">
        <v>12</v>
      </c>
      <c r="B17" s="7"/>
      <c r="C17" s="7"/>
      <c r="D17" s="7"/>
      <c r="E17" s="7"/>
      <c r="F17" s="7">
        <v>1.53</v>
      </c>
      <c r="G17" s="7">
        <v>1.31</v>
      </c>
      <c r="H17" s="7"/>
      <c r="I17" s="7" t="s">
        <v>29</v>
      </c>
      <c r="J17" s="7" t="s">
        <v>29</v>
      </c>
      <c r="K17" s="7" t="s">
        <v>29</v>
      </c>
      <c r="L17" s="7" t="s">
        <v>29</v>
      </c>
      <c r="M17" s="7" t="s">
        <v>29</v>
      </c>
    </row>
    <row r="18" spans="1:13" x14ac:dyDescent="0.3">
      <c r="A18" s="5">
        <v>13</v>
      </c>
      <c r="B18" s="7"/>
      <c r="C18" s="7"/>
      <c r="D18" s="7"/>
      <c r="E18" s="7"/>
      <c r="F18" s="7">
        <v>0.2</v>
      </c>
      <c r="G18" s="7"/>
      <c r="H18" s="7"/>
      <c r="I18" s="7" t="s">
        <v>29</v>
      </c>
      <c r="J18" s="7" t="s">
        <v>29</v>
      </c>
      <c r="K18" s="7" t="s">
        <v>29</v>
      </c>
      <c r="L18" s="7" t="s">
        <v>29</v>
      </c>
      <c r="M18" s="7" t="s">
        <v>29</v>
      </c>
    </row>
    <row r="19" spans="1:13" x14ac:dyDescent="0.3">
      <c r="A19" s="5">
        <v>14</v>
      </c>
      <c r="B19" s="7"/>
      <c r="C19" s="7"/>
      <c r="D19" s="7"/>
      <c r="E19" s="7">
        <v>0.36</v>
      </c>
      <c r="F19" s="7">
        <v>1.29</v>
      </c>
      <c r="G19" s="7">
        <v>0.28000000000000003</v>
      </c>
      <c r="H19" s="7">
        <v>0.85</v>
      </c>
      <c r="I19" s="7" t="s">
        <v>29</v>
      </c>
      <c r="J19" s="7" t="s">
        <v>29</v>
      </c>
      <c r="K19" s="7" t="s">
        <v>29</v>
      </c>
      <c r="L19" s="7" t="s">
        <v>29</v>
      </c>
      <c r="M19" s="7" t="s">
        <v>29</v>
      </c>
    </row>
    <row r="20" spans="1:13" x14ac:dyDescent="0.3">
      <c r="A20" s="5">
        <v>15</v>
      </c>
      <c r="B20" s="7"/>
      <c r="C20" s="7"/>
      <c r="D20" s="7"/>
      <c r="E20" s="7"/>
      <c r="F20" s="7">
        <v>1.01</v>
      </c>
      <c r="G20" s="7">
        <v>0.54</v>
      </c>
      <c r="H20" s="7">
        <v>1.42</v>
      </c>
      <c r="I20" s="7" t="s">
        <v>29</v>
      </c>
      <c r="J20" s="7" t="s">
        <v>29</v>
      </c>
      <c r="K20" s="7" t="s">
        <v>29</v>
      </c>
      <c r="L20" s="7" t="s">
        <v>29</v>
      </c>
      <c r="M20" s="7" t="s">
        <v>29</v>
      </c>
    </row>
    <row r="21" spans="1:13" x14ac:dyDescent="0.3">
      <c r="A21" s="5">
        <v>16</v>
      </c>
      <c r="B21" s="7"/>
      <c r="C21" s="7"/>
      <c r="D21" s="7"/>
      <c r="E21" s="7">
        <v>0.48</v>
      </c>
      <c r="F21" s="7">
        <v>1.59</v>
      </c>
      <c r="G21" s="7">
        <v>4.2</v>
      </c>
      <c r="H21" s="7">
        <v>0.22</v>
      </c>
      <c r="I21" s="7" t="s">
        <v>29</v>
      </c>
      <c r="J21" s="7" t="s">
        <v>29</v>
      </c>
      <c r="K21" s="7" t="s">
        <v>29</v>
      </c>
      <c r="L21" s="7" t="s">
        <v>29</v>
      </c>
      <c r="M21" s="7" t="s">
        <v>29</v>
      </c>
    </row>
    <row r="22" spans="1:13" x14ac:dyDescent="0.3">
      <c r="A22" s="5">
        <v>17</v>
      </c>
      <c r="B22" s="7"/>
      <c r="C22" s="7"/>
      <c r="D22" s="7"/>
      <c r="E22" s="7">
        <v>0.67</v>
      </c>
      <c r="F22" s="7">
        <v>1.36</v>
      </c>
      <c r="G22" s="7">
        <v>1.22</v>
      </c>
      <c r="H22" s="7"/>
      <c r="I22" s="7" t="s">
        <v>29</v>
      </c>
      <c r="J22" s="7" t="s">
        <v>29</v>
      </c>
      <c r="K22" s="7" t="s">
        <v>29</v>
      </c>
      <c r="L22" s="7" t="s">
        <v>29</v>
      </c>
      <c r="M22" s="7" t="s">
        <v>29</v>
      </c>
    </row>
    <row r="23" spans="1:13" x14ac:dyDescent="0.3">
      <c r="A23" s="5">
        <v>18</v>
      </c>
      <c r="B23" s="7"/>
      <c r="C23" s="7"/>
      <c r="D23" s="7"/>
      <c r="E23" s="7">
        <v>1.92</v>
      </c>
      <c r="F23" s="7">
        <v>0.31</v>
      </c>
      <c r="G23" s="7">
        <v>1.17</v>
      </c>
      <c r="H23" s="7">
        <v>0.12</v>
      </c>
      <c r="I23" s="7" t="s">
        <v>29</v>
      </c>
      <c r="J23" s="7" t="s">
        <v>29</v>
      </c>
      <c r="K23" s="7" t="s">
        <v>29</v>
      </c>
      <c r="L23" s="7" t="s">
        <v>29</v>
      </c>
      <c r="M23" s="7" t="s">
        <v>29</v>
      </c>
    </row>
    <row r="24" spans="1:13" x14ac:dyDescent="0.3">
      <c r="A24" s="5">
        <v>19</v>
      </c>
      <c r="B24" s="7"/>
      <c r="C24" s="7"/>
      <c r="D24" s="7">
        <v>0.48</v>
      </c>
      <c r="E24" s="7">
        <v>1.23</v>
      </c>
      <c r="F24" s="7"/>
      <c r="G24" s="7"/>
      <c r="H24" s="7">
        <v>0.1</v>
      </c>
      <c r="I24" s="7" t="s">
        <v>29</v>
      </c>
      <c r="J24" s="7" t="s">
        <v>29</v>
      </c>
      <c r="K24" s="7" t="s">
        <v>29</v>
      </c>
      <c r="L24" s="7" t="s">
        <v>29</v>
      </c>
      <c r="M24" s="7" t="s">
        <v>29</v>
      </c>
    </row>
    <row r="25" spans="1:13" x14ac:dyDescent="0.3">
      <c r="A25" s="5">
        <v>20</v>
      </c>
      <c r="B25" s="7">
        <v>0.48</v>
      </c>
      <c r="C25" s="7"/>
      <c r="D25" s="7">
        <v>0.5</v>
      </c>
      <c r="E25" s="7">
        <v>2.2999999999999998</v>
      </c>
      <c r="F25" s="7"/>
      <c r="G25" s="7">
        <v>0.09</v>
      </c>
      <c r="H25" s="7">
        <v>0.17</v>
      </c>
      <c r="I25" s="7" t="s">
        <v>29</v>
      </c>
      <c r="J25" s="7" t="s">
        <v>29</v>
      </c>
      <c r="K25" s="7" t="s">
        <v>29</v>
      </c>
      <c r="L25" s="7" t="s">
        <v>29</v>
      </c>
      <c r="M25" s="7" t="s">
        <v>29</v>
      </c>
    </row>
    <row r="26" spans="1:13" x14ac:dyDescent="0.3">
      <c r="A26" s="5">
        <v>21</v>
      </c>
      <c r="B26" s="7"/>
      <c r="C26" s="7"/>
      <c r="D26" s="7"/>
      <c r="E26" s="7">
        <v>2.2999999999999998</v>
      </c>
      <c r="F26" s="7">
        <v>1.56</v>
      </c>
      <c r="G26" s="7">
        <v>0.37</v>
      </c>
      <c r="H26" s="7"/>
      <c r="I26" s="7" t="s">
        <v>29</v>
      </c>
      <c r="J26" s="7" t="s">
        <v>29</v>
      </c>
      <c r="K26" s="7" t="s">
        <v>29</v>
      </c>
      <c r="L26" s="7" t="s">
        <v>29</v>
      </c>
      <c r="M26" s="7" t="s">
        <v>29</v>
      </c>
    </row>
    <row r="27" spans="1:13" x14ac:dyDescent="0.3">
      <c r="A27" s="5">
        <v>22</v>
      </c>
      <c r="B27" s="7"/>
      <c r="C27" s="7"/>
      <c r="D27" s="7"/>
      <c r="E27" s="7">
        <v>1.1000000000000001</v>
      </c>
      <c r="F27" s="7"/>
      <c r="G27" s="7">
        <v>1.19</v>
      </c>
      <c r="H27" s="7">
        <v>0.67</v>
      </c>
      <c r="I27" s="7" t="s">
        <v>29</v>
      </c>
      <c r="J27" s="7" t="s">
        <v>29</v>
      </c>
      <c r="K27" s="7" t="s">
        <v>29</v>
      </c>
      <c r="L27" s="7" t="s">
        <v>29</v>
      </c>
      <c r="M27" s="7" t="s">
        <v>29</v>
      </c>
    </row>
    <row r="28" spans="1:13" x14ac:dyDescent="0.3">
      <c r="A28" s="5">
        <v>23</v>
      </c>
      <c r="B28" s="7"/>
      <c r="C28" s="7"/>
      <c r="D28" s="7"/>
      <c r="E28" s="7">
        <v>0.22</v>
      </c>
      <c r="F28" s="7"/>
      <c r="G28" s="7">
        <v>0.17</v>
      </c>
      <c r="H28" s="7"/>
      <c r="I28" s="7" t="s">
        <v>29</v>
      </c>
      <c r="J28" s="7" t="s">
        <v>29</v>
      </c>
      <c r="K28" s="7" t="s">
        <v>29</v>
      </c>
      <c r="L28" s="7" t="s">
        <v>29</v>
      </c>
      <c r="M28" s="7" t="s">
        <v>29</v>
      </c>
    </row>
    <row r="29" spans="1:13" x14ac:dyDescent="0.3">
      <c r="A29" s="5">
        <v>24</v>
      </c>
      <c r="B29" s="7"/>
      <c r="C29" s="7"/>
      <c r="D29" s="7"/>
      <c r="E29" s="7"/>
      <c r="F29" s="7">
        <v>0.11</v>
      </c>
      <c r="G29" s="7">
        <v>0.37</v>
      </c>
      <c r="H29" s="7"/>
      <c r="I29" s="7" t="s">
        <v>29</v>
      </c>
      <c r="J29" s="7" t="s">
        <v>29</v>
      </c>
      <c r="K29" s="7" t="s">
        <v>29</v>
      </c>
      <c r="L29" s="7" t="s">
        <v>29</v>
      </c>
      <c r="M29" s="7" t="s">
        <v>29</v>
      </c>
    </row>
    <row r="30" spans="1:13" x14ac:dyDescent="0.3">
      <c r="A30" s="5">
        <v>25</v>
      </c>
      <c r="B30" s="7"/>
      <c r="C30" s="7"/>
      <c r="D30" s="7"/>
      <c r="E30" s="7">
        <v>0.24</v>
      </c>
      <c r="F30" s="7">
        <v>1.5</v>
      </c>
      <c r="G30" s="7">
        <v>2.21</v>
      </c>
      <c r="H30" s="7"/>
      <c r="I30" s="7" t="s">
        <v>29</v>
      </c>
      <c r="J30" s="7" t="s">
        <v>29</v>
      </c>
      <c r="K30" s="7" t="s">
        <v>29</v>
      </c>
      <c r="L30" s="7" t="s">
        <v>29</v>
      </c>
      <c r="M30" s="7" t="s">
        <v>29</v>
      </c>
    </row>
    <row r="31" spans="1:13" x14ac:dyDescent="0.3">
      <c r="A31" s="5">
        <v>26</v>
      </c>
      <c r="B31" s="7"/>
      <c r="C31" s="7"/>
      <c r="D31" s="7"/>
      <c r="E31" s="7"/>
      <c r="F31" s="7"/>
      <c r="G31" s="7">
        <v>0.16</v>
      </c>
      <c r="H31" s="7"/>
      <c r="I31" s="7" t="s">
        <v>29</v>
      </c>
      <c r="J31" s="7" t="s">
        <v>29</v>
      </c>
      <c r="K31" s="7" t="s">
        <v>29</v>
      </c>
      <c r="L31" s="7" t="s">
        <v>29</v>
      </c>
      <c r="M31" s="7" t="s">
        <v>29</v>
      </c>
    </row>
    <row r="32" spans="1:13" x14ac:dyDescent="0.3">
      <c r="A32" s="5">
        <v>27</v>
      </c>
      <c r="B32" s="7"/>
      <c r="C32" s="7"/>
      <c r="D32" s="7">
        <v>0.28999999999999998</v>
      </c>
      <c r="E32" s="7">
        <v>0.25</v>
      </c>
      <c r="F32" s="7"/>
      <c r="G32" s="7">
        <v>0.9</v>
      </c>
      <c r="H32" s="7"/>
      <c r="I32" s="7" t="s">
        <v>29</v>
      </c>
      <c r="J32" s="7" t="s">
        <v>29</v>
      </c>
      <c r="K32" s="7" t="s">
        <v>29</v>
      </c>
      <c r="L32" s="7" t="s">
        <v>29</v>
      </c>
      <c r="M32" s="7" t="s">
        <v>29</v>
      </c>
    </row>
    <row r="33" spans="1:13" x14ac:dyDescent="0.3">
      <c r="A33" s="5">
        <v>28</v>
      </c>
      <c r="B33" s="7"/>
      <c r="C33" s="7"/>
      <c r="D33" s="7">
        <v>0.13</v>
      </c>
      <c r="E33" s="7">
        <v>0.17</v>
      </c>
      <c r="F33" s="7"/>
      <c r="G33" s="7"/>
      <c r="H33" s="7"/>
      <c r="I33" s="7" t="s">
        <v>29</v>
      </c>
      <c r="J33" s="7" t="s">
        <v>29</v>
      </c>
      <c r="K33" s="7" t="s">
        <v>29</v>
      </c>
      <c r="L33" s="7" t="s">
        <v>29</v>
      </c>
      <c r="M33" s="7" t="s">
        <v>29</v>
      </c>
    </row>
    <row r="34" spans="1:13" x14ac:dyDescent="0.3">
      <c r="A34" s="5">
        <v>29</v>
      </c>
      <c r="B34" s="7"/>
      <c r="C34" s="7"/>
      <c r="D34" s="7">
        <v>0.34</v>
      </c>
      <c r="E34" s="7"/>
      <c r="F34" s="7">
        <v>0.14000000000000001</v>
      </c>
      <c r="G34" s="7">
        <v>2.91</v>
      </c>
      <c r="H34" s="7"/>
      <c r="I34" s="7" t="s">
        <v>29</v>
      </c>
      <c r="J34" s="7" t="s">
        <v>29</v>
      </c>
      <c r="K34" s="7" t="s">
        <v>29</v>
      </c>
      <c r="L34" s="7" t="s">
        <v>29</v>
      </c>
      <c r="M34" s="7" t="s">
        <v>29</v>
      </c>
    </row>
    <row r="35" spans="1:13" x14ac:dyDescent="0.3">
      <c r="A35" s="5">
        <v>30</v>
      </c>
      <c r="B35" s="7"/>
      <c r="C35" s="7"/>
      <c r="D35" s="7">
        <v>0.38</v>
      </c>
      <c r="E35" s="7">
        <v>0.52</v>
      </c>
      <c r="F35" s="7">
        <v>0.5</v>
      </c>
      <c r="G35" s="7"/>
      <c r="H35" s="7"/>
      <c r="I35" s="7" t="s">
        <v>29</v>
      </c>
      <c r="J35" s="7" t="s">
        <v>29</v>
      </c>
      <c r="K35" s="7" t="s">
        <v>29</v>
      </c>
      <c r="L35" s="7" t="s">
        <v>29</v>
      </c>
      <c r="M35" s="7" t="s">
        <v>29</v>
      </c>
    </row>
    <row r="36" spans="1:13" x14ac:dyDescent="0.3">
      <c r="A36" s="5">
        <v>31</v>
      </c>
      <c r="B36" s="7"/>
      <c r="C36" s="7"/>
      <c r="D36" s="7"/>
      <c r="E36" s="7"/>
      <c r="F36" s="7"/>
      <c r="G36" s="7"/>
      <c r="H36" s="7"/>
      <c r="I36" s="7" t="s">
        <v>29</v>
      </c>
      <c r="J36" s="7" t="s">
        <v>29</v>
      </c>
      <c r="K36" s="7" t="s">
        <v>29</v>
      </c>
      <c r="L36" s="7" t="s">
        <v>29</v>
      </c>
      <c r="M36" s="7" t="s">
        <v>29</v>
      </c>
    </row>
    <row r="37" spans="1:13" x14ac:dyDescent="0.3">
      <c r="A37" s="5" t="s">
        <v>14</v>
      </c>
      <c r="B37" s="7">
        <f>SUM(B6:B36)</f>
        <v>1.23</v>
      </c>
      <c r="C37" s="7">
        <f t="shared" ref="C37:M37" si="0">SUM(C6:C36)</f>
        <v>0.06</v>
      </c>
      <c r="D37" s="7">
        <f t="shared" si="0"/>
        <v>2.23</v>
      </c>
      <c r="E37" s="7">
        <f t="shared" si="0"/>
        <v>12.549999999999999</v>
      </c>
      <c r="F37" s="7">
        <f t="shared" si="0"/>
        <v>14.39</v>
      </c>
      <c r="G37" s="7">
        <f t="shared" si="0"/>
        <v>17.39</v>
      </c>
      <c r="H37" s="7">
        <f t="shared" si="0"/>
        <v>9.2399999999999984</v>
      </c>
      <c r="I37" s="7">
        <f t="shared" si="0"/>
        <v>0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</row>
    <row r="38" spans="1:13" x14ac:dyDescent="0.3">
      <c r="A38" s="5" t="s">
        <v>15</v>
      </c>
      <c r="B38" s="7">
        <f>MAX(B6:B36)</f>
        <v>0.61</v>
      </c>
      <c r="C38" s="7">
        <f t="shared" ref="C38:M38" si="1">MAX(C6:C36)</f>
        <v>0.06</v>
      </c>
      <c r="D38" s="7">
        <f t="shared" si="1"/>
        <v>0.5</v>
      </c>
      <c r="E38" s="7">
        <f t="shared" si="1"/>
        <v>2.2999999999999998</v>
      </c>
      <c r="F38" s="7">
        <f t="shared" si="1"/>
        <v>1.59</v>
      </c>
      <c r="G38" s="7">
        <f t="shared" si="1"/>
        <v>4.2</v>
      </c>
      <c r="H38" s="7">
        <f t="shared" si="1"/>
        <v>1.45</v>
      </c>
      <c r="I38" s="7">
        <f t="shared" si="1"/>
        <v>0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3" x14ac:dyDescent="0.3">
      <c r="A39" s="5" t="s">
        <v>16</v>
      </c>
      <c r="B39" s="6">
        <f>COUNTIF(B6:B36,"&gt;0")</f>
        <v>3</v>
      </c>
      <c r="C39" s="6">
        <f t="shared" ref="C39:M39" si="2">COUNTIF(C6:C36,"&gt;0")</f>
        <v>1</v>
      </c>
      <c r="D39" s="6">
        <f t="shared" si="2"/>
        <v>7</v>
      </c>
      <c r="E39" s="6">
        <f t="shared" si="2"/>
        <v>18</v>
      </c>
      <c r="F39" s="6">
        <f t="shared" si="2"/>
        <v>16</v>
      </c>
      <c r="G39" s="6">
        <f t="shared" si="2"/>
        <v>17</v>
      </c>
      <c r="H39" s="6">
        <f t="shared" si="2"/>
        <v>16</v>
      </c>
      <c r="I39" s="6">
        <f t="shared" si="2"/>
        <v>0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3" x14ac:dyDescent="0.3">
      <c r="A40" s="5" t="s">
        <v>17</v>
      </c>
      <c r="B40" s="6">
        <f t="shared" ref="B40:M40" si="3">B37/B39</f>
        <v>0.41</v>
      </c>
      <c r="C40" s="7">
        <f t="shared" si="3"/>
        <v>0.06</v>
      </c>
      <c r="D40" s="7">
        <f t="shared" si="3"/>
        <v>0.31857142857142856</v>
      </c>
      <c r="E40" s="7">
        <f t="shared" si="3"/>
        <v>0.69722222222222219</v>
      </c>
      <c r="F40" s="7">
        <f t="shared" si="3"/>
        <v>0.89937500000000004</v>
      </c>
      <c r="G40" s="7">
        <f t="shared" si="3"/>
        <v>1.0229411764705882</v>
      </c>
      <c r="H40" s="7">
        <f t="shared" si="3"/>
        <v>0.5774999999999999</v>
      </c>
      <c r="I40" s="7" t="e">
        <f t="shared" si="3"/>
        <v>#DIV/0!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3" x14ac:dyDescent="0.3">
      <c r="A41" s="5" t="s">
        <v>18</v>
      </c>
      <c r="B41" s="7">
        <f>B37/31</f>
        <v>3.9677419354838712E-2</v>
      </c>
      <c r="C41" s="7">
        <f>C37/28</f>
        <v>2.142857142857143E-3</v>
      </c>
      <c r="D41" s="7">
        <f>D37/31</f>
        <v>7.1935483870967737E-2</v>
      </c>
      <c r="E41" s="7">
        <f>E37/30</f>
        <v>0.41833333333333328</v>
      </c>
      <c r="F41" s="7">
        <f>F37/31</f>
        <v>0.46419354838709681</v>
      </c>
      <c r="G41" s="7">
        <f>G37/30</f>
        <v>0.57966666666666666</v>
      </c>
      <c r="H41" s="7">
        <f>H37/31</f>
        <v>0.29806451612903223</v>
      </c>
      <c r="I41" s="7">
        <f>I37/31</f>
        <v>0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2023-09-14T14:20:02Z</dcterms:modified>
</cp:coreProperties>
</file>