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13_ncr:1_{BDF93CAC-DB17-47E2-8B1D-18ADC3F54558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Sheet1" sheetId="9" r:id="rId1"/>
    <sheet name="2010" sheetId="1" r:id="rId2"/>
    <sheet name="2011" sheetId="2" r:id="rId3"/>
    <sheet name="2012" sheetId="3" r:id="rId4"/>
    <sheet name="2013" sheetId="4" r:id="rId5"/>
    <sheet name="2014" sheetId="5" r:id="rId6"/>
    <sheet name="2015" sheetId="6" r:id="rId7"/>
    <sheet name="2016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C37" i="1"/>
  <c r="D37" i="1"/>
  <c r="N37" i="1" s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F40" i="1" s="1"/>
  <c r="G39" i="1"/>
  <c r="H39" i="1"/>
  <c r="H40" i="1" s="1"/>
  <c r="I39" i="1"/>
  <c r="I40" i="1" s="1"/>
  <c r="J39" i="1"/>
  <c r="J40" i="1" s="1"/>
  <c r="K39" i="1"/>
  <c r="K40" i="1" s="1"/>
  <c r="L39" i="1"/>
  <c r="M39" i="1"/>
  <c r="M40" i="1" s="1"/>
  <c r="D40" i="1"/>
  <c r="E40" i="1"/>
  <c r="G40" i="1"/>
  <c r="L40" i="1"/>
  <c r="B41" i="1"/>
  <c r="C41" i="1"/>
  <c r="D41" i="1"/>
  <c r="E41" i="1"/>
  <c r="F41" i="1"/>
  <c r="G41" i="1"/>
  <c r="H41" i="1"/>
  <c r="I41" i="1"/>
  <c r="J41" i="1"/>
  <c r="K41" i="1"/>
  <c r="L41" i="1"/>
  <c r="M41" i="1"/>
  <c r="N48" i="1"/>
  <c r="N47" i="6"/>
  <c r="N47" i="5"/>
  <c r="N48" i="4"/>
  <c r="N47" i="3"/>
  <c r="N47" i="2"/>
  <c r="M39" i="7"/>
  <c r="L39" i="7"/>
  <c r="L40" i="7" s="1"/>
  <c r="K39" i="7"/>
  <c r="J39" i="7"/>
  <c r="I39" i="7"/>
  <c r="I40" i="7" s="1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M40" i="7" s="1"/>
  <c r="L37" i="7"/>
  <c r="L41" i="7" s="1"/>
  <c r="K37" i="7"/>
  <c r="K41" i="7" s="1"/>
  <c r="J37" i="7"/>
  <c r="J41" i="7" s="1"/>
  <c r="I37" i="7"/>
  <c r="I41" i="7" s="1"/>
  <c r="H37" i="7"/>
  <c r="H41" i="7" s="1"/>
  <c r="G37" i="7"/>
  <c r="G41" i="7"/>
  <c r="F37" i="7"/>
  <c r="F41" i="7" s="1"/>
  <c r="E37" i="7"/>
  <c r="E41" i="7" s="1"/>
  <c r="D37" i="7"/>
  <c r="D41" i="7"/>
  <c r="C37" i="7"/>
  <c r="B37" i="7"/>
  <c r="B41" i="7" s="1"/>
  <c r="M39" i="6"/>
  <c r="L39" i="6"/>
  <c r="K39" i="6"/>
  <c r="J39" i="6"/>
  <c r="I39" i="6"/>
  <c r="H39" i="6"/>
  <c r="G39" i="6"/>
  <c r="F39" i="6"/>
  <c r="E39" i="6"/>
  <c r="D39" i="6"/>
  <c r="C39" i="6"/>
  <c r="B39" i="6"/>
  <c r="M38" i="6"/>
  <c r="L38" i="6"/>
  <c r="K38" i="6"/>
  <c r="J38" i="6"/>
  <c r="I38" i="6"/>
  <c r="H38" i="6"/>
  <c r="G38" i="6"/>
  <c r="F38" i="6"/>
  <c r="E38" i="6"/>
  <c r="D38" i="6"/>
  <c r="C38" i="6"/>
  <c r="B38" i="6"/>
  <c r="M37" i="6"/>
  <c r="M41" i="6"/>
  <c r="L37" i="6"/>
  <c r="L41" i="6" s="1"/>
  <c r="K37" i="6"/>
  <c r="K41" i="6" s="1"/>
  <c r="J37" i="6"/>
  <c r="J40" i="6" s="1"/>
  <c r="I37" i="6"/>
  <c r="I41" i="6"/>
  <c r="H37" i="6"/>
  <c r="H41" i="6" s="1"/>
  <c r="G37" i="6"/>
  <c r="G41" i="6"/>
  <c r="F37" i="6"/>
  <c r="F41" i="6" s="1"/>
  <c r="E37" i="6"/>
  <c r="E41" i="6" s="1"/>
  <c r="D37" i="6"/>
  <c r="D41" i="6" s="1"/>
  <c r="C37" i="6"/>
  <c r="C41" i="6"/>
  <c r="B37" i="6"/>
  <c r="B41" i="6" s="1"/>
  <c r="M39" i="5"/>
  <c r="L39" i="5"/>
  <c r="K39" i="5"/>
  <c r="J39" i="5"/>
  <c r="I39" i="5"/>
  <c r="H39" i="5"/>
  <c r="G39" i="5"/>
  <c r="F39" i="5"/>
  <c r="E39" i="5"/>
  <c r="D39" i="5"/>
  <c r="C39" i="5"/>
  <c r="B39" i="5"/>
  <c r="M38" i="5"/>
  <c r="L38" i="5"/>
  <c r="K38" i="5"/>
  <c r="J38" i="5"/>
  <c r="I38" i="5"/>
  <c r="H38" i="5"/>
  <c r="G38" i="5"/>
  <c r="F38" i="5"/>
  <c r="E38" i="5"/>
  <c r="D38" i="5"/>
  <c r="C38" i="5"/>
  <c r="B38" i="5"/>
  <c r="M37" i="5"/>
  <c r="M41" i="5"/>
  <c r="L37" i="5"/>
  <c r="L41" i="5" s="1"/>
  <c r="K37" i="5"/>
  <c r="K41" i="5" s="1"/>
  <c r="J37" i="5"/>
  <c r="J41" i="5" s="1"/>
  <c r="I37" i="5"/>
  <c r="I41" i="5"/>
  <c r="H37" i="5"/>
  <c r="H41" i="5" s="1"/>
  <c r="G37" i="5"/>
  <c r="G41" i="5"/>
  <c r="F37" i="5"/>
  <c r="F41" i="5" s="1"/>
  <c r="E37" i="5"/>
  <c r="E41" i="5" s="1"/>
  <c r="D37" i="5"/>
  <c r="D40" i="5" s="1"/>
  <c r="C37" i="5"/>
  <c r="C41" i="5"/>
  <c r="B37" i="5"/>
  <c r="B41" i="5" s="1"/>
  <c r="M39" i="4"/>
  <c r="L39" i="4"/>
  <c r="K39" i="4"/>
  <c r="J39" i="4"/>
  <c r="I39" i="4"/>
  <c r="H39" i="4"/>
  <c r="G39" i="4"/>
  <c r="F39" i="4"/>
  <c r="E39" i="4"/>
  <c r="D39" i="4"/>
  <c r="C39" i="4"/>
  <c r="B39" i="4"/>
  <c r="M38" i="4"/>
  <c r="L38" i="4"/>
  <c r="K38" i="4"/>
  <c r="J38" i="4"/>
  <c r="I38" i="4"/>
  <c r="H38" i="4"/>
  <c r="G38" i="4"/>
  <c r="F38" i="4"/>
  <c r="E38" i="4"/>
  <c r="D38" i="4"/>
  <c r="C38" i="4"/>
  <c r="B38" i="4"/>
  <c r="M37" i="4"/>
  <c r="M41" i="4"/>
  <c r="L37" i="4"/>
  <c r="L41" i="4" s="1"/>
  <c r="K37" i="4"/>
  <c r="K41" i="4" s="1"/>
  <c r="J37" i="4"/>
  <c r="J40" i="4" s="1"/>
  <c r="I37" i="4"/>
  <c r="I41" i="4"/>
  <c r="H37" i="4"/>
  <c r="H41" i="4" s="1"/>
  <c r="G37" i="4"/>
  <c r="G41" i="4"/>
  <c r="F37" i="4"/>
  <c r="F41" i="4" s="1"/>
  <c r="E37" i="4"/>
  <c r="E41" i="4" s="1"/>
  <c r="D37" i="4"/>
  <c r="D40" i="4" s="1"/>
  <c r="C37" i="4"/>
  <c r="C41" i="4"/>
  <c r="B37" i="4"/>
  <c r="B41" i="4" s="1"/>
  <c r="M39" i="3"/>
  <c r="L39" i="3"/>
  <c r="K39" i="3"/>
  <c r="J39" i="3"/>
  <c r="I39" i="3"/>
  <c r="H39" i="3"/>
  <c r="G39" i="3"/>
  <c r="F39" i="3"/>
  <c r="E39" i="3"/>
  <c r="D39" i="3"/>
  <c r="C39" i="3"/>
  <c r="B39" i="3"/>
  <c r="M38" i="3"/>
  <c r="L38" i="3"/>
  <c r="K38" i="3"/>
  <c r="J38" i="3"/>
  <c r="I38" i="3"/>
  <c r="H38" i="3"/>
  <c r="G38" i="3"/>
  <c r="F38" i="3"/>
  <c r="E38" i="3"/>
  <c r="D38" i="3"/>
  <c r="C38" i="3"/>
  <c r="B38" i="3"/>
  <c r="M37" i="3"/>
  <c r="M41" i="3" s="1"/>
  <c r="L37" i="3"/>
  <c r="L41" i="3" s="1"/>
  <c r="K37" i="3"/>
  <c r="K41" i="3" s="1"/>
  <c r="J37" i="3"/>
  <c r="J41" i="3"/>
  <c r="I37" i="3"/>
  <c r="I41" i="3" s="1"/>
  <c r="H37" i="3"/>
  <c r="H41" i="3" s="1"/>
  <c r="G37" i="3"/>
  <c r="G41" i="3" s="1"/>
  <c r="F37" i="3"/>
  <c r="F41" i="3" s="1"/>
  <c r="E37" i="3"/>
  <c r="E40" i="3" s="1"/>
  <c r="D37" i="3"/>
  <c r="D41" i="3"/>
  <c r="C37" i="3"/>
  <c r="C41" i="3" s="1"/>
  <c r="B37" i="3"/>
  <c r="B40" i="3" s="1"/>
  <c r="M39" i="2"/>
  <c r="L39" i="2"/>
  <c r="K39" i="2"/>
  <c r="J39" i="2"/>
  <c r="I39" i="2"/>
  <c r="I40" i="2" s="1"/>
  <c r="H39" i="2"/>
  <c r="G39" i="2"/>
  <c r="F39" i="2"/>
  <c r="F40" i="2" s="1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M40" i="2" s="1"/>
  <c r="L37" i="2"/>
  <c r="L41" i="2" s="1"/>
  <c r="K37" i="2"/>
  <c r="K40" i="2" s="1"/>
  <c r="J37" i="2"/>
  <c r="J41" i="2"/>
  <c r="I37" i="2"/>
  <c r="I41" i="2" s="1"/>
  <c r="H37" i="2"/>
  <c r="H41" i="2" s="1"/>
  <c r="G37" i="2"/>
  <c r="G41" i="2" s="1"/>
  <c r="F37" i="2"/>
  <c r="F41" i="2" s="1"/>
  <c r="E37" i="2"/>
  <c r="E41" i="2" s="1"/>
  <c r="D37" i="2"/>
  <c r="D41" i="2"/>
  <c r="C37" i="2"/>
  <c r="C41" i="2" s="1"/>
  <c r="B37" i="2"/>
  <c r="B41" i="2" s="1"/>
  <c r="B40" i="7"/>
  <c r="D40" i="7"/>
  <c r="F40" i="7"/>
  <c r="B40" i="6"/>
  <c r="D40" i="6"/>
  <c r="F40" i="6"/>
  <c r="H40" i="6"/>
  <c r="L40" i="6"/>
  <c r="M40" i="5"/>
  <c r="B40" i="5"/>
  <c r="F40" i="5"/>
  <c r="H40" i="5"/>
  <c r="J40" i="5"/>
  <c r="L40" i="5"/>
  <c r="M40" i="4"/>
  <c r="H40" i="4"/>
  <c r="C40" i="3"/>
  <c r="M40" i="3"/>
  <c r="D40" i="3"/>
  <c r="H40" i="3"/>
  <c r="J40" i="3"/>
  <c r="L40" i="3"/>
  <c r="C40" i="2"/>
  <c r="E40" i="2"/>
  <c r="G40" i="2"/>
  <c r="B40" i="2"/>
  <c r="D40" i="2"/>
  <c r="H40" i="2"/>
  <c r="J40" i="2"/>
  <c r="L40" i="2"/>
  <c r="G40" i="7"/>
  <c r="E40" i="7"/>
  <c r="C40" i="7"/>
  <c r="M40" i="6"/>
  <c r="K40" i="6"/>
  <c r="I40" i="6"/>
  <c r="G40" i="6"/>
  <c r="E40" i="6"/>
  <c r="C40" i="6"/>
  <c r="K40" i="5"/>
  <c r="I40" i="5"/>
  <c r="G40" i="5"/>
  <c r="E40" i="5"/>
  <c r="C40" i="5"/>
  <c r="K40" i="4"/>
  <c r="I40" i="4"/>
  <c r="G40" i="4"/>
  <c r="E40" i="4"/>
  <c r="C40" i="4"/>
  <c r="I40" i="3"/>
  <c r="G40" i="3"/>
  <c r="M41" i="7" l="1"/>
  <c r="N37" i="7"/>
  <c r="H40" i="7"/>
  <c r="J40" i="7"/>
  <c r="K40" i="7"/>
  <c r="N37" i="2"/>
  <c r="C41" i="7"/>
  <c r="N37" i="3"/>
  <c r="F40" i="3"/>
  <c r="N37" i="4"/>
  <c r="K41" i="2"/>
  <c r="E41" i="3"/>
  <c r="D41" i="4"/>
  <c r="J41" i="4"/>
  <c r="D41" i="5"/>
  <c r="J41" i="6"/>
  <c r="N37" i="5"/>
  <c r="N37" i="6"/>
  <c r="M41" i="2"/>
  <c r="B41" i="3"/>
</calcChain>
</file>

<file path=xl/sharedStrings.xml><?xml version="1.0" encoding="utf-8"?>
<sst xmlns="http://schemas.openxmlformats.org/spreadsheetml/2006/main" count="366" uniqueCount="45">
  <si>
    <t>Month/Date</t>
  </si>
  <si>
    <t>January</t>
  </si>
  <si>
    <t>Feb</t>
  </si>
  <si>
    <t>March</t>
  </si>
  <si>
    <t>April</t>
  </si>
  <si>
    <t>May</t>
  </si>
  <si>
    <t>June</t>
  </si>
  <si>
    <t xml:space="preserve">July </t>
  </si>
  <si>
    <t>Aug</t>
  </si>
  <si>
    <t>Sept</t>
  </si>
  <si>
    <t>Oct</t>
  </si>
  <si>
    <t>Nov</t>
  </si>
  <si>
    <t>Dec</t>
  </si>
  <si>
    <t>METEOROLOGICAL  DATA</t>
  </si>
  <si>
    <t>Total Rainfall</t>
  </si>
  <si>
    <t>Maximum Rainfall in one day</t>
  </si>
  <si>
    <t>No of Rainy days</t>
  </si>
  <si>
    <t>Avg(Total rainfal/rainy days)</t>
  </si>
  <si>
    <t>Avg(Total rainfal/no of days)</t>
  </si>
  <si>
    <t>MURPHULONI  TE</t>
  </si>
  <si>
    <t>Rainfall in inch</t>
  </si>
  <si>
    <t>YEAR  2010</t>
  </si>
  <si>
    <t>YEAR  2011</t>
  </si>
  <si>
    <t>YEAR  2012</t>
  </si>
  <si>
    <t>YEAR  2013</t>
  </si>
  <si>
    <t>YEAR  2014</t>
  </si>
  <si>
    <t>YEAR  2015</t>
  </si>
  <si>
    <t>YEAR  2016</t>
  </si>
  <si>
    <t>cm</t>
  </si>
  <si>
    <t>mm</t>
  </si>
  <si>
    <t>N/A</t>
  </si>
  <si>
    <t>name:</t>
  </si>
  <si>
    <t>entity_id:</t>
  </si>
  <si>
    <t>station_id:</t>
  </si>
  <si>
    <t>lat:</t>
  </si>
  <si>
    <t>long:</t>
  </si>
  <si>
    <t>district:</t>
  </si>
  <si>
    <t>state:</t>
  </si>
  <si>
    <t>Assam</t>
  </si>
  <si>
    <t>area:</t>
  </si>
  <si>
    <t>type</t>
  </si>
  <si>
    <t>unit:</t>
  </si>
  <si>
    <t>Murphulani Tea Estate</t>
  </si>
  <si>
    <t>Golaghat</t>
  </si>
  <si>
    <t>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</si>
</sst>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  <xf numFmtId="0" fontId="1" fillId="0" borderId="1" xfId="0" applyFont="1" applyBorder="1"/>
    <xf numFmtId="1" fontId="1" fillId="0" borderId="1" xfId="0" applyNumberFormat="1" applyFont="1" applyBorder="1"/>
    <xf numFmtId="2" fontId="1" fillId="0" borderId="1" xfId="0" applyNumberFormat="1" applyFont="1" applyBorder="1"/>
    <xf numFmtId="2" fontId="0" fillId="0" borderId="0" xfId="0" applyNumberFormat="1"/>
    <xf numFmtId="0" fontId="2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D4" sqref="D4"/>
    </sheetView>
  </sheetViews>
  <sheetFormatPr defaultRowHeight="14.4" x14ac:dyDescent="0.3"/>
  <sheetData>
    <row r="1" spans="1:2" x14ac:dyDescent="0.3">
      <c r="A1" t="s">
        <v>31</v>
      </c>
      <c r="B1" t="s">
        <v>42</v>
      </c>
    </row>
    <row r="2" spans="1:2" x14ac:dyDescent="0.3">
      <c r="A2" t="s">
        <v>32</v>
      </c>
    </row>
    <row r="3" spans="1:2" x14ac:dyDescent="0.3">
      <c r="A3" t="s">
        <v>33</v>
      </c>
    </row>
    <row r="4" spans="1:2" x14ac:dyDescent="0.3">
      <c r="A4" t="s">
        <v>34</v>
      </c>
      <c r="B4">
        <v>26.4425621</v>
      </c>
    </row>
    <row r="5" spans="1:2" x14ac:dyDescent="0.3">
      <c r="A5" t="s">
        <v>35</v>
      </c>
      <c r="B5">
        <v>93.830740000000006</v>
      </c>
    </row>
    <row r="6" spans="1:2" x14ac:dyDescent="0.3">
      <c r="A6" t="s">
        <v>36</v>
      </c>
      <c r="B6" t="s">
        <v>43</v>
      </c>
    </row>
    <row r="7" spans="1:2" x14ac:dyDescent="0.3">
      <c r="A7" t="s">
        <v>37</v>
      </c>
      <c r="B7" t="s">
        <v>38</v>
      </c>
    </row>
    <row r="8" spans="1:2" x14ac:dyDescent="0.3">
      <c r="A8" t="s">
        <v>39</v>
      </c>
    </row>
    <row r="9" spans="1:2" x14ac:dyDescent="0.3">
      <c r="A9" t="s">
        <v>40</v>
      </c>
      <c r="B9">
        <v>1</v>
      </c>
    </row>
    <row r="10" spans="1:2" x14ac:dyDescent="0.3">
      <c r="A10" t="s">
        <v>41</v>
      </c>
      <c r="B10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8"/>
  <sheetViews>
    <sheetView workbookViewId="0">
      <selection activeCell="G4" sqref="G4:I4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19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13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/>
      <c r="G3" s="1" t="s">
        <v>20</v>
      </c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9" t="s">
        <v>21</v>
      </c>
      <c r="H4" s="10"/>
      <c r="I4" s="10"/>
      <c r="J4" s="1"/>
      <c r="K4" s="1"/>
      <c r="L4" s="1"/>
      <c r="M4" s="1"/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7"/>
      <c r="C6" s="7"/>
      <c r="D6" s="7">
        <v>0.74</v>
      </c>
      <c r="E6" s="7">
        <v>6.75</v>
      </c>
      <c r="F6" s="7"/>
      <c r="G6" s="7"/>
      <c r="H6" s="7">
        <v>5.0999999999999996</v>
      </c>
      <c r="I6" s="7">
        <v>1.27</v>
      </c>
      <c r="J6" s="7"/>
      <c r="K6" s="7"/>
      <c r="L6" s="7"/>
      <c r="M6" s="7"/>
    </row>
    <row r="7" spans="1:13" x14ac:dyDescent="0.3">
      <c r="A7" s="5">
        <v>2</v>
      </c>
      <c r="B7" s="7"/>
      <c r="C7" s="7"/>
      <c r="D7" s="7"/>
      <c r="E7" s="7">
        <v>0.2</v>
      </c>
      <c r="F7" s="7">
        <v>0.2</v>
      </c>
      <c r="G7" s="7">
        <v>1.8</v>
      </c>
      <c r="H7" s="7">
        <v>1</v>
      </c>
      <c r="I7" s="7"/>
      <c r="J7" s="7">
        <v>1.3</v>
      </c>
      <c r="K7" s="7">
        <v>0.3</v>
      </c>
      <c r="L7" s="7"/>
      <c r="M7" s="7"/>
    </row>
    <row r="8" spans="1:13" x14ac:dyDescent="0.3">
      <c r="A8" s="5">
        <v>3</v>
      </c>
      <c r="B8" s="7"/>
      <c r="C8" s="7"/>
      <c r="D8" s="7">
        <v>0.25</v>
      </c>
      <c r="E8" s="7"/>
      <c r="F8" s="7"/>
      <c r="G8" s="7">
        <v>2.11</v>
      </c>
      <c r="H8" s="7">
        <v>1.25</v>
      </c>
      <c r="I8" s="7">
        <v>7.1</v>
      </c>
      <c r="J8" s="7"/>
      <c r="K8" s="7"/>
      <c r="L8" s="7"/>
      <c r="M8" s="7"/>
    </row>
    <row r="9" spans="1:13" x14ac:dyDescent="0.3">
      <c r="A9" s="5">
        <v>4</v>
      </c>
      <c r="B9" s="7"/>
      <c r="C9" s="7"/>
      <c r="D9" s="7"/>
      <c r="E9" s="7">
        <v>0.85</v>
      </c>
      <c r="F9" s="7">
        <v>0.2</v>
      </c>
      <c r="G9" s="7">
        <v>1.25</v>
      </c>
      <c r="H9" s="7">
        <v>2.5</v>
      </c>
      <c r="I9" s="7">
        <v>1.68</v>
      </c>
      <c r="J9" s="7">
        <v>0.26</v>
      </c>
      <c r="K9" s="7"/>
      <c r="L9" s="7"/>
      <c r="M9" s="7"/>
    </row>
    <row r="10" spans="1:13" x14ac:dyDescent="0.3">
      <c r="A10" s="5">
        <v>5</v>
      </c>
      <c r="B10" s="7"/>
      <c r="C10" s="7"/>
      <c r="D10" s="7"/>
      <c r="E10" s="7"/>
      <c r="F10" s="7"/>
      <c r="G10" s="7">
        <v>0.32</v>
      </c>
      <c r="H10" s="7">
        <v>1.02</v>
      </c>
      <c r="I10" s="7"/>
      <c r="J10" s="7">
        <v>0.26</v>
      </c>
      <c r="K10" s="7">
        <v>0.3</v>
      </c>
      <c r="L10" s="7"/>
      <c r="M10" s="7"/>
    </row>
    <row r="11" spans="1:13" x14ac:dyDescent="0.3">
      <c r="A11" s="5">
        <v>6</v>
      </c>
      <c r="B11" s="7"/>
      <c r="C11" s="7"/>
      <c r="D11" s="7"/>
      <c r="E11" s="7"/>
      <c r="F11" s="7">
        <v>0.95</v>
      </c>
      <c r="G11" s="7">
        <v>0.3</v>
      </c>
      <c r="H11" s="7"/>
      <c r="I11" s="7">
        <v>0.63</v>
      </c>
      <c r="J11" s="7">
        <v>1.19</v>
      </c>
      <c r="K11" s="7">
        <v>1.05</v>
      </c>
      <c r="L11" s="7"/>
      <c r="M11" s="7"/>
    </row>
    <row r="12" spans="1:13" x14ac:dyDescent="0.3">
      <c r="A12" s="5">
        <v>7</v>
      </c>
      <c r="B12" s="7"/>
      <c r="C12" s="7"/>
      <c r="D12" s="7"/>
      <c r="E12" s="7"/>
      <c r="F12" s="7"/>
      <c r="G12" s="7"/>
      <c r="H12" s="7"/>
      <c r="I12" s="7">
        <v>0.56999999999999995</v>
      </c>
      <c r="J12" s="7">
        <v>4.55</v>
      </c>
      <c r="K12" s="7"/>
      <c r="L12" s="7"/>
      <c r="M12" s="7"/>
    </row>
    <row r="13" spans="1:13" x14ac:dyDescent="0.3">
      <c r="A13" s="5">
        <v>8</v>
      </c>
      <c r="B13" s="7"/>
      <c r="C13" s="7"/>
      <c r="D13" s="7"/>
      <c r="E13" s="7"/>
      <c r="F13" s="7"/>
      <c r="G13" s="7">
        <v>0.15</v>
      </c>
      <c r="H13" s="7">
        <v>0.23</v>
      </c>
      <c r="I13" s="7"/>
      <c r="J13" s="7">
        <v>0.5</v>
      </c>
      <c r="K13" s="7">
        <v>5.05</v>
      </c>
      <c r="L13" s="7"/>
      <c r="M13" s="7"/>
    </row>
    <row r="14" spans="1:13" x14ac:dyDescent="0.3">
      <c r="A14" s="5">
        <v>9</v>
      </c>
      <c r="B14" s="7"/>
      <c r="C14" s="7"/>
      <c r="D14" s="7"/>
      <c r="E14" s="7"/>
      <c r="F14" s="7">
        <v>4.6500000000000004</v>
      </c>
      <c r="G14" s="7">
        <v>6.08</v>
      </c>
      <c r="H14" s="7">
        <v>0.22</v>
      </c>
      <c r="I14" s="7"/>
      <c r="J14" s="7">
        <v>1.25</v>
      </c>
      <c r="K14" s="7">
        <v>6</v>
      </c>
      <c r="L14" s="7"/>
      <c r="M14" s="7"/>
    </row>
    <row r="15" spans="1:13" x14ac:dyDescent="0.3">
      <c r="A15" s="5">
        <v>10</v>
      </c>
      <c r="B15" s="7"/>
      <c r="C15" s="7"/>
      <c r="D15" s="7"/>
      <c r="E15" s="7">
        <v>2.0699999999999998</v>
      </c>
      <c r="F15" s="7">
        <v>1.1499999999999999</v>
      </c>
      <c r="G15" s="7">
        <v>2.08</v>
      </c>
      <c r="H15" s="7"/>
      <c r="I15" s="7">
        <v>2.15</v>
      </c>
      <c r="J15" s="7">
        <v>0.77</v>
      </c>
      <c r="K15" s="7">
        <v>0.78</v>
      </c>
      <c r="L15" s="7"/>
      <c r="M15" s="7"/>
    </row>
    <row r="16" spans="1:13" x14ac:dyDescent="0.3">
      <c r="A16" s="5">
        <v>11</v>
      </c>
      <c r="B16" s="7"/>
      <c r="C16" s="7"/>
      <c r="D16" s="7"/>
      <c r="E16" s="7"/>
      <c r="F16" s="7"/>
      <c r="G16" s="7"/>
      <c r="H16" s="7">
        <v>0.5</v>
      </c>
      <c r="I16" s="7">
        <v>5.9</v>
      </c>
      <c r="J16" s="7">
        <v>1.03</v>
      </c>
      <c r="K16" s="7"/>
      <c r="L16" s="7"/>
      <c r="M16" s="7"/>
    </row>
    <row r="17" spans="1:13" x14ac:dyDescent="0.3">
      <c r="A17" s="5">
        <v>12</v>
      </c>
      <c r="B17" s="7"/>
      <c r="C17" s="7"/>
      <c r="D17" s="7"/>
      <c r="E17" s="7"/>
      <c r="F17" s="7"/>
      <c r="G17" s="7">
        <v>0.6</v>
      </c>
      <c r="H17" s="7">
        <v>0.5</v>
      </c>
      <c r="I17" s="7">
        <v>0.35</v>
      </c>
      <c r="J17" s="7"/>
      <c r="K17" s="7"/>
      <c r="L17" s="7"/>
      <c r="M17" s="7">
        <v>1.05</v>
      </c>
    </row>
    <row r="18" spans="1:13" x14ac:dyDescent="0.3">
      <c r="A18" s="5">
        <v>13</v>
      </c>
      <c r="B18" s="7"/>
      <c r="C18" s="7"/>
      <c r="D18" s="7"/>
      <c r="E18" s="7">
        <v>3.73</v>
      </c>
      <c r="F18" s="7">
        <v>1.21</v>
      </c>
      <c r="G18" s="7">
        <v>1.53</v>
      </c>
      <c r="H18" s="7">
        <v>0.28000000000000003</v>
      </c>
      <c r="I18" s="7">
        <v>5.2</v>
      </c>
      <c r="J18" s="7"/>
      <c r="K18" s="7"/>
      <c r="L18" s="7"/>
      <c r="M18" s="7"/>
    </row>
    <row r="19" spans="1:13" x14ac:dyDescent="0.3">
      <c r="A19" s="5">
        <v>14</v>
      </c>
      <c r="B19" s="7"/>
      <c r="C19" s="7"/>
      <c r="D19" s="7"/>
      <c r="E19" s="7"/>
      <c r="F19" s="7">
        <v>3</v>
      </c>
      <c r="G19" s="7"/>
      <c r="H19" s="7"/>
      <c r="I19" s="7">
        <v>1.2</v>
      </c>
      <c r="J19" s="7"/>
      <c r="K19" s="7"/>
      <c r="L19" s="7"/>
      <c r="M19" s="7"/>
    </row>
    <row r="20" spans="1:13" x14ac:dyDescent="0.3">
      <c r="A20" s="5">
        <v>15</v>
      </c>
      <c r="B20" s="7"/>
      <c r="C20" s="7"/>
      <c r="D20" s="7"/>
      <c r="E20" s="7"/>
      <c r="F20" s="7">
        <v>1.53</v>
      </c>
      <c r="G20" s="7"/>
      <c r="H20" s="7"/>
      <c r="I20" s="7"/>
      <c r="J20" s="7">
        <v>0.3</v>
      </c>
      <c r="K20" s="7"/>
      <c r="L20" s="7"/>
      <c r="M20" s="7"/>
    </row>
    <row r="21" spans="1:13" x14ac:dyDescent="0.3">
      <c r="A21" s="5">
        <v>16</v>
      </c>
      <c r="B21" s="7"/>
      <c r="C21" s="7"/>
      <c r="D21" s="7">
        <v>0.15</v>
      </c>
      <c r="E21" s="7">
        <v>0.85</v>
      </c>
      <c r="F21" s="7">
        <v>1.56</v>
      </c>
      <c r="G21" s="7">
        <v>1.24</v>
      </c>
      <c r="H21" s="7">
        <v>0.25</v>
      </c>
      <c r="I21" s="7">
        <v>2.5</v>
      </c>
      <c r="J21" s="7">
        <v>3.05</v>
      </c>
      <c r="K21" s="7"/>
      <c r="L21" s="7"/>
      <c r="M21" s="7"/>
    </row>
    <row r="22" spans="1:13" x14ac:dyDescent="0.3">
      <c r="A22" s="5">
        <v>17</v>
      </c>
      <c r="B22" s="7"/>
      <c r="C22" s="7"/>
      <c r="D22" s="7"/>
      <c r="E22" s="7">
        <v>2.09</v>
      </c>
      <c r="F22" s="7">
        <v>0.63</v>
      </c>
      <c r="G22" s="7">
        <v>0.2</v>
      </c>
      <c r="H22" s="7">
        <v>2.35</v>
      </c>
      <c r="I22" s="7">
        <v>1.4</v>
      </c>
      <c r="J22" s="7"/>
      <c r="K22" s="7"/>
      <c r="L22" s="7"/>
      <c r="M22" s="7"/>
    </row>
    <row r="23" spans="1:13" x14ac:dyDescent="0.3">
      <c r="A23" s="5">
        <v>18</v>
      </c>
      <c r="B23" s="7"/>
      <c r="C23" s="7"/>
      <c r="D23" s="7"/>
      <c r="E23" s="7">
        <v>2.13</v>
      </c>
      <c r="F23" s="7">
        <v>0.36</v>
      </c>
      <c r="G23" s="7">
        <v>1.06</v>
      </c>
      <c r="H23" s="7"/>
      <c r="I23" s="7">
        <v>0.3</v>
      </c>
      <c r="J23" s="7">
        <v>4.5</v>
      </c>
      <c r="K23" s="7"/>
      <c r="L23" s="7"/>
      <c r="M23" s="7"/>
    </row>
    <row r="24" spans="1:13" x14ac:dyDescent="0.3">
      <c r="A24" s="5">
        <v>19</v>
      </c>
      <c r="B24" s="7"/>
      <c r="C24" s="7"/>
      <c r="D24" s="7"/>
      <c r="E24" s="7">
        <v>2</v>
      </c>
      <c r="F24" s="7"/>
      <c r="G24" s="7"/>
      <c r="H24" s="7">
        <v>1.75</v>
      </c>
      <c r="I24" s="7">
        <v>0.5</v>
      </c>
      <c r="J24" s="7">
        <v>0.2</v>
      </c>
      <c r="K24" s="7"/>
      <c r="L24" s="7"/>
      <c r="M24" s="7"/>
    </row>
    <row r="25" spans="1:13" x14ac:dyDescent="0.3">
      <c r="A25" s="5">
        <v>20</v>
      </c>
      <c r="B25" s="7"/>
      <c r="C25" s="7"/>
      <c r="D25" s="7"/>
      <c r="E25" s="7">
        <v>5.05</v>
      </c>
      <c r="F25" s="7">
        <v>2.2000000000000002</v>
      </c>
      <c r="G25" s="7">
        <v>0.53</v>
      </c>
      <c r="H25" s="7"/>
      <c r="I25" s="7">
        <v>0.55000000000000004</v>
      </c>
      <c r="J25" s="7">
        <v>0.25</v>
      </c>
      <c r="K25" s="7"/>
      <c r="L25" s="7">
        <v>0.25</v>
      </c>
      <c r="M25" s="7"/>
    </row>
    <row r="26" spans="1:13" x14ac:dyDescent="0.3">
      <c r="A26" s="5">
        <v>21</v>
      </c>
      <c r="B26" s="7"/>
      <c r="C26" s="7"/>
      <c r="D26" s="7"/>
      <c r="E26" s="7">
        <v>0.73</v>
      </c>
      <c r="F26" s="7"/>
      <c r="G26" s="7">
        <v>1.04</v>
      </c>
      <c r="H26" s="7">
        <v>1.08</v>
      </c>
      <c r="I26" s="7">
        <v>3.12</v>
      </c>
      <c r="J26" s="7">
        <v>4.75</v>
      </c>
      <c r="K26" s="7">
        <v>5.65</v>
      </c>
      <c r="L26" s="7"/>
      <c r="M26" s="7"/>
    </row>
    <row r="27" spans="1:13" x14ac:dyDescent="0.3">
      <c r="A27" s="5">
        <v>22</v>
      </c>
      <c r="B27" s="7"/>
      <c r="C27" s="7"/>
      <c r="D27" s="7"/>
      <c r="E27" s="7"/>
      <c r="F27" s="7">
        <v>0.66</v>
      </c>
      <c r="G27" s="7">
        <v>0.24</v>
      </c>
      <c r="H27" s="7">
        <v>1.67</v>
      </c>
      <c r="I27" s="7">
        <v>1.08</v>
      </c>
      <c r="J27" s="7"/>
      <c r="K27" s="7">
        <v>0.4</v>
      </c>
      <c r="L27" s="7"/>
      <c r="M27" s="7"/>
    </row>
    <row r="28" spans="1:13" x14ac:dyDescent="0.3">
      <c r="A28" s="5">
        <v>23</v>
      </c>
      <c r="B28" s="7"/>
      <c r="C28" s="7"/>
      <c r="D28" s="7">
        <v>0.4</v>
      </c>
      <c r="E28" s="7"/>
      <c r="F28" s="7"/>
      <c r="G28" s="7"/>
      <c r="H28" s="7">
        <v>0.68</v>
      </c>
      <c r="I28" s="7"/>
      <c r="J28" s="7"/>
      <c r="K28" s="7"/>
      <c r="L28" s="7"/>
      <c r="M28" s="7"/>
    </row>
    <row r="29" spans="1:13" x14ac:dyDescent="0.3">
      <c r="A29" s="5">
        <v>24</v>
      </c>
      <c r="B29" s="7"/>
      <c r="C29" s="7"/>
      <c r="D29" s="7"/>
      <c r="E29" s="7"/>
      <c r="F29" s="7"/>
      <c r="G29" s="7"/>
      <c r="H29" s="7">
        <v>2.95</v>
      </c>
      <c r="I29" s="7"/>
      <c r="J29" s="7">
        <v>2.0299999999999998</v>
      </c>
      <c r="K29" s="7">
        <v>0.52</v>
      </c>
      <c r="L29" s="7"/>
      <c r="M29" s="7"/>
    </row>
    <row r="30" spans="1:13" x14ac:dyDescent="0.3">
      <c r="A30" s="5">
        <v>25</v>
      </c>
      <c r="B30" s="7"/>
      <c r="C30" s="7"/>
      <c r="D30" s="7"/>
      <c r="E30" s="7">
        <v>0.81</v>
      </c>
      <c r="F30" s="7">
        <v>0.5</v>
      </c>
      <c r="G30" s="7">
        <v>0.32</v>
      </c>
      <c r="H30" s="7"/>
      <c r="I30" s="7"/>
      <c r="J30" s="7">
        <v>0.45</v>
      </c>
      <c r="K30" s="7"/>
      <c r="L30" s="7"/>
      <c r="M30" s="7"/>
    </row>
    <row r="31" spans="1:13" x14ac:dyDescent="0.3">
      <c r="A31" s="5">
        <v>26</v>
      </c>
      <c r="B31" s="7"/>
      <c r="C31" s="7"/>
      <c r="D31" s="7"/>
      <c r="E31" s="7"/>
      <c r="F31" s="7">
        <v>2.4</v>
      </c>
      <c r="G31" s="7"/>
      <c r="H31" s="7">
        <v>2.2999999999999998</v>
      </c>
      <c r="I31" s="7"/>
      <c r="J31" s="7">
        <v>1.59</v>
      </c>
      <c r="K31" s="7"/>
      <c r="L31" s="7"/>
      <c r="M31" s="7"/>
    </row>
    <row r="32" spans="1:13" x14ac:dyDescent="0.3">
      <c r="A32" s="5">
        <v>27</v>
      </c>
      <c r="B32" s="7"/>
      <c r="C32" s="7"/>
      <c r="D32" s="7">
        <v>0.15</v>
      </c>
      <c r="E32" s="7">
        <v>1.47</v>
      </c>
      <c r="F32" s="7">
        <v>4.75</v>
      </c>
      <c r="G32" s="7"/>
      <c r="H32" s="7">
        <v>0.2</v>
      </c>
      <c r="I32" s="7">
        <v>0.6</v>
      </c>
      <c r="J32" s="7">
        <v>1.2</v>
      </c>
      <c r="K32" s="7"/>
      <c r="L32" s="7"/>
      <c r="M32" s="7"/>
    </row>
    <row r="33" spans="1:15" x14ac:dyDescent="0.3">
      <c r="A33" s="5">
        <v>28</v>
      </c>
      <c r="B33" s="7"/>
      <c r="C33" s="7"/>
      <c r="D33" s="7">
        <v>2.87</v>
      </c>
      <c r="E33" s="7">
        <v>0.33</v>
      </c>
      <c r="F33" s="7">
        <v>1.87</v>
      </c>
      <c r="G33" s="7">
        <v>0.8</v>
      </c>
      <c r="H33" s="7">
        <v>0.33</v>
      </c>
      <c r="I33" s="7">
        <v>1.9</v>
      </c>
      <c r="J33" s="7"/>
      <c r="K33" s="7">
        <v>0.45</v>
      </c>
      <c r="L33" s="7"/>
      <c r="M33" s="7"/>
    </row>
    <row r="34" spans="1:15" x14ac:dyDescent="0.3">
      <c r="A34" s="5">
        <v>29</v>
      </c>
      <c r="B34" s="7"/>
      <c r="C34" s="7"/>
      <c r="D34" s="7">
        <v>1.7</v>
      </c>
      <c r="E34" s="7"/>
      <c r="F34" s="7"/>
      <c r="G34" s="7">
        <v>3.1</v>
      </c>
      <c r="H34" s="7">
        <v>1</v>
      </c>
      <c r="I34" s="7"/>
      <c r="J34" s="7"/>
      <c r="K34" s="7"/>
      <c r="L34" s="7"/>
      <c r="M34" s="7"/>
    </row>
    <row r="35" spans="1:15" x14ac:dyDescent="0.3">
      <c r="A35" s="5">
        <v>30</v>
      </c>
      <c r="B35" s="7"/>
      <c r="C35" s="7"/>
      <c r="D35" s="7">
        <v>1.67</v>
      </c>
      <c r="E35" s="7">
        <v>1.84</v>
      </c>
      <c r="F35" s="7">
        <v>0.23</v>
      </c>
      <c r="G35" s="7">
        <v>1.95</v>
      </c>
      <c r="H35" s="7"/>
      <c r="I35" s="7">
        <v>2.1</v>
      </c>
      <c r="J35" s="7"/>
      <c r="K35" s="7"/>
      <c r="L35" s="7"/>
      <c r="M35" s="7"/>
    </row>
    <row r="36" spans="1:15" x14ac:dyDescent="0.3">
      <c r="A36" s="5">
        <v>31</v>
      </c>
      <c r="B36" s="7"/>
      <c r="C36" s="7"/>
      <c r="D36" s="7">
        <v>1.17</v>
      </c>
      <c r="E36" s="7"/>
      <c r="F36" s="7"/>
      <c r="G36" s="7"/>
      <c r="H36" s="7"/>
      <c r="I36" s="7">
        <v>0.32</v>
      </c>
      <c r="J36" s="7"/>
      <c r="K36" s="7"/>
      <c r="L36" s="7"/>
      <c r="M36" s="7"/>
    </row>
    <row r="37" spans="1:15" x14ac:dyDescent="0.3">
      <c r="A37" s="5" t="s">
        <v>14</v>
      </c>
      <c r="B37" s="7">
        <f>SUM(B6:B36)</f>
        <v>0</v>
      </c>
      <c r="C37" s="7">
        <f t="shared" ref="C37:M37" si="0">SUM(C6:C36)</f>
        <v>0</v>
      </c>
      <c r="D37" s="7">
        <f t="shared" si="0"/>
        <v>9.1000000000000014</v>
      </c>
      <c r="E37" s="7">
        <f t="shared" si="0"/>
        <v>30.899999999999995</v>
      </c>
      <c r="F37" s="7">
        <f t="shared" si="0"/>
        <v>28.05</v>
      </c>
      <c r="G37" s="7">
        <f t="shared" si="0"/>
        <v>26.7</v>
      </c>
      <c r="H37" s="7">
        <f t="shared" si="0"/>
        <v>27.16</v>
      </c>
      <c r="I37" s="7">
        <f t="shared" si="0"/>
        <v>40.42</v>
      </c>
      <c r="J37" s="7">
        <f t="shared" si="0"/>
        <v>29.429999999999996</v>
      </c>
      <c r="K37" s="7">
        <f t="shared" si="0"/>
        <v>20.499999999999996</v>
      </c>
      <c r="L37" s="7">
        <f t="shared" si="0"/>
        <v>0.25</v>
      </c>
      <c r="M37" s="7">
        <f t="shared" si="0"/>
        <v>1.05</v>
      </c>
      <c r="N37" s="8">
        <f>SUM(B37:M37)</f>
        <v>213.56</v>
      </c>
      <c r="O37">
        <v>5424.424</v>
      </c>
    </row>
    <row r="38" spans="1:15" x14ac:dyDescent="0.3">
      <c r="A38" s="5" t="s">
        <v>15</v>
      </c>
      <c r="B38" s="7">
        <f>MAX(B6:B36)</f>
        <v>0</v>
      </c>
      <c r="C38" s="7">
        <f t="shared" ref="C38:M38" si="1">MAX(C6:C36)</f>
        <v>0</v>
      </c>
      <c r="D38" s="7">
        <f t="shared" si="1"/>
        <v>2.87</v>
      </c>
      <c r="E38" s="7">
        <f t="shared" si="1"/>
        <v>6.75</v>
      </c>
      <c r="F38" s="7">
        <f t="shared" si="1"/>
        <v>4.75</v>
      </c>
      <c r="G38" s="7">
        <f t="shared" si="1"/>
        <v>6.08</v>
      </c>
      <c r="H38" s="7">
        <f t="shared" si="1"/>
        <v>5.0999999999999996</v>
      </c>
      <c r="I38" s="7">
        <f t="shared" si="1"/>
        <v>7.1</v>
      </c>
      <c r="J38" s="7">
        <f t="shared" si="1"/>
        <v>4.75</v>
      </c>
      <c r="K38" s="7">
        <f t="shared" si="1"/>
        <v>6</v>
      </c>
      <c r="L38" s="7">
        <f t="shared" si="1"/>
        <v>0.25</v>
      </c>
      <c r="M38" s="7">
        <f t="shared" si="1"/>
        <v>1.05</v>
      </c>
    </row>
    <row r="39" spans="1:15" x14ac:dyDescent="0.3">
      <c r="A39" s="5" t="s">
        <v>16</v>
      </c>
      <c r="B39" s="6">
        <f>COUNTIF(B6:B36,"&gt;0")</f>
        <v>0</v>
      </c>
      <c r="C39" s="6">
        <f t="shared" ref="C39:M39" si="2">COUNTIF(C6:C36,"&gt;0")</f>
        <v>0</v>
      </c>
      <c r="D39" s="6">
        <f t="shared" si="2"/>
        <v>9</v>
      </c>
      <c r="E39" s="6">
        <f t="shared" si="2"/>
        <v>15</v>
      </c>
      <c r="F39" s="6">
        <f t="shared" si="2"/>
        <v>18</v>
      </c>
      <c r="G39" s="6">
        <f t="shared" si="2"/>
        <v>20</v>
      </c>
      <c r="H39" s="6">
        <f t="shared" si="2"/>
        <v>21</v>
      </c>
      <c r="I39" s="6">
        <f t="shared" si="2"/>
        <v>21</v>
      </c>
      <c r="J39" s="6">
        <f t="shared" si="2"/>
        <v>19</v>
      </c>
      <c r="K39" s="6">
        <f t="shared" si="2"/>
        <v>10</v>
      </c>
      <c r="L39" s="6">
        <f t="shared" si="2"/>
        <v>1</v>
      </c>
      <c r="M39" s="6">
        <f t="shared" si="2"/>
        <v>1</v>
      </c>
    </row>
    <row r="40" spans="1:15" x14ac:dyDescent="0.3">
      <c r="A40" s="5" t="s">
        <v>17</v>
      </c>
      <c r="B40" s="6">
        <v>0</v>
      </c>
      <c r="C40" s="7">
        <v>0</v>
      </c>
      <c r="D40" s="7">
        <f t="shared" ref="D40:M40" si="3">D37/D39</f>
        <v>1.0111111111111113</v>
      </c>
      <c r="E40" s="7">
        <f t="shared" si="3"/>
        <v>2.0599999999999996</v>
      </c>
      <c r="F40" s="7">
        <f t="shared" si="3"/>
        <v>1.5583333333333333</v>
      </c>
      <c r="G40" s="7">
        <f t="shared" si="3"/>
        <v>1.335</v>
      </c>
      <c r="H40" s="7">
        <f t="shared" si="3"/>
        <v>1.2933333333333334</v>
      </c>
      <c r="I40" s="7">
        <f t="shared" si="3"/>
        <v>1.9247619047619049</v>
      </c>
      <c r="J40" s="7">
        <f t="shared" si="3"/>
        <v>1.5489473684210524</v>
      </c>
      <c r="K40" s="7">
        <f t="shared" si="3"/>
        <v>2.0499999999999998</v>
      </c>
      <c r="L40" s="7">
        <f t="shared" si="3"/>
        <v>0.25</v>
      </c>
      <c r="M40" s="7">
        <f t="shared" si="3"/>
        <v>1.05</v>
      </c>
    </row>
    <row r="41" spans="1:15" x14ac:dyDescent="0.3">
      <c r="A41" s="5" t="s">
        <v>18</v>
      </c>
      <c r="B41" s="7">
        <f>B37/31</f>
        <v>0</v>
      </c>
      <c r="C41" s="7">
        <f>C37/28</f>
        <v>0</v>
      </c>
      <c r="D41" s="7">
        <f>D37/31</f>
        <v>0.29354838709677422</v>
      </c>
      <c r="E41" s="7">
        <f>E37/30</f>
        <v>1.0299999999999998</v>
      </c>
      <c r="F41" s="7">
        <f>F37/31</f>
        <v>0.90483870967741942</v>
      </c>
      <c r="G41" s="7">
        <f>G37/30</f>
        <v>0.89</v>
      </c>
      <c r="H41" s="7">
        <f>H37/31</f>
        <v>0.87612903225806449</v>
      </c>
      <c r="I41" s="7">
        <f>I37/31</f>
        <v>1.3038709677419356</v>
      </c>
      <c r="J41" s="7">
        <f>J37/30</f>
        <v>0.98099999999999987</v>
      </c>
      <c r="K41" s="7">
        <f>K37/31</f>
        <v>0.66129032258064502</v>
      </c>
      <c r="L41" s="7">
        <f>L37/30</f>
        <v>8.3333333333333332E-3</v>
      </c>
      <c r="M41" s="7">
        <f>M37/31</f>
        <v>3.3870967741935487E-2</v>
      </c>
    </row>
    <row r="42" spans="1:15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7" spans="1:15" x14ac:dyDescent="0.3">
      <c r="A47" t="s">
        <v>28</v>
      </c>
      <c r="B47">
        <v>0</v>
      </c>
      <c r="C47">
        <v>0</v>
      </c>
      <c r="D47">
        <v>23.114000000000004</v>
      </c>
      <c r="E47">
        <v>78.48599999999999</v>
      </c>
      <c r="F47">
        <v>71.247</v>
      </c>
      <c r="G47">
        <v>67.817999999999998</v>
      </c>
      <c r="H47">
        <v>68.986400000000003</v>
      </c>
      <c r="I47">
        <v>102.66680000000001</v>
      </c>
      <c r="J47">
        <v>74.752199999999988</v>
      </c>
      <c r="K47">
        <v>52.069999999999993</v>
      </c>
      <c r="L47">
        <v>0.63500000000000001</v>
      </c>
      <c r="M47">
        <v>2.6670000000000003</v>
      </c>
    </row>
    <row r="48" spans="1:15" x14ac:dyDescent="0.3">
      <c r="A48" t="s">
        <v>29</v>
      </c>
      <c r="B48">
        <v>0</v>
      </c>
      <c r="C48">
        <v>0</v>
      </c>
      <c r="D48">
        <v>231.14000000000004</v>
      </c>
      <c r="E48">
        <v>784.8599999999999</v>
      </c>
      <c r="F48">
        <v>712.47</v>
      </c>
      <c r="G48">
        <v>678.18</v>
      </c>
      <c r="H48">
        <v>689.86400000000003</v>
      </c>
      <c r="I48">
        <v>1026.6680000000001</v>
      </c>
      <c r="J48">
        <v>747.52199999999993</v>
      </c>
      <c r="K48">
        <v>520.69999999999993</v>
      </c>
      <c r="L48">
        <v>6.35</v>
      </c>
      <c r="M48">
        <v>26.67</v>
      </c>
      <c r="N48">
        <f>SUM(B48:M48)</f>
        <v>5424.4240000000009</v>
      </c>
    </row>
  </sheetData>
  <pageMargins left="0.5" right="0.25" top="0.25" bottom="0" header="0.17" footer="0.17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7"/>
  <sheetViews>
    <sheetView workbookViewId="0">
      <selection activeCell="G4" sqref="G4:I4"/>
    </sheetView>
  </sheetViews>
  <sheetFormatPr defaultRowHeight="14.4" x14ac:dyDescent="0.3"/>
  <cols>
    <col min="1" max="1" width="27.5546875" customWidth="1"/>
  </cols>
  <sheetData>
    <row r="1" spans="1:13" x14ac:dyDescent="0.3">
      <c r="A1" s="1"/>
      <c r="B1" s="1"/>
      <c r="C1" s="1"/>
      <c r="D1" s="1"/>
      <c r="E1" s="1"/>
      <c r="F1" s="1"/>
      <c r="G1" s="1"/>
      <c r="H1" s="2" t="s">
        <v>19</v>
      </c>
      <c r="I1" s="1"/>
      <c r="J1" s="1"/>
      <c r="K1" s="1"/>
      <c r="L1" s="1"/>
      <c r="M1" s="1"/>
    </row>
    <row r="2" spans="1:13" x14ac:dyDescent="0.3">
      <c r="A2" s="1"/>
      <c r="B2" s="1"/>
      <c r="C2" s="1"/>
      <c r="D2" s="1"/>
      <c r="E2" s="1"/>
      <c r="F2" s="1"/>
      <c r="G2" s="3" t="s">
        <v>13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/>
      <c r="G3" s="1" t="s">
        <v>20</v>
      </c>
      <c r="H3" s="1"/>
      <c r="I3" s="1"/>
      <c r="J3" s="1"/>
      <c r="K3" s="1"/>
      <c r="L3" s="1"/>
      <c r="M3" s="1"/>
    </row>
    <row r="4" spans="1:13" x14ac:dyDescent="0.3">
      <c r="A4" s="1"/>
      <c r="B4" s="1"/>
      <c r="C4" s="1"/>
      <c r="D4" s="1"/>
      <c r="E4" s="1"/>
      <c r="F4" s="1"/>
      <c r="G4" s="9" t="s">
        <v>22</v>
      </c>
      <c r="H4" s="10"/>
      <c r="I4" s="10"/>
      <c r="J4" s="1"/>
      <c r="K4" s="1"/>
      <c r="L4" s="1"/>
      <c r="M4" s="1"/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7"/>
      <c r="C6" s="7"/>
      <c r="D6" s="7"/>
      <c r="E6" s="7"/>
      <c r="F6" s="7">
        <v>0.5</v>
      </c>
      <c r="G6" s="7">
        <v>0.67</v>
      </c>
      <c r="H6" s="7"/>
      <c r="I6" s="7">
        <v>1.46</v>
      </c>
      <c r="J6" s="7">
        <v>1.26</v>
      </c>
      <c r="K6" s="7"/>
      <c r="L6" s="7">
        <v>2.5499999999999998</v>
      </c>
      <c r="M6" s="7"/>
    </row>
    <row r="7" spans="1:13" x14ac:dyDescent="0.3">
      <c r="A7" s="5">
        <v>2</v>
      </c>
      <c r="B7" s="7"/>
      <c r="C7" s="7"/>
      <c r="D7" s="7"/>
      <c r="E7" s="7"/>
      <c r="F7" s="7">
        <v>0.75</v>
      </c>
      <c r="G7" s="7">
        <v>0.55000000000000004</v>
      </c>
      <c r="H7" s="7">
        <v>1.05</v>
      </c>
      <c r="I7" s="7"/>
      <c r="J7" s="7">
        <v>0.4</v>
      </c>
      <c r="K7" s="7"/>
      <c r="L7" s="7"/>
      <c r="M7" s="7"/>
    </row>
    <row r="8" spans="1:13" x14ac:dyDescent="0.3">
      <c r="A8" s="5">
        <v>3</v>
      </c>
      <c r="B8" s="7"/>
      <c r="C8" s="7"/>
      <c r="D8" s="7"/>
      <c r="E8" s="7"/>
      <c r="F8" s="7">
        <v>1</v>
      </c>
      <c r="G8" s="7">
        <v>1.43</v>
      </c>
      <c r="H8" s="7"/>
      <c r="I8" s="7"/>
      <c r="J8" s="7"/>
      <c r="K8" s="7"/>
      <c r="L8" s="7"/>
      <c r="M8" s="7"/>
    </row>
    <row r="9" spans="1:13" x14ac:dyDescent="0.3">
      <c r="A9" s="5">
        <v>4</v>
      </c>
      <c r="B9" s="7"/>
      <c r="C9" s="7"/>
      <c r="D9" s="7"/>
      <c r="E9" s="7"/>
      <c r="F9" s="7">
        <v>2.31</v>
      </c>
      <c r="G9" s="7">
        <v>0.55000000000000004</v>
      </c>
      <c r="H9" s="7"/>
      <c r="I9" s="7">
        <v>1.05</v>
      </c>
      <c r="J9" s="7"/>
      <c r="K9" s="7"/>
      <c r="L9" s="7"/>
      <c r="M9" s="7"/>
    </row>
    <row r="10" spans="1:13" x14ac:dyDescent="0.3">
      <c r="A10" s="5">
        <v>5</v>
      </c>
      <c r="B10" s="7"/>
      <c r="C10" s="7"/>
      <c r="D10" s="7"/>
      <c r="E10" s="7">
        <v>0.7</v>
      </c>
      <c r="F10" s="7"/>
      <c r="G10" s="7">
        <v>2.5</v>
      </c>
      <c r="H10" s="7"/>
      <c r="I10" s="7">
        <v>2.4500000000000002</v>
      </c>
      <c r="J10" s="7"/>
      <c r="K10" s="7"/>
      <c r="L10" s="7"/>
      <c r="M10" s="7"/>
    </row>
    <row r="11" spans="1:13" x14ac:dyDescent="0.3">
      <c r="A11" s="5">
        <v>6</v>
      </c>
      <c r="B11" s="7"/>
      <c r="C11" s="7"/>
      <c r="D11" s="7"/>
      <c r="E11" s="7"/>
      <c r="F11" s="7"/>
      <c r="G11" s="7">
        <v>1.35</v>
      </c>
      <c r="H11" s="7">
        <v>2.95</v>
      </c>
      <c r="I11" s="7">
        <v>0.86</v>
      </c>
      <c r="J11" s="7">
        <v>0.25</v>
      </c>
      <c r="K11" s="7"/>
      <c r="L11" s="7"/>
      <c r="M11" s="7"/>
    </row>
    <row r="12" spans="1:13" x14ac:dyDescent="0.3">
      <c r="A12" s="5">
        <v>7</v>
      </c>
      <c r="B12" s="7"/>
      <c r="C12" s="7"/>
      <c r="D12" s="7"/>
      <c r="E12" s="7"/>
      <c r="F12" s="7">
        <v>4.05</v>
      </c>
      <c r="G12" s="7"/>
      <c r="H12" s="7">
        <v>1.82</v>
      </c>
      <c r="I12" s="7"/>
      <c r="J12" s="7"/>
      <c r="K12" s="7"/>
      <c r="L12" s="7"/>
      <c r="M12" s="7"/>
    </row>
    <row r="13" spans="1:13" x14ac:dyDescent="0.3">
      <c r="A13" s="5">
        <v>8</v>
      </c>
      <c r="B13" s="7"/>
      <c r="C13" s="7"/>
      <c r="D13" s="7"/>
      <c r="E13" s="7"/>
      <c r="F13" s="7">
        <v>1.33</v>
      </c>
      <c r="G13" s="7">
        <v>2.95</v>
      </c>
      <c r="H13" s="7">
        <v>0.5</v>
      </c>
      <c r="I13" s="7">
        <v>0.95</v>
      </c>
      <c r="J13" s="7"/>
      <c r="K13" s="7"/>
      <c r="L13" s="7"/>
      <c r="M13" s="7"/>
    </row>
    <row r="14" spans="1:13" x14ac:dyDescent="0.3">
      <c r="A14" s="5">
        <v>9</v>
      </c>
      <c r="B14" s="7"/>
      <c r="C14" s="7"/>
      <c r="D14" s="7"/>
      <c r="E14" s="7"/>
      <c r="F14" s="7"/>
      <c r="G14" s="7">
        <v>0.49</v>
      </c>
      <c r="H14" s="7">
        <v>0.93</v>
      </c>
      <c r="I14" s="7">
        <v>0.3</v>
      </c>
      <c r="J14" s="7">
        <v>1.05</v>
      </c>
      <c r="K14" s="7"/>
      <c r="L14" s="7"/>
      <c r="M14" s="7"/>
    </row>
    <row r="15" spans="1:13" x14ac:dyDescent="0.3">
      <c r="A15" s="5">
        <v>10</v>
      </c>
      <c r="B15" s="7"/>
      <c r="C15" s="7"/>
      <c r="D15" s="7"/>
      <c r="E15" s="7"/>
      <c r="F15" s="7"/>
      <c r="G15" s="7">
        <v>0.76</v>
      </c>
      <c r="H15" s="7"/>
      <c r="I15" s="7"/>
      <c r="J15" s="7">
        <v>0.33</v>
      </c>
      <c r="K15" s="7"/>
      <c r="L15" s="7"/>
      <c r="M15" s="7"/>
    </row>
    <row r="16" spans="1:13" x14ac:dyDescent="0.3">
      <c r="A16" s="5">
        <v>11</v>
      </c>
      <c r="B16" s="7">
        <v>0.23</v>
      </c>
      <c r="C16" s="7"/>
      <c r="D16" s="7"/>
      <c r="E16" s="7"/>
      <c r="F16" s="7">
        <v>0.74</v>
      </c>
      <c r="G16" s="7">
        <v>0.82</v>
      </c>
      <c r="H16" s="7">
        <v>4</v>
      </c>
      <c r="I16" s="7"/>
      <c r="J16" s="7">
        <v>0.46</v>
      </c>
      <c r="K16" s="7"/>
      <c r="L16" s="7"/>
      <c r="M16" s="7">
        <v>0.44</v>
      </c>
    </row>
    <row r="17" spans="1:13" x14ac:dyDescent="0.3">
      <c r="A17" s="5">
        <v>12</v>
      </c>
      <c r="B17" s="7"/>
      <c r="C17" s="7"/>
      <c r="D17" s="7"/>
      <c r="E17" s="7"/>
      <c r="F17" s="7">
        <v>4.75</v>
      </c>
      <c r="G17" s="7"/>
      <c r="H17" s="7"/>
      <c r="I17" s="7">
        <v>0.23</v>
      </c>
      <c r="J17" s="7"/>
      <c r="K17" s="7"/>
      <c r="L17" s="7"/>
      <c r="M17" s="7"/>
    </row>
    <row r="18" spans="1:13" x14ac:dyDescent="0.3">
      <c r="A18" s="5">
        <v>13</v>
      </c>
      <c r="B18" s="7"/>
      <c r="C18" s="7"/>
      <c r="D18" s="7"/>
      <c r="E18" s="7"/>
      <c r="F18" s="7">
        <v>2.12</v>
      </c>
      <c r="G18" s="7"/>
      <c r="H18" s="7">
        <v>3.75</v>
      </c>
      <c r="I18" s="7">
        <v>1.83</v>
      </c>
      <c r="J18" s="7"/>
      <c r="K18" s="7"/>
      <c r="L18" s="7"/>
      <c r="M18" s="7"/>
    </row>
    <row r="19" spans="1:13" x14ac:dyDescent="0.3">
      <c r="A19" s="5">
        <v>14</v>
      </c>
      <c r="B19" s="7"/>
      <c r="C19" s="7"/>
      <c r="D19" s="7"/>
      <c r="E19" s="7"/>
      <c r="F19" s="7"/>
      <c r="G19" s="7"/>
      <c r="H19" s="7">
        <v>3.3</v>
      </c>
      <c r="I19" s="7"/>
      <c r="J19" s="7">
        <v>1.68</v>
      </c>
      <c r="K19" s="7"/>
      <c r="L19" s="7"/>
      <c r="M19" s="7"/>
    </row>
    <row r="20" spans="1:13" x14ac:dyDescent="0.3">
      <c r="A20" s="5">
        <v>15</v>
      </c>
      <c r="B20" s="7"/>
      <c r="C20" s="7"/>
      <c r="D20" s="7"/>
      <c r="E20" s="7">
        <v>1.1399999999999999</v>
      </c>
      <c r="F20" s="7"/>
      <c r="G20" s="7">
        <v>0.25</v>
      </c>
      <c r="H20" s="7">
        <v>0.9</v>
      </c>
      <c r="I20" s="7"/>
      <c r="J20" s="7"/>
      <c r="K20" s="7"/>
      <c r="L20" s="7"/>
      <c r="M20" s="7"/>
    </row>
    <row r="21" spans="1:13" x14ac:dyDescent="0.3">
      <c r="A21" s="5">
        <v>16</v>
      </c>
      <c r="B21" s="7">
        <v>1.33</v>
      </c>
      <c r="C21" s="7"/>
      <c r="D21" s="7"/>
      <c r="E21" s="7"/>
      <c r="F21" s="7">
        <v>2.15</v>
      </c>
      <c r="G21" s="7"/>
      <c r="H21" s="7">
        <v>0.43</v>
      </c>
      <c r="I21" s="7">
        <v>3</v>
      </c>
      <c r="J21" s="7"/>
      <c r="K21" s="7"/>
      <c r="L21" s="7"/>
      <c r="M21" s="7"/>
    </row>
    <row r="22" spans="1:13" x14ac:dyDescent="0.3">
      <c r="A22" s="5">
        <v>17</v>
      </c>
      <c r="B22" s="7"/>
      <c r="C22" s="7">
        <v>0.78</v>
      </c>
      <c r="D22" s="7"/>
      <c r="E22" s="7"/>
      <c r="F22" s="7">
        <v>0.52</v>
      </c>
      <c r="G22" s="7">
        <v>1.66</v>
      </c>
      <c r="H22" s="7">
        <v>5.25</v>
      </c>
      <c r="I22" s="7">
        <v>0.55000000000000004</v>
      </c>
      <c r="J22" s="7"/>
      <c r="K22" s="7"/>
      <c r="L22" s="7"/>
      <c r="M22" s="7"/>
    </row>
    <row r="23" spans="1:13" x14ac:dyDescent="0.3">
      <c r="A23" s="5">
        <v>18</v>
      </c>
      <c r="B23" s="7"/>
      <c r="C23" s="7">
        <v>0.56999999999999995</v>
      </c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3">
      <c r="A24" s="5">
        <v>19</v>
      </c>
      <c r="B24" s="7"/>
      <c r="C24" s="7"/>
      <c r="D24" s="7">
        <v>2.5</v>
      </c>
      <c r="E24" s="7"/>
      <c r="F24" s="7">
        <v>4.83</v>
      </c>
      <c r="G24" s="7"/>
      <c r="H24" s="7">
        <v>2.04</v>
      </c>
      <c r="I24" s="7"/>
      <c r="J24" s="7"/>
      <c r="K24" s="7"/>
      <c r="L24" s="7"/>
      <c r="M24" s="7"/>
    </row>
    <row r="25" spans="1:13" x14ac:dyDescent="0.3">
      <c r="A25" s="5">
        <v>20</v>
      </c>
      <c r="B25" s="7">
        <v>0.14000000000000001</v>
      </c>
      <c r="C25" s="7"/>
      <c r="D25" s="7">
        <v>1.75</v>
      </c>
      <c r="E25" s="7">
        <v>2</v>
      </c>
      <c r="F25" s="7">
        <v>3.36</v>
      </c>
      <c r="G25" s="7"/>
      <c r="H25" s="7">
        <v>0.84</v>
      </c>
      <c r="I25" s="7"/>
      <c r="J25" s="7"/>
      <c r="K25" s="7"/>
      <c r="L25" s="7"/>
      <c r="M25" s="7"/>
    </row>
    <row r="26" spans="1:13" x14ac:dyDescent="0.3">
      <c r="A26" s="5">
        <v>21</v>
      </c>
      <c r="B26" s="7"/>
      <c r="C26" s="7"/>
      <c r="D26" s="7"/>
      <c r="E26" s="7"/>
      <c r="F26" s="7">
        <v>1.57</v>
      </c>
      <c r="G26" s="7"/>
      <c r="H26" s="7"/>
      <c r="I26" s="7"/>
      <c r="J26" s="7"/>
      <c r="K26" s="7"/>
      <c r="L26" s="7"/>
      <c r="M26" s="7"/>
    </row>
    <row r="27" spans="1:13" x14ac:dyDescent="0.3">
      <c r="A27" s="5">
        <v>22</v>
      </c>
      <c r="B27" s="7"/>
      <c r="C27" s="7"/>
      <c r="D27" s="7"/>
      <c r="E27" s="7"/>
      <c r="F27" s="7">
        <v>3.05</v>
      </c>
      <c r="G27" s="7"/>
      <c r="H27" s="7">
        <v>4.75</v>
      </c>
      <c r="I27" s="7"/>
      <c r="J27" s="7"/>
      <c r="K27" s="7"/>
      <c r="L27" s="7"/>
      <c r="M27" s="7"/>
    </row>
    <row r="28" spans="1:13" x14ac:dyDescent="0.3">
      <c r="A28" s="5">
        <v>23</v>
      </c>
      <c r="B28" s="7"/>
      <c r="C28" s="7"/>
      <c r="D28" s="7"/>
      <c r="E28" s="7"/>
      <c r="F28" s="7">
        <v>1.81</v>
      </c>
      <c r="G28" s="7">
        <v>0.9</v>
      </c>
      <c r="H28" s="7">
        <v>0.36</v>
      </c>
      <c r="I28" s="7">
        <v>4.4000000000000004</v>
      </c>
      <c r="J28" s="7">
        <v>0.37</v>
      </c>
      <c r="K28" s="7"/>
      <c r="L28" s="7"/>
      <c r="M28" s="7"/>
    </row>
    <row r="29" spans="1:13" x14ac:dyDescent="0.3">
      <c r="A29" s="5">
        <v>24</v>
      </c>
      <c r="B29" s="7"/>
      <c r="C29" s="7"/>
      <c r="D29" s="7"/>
      <c r="E29" s="7">
        <v>0.28000000000000003</v>
      </c>
      <c r="F29" s="7"/>
      <c r="G29" s="7"/>
      <c r="H29" s="7"/>
      <c r="I29" s="7"/>
      <c r="J29" s="7">
        <v>1.53</v>
      </c>
      <c r="K29" s="7"/>
      <c r="L29" s="7"/>
      <c r="M29" s="7"/>
    </row>
    <row r="30" spans="1:13" x14ac:dyDescent="0.3">
      <c r="A30" s="5">
        <v>25</v>
      </c>
      <c r="B30" s="7"/>
      <c r="C30" s="7"/>
      <c r="D30" s="7"/>
      <c r="E30" s="7"/>
      <c r="F30" s="7">
        <v>2.33</v>
      </c>
      <c r="G30" s="7"/>
      <c r="H30" s="7">
        <v>2.62</v>
      </c>
      <c r="I30" s="7">
        <v>1.25</v>
      </c>
      <c r="J30" s="7"/>
      <c r="K30" s="7"/>
      <c r="L30" s="7"/>
      <c r="M30" s="7"/>
    </row>
    <row r="31" spans="1:13" x14ac:dyDescent="0.3">
      <c r="A31" s="5">
        <v>26</v>
      </c>
      <c r="B31" s="7"/>
      <c r="C31" s="7"/>
      <c r="D31" s="7"/>
      <c r="E31" s="7"/>
      <c r="F31" s="7"/>
      <c r="G31" s="7"/>
      <c r="H31" s="7">
        <v>0.65</v>
      </c>
      <c r="I31" s="7"/>
      <c r="J31" s="7">
        <v>2</v>
      </c>
      <c r="K31" s="7"/>
      <c r="L31" s="7"/>
      <c r="M31" s="7"/>
    </row>
    <row r="32" spans="1:13" x14ac:dyDescent="0.3">
      <c r="A32" s="5">
        <v>27</v>
      </c>
      <c r="B32" s="7"/>
      <c r="C32" s="7"/>
      <c r="D32" s="7"/>
      <c r="E32" s="7"/>
      <c r="F32" s="7"/>
      <c r="G32" s="7">
        <v>1.35</v>
      </c>
      <c r="H32" s="7">
        <v>2.95</v>
      </c>
      <c r="I32" s="7"/>
      <c r="J32" s="7"/>
      <c r="K32" s="7">
        <v>0.55000000000000004</v>
      </c>
      <c r="L32" s="7"/>
      <c r="M32" s="7"/>
    </row>
    <row r="33" spans="1:15" x14ac:dyDescent="0.3">
      <c r="A33" s="5">
        <v>28</v>
      </c>
      <c r="B33" s="7"/>
      <c r="C33" s="7"/>
      <c r="D33" s="7"/>
      <c r="E33" s="7">
        <v>0.56000000000000005</v>
      </c>
      <c r="F33" s="7">
        <v>2.27</v>
      </c>
      <c r="G33" s="7">
        <v>0.35</v>
      </c>
      <c r="H33" s="7">
        <v>1.53</v>
      </c>
      <c r="I33" s="7"/>
      <c r="J33" s="7">
        <v>1.88</v>
      </c>
      <c r="K33" s="7"/>
      <c r="L33" s="7"/>
      <c r="M33" s="7"/>
    </row>
    <row r="34" spans="1:15" x14ac:dyDescent="0.3">
      <c r="A34" s="5">
        <v>29</v>
      </c>
      <c r="B34" s="7"/>
      <c r="C34" s="7"/>
      <c r="D34" s="7"/>
      <c r="E34" s="7"/>
      <c r="F34" s="7">
        <v>2.95</v>
      </c>
      <c r="G34" s="7"/>
      <c r="H34" s="7">
        <v>9.0500000000000007</v>
      </c>
      <c r="I34" s="7"/>
      <c r="J34" s="7"/>
      <c r="K34" s="7"/>
      <c r="L34" s="7"/>
      <c r="M34" s="7"/>
    </row>
    <row r="35" spans="1:15" x14ac:dyDescent="0.3">
      <c r="A35" s="5">
        <v>30</v>
      </c>
      <c r="B35" s="7"/>
      <c r="C35" s="7"/>
      <c r="D35" s="7">
        <v>1.2</v>
      </c>
      <c r="E35" s="7"/>
      <c r="F35" s="7"/>
      <c r="G35" s="7"/>
      <c r="H35" s="7">
        <v>0.26</v>
      </c>
      <c r="I35" s="7">
        <v>2.84</v>
      </c>
      <c r="J35" s="7">
        <v>0.3</v>
      </c>
      <c r="K35" s="7"/>
      <c r="L35" s="7"/>
      <c r="M35" s="7"/>
    </row>
    <row r="36" spans="1:15" x14ac:dyDescent="0.3">
      <c r="A36" s="5">
        <v>31</v>
      </c>
      <c r="B36" s="7"/>
      <c r="C36" s="7"/>
      <c r="D36" s="7"/>
      <c r="E36" s="7"/>
      <c r="F36" s="7">
        <v>0.56999999999999995</v>
      </c>
      <c r="G36" s="7"/>
      <c r="H36" s="7"/>
      <c r="I36" s="7">
        <v>0.3</v>
      </c>
      <c r="J36" s="7"/>
      <c r="K36" s="7"/>
      <c r="L36" s="7"/>
      <c r="M36" s="7"/>
    </row>
    <row r="37" spans="1:15" x14ac:dyDescent="0.3">
      <c r="A37" s="5" t="s">
        <v>14</v>
      </c>
      <c r="B37" s="7">
        <f>SUM(B6:B36)</f>
        <v>1.7000000000000002</v>
      </c>
      <c r="C37" s="7">
        <f t="shared" ref="C37:M37" si="0">SUM(C6:C36)</f>
        <v>1.35</v>
      </c>
      <c r="D37" s="7">
        <f t="shared" si="0"/>
        <v>5.45</v>
      </c>
      <c r="E37" s="7">
        <f t="shared" si="0"/>
        <v>4.68</v>
      </c>
      <c r="F37" s="7">
        <f t="shared" si="0"/>
        <v>42.96</v>
      </c>
      <c r="G37" s="7">
        <f t="shared" si="0"/>
        <v>16.580000000000002</v>
      </c>
      <c r="H37" s="7">
        <f t="shared" si="0"/>
        <v>49.93</v>
      </c>
      <c r="I37" s="7">
        <f t="shared" si="0"/>
        <v>21.470000000000002</v>
      </c>
      <c r="J37" s="7">
        <f t="shared" si="0"/>
        <v>11.510000000000002</v>
      </c>
      <c r="K37" s="7">
        <f t="shared" si="0"/>
        <v>0.55000000000000004</v>
      </c>
      <c r="L37" s="7">
        <f t="shared" si="0"/>
        <v>2.5499999999999998</v>
      </c>
      <c r="M37" s="7">
        <f t="shared" si="0"/>
        <v>0.44</v>
      </c>
      <c r="N37" s="8">
        <f>SUM(B37:M37)</f>
        <v>159.17000000000002</v>
      </c>
      <c r="O37">
        <v>4042.9180000000001</v>
      </c>
    </row>
    <row r="38" spans="1:15" x14ac:dyDescent="0.3">
      <c r="A38" s="5" t="s">
        <v>15</v>
      </c>
      <c r="B38" s="7">
        <f>MAX(B6:B36)</f>
        <v>1.33</v>
      </c>
      <c r="C38" s="7">
        <f t="shared" ref="C38:M38" si="1">MAX(C6:C36)</f>
        <v>0.78</v>
      </c>
      <c r="D38" s="7">
        <f t="shared" si="1"/>
        <v>2.5</v>
      </c>
      <c r="E38" s="7">
        <f t="shared" si="1"/>
        <v>2</v>
      </c>
      <c r="F38" s="7">
        <f t="shared" si="1"/>
        <v>4.83</v>
      </c>
      <c r="G38" s="7">
        <f t="shared" si="1"/>
        <v>2.95</v>
      </c>
      <c r="H38" s="7">
        <f t="shared" si="1"/>
        <v>9.0500000000000007</v>
      </c>
      <c r="I38" s="7">
        <f t="shared" si="1"/>
        <v>4.4000000000000004</v>
      </c>
      <c r="J38" s="7">
        <f t="shared" si="1"/>
        <v>2</v>
      </c>
      <c r="K38" s="7">
        <f t="shared" si="1"/>
        <v>0.55000000000000004</v>
      </c>
      <c r="L38" s="7">
        <f t="shared" si="1"/>
        <v>2.5499999999999998</v>
      </c>
      <c r="M38" s="7">
        <f t="shared" si="1"/>
        <v>0.44</v>
      </c>
    </row>
    <row r="39" spans="1:15" x14ac:dyDescent="0.3">
      <c r="A39" s="5" t="s">
        <v>16</v>
      </c>
      <c r="B39" s="6">
        <f>COUNTIF(B6:B36,"&gt;0")</f>
        <v>3</v>
      </c>
      <c r="C39" s="6">
        <f t="shared" ref="C39:M39" si="2">COUNTIF(C6:C36,"&gt;0")</f>
        <v>2</v>
      </c>
      <c r="D39" s="6">
        <f t="shared" si="2"/>
        <v>3</v>
      </c>
      <c r="E39" s="6">
        <f t="shared" si="2"/>
        <v>5</v>
      </c>
      <c r="F39" s="6">
        <f t="shared" si="2"/>
        <v>20</v>
      </c>
      <c r="G39" s="6">
        <f t="shared" si="2"/>
        <v>15</v>
      </c>
      <c r="H39" s="6">
        <f t="shared" si="2"/>
        <v>21</v>
      </c>
      <c r="I39" s="6">
        <f t="shared" si="2"/>
        <v>14</v>
      </c>
      <c r="J39" s="6">
        <f t="shared" si="2"/>
        <v>12</v>
      </c>
      <c r="K39" s="6">
        <f t="shared" si="2"/>
        <v>1</v>
      </c>
      <c r="L39" s="6">
        <f t="shared" si="2"/>
        <v>1</v>
      </c>
      <c r="M39" s="6">
        <f t="shared" si="2"/>
        <v>1</v>
      </c>
    </row>
    <row r="40" spans="1:15" x14ac:dyDescent="0.3">
      <c r="A40" s="5" t="s">
        <v>17</v>
      </c>
      <c r="B40" s="6">
        <f t="shared" ref="B40:M40" si="3">B37/B39</f>
        <v>0.56666666666666676</v>
      </c>
      <c r="C40" s="7">
        <f t="shared" si="3"/>
        <v>0.67500000000000004</v>
      </c>
      <c r="D40" s="7">
        <f t="shared" si="3"/>
        <v>1.8166666666666667</v>
      </c>
      <c r="E40" s="7">
        <f t="shared" si="3"/>
        <v>0.93599999999999994</v>
      </c>
      <c r="F40" s="7">
        <f t="shared" si="3"/>
        <v>2.1480000000000001</v>
      </c>
      <c r="G40" s="7">
        <f t="shared" si="3"/>
        <v>1.1053333333333335</v>
      </c>
      <c r="H40" s="7">
        <f t="shared" si="3"/>
        <v>2.3776190476190475</v>
      </c>
      <c r="I40" s="7">
        <f t="shared" si="3"/>
        <v>1.5335714285714288</v>
      </c>
      <c r="J40" s="7">
        <f t="shared" si="3"/>
        <v>0.95916666666666683</v>
      </c>
      <c r="K40" s="7">
        <f t="shared" si="3"/>
        <v>0.55000000000000004</v>
      </c>
      <c r="L40" s="7">
        <f t="shared" si="3"/>
        <v>2.5499999999999998</v>
      </c>
      <c r="M40" s="7">
        <f t="shared" si="3"/>
        <v>0.44</v>
      </c>
    </row>
    <row r="41" spans="1:15" x14ac:dyDescent="0.3">
      <c r="A41" s="5" t="s">
        <v>18</v>
      </c>
      <c r="B41" s="7">
        <f>B37/31</f>
        <v>5.4838709677419363E-2</v>
      </c>
      <c r="C41" s="7">
        <f>C37/28</f>
        <v>4.8214285714285716E-2</v>
      </c>
      <c r="D41" s="7">
        <f>D37/31</f>
        <v>0.17580645161290323</v>
      </c>
      <c r="E41" s="7">
        <f>E37/30</f>
        <v>0.156</v>
      </c>
      <c r="F41" s="7">
        <f>F37/31</f>
        <v>1.3858064516129032</v>
      </c>
      <c r="G41" s="7">
        <f>G37/30</f>
        <v>0.55266666666666675</v>
      </c>
      <c r="H41" s="7">
        <f>H37/31</f>
        <v>1.6106451612903225</v>
      </c>
      <c r="I41" s="7">
        <f>I37/31</f>
        <v>0.69258064516129036</v>
      </c>
      <c r="J41" s="7">
        <f>J37/30</f>
        <v>0.38366666666666671</v>
      </c>
      <c r="K41" s="7">
        <f>K37/31</f>
        <v>1.7741935483870968E-2</v>
      </c>
      <c r="L41" s="7">
        <f>L37/30</f>
        <v>8.4999999999999992E-2</v>
      </c>
      <c r="M41" s="7">
        <f>M37/31</f>
        <v>1.4193548387096775E-2</v>
      </c>
    </row>
    <row r="42" spans="1:15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6" spans="1:15" x14ac:dyDescent="0.3">
      <c r="A46" t="s">
        <v>28</v>
      </c>
      <c r="B46">
        <v>4.3180000000000005</v>
      </c>
      <c r="C46">
        <v>3.4290000000000003</v>
      </c>
      <c r="D46">
        <v>13.843</v>
      </c>
      <c r="E46">
        <v>11.8872</v>
      </c>
      <c r="F46">
        <v>109.11840000000001</v>
      </c>
      <c r="G46">
        <v>42.113200000000006</v>
      </c>
      <c r="H46">
        <v>126.8222</v>
      </c>
      <c r="I46">
        <v>54.533800000000006</v>
      </c>
      <c r="J46">
        <v>29.235400000000006</v>
      </c>
      <c r="K46">
        <v>1.3970000000000002</v>
      </c>
      <c r="L46">
        <v>6.4769999999999994</v>
      </c>
      <c r="M46">
        <v>1.1175999999999999</v>
      </c>
    </row>
    <row r="47" spans="1:15" x14ac:dyDescent="0.3">
      <c r="A47" t="s">
        <v>29</v>
      </c>
      <c r="B47">
        <v>43.180000000000007</v>
      </c>
      <c r="C47">
        <v>34.290000000000006</v>
      </c>
      <c r="D47">
        <v>138.43</v>
      </c>
      <c r="E47">
        <v>118.872</v>
      </c>
      <c r="F47">
        <v>1091.1840000000002</v>
      </c>
      <c r="G47">
        <v>421.13200000000006</v>
      </c>
      <c r="H47">
        <v>1268.222</v>
      </c>
      <c r="I47">
        <v>545.33800000000008</v>
      </c>
      <c r="J47">
        <v>292.35400000000004</v>
      </c>
      <c r="K47">
        <v>13.970000000000002</v>
      </c>
      <c r="L47">
        <v>64.77</v>
      </c>
      <c r="M47">
        <v>11.175999999999998</v>
      </c>
      <c r="N47">
        <f>SUM(B47:M47)</f>
        <v>4042.9180000000001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7"/>
  <sheetViews>
    <sheetView workbookViewId="0">
      <selection activeCell="G4" sqref="G4:I4"/>
    </sheetView>
  </sheetViews>
  <sheetFormatPr defaultRowHeight="14.4" x14ac:dyDescent="0.3"/>
  <cols>
    <col min="1" max="1" width="27.109375" customWidth="1"/>
  </cols>
  <sheetData>
    <row r="1" spans="1:13" x14ac:dyDescent="0.3">
      <c r="A1" s="1"/>
      <c r="B1" s="1"/>
      <c r="C1" s="1"/>
      <c r="D1" s="1"/>
      <c r="E1" s="1"/>
      <c r="F1" s="1"/>
      <c r="G1" s="1"/>
      <c r="H1" s="2" t="s">
        <v>19</v>
      </c>
      <c r="I1" s="1"/>
      <c r="J1" s="1"/>
      <c r="K1" s="1"/>
      <c r="L1" s="1"/>
      <c r="M1" s="1"/>
    </row>
    <row r="2" spans="1:13" x14ac:dyDescent="0.3">
      <c r="A2" s="1"/>
      <c r="B2" s="1"/>
      <c r="C2" s="1"/>
      <c r="D2" s="1"/>
      <c r="E2" s="1"/>
      <c r="F2" s="1"/>
      <c r="G2" s="3" t="s">
        <v>13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/>
      <c r="G3" s="1" t="s">
        <v>20</v>
      </c>
      <c r="H3" s="1"/>
      <c r="I3" s="1"/>
      <c r="J3" s="1"/>
      <c r="K3" s="1"/>
      <c r="L3" s="1"/>
      <c r="M3" s="1"/>
    </row>
    <row r="4" spans="1:13" x14ac:dyDescent="0.3">
      <c r="A4" s="1"/>
      <c r="B4" s="1"/>
      <c r="C4" s="1"/>
      <c r="D4" s="1"/>
      <c r="E4" s="1"/>
      <c r="F4" s="1"/>
      <c r="G4" s="9" t="s">
        <v>23</v>
      </c>
      <c r="H4" s="10"/>
      <c r="I4" s="10"/>
      <c r="J4" s="1"/>
      <c r="K4" s="1"/>
      <c r="L4" s="1"/>
      <c r="M4" s="1"/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7"/>
      <c r="C6" s="7"/>
      <c r="D6" s="7"/>
      <c r="E6" s="7"/>
      <c r="F6" s="7"/>
      <c r="G6" s="7">
        <v>1.35</v>
      </c>
      <c r="H6" s="7">
        <v>2.6</v>
      </c>
      <c r="I6" s="7"/>
      <c r="J6" s="7"/>
      <c r="K6" s="7"/>
      <c r="L6" s="7"/>
      <c r="M6" s="7"/>
    </row>
    <row r="7" spans="1:13" x14ac:dyDescent="0.3">
      <c r="A7" s="5">
        <v>2</v>
      </c>
      <c r="B7" s="7">
        <v>0.45</v>
      </c>
      <c r="C7" s="7"/>
      <c r="D7" s="7"/>
      <c r="E7" s="7"/>
      <c r="F7" s="7"/>
      <c r="G7" s="7"/>
      <c r="H7" s="7">
        <v>0.32</v>
      </c>
      <c r="I7" s="7">
        <v>0.5</v>
      </c>
      <c r="J7" s="7">
        <v>1.5</v>
      </c>
      <c r="K7" s="7"/>
      <c r="L7" s="7"/>
      <c r="M7" s="7"/>
    </row>
    <row r="8" spans="1:13" x14ac:dyDescent="0.3">
      <c r="A8" s="5">
        <v>3</v>
      </c>
      <c r="B8" s="7"/>
      <c r="C8" s="7"/>
      <c r="D8" s="7"/>
      <c r="E8" s="7"/>
      <c r="F8" s="7"/>
      <c r="G8" s="7">
        <v>1.23</v>
      </c>
      <c r="H8" s="7">
        <v>0.2</v>
      </c>
      <c r="I8" s="7">
        <v>4.8600000000000003</v>
      </c>
      <c r="J8" s="7">
        <v>0.48</v>
      </c>
      <c r="K8" s="7"/>
      <c r="L8" s="7"/>
      <c r="M8" s="7"/>
    </row>
    <row r="9" spans="1:13" x14ac:dyDescent="0.3">
      <c r="A9" s="5">
        <v>4</v>
      </c>
      <c r="B9" s="7">
        <v>0.44</v>
      </c>
      <c r="C9" s="7"/>
      <c r="D9" s="7"/>
      <c r="E9" s="7">
        <v>2.67</v>
      </c>
      <c r="F9" s="7"/>
      <c r="G9" s="7">
        <v>1.5</v>
      </c>
      <c r="H9" s="7"/>
      <c r="I9" s="7"/>
      <c r="J9" s="7"/>
      <c r="K9" s="7"/>
      <c r="L9" s="7"/>
      <c r="M9" s="7"/>
    </row>
    <row r="10" spans="1:13" x14ac:dyDescent="0.3">
      <c r="A10" s="5">
        <v>5</v>
      </c>
      <c r="B10" s="7"/>
      <c r="C10" s="7"/>
      <c r="D10" s="7"/>
      <c r="E10" s="7">
        <v>0.35</v>
      </c>
      <c r="F10" s="7"/>
      <c r="G10" s="7">
        <v>0.2</v>
      </c>
      <c r="H10" s="7"/>
      <c r="I10" s="7">
        <v>0.3</v>
      </c>
      <c r="J10" s="7">
        <v>0.32</v>
      </c>
      <c r="K10" s="7"/>
      <c r="L10" s="7"/>
      <c r="M10" s="7"/>
    </row>
    <row r="11" spans="1:13" x14ac:dyDescent="0.3">
      <c r="A11" s="5">
        <v>6</v>
      </c>
      <c r="B11" s="7"/>
      <c r="C11" s="7"/>
      <c r="D11" s="7"/>
      <c r="E11" s="7">
        <v>1.8</v>
      </c>
      <c r="F11" s="7"/>
      <c r="G11" s="7">
        <v>1.27</v>
      </c>
      <c r="H11" s="7"/>
      <c r="I11" s="7">
        <v>0.28000000000000003</v>
      </c>
      <c r="J11" s="7"/>
      <c r="K11" s="7"/>
      <c r="L11" s="7"/>
      <c r="M11" s="7"/>
    </row>
    <row r="12" spans="1:13" x14ac:dyDescent="0.3">
      <c r="A12" s="5">
        <v>7</v>
      </c>
      <c r="B12" s="7"/>
      <c r="C12" s="7"/>
      <c r="D12" s="7"/>
      <c r="E12" s="7"/>
      <c r="F12" s="7"/>
      <c r="G12" s="7">
        <v>0.4</v>
      </c>
      <c r="H12" s="7"/>
      <c r="I12" s="7">
        <v>0.25</v>
      </c>
      <c r="J12" s="7"/>
      <c r="K12" s="7"/>
      <c r="L12" s="7"/>
      <c r="M12" s="7"/>
    </row>
    <row r="13" spans="1:13" x14ac:dyDescent="0.3">
      <c r="A13" s="5">
        <v>8</v>
      </c>
      <c r="B13" s="7"/>
      <c r="C13" s="7"/>
      <c r="D13" s="7"/>
      <c r="E13" s="7">
        <v>1.9</v>
      </c>
      <c r="F13" s="7"/>
      <c r="G13" s="7"/>
      <c r="H13" s="7">
        <v>2.25</v>
      </c>
      <c r="I13" s="7"/>
      <c r="J13" s="7"/>
      <c r="K13" s="7"/>
      <c r="L13" s="7"/>
      <c r="M13" s="7"/>
    </row>
    <row r="14" spans="1:13" x14ac:dyDescent="0.3">
      <c r="A14" s="5">
        <v>9</v>
      </c>
      <c r="B14" s="7"/>
      <c r="C14" s="7">
        <v>1.62</v>
      </c>
      <c r="D14" s="7"/>
      <c r="E14" s="7">
        <v>0.5</v>
      </c>
      <c r="F14" s="7"/>
      <c r="G14" s="7"/>
      <c r="H14" s="7"/>
      <c r="I14" s="7"/>
      <c r="J14" s="7">
        <v>2.85</v>
      </c>
      <c r="K14" s="7"/>
      <c r="L14" s="7"/>
      <c r="M14" s="7"/>
    </row>
    <row r="15" spans="1:13" x14ac:dyDescent="0.3">
      <c r="A15" s="5">
        <v>10</v>
      </c>
      <c r="B15" s="7"/>
      <c r="C15" s="7"/>
      <c r="D15" s="7"/>
      <c r="E15" s="7"/>
      <c r="F15" s="7"/>
      <c r="G15" s="7">
        <v>1.87</v>
      </c>
      <c r="H15" s="7"/>
      <c r="I15" s="7">
        <v>5.35</v>
      </c>
      <c r="J15" s="7"/>
      <c r="K15" s="7"/>
      <c r="L15" s="7"/>
      <c r="M15" s="7">
        <v>0.75</v>
      </c>
    </row>
    <row r="16" spans="1:13" x14ac:dyDescent="0.3">
      <c r="A16" s="5">
        <v>11</v>
      </c>
      <c r="B16" s="7"/>
      <c r="C16" s="7"/>
      <c r="D16" s="7"/>
      <c r="E16" s="7">
        <v>1</v>
      </c>
      <c r="F16" s="7"/>
      <c r="G16" s="7">
        <v>4.1500000000000004</v>
      </c>
      <c r="H16" s="7"/>
      <c r="I16" s="7"/>
      <c r="J16" s="7">
        <v>1.25</v>
      </c>
      <c r="K16" s="7"/>
      <c r="L16" s="7"/>
      <c r="M16" s="7"/>
    </row>
    <row r="17" spans="1:13" x14ac:dyDescent="0.3">
      <c r="A17" s="5">
        <v>12</v>
      </c>
      <c r="B17" s="7"/>
      <c r="C17" s="7"/>
      <c r="D17" s="7"/>
      <c r="E17" s="7"/>
      <c r="F17" s="7"/>
      <c r="G17" s="7"/>
      <c r="H17" s="7"/>
      <c r="I17" s="7">
        <v>1.95</v>
      </c>
      <c r="J17" s="7">
        <v>5.35</v>
      </c>
      <c r="K17" s="7"/>
      <c r="L17" s="7"/>
      <c r="M17" s="7"/>
    </row>
    <row r="18" spans="1:13" x14ac:dyDescent="0.3">
      <c r="A18" s="5">
        <v>13</v>
      </c>
      <c r="B18" s="7"/>
      <c r="C18" s="7"/>
      <c r="D18" s="7"/>
      <c r="E18" s="7">
        <v>1.1499999999999999</v>
      </c>
      <c r="F18" s="7"/>
      <c r="G18" s="7">
        <v>3.8</v>
      </c>
      <c r="H18" s="7"/>
      <c r="I18" s="7">
        <v>0.4</v>
      </c>
      <c r="J18" s="7">
        <v>0.55000000000000004</v>
      </c>
      <c r="K18" s="7"/>
      <c r="L18" s="7"/>
      <c r="M18" s="7"/>
    </row>
    <row r="19" spans="1:13" x14ac:dyDescent="0.3">
      <c r="A19" s="5">
        <v>14</v>
      </c>
      <c r="B19" s="7"/>
      <c r="C19" s="7"/>
      <c r="D19" s="7"/>
      <c r="E19" s="7"/>
      <c r="F19" s="7">
        <v>1.48</v>
      </c>
      <c r="G19" s="7">
        <v>3.4</v>
      </c>
      <c r="H19" s="7"/>
      <c r="I19" s="7"/>
      <c r="J19" s="7"/>
      <c r="K19" s="7"/>
      <c r="L19" s="7"/>
      <c r="M19" s="7"/>
    </row>
    <row r="20" spans="1:13" x14ac:dyDescent="0.3">
      <c r="A20" s="5">
        <v>15</v>
      </c>
      <c r="B20" s="7"/>
      <c r="C20" s="7"/>
      <c r="D20" s="7"/>
      <c r="E20" s="7">
        <v>1</v>
      </c>
      <c r="F20" s="7"/>
      <c r="G20" s="7">
        <v>0.8</v>
      </c>
      <c r="H20" s="7"/>
      <c r="I20" s="7">
        <v>1.5</v>
      </c>
      <c r="J20" s="7"/>
      <c r="K20" s="7"/>
      <c r="L20" s="7"/>
      <c r="M20" s="7"/>
    </row>
    <row r="21" spans="1:13" x14ac:dyDescent="0.3">
      <c r="A21" s="5">
        <v>16</v>
      </c>
      <c r="B21" s="7"/>
      <c r="C21" s="7"/>
      <c r="D21" s="7"/>
      <c r="E21" s="7"/>
      <c r="F21" s="7"/>
      <c r="G21" s="7"/>
      <c r="H21" s="7">
        <v>2.2999999999999998</v>
      </c>
      <c r="I21" s="7"/>
      <c r="J21" s="7">
        <v>1.72</v>
      </c>
      <c r="K21" s="7"/>
      <c r="L21" s="7"/>
      <c r="M21" s="7"/>
    </row>
    <row r="22" spans="1:13" x14ac:dyDescent="0.3">
      <c r="A22" s="5">
        <v>17</v>
      </c>
      <c r="B22" s="7">
        <v>0.85</v>
      </c>
      <c r="C22" s="7"/>
      <c r="D22" s="7"/>
      <c r="E22" s="7"/>
      <c r="F22" s="7">
        <v>0.82</v>
      </c>
      <c r="G22" s="7"/>
      <c r="H22" s="7">
        <v>1.1299999999999999</v>
      </c>
      <c r="I22" s="7"/>
      <c r="J22" s="7">
        <v>0.5</v>
      </c>
      <c r="K22" s="7"/>
      <c r="L22" s="7"/>
      <c r="M22" s="7"/>
    </row>
    <row r="23" spans="1:13" x14ac:dyDescent="0.3">
      <c r="A23" s="5">
        <v>18</v>
      </c>
      <c r="B23" s="7"/>
      <c r="C23" s="7"/>
      <c r="D23" s="7"/>
      <c r="E23" s="7"/>
      <c r="F23" s="7"/>
      <c r="G23" s="7">
        <v>0.35</v>
      </c>
      <c r="H23" s="7"/>
      <c r="I23" s="7"/>
      <c r="J23" s="7"/>
      <c r="K23" s="7"/>
      <c r="L23" s="7"/>
      <c r="M23" s="7"/>
    </row>
    <row r="24" spans="1:13" x14ac:dyDescent="0.3">
      <c r="A24" s="5">
        <v>19</v>
      </c>
      <c r="B24" s="7">
        <v>0.4</v>
      </c>
      <c r="C24" s="7"/>
      <c r="D24" s="7"/>
      <c r="E24" s="7">
        <v>0.54</v>
      </c>
      <c r="F24" s="7"/>
      <c r="G24" s="7">
        <v>0.65</v>
      </c>
      <c r="H24" s="7">
        <v>0.9</v>
      </c>
      <c r="I24" s="7">
        <v>1.65</v>
      </c>
      <c r="J24" s="7"/>
      <c r="K24" s="7"/>
      <c r="L24" s="7">
        <v>0.25</v>
      </c>
      <c r="M24" s="7"/>
    </row>
    <row r="25" spans="1:13" x14ac:dyDescent="0.3">
      <c r="A25" s="5">
        <v>20</v>
      </c>
      <c r="B25" s="7"/>
      <c r="C25" s="7"/>
      <c r="D25" s="7"/>
      <c r="E25" s="7"/>
      <c r="F25" s="7"/>
      <c r="G25" s="7">
        <v>1.5</v>
      </c>
      <c r="H25" s="7"/>
      <c r="I25" s="7"/>
      <c r="J25" s="7"/>
      <c r="K25" s="7"/>
      <c r="L25" s="7">
        <v>0.25</v>
      </c>
      <c r="M25" s="7"/>
    </row>
    <row r="26" spans="1:13" x14ac:dyDescent="0.3">
      <c r="A26" s="5">
        <v>21</v>
      </c>
      <c r="B26" s="7"/>
      <c r="C26" s="7"/>
      <c r="D26" s="7">
        <v>1.95</v>
      </c>
      <c r="E26" s="7"/>
      <c r="F26" s="7"/>
      <c r="G26" s="7">
        <v>1.85</v>
      </c>
      <c r="H26" s="7"/>
      <c r="I26" s="7"/>
      <c r="J26" s="7"/>
      <c r="K26" s="7"/>
      <c r="L26" s="7"/>
      <c r="M26" s="7"/>
    </row>
    <row r="27" spans="1:13" x14ac:dyDescent="0.3">
      <c r="A27" s="5">
        <v>22</v>
      </c>
      <c r="B27" s="7"/>
      <c r="C27" s="7"/>
      <c r="D27" s="7"/>
      <c r="E27" s="7">
        <v>1.54</v>
      </c>
      <c r="F27" s="7">
        <v>2.2999999999999998</v>
      </c>
      <c r="G27" s="7">
        <v>3.5</v>
      </c>
      <c r="H27" s="7">
        <v>2.5</v>
      </c>
      <c r="I27" s="7"/>
      <c r="J27" s="7"/>
      <c r="K27" s="7"/>
      <c r="L27" s="7"/>
      <c r="M27" s="7"/>
    </row>
    <row r="28" spans="1:13" x14ac:dyDescent="0.3">
      <c r="A28" s="5">
        <v>23</v>
      </c>
      <c r="B28" s="7"/>
      <c r="C28" s="7"/>
      <c r="D28" s="7"/>
      <c r="E28" s="7"/>
      <c r="F28" s="7">
        <v>0.5</v>
      </c>
      <c r="G28" s="7"/>
      <c r="H28" s="7">
        <v>2.2000000000000002</v>
      </c>
      <c r="I28" s="7">
        <v>4.5999999999999996</v>
      </c>
      <c r="J28" s="7"/>
      <c r="K28" s="7"/>
      <c r="L28" s="7"/>
      <c r="M28" s="7"/>
    </row>
    <row r="29" spans="1:13" x14ac:dyDescent="0.3">
      <c r="A29" s="5">
        <v>24</v>
      </c>
      <c r="B29" s="7"/>
      <c r="C29" s="7"/>
      <c r="D29" s="7"/>
      <c r="E29" s="7">
        <v>0.7</v>
      </c>
      <c r="F29" s="7">
        <v>0.24</v>
      </c>
      <c r="G29" s="7">
        <v>0.85</v>
      </c>
      <c r="H29" s="7">
        <v>0.36</v>
      </c>
      <c r="I29" s="7"/>
      <c r="J29" s="7">
        <v>0.95</v>
      </c>
      <c r="K29" s="7"/>
      <c r="L29" s="7"/>
      <c r="M29" s="7"/>
    </row>
    <row r="30" spans="1:13" x14ac:dyDescent="0.3">
      <c r="A30" s="5">
        <v>25</v>
      </c>
      <c r="B30" s="7"/>
      <c r="C30" s="7"/>
      <c r="D30" s="7"/>
      <c r="E30" s="7">
        <v>1.25</v>
      </c>
      <c r="F30" s="7"/>
      <c r="G30" s="7">
        <v>1.85</v>
      </c>
      <c r="H30" s="7"/>
      <c r="I30" s="7"/>
      <c r="J30" s="7"/>
      <c r="K30" s="7"/>
      <c r="L30" s="7"/>
      <c r="M30" s="7"/>
    </row>
    <row r="31" spans="1:13" x14ac:dyDescent="0.3">
      <c r="A31" s="5">
        <v>26</v>
      </c>
      <c r="B31" s="7"/>
      <c r="C31" s="7"/>
      <c r="D31" s="7"/>
      <c r="E31" s="7">
        <v>0.5</v>
      </c>
      <c r="F31" s="7"/>
      <c r="G31" s="7">
        <v>0.95</v>
      </c>
      <c r="H31" s="7">
        <v>4.25</v>
      </c>
      <c r="I31" s="7"/>
      <c r="J31" s="7"/>
      <c r="K31" s="7"/>
      <c r="L31" s="7"/>
      <c r="M31" s="7"/>
    </row>
    <row r="32" spans="1:13" x14ac:dyDescent="0.3">
      <c r="A32" s="5">
        <v>27</v>
      </c>
      <c r="B32" s="7"/>
      <c r="C32" s="7"/>
      <c r="D32" s="7"/>
      <c r="E32" s="7">
        <v>1.05</v>
      </c>
      <c r="F32" s="7">
        <v>0.6</v>
      </c>
      <c r="G32" s="7"/>
      <c r="H32" s="7">
        <v>2.7</v>
      </c>
      <c r="I32" s="7"/>
      <c r="J32" s="7"/>
      <c r="K32" s="7"/>
      <c r="L32" s="7"/>
      <c r="M32" s="7"/>
    </row>
    <row r="33" spans="1:15" x14ac:dyDescent="0.3">
      <c r="A33" s="5">
        <v>28</v>
      </c>
      <c r="B33" s="7"/>
      <c r="C33" s="7"/>
      <c r="D33" s="7"/>
      <c r="E33" s="7"/>
      <c r="F33" s="7">
        <v>0.35</v>
      </c>
      <c r="G33" s="7"/>
      <c r="H33" s="7"/>
      <c r="I33" s="7"/>
      <c r="J33" s="7"/>
      <c r="K33" s="7"/>
      <c r="L33" s="7"/>
      <c r="M33" s="7"/>
    </row>
    <row r="34" spans="1:15" x14ac:dyDescent="0.3">
      <c r="A34" s="5">
        <v>29</v>
      </c>
      <c r="B34" s="7"/>
      <c r="C34" s="7"/>
      <c r="D34" s="7"/>
      <c r="E34" s="7"/>
      <c r="F34" s="7">
        <v>10.199999999999999</v>
      </c>
      <c r="G34" s="7"/>
      <c r="H34" s="7"/>
      <c r="I34" s="7"/>
      <c r="J34" s="7"/>
      <c r="K34" s="7"/>
      <c r="L34" s="7"/>
      <c r="M34" s="7"/>
    </row>
    <row r="35" spans="1:15" x14ac:dyDescent="0.3">
      <c r="A35" s="5">
        <v>30</v>
      </c>
      <c r="B35" s="7"/>
      <c r="C35" s="7"/>
      <c r="D35" s="7"/>
      <c r="E35" s="7">
        <v>5.08</v>
      </c>
      <c r="F35" s="7"/>
      <c r="G35" s="7"/>
      <c r="H35" s="7">
        <v>2.94</v>
      </c>
      <c r="I35" s="7"/>
      <c r="J35" s="7">
        <v>3.4</v>
      </c>
      <c r="K35" s="7"/>
      <c r="L35" s="7"/>
      <c r="M35" s="7"/>
    </row>
    <row r="36" spans="1:15" x14ac:dyDescent="0.3">
      <c r="A36" s="5">
        <v>31</v>
      </c>
      <c r="B36" s="7"/>
      <c r="C36" s="7"/>
      <c r="D36" s="7"/>
      <c r="E36" s="7"/>
      <c r="F36" s="7"/>
      <c r="G36" s="7"/>
      <c r="H36" s="7">
        <v>0.2</v>
      </c>
      <c r="I36" s="7"/>
      <c r="J36" s="7"/>
      <c r="K36" s="7"/>
      <c r="L36" s="7"/>
      <c r="M36" s="7"/>
    </row>
    <row r="37" spans="1:15" x14ac:dyDescent="0.3">
      <c r="A37" s="5" t="s">
        <v>14</v>
      </c>
      <c r="B37" s="7">
        <f>SUM(B6:B36)</f>
        <v>2.14</v>
      </c>
      <c r="C37" s="7">
        <f t="shared" ref="C37:M37" si="0">SUM(C6:C36)</f>
        <v>1.62</v>
      </c>
      <c r="D37" s="7">
        <f t="shared" si="0"/>
        <v>1.95</v>
      </c>
      <c r="E37" s="7">
        <f t="shared" si="0"/>
        <v>21.03</v>
      </c>
      <c r="F37" s="7">
        <f t="shared" si="0"/>
        <v>16.489999999999998</v>
      </c>
      <c r="G37" s="7">
        <f t="shared" si="0"/>
        <v>31.470000000000006</v>
      </c>
      <c r="H37" s="7">
        <f t="shared" si="0"/>
        <v>24.85</v>
      </c>
      <c r="I37" s="7">
        <f t="shared" si="0"/>
        <v>21.64</v>
      </c>
      <c r="J37" s="7">
        <f t="shared" si="0"/>
        <v>18.87</v>
      </c>
      <c r="K37" s="7">
        <f t="shared" si="0"/>
        <v>0</v>
      </c>
      <c r="L37" s="7">
        <f t="shared" si="0"/>
        <v>0.5</v>
      </c>
      <c r="M37" s="7">
        <f t="shared" si="0"/>
        <v>0.75</v>
      </c>
      <c r="N37" s="8">
        <f>SUM(B37:M37)</f>
        <v>141.31</v>
      </c>
      <c r="O37">
        <v>3589.2739999999999</v>
      </c>
    </row>
    <row r="38" spans="1:15" x14ac:dyDescent="0.3">
      <c r="A38" s="5" t="s">
        <v>15</v>
      </c>
      <c r="B38" s="7">
        <f>MAX(B6:B36)</f>
        <v>0.85</v>
      </c>
      <c r="C38" s="7">
        <f t="shared" ref="C38:M38" si="1">MAX(C6:C36)</f>
        <v>1.62</v>
      </c>
      <c r="D38" s="7">
        <f t="shared" si="1"/>
        <v>1.95</v>
      </c>
      <c r="E38" s="7">
        <f t="shared" si="1"/>
        <v>5.08</v>
      </c>
      <c r="F38" s="7">
        <f t="shared" si="1"/>
        <v>10.199999999999999</v>
      </c>
      <c r="G38" s="7">
        <f t="shared" si="1"/>
        <v>4.1500000000000004</v>
      </c>
      <c r="H38" s="7">
        <f t="shared" si="1"/>
        <v>4.25</v>
      </c>
      <c r="I38" s="7">
        <f t="shared" si="1"/>
        <v>5.35</v>
      </c>
      <c r="J38" s="7">
        <f t="shared" si="1"/>
        <v>5.35</v>
      </c>
      <c r="K38" s="7">
        <f t="shared" si="1"/>
        <v>0</v>
      </c>
      <c r="L38" s="7">
        <f t="shared" si="1"/>
        <v>0.25</v>
      </c>
      <c r="M38" s="7">
        <f t="shared" si="1"/>
        <v>0.75</v>
      </c>
    </row>
    <row r="39" spans="1:15" x14ac:dyDescent="0.3">
      <c r="A39" s="5" t="s">
        <v>16</v>
      </c>
      <c r="B39" s="6">
        <f>COUNTIF(B6:B36,"&gt;0")</f>
        <v>4</v>
      </c>
      <c r="C39" s="6">
        <f t="shared" ref="C39:M39" si="2">COUNTIF(C6:C36,"&gt;0")</f>
        <v>1</v>
      </c>
      <c r="D39" s="6">
        <f t="shared" si="2"/>
        <v>1</v>
      </c>
      <c r="E39" s="6">
        <f t="shared" si="2"/>
        <v>15</v>
      </c>
      <c r="F39" s="6">
        <f t="shared" si="2"/>
        <v>8</v>
      </c>
      <c r="G39" s="6">
        <f t="shared" si="2"/>
        <v>19</v>
      </c>
      <c r="H39" s="6">
        <f t="shared" si="2"/>
        <v>14</v>
      </c>
      <c r="I39" s="6">
        <f t="shared" si="2"/>
        <v>11</v>
      </c>
      <c r="J39" s="6">
        <f t="shared" si="2"/>
        <v>11</v>
      </c>
      <c r="K39" s="6">
        <f t="shared" si="2"/>
        <v>0</v>
      </c>
      <c r="L39" s="6">
        <f t="shared" si="2"/>
        <v>2</v>
      </c>
      <c r="M39" s="6">
        <f t="shared" si="2"/>
        <v>1</v>
      </c>
    </row>
    <row r="40" spans="1:15" x14ac:dyDescent="0.3">
      <c r="A40" s="5" t="s">
        <v>17</v>
      </c>
      <c r="B40" s="6">
        <f t="shared" ref="B40:M40" si="3">B37/B39</f>
        <v>0.53500000000000003</v>
      </c>
      <c r="C40" s="7">
        <f t="shared" si="3"/>
        <v>1.62</v>
      </c>
      <c r="D40" s="7">
        <f t="shared" si="3"/>
        <v>1.95</v>
      </c>
      <c r="E40" s="7">
        <f t="shared" si="3"/>
        <v>1.4020000000000001</v>
      </c>
      <c r="F40" s="7">
        <f t="shared" si="3"/>
        <v>2.0612499999999998</v>
      </c>
      <c r="G40" s="7">
        <f t="shared" si="3"/>
        <v>1.6563157894736846</v>
      </c>
      <c r="H40" s="7">
        <f t="shared" si="3"/>
        <v>1.7750000000000001</v>
      </c>
      <c r="I40" s="7">
        <f t="shared" si="3"/>
        <v>1.9672727272727273</v>
      </c>
      <c r="J40" s="7">
        <f t="shared" si="3"/>
        <v>1.7154545454545456</v>
      </c>
      <c r="K40" s="7">
        <v>0</v>
      </c>
      <c r="L40" s="7">
        <f t="shared" si="3"/>
        <v>0.25</v>
      </c>
      <c r="M40" s="7">
        <f t="shared" si="3"/>
        <v>0.75</v>
      </c>
    </row>
    <row r="41" spans="1:15" x14ac:dyDescent="0.3">
      <c r="A41" s="5" t="s">
        <v>18</v>
      </c>
      <c r="B41" s="7">
        <f>B37/31</f>
        <v>6.9032258064516128E-2</v>
      </c>
      <c r="C41" s="7">
        <f>C37/28</f>
        <v>5.7857142857142864E-2</v>
      </c>
      <c r="D41" s="7">
        <f>D37/31</f>
        <v>6.2903225806451607E-2</v>
      </c>
      <c r="E41" s="7">
        <f>E37/30</f>
        <v>0.70100000000000007</v>
      </c>
      <c r="F41" s="7">
        <f>F37/31</f>
        <v>0.53193548387096767</v>
      </c>
      <c r="G41" s="7">
        <f>G37/30</f>
        <v>1.0490000000000002</v>
      </c>
      <c r="H41" s="7">
        <f>H37/31</f>
        <v>0.80161290322580647</v>
      </c>
      <c r="I41" s="7">
        <f>I37/31</f>
        <v>0.69806451612903231</v>
      </c>
      <c r="J41" s="7">
        <f>J37/30</f>
        <v>0.629</v>
      </c>
      <c r="K41" s="7">
        <f>K37/31</f>
        <v>0</v>
      </c>
      <c r="L41" s="7">
        <f>L37/30</f>
        <v>1.6666666666666666E-2</v>
      </c>
      <c r="M41" s="7">
        <f>M37/31</f>
        <v>2.4193548387096774E-2</v>
      </c>
    </row>
    <row r="42" spans="1:15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6" spans="1:15" x14ac:dyDescent="0.3">
      <c r="A46" t="s">
        <v>28</v>
      </c>
      <c r="B46">
        <v>5.4356</v>
      </c>
      <c r="C46">
        <v>4.1148000000000007</v>
      </c>
      <c r="D46">
        <v>4.9530000000000003</v>
      </c>
      <c r="E46">
        <v>53.416200000000003</v>
      </c>
      <c r="F46">
        <v>41.884599999999999</v>
      </c>
      <c r="G46">
        <v>79.933800000000019</v>
      </c>
      <c r="H46">
        <v>63.119000000000007</v>
      </c>
      <c r="I46">
        <v>54.965600000000002</v>
      </c>
      <c r="J46">
        <v>47.9298</v>
      </c>
      <c r="K46">
        <v>0</v>
      </c>
      <c r="L46">
        <v>1.27</v>
      </c>
      <c r="M46">
        <v>1.905</v>
      </c>
    </row>
    <row r="47" spans="1:15" x14ac:dyDescent="0.3">
      <c r="A47" t="s">
        <v>29</v>
      </c>
      <c r="B47">
        <v>54.356000000000002</v>
      </c>
      <c r="C47">
        <v>41.14800000000001</v>
      </c>
      <c r="D47">
        <v>49.53</v>
      </c>
      <c r="E47">
        <v>534.16200000000003</v>
      </c>
      <c r="F47">
        <v>418.846</v>
      </c>
      <c r="G47">
        <v>799.33800000000019</v>
      </c>
      <c r="H47">
        <v>631.19000000000005</v>
      </c>
      <c r="I47">
        <v>549.65600000000006</v>
      </c>
      <c r="J47">
        <v>479.298</v>
      </c>
      <c r="K47">
        <v>0</v>
      </c>
      <c r="L47">
        <v>12.7</v>
      </c>
      <c r="M47">
        <v>19.05</v>
      </c>
      <c r="N47">
        <f>SUM(B47:M47)</f>
        <v>3589.2740000000003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8"/>
  <sheetViews>
    <sheetView workbookViewId="0">
      <selection activeCell="G4" sqref="G4:I4"/>
    </sheetView>
  </sheetViews>
  <sheetFormatPr defaultRowHeight="14.4" x14ac:dyDescent="0.3"/>
  <cols>
    <col min="1" max="1" width="27.5546875" customWidth="1"/>
  </cols>
  <sheetData>
    <row r="1" spans="1:13" x14ac:dyDescent="0.3">
      <c r="A1" s="1"/>
      <c r="B1" s="1"/>
      <c r="C1" s="1"/>
      <c r="D1" s="1"/>
      <c r="E1" s="1"/>
      <c r="F1" s="1"/>
      <c r="G1" s="1"/>
      <c r="H1" s="2" t="s">
        <v>19</v>
      </c>
      <c r="I1" s="1"/>
      <c r="J1" s="1"/>
      <c r="K1" s="1"/>
      <c r="L1" s="1"/>
      <c r="M1" s="1"/>
    </row>
    <row r="2" spans="1:13" x14ac:dyDescent="0.3">
      <c r="A2" s="1"/>
      <c r="B2" s="1"/>
      <c r="C2" s="1"/>
      <c r="D2" s="1"/>
      <c r="E2" s="1"/>
      <c r="F2" s="1"/>
      <c r="G2" s="3" t="s">
        <v>13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/>
      <c r="G3" s="1" t="s">
        <v>20</v>
      </c>
      <c r="H3" s="1"/>
      <c r="I3" s="1"/>
      <c r="J3" s="1"/>
      <c r="K3" s="1"/>
      <c r="L3" s="1"/>
      <c r="M3" s="1"/>
    </row>
    <row r="4" spans="1:13" x14ac:dyDescent="0.3">
      <c r="A4" s="1"/>
      <c r="B4" s="1"/>
      <c r="C4" s="1"/>
      <c r="D4" s="1"/>
      <c r="E4" s="1"/>
      <c r="F4" s="1"/>
      <c r="G4" s="9" t="s">
        <v>24</v>
      </c>
      <c r="H4" s="10"/>
      <c r="I4" s="10"/>
      <c r="J4" s="1"/>
      <c r="K4" s="1"/>
      <c r="L4" s="1"/>
      <c r="M4" s="1"/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7"/>
      <c r="C6" s="7"/>
      <c r="D6" s="7"/>
      <c r="E6" s="7"/>
      <c r="F6" s="7"/>
      <c r="G6" s="7"/>
      <c r="H6" s="7">
        <v>0.1</v>
      </c>
      <c r="I6" s="7">
        <v>0.24</v>
      </c>
      <c r="J6" s="7">
        <v>0.84</v>
      </c>
      <c r="K6" s="7"/>
      <c r="L6" s="7"/>
      <c r="M6" s="7"/>
    </row>
    <row r="7" spans="1:13" x14ac:dyDescent="0.3">
      <c r="A7" s="5">
        <v>2</v>
      </c>
      <c r="B7" s="7"/>
      <c r="C7" s="7"/>
      <c r="D7" s="7"/>
      <c r="E7" s="7"/>
      <c r="F7" s="7"/>
      <c r="G7" s="7">
        <v>0.8</v>
      </c>
      <c r="H7" s="7"/>
      <c r="I7" s="7">
        <v>0.5</v>
      </c>
      <c r="J7" s="7"/>
      <c r="K7" s="7"/>
      <c r="L7" s="7"/>
      <c r="M7" s="7"/>
    </row>
    <row r="8" spans="1:13" x14ac:dyDescent="0.3">
      <c r="A8" s="5">
        <v>3</v>
      </c>
      <c r="B8" s="7"/>
      <c r="C8" s="7"/>
      <c r="D8" s="7"/>
      <c r="E8" s="7">
        <v>0.7</v>
      </c>
      <c r="F8" s="7"/>
      <c r="G8" s="7">
        <v>0.95</v>
      </c>
      <c r="H8" s="7"/>
      <c r="I8" s="7">
        <v>0.36</v>
      </c>
      <c r="J8" s="7">
        <v>0.28000000000000003</v>
      </c>
      <c r="K8" s="7"/>
      <c r="L8" s="7"/>
      <c r="M8" s="7"/>
    </row>
    <row r="9" spans="1:13" x14ac:dyDescent="0.3">
      <c r="A9" s="5">
        <v>4</v>
      </c>
      <c r="B9" s="7"/>
      <c r="C9" s="7"/>
      <c r="D9" s="7"/>
      <c r="E9" s="7"/>
      <c r="F9" s="7"/>
      <c r="G9" s="7"/>
      <c r="H9" s="7"/>
      <c r="I9" s="7"/>
      <c r="J9" s="7"/>
      <c r="K9" s="7">
        <v>1.45</v>
      </c>
      <c r="L9" s="7"/>
      <c r="M9" s="7"/>
    </row>
    <row r="10" spans="1:13" x14ac:dyDescent="0.3">
      <c r="A10" s="5">
        <v>5</v>
      </c>
      <c r="B10" s="7"/>
      <c r="C10" s="7"/>
      <c r="D10" s="7"/>
      <c r="E10" s="7"/>
      <c r="F10" s="7"/>
      <c r="G10" s="7"/>
      <c r="H10" s="7">
        <v>0.55000000000000004</v>
      </c>
      <c r="I10" s="7">
        <v>15.75</v>
      </c>
      <c r="J10" s="7"/>
      <c r="K10" s="7">
        <v>3.45</v>
      </c>
      <c r="L10" s="7"/>
      <c r="M10" s="7"/>
    </row>
    <row r="11" spans="1:13" x14ac:dyDescent="0.3">
      <c r="A11" s="5">
        <v>6</v>
      </c>
      <c r="B11" s="7"/>
      <c r="C11" s="7"/>
      <c r="D11" s="7"/>
      <c r="E11" s="7"/>
      <c r="F11" s="7"/>
      <c r="G11" s="7">
        <v>1.6</v>
      </c>
      <c r="H11" s="7"/>
      <c r="I11" s="7">
        <v>1.45</v>
      </c>
      <c r="J11" s="7"/>
      <c r="K11" s="7">
        <v>9.3000000000000007</v>
      </c>
      <c r="L11" s="7"/>
      <c r="M11" s="7"/>
    </row>
    <row r="12" spans="1:13" x14ac:dyDescent="0.3">
      <c r="A12" s="5">
        <v>7</v>
      </c>
      <c r="B12" s="7"/>
      <c r="C12" s="7"/>
      <c r="D12" s="7"/>
      <c r="E12" s="7"/>
      <c r="F12" s="7"/>
      <c r="G12" s="7">
        <v>1.93</v>
      </c>
      <c r="H12" s="7">
        <v>1.84</v>
      </c>
      <c r="I12" s="7"/>
      <c r="J12" s="7"/>
      <c r="K12" s="7"/>
      <c r="L12" s="7"/>
      <c r="M12" s="7"/>
    </row>
    <row r="13" spans="1:13" x14ac:dyDescent="0.3">
      <c r="A13" s="5">
        <v>8</v>
      </c>
      <c r="B13" s="7"/>
      <c r="C13" s="7"/>
      <c r="D13" s="7"/>
      <c r="E13" s="7"/>
      <c r="F13" s="7"/>
      <c r="G13" s="7"/>
      <c r="H13" s="7"/>
      <c r="I13" s="7">
        <v>1</v>
      </c>
      <c r="J13" s="7">
        <v>1.25</v>
      </c>
      <c r="K13" s="7"/>
      <c r="L13" s="7"/>
      <c r="M13" s="7"/>
    </row>
    <row r="14" spans="1:13" x14ac:dyDescent="0.3">
      <c r="A14" s="5">
        <v>9</v>
      </c>
      <c r="B14" s="7"/>
      <c r="C14" s="7"/>
      <c r="D14" s="7"/>
      <c r="E14" s="7">
        <v>0.1</v>
      </c>
      <c r="F14" s="7"/>
      <c r="G14" s="7">
        <v>1.8</v>
      </c>
      <c r="H14" s="7">
        <v>0.57999999999999996</v>
      </c>
      <c r="I14" s="7"/>
      <c r="J14" s="7"/>
      <c r="K14" s="7"/>
      <c r="L14" s="7"/>
      <c r="M14" s="7"/>
    </row>
    <row r="15" spans="1:13" x14ac:dyDescent="0.3">
      <c r="A15" s="5">
        <v>10</v>
      </c>
      <c r="B15" s="7"/>
      <c r="C15" s="7"/>
      <c r="D15" s="7"/>
      <c r="E15" s="7">
        <v>0.54</v>
      </c>
      <c r="F15" s="7"/>
      <c r="G15" s="7"/>
      <c r="H15" s="7">
        <v>0.2</v>
      </c>
      <c r="I15" s="7"/>
      <c r="J15" s="7"/>
      <c r="K15" s="7"/>
      <c r="L15" s="7"/>
      <c r="M15" s="7"/>
    </row>
    <row r="16" spans="1:13" x14ac:dyDescent="0.3">
      <c r="A16" s="5">
        <v>11</v>
      </c>
      <c r="B16" s="7"/>
      <c r="C16" s="7"/>
      <c r="D16" s="7"/>
      <c r="E16" s="7"/>
      <c r="F16" s="7"/>
      <c r="G16" s="7"/>
      <c r="H16" s="7">
        <v>0.73</v>
      </c>
      <c r="I16" s="7">
        <v>1.51</v>
      </c>
      <c r="J16" s="7"/>
      <c r="K16" s="7"/>
      <c r="L16" s="7"/>
      <c r="M16" s="7">
        <v>0.3</v>
      </c>
    </row>
    <row r="17" spans="1:13" x14ac:dyDescent="0.3">
      <c r="A17" s="5">
        <v>12</v>
      </c>
      <c r="B17" s="7"/>
      <c r="C17" s="7"/>
      <c r="D17" s="7"/>
      <c r="E17" s="7">
        <v>1</v>
      </c>
      <c r="F17" s="7"/>
      <c r="G17" s="7"/>
      <c r="H17" s="7"/>
      <c r="I17" s="7">
        <v>0.36</v>
      </c>
      <c r="J17" s="7"/>
      <c r="K17" s="7"/>
      <c r="L17" s="7"/>
      <c r="M17" s="7"/>
    </row>
    <row r="18" spans="1:13" x14ac:dyDescent="0.3">
      <c r="A18" s="5">
        <v>13</v>
      </c>
      <c r="B18" s="7"/>
      <c r="C18" s="7"/>
      <c r="D18" s="7"/>
      <c r="E18" s="7"/>
      <c r="F18" s="7"/>
      <c r="G18" s="7"/>
      <c r="H18" s="7"/>
      <c r="I18" s="7">
        <v>0.45</v>
      </c>
      <c r="J18" s="7"/>
      <c r="K18" s="7"/>
      <c r="L18" s="7"/>
      <c r="M18" s="7"/>
    </row>
    <row r="19" spans="1:13" x14ac:dyDescent="0.3">
      <c r="A19" s="5">
        <v>14</v>
      </c>
      <c r="B19" s="7"/>
      <c r="C19" s="7"/>
      <c r="D19" s="7"/>
      <c r="E19" s="7"/>
      <c r="F19" s="7"/>
      <c r="G19" s="7"/>
      <c r="H19" s="7">
        <v>0.94</v>
      </c>
      <c r="I19" s="7"/>
      <c r="J19" s="7"/>
      <c r="K19" s="7"/>
      <c r="L19" s="7"/>
      <c r="M19" s="7"/>
    </row>
    <row r="20" spans="1:13" x14ac:dyDescent="0.3">
      <c r="A20" s="5">
        <v>15</v>
      </c>
      <c r="B20" s="7"/>
      <c r="C20" s="7"/>
      <c r="D20" s="7"/>
      <c r="E20" s="7"/>
      <c r="F20" s="7"/>
      <c r="G20" s="7"/>
      <c r="H20" s="7"/>
      <c r="I20" s="7"/>
      <c r="J20" s="7"/>
      <c r="K20" s="7">
        <v>1.42</v>
      </c>
      <c r="L20" s="7"/>
      <c r="M20" s="7"/>
    </row>
    <row r="21" spans="1:13" x14ac:dyDescent="0.3">
      <c r="A21" s="5">
        <v>16</v>
      </c>
      <c r="B21" s="7"/>
      <c r="C21" s="7"/>
      <c r="D21" s="7"/>
      <c r="E21" s="7">
        <v>0.25</v>
      </c>
      <c r="F21" s="7"/>
      <c r="G21" s="7">
        <v>1.1599999999999999</v>
      </c>
      <c r="H21" s="7">
        <v>2.4</v>
      </c>
      <c r="I21" s="7"/>
      <c r="J21" s="7"/>
      <c r="K21" s="7"/>
      <c r="L21" s="7"/>
      <c r="M21" s="7"/>
    </row>
    <row r="22" spans="1:13" x14ac:dyDescent="0.3">
      <c r="A22" s="5">
        <v>17</v>
      </c>
      <c r="B22" s="7"/>
      <c r="C22" s="7">
        <v>1.81</v>
      </c>
      <c r="D22" s="7">
        <v>0.1</v>
      </c>
      <c r="E22" s="7">
        <v>0.6</v>
      </c>
      <c r="F22" s="7"/>
      <c r="G22" s="7">
        <v>0.36</v>
      </c>
      <c r="H22" s="7">
        <v>0.15</v>
      </c>
      <c r="I22" s="7"/>
      <c r="J22" s="7"/>
      <c r="K22" s="7"/>
      <c r="L22" s="7"/>
      <c r="M22" s="7"/>
    </row>
    <row r="23" spans="1:13" x14ac:dyDescent="0.3">
      <c r="A23" s="5">
        <v>18</v>
      </c>
      <c r="B23" s="7"/>
      <c r="C23" s="7"/>
      <c r="D23" s="7">
        <v>0.57999999999999996</v>
      </c>
      <c r="E23" s="7"/>
      <c r="F23" s="7"/>
      <c r="G23" s="7"/>
      <c r="H23" s="7"/>
      <c r="I23" s="7"/>
      <c r="J23" s="7">
        <v>0.25</v>
      </c>
      <c r="K23" s="7"/>
      <c r="L23" s="7"/>
      <c r="M23" s="7"/>
    </row>
    <row r="24" spans="1:13" x14ac:dyDescent="0.3">
      <c r="A24" s="5">
        <v>19</v>
      </c>
      <c r="B24" s="7"/>
      <c r="C24" s="7"/>
      <c r="D24" s="7"/>
      <c r="E24" s="7"/>
      <c r="F24" s="7"/>
      <c r="G24" s="7">
        <v>0.79</v>
      </c>
      <c r="H24" s="7">
        <v>1.75</v>
      </c>
      <c r="I24" s="7"/>
      <c r="J24" s="7">
        <v>1.85</v>
      </c>
      <c r="K24" s="7"/>
      <c r="L24" s="7"/>
      <c r="M24" s="7"/>
    </row>
    <row r="25" spans="1:13" x14ac:dyDescent="0.3">
      <c r="A25" s="5">
        <v>20</v>
      </c>
      <c r="B25" s="7"/>
      <c r="C25" s="7"/>
      <c r="D25" s="7"/>
      <c r="E25" s="7"/>
      <c r="F25" s="7"/>
      <c r="G25" s="7"/>
      <c r="H25" s="7"/>
      <c r="I25" s="7"/>
      <c r="J25" s="7"/>
      <c r="K25" s="7">
        <v>1.6</v>
      </c>
      <c r="L25" s="7"/>
      <c r="M25" s="7"/>
    </row>
    <row r="26" spans="1:13" x14ac:dyDescent="0.3">
      <c r="A26" s="5">
        <v>21</v>
      </c>
      <c r="B26" s="7"/>
      <c r="C26" s="7"/>
      <c r="D26" s="7">
        <v>3.3</v>
      </c>
      <c r="E26" s="7"/>
      <c r="F26" s="7"/>
      <c r="G26" s="7">
        <v>2.83</v>
      </c>
      <c r="H26" s="7">
        <v>5.85</v>
      </c>
      <c r="I26" s="7"/>
      <c r="J26" s="7"/>
      <c r="K26" s="7"/>
      <c r="L26" s="7"/>
      <c r="M26" s="7"/>
    </row>
    <row r="27" spans="1:13" x14ac:dyDescent="0.3">
      <c r="A27" s="5">
        <v>22</v>
      </c>
      <c r="B27" s="7"/>
      <c r="C27" s="7"/>
      <c r="D27" s="7">
        <v>1</v>
      </c>
      <c r="E27" s="7">
        <v>0.4</v>
      </c>
      <c r="F27" s="7"/>
      <c r="G27" s="7">
        <v>6.5</v>
      </c>
      <c r="H27" s="7"/>
      <c r="I27" s="7">
        <v>3.3</v>
      </c>
      <c r="J27" s="7"/>
      <c r="K27" s="7"/>
      <c r="L27" s="7"/>
      <c r="M27" s="7"/>
    </row>
    <row r="28" spans="1:13" x14ac:dyDescent="0.3">
      <c r="A28" s="5">
        <v>23</v>
      </c>
      <c r="B28" s="7"/>
      <c r="C28" s="7"/>
      <c r="D28" s="7"/>
      <c r="E28" s="7"/>
      <c r="F28" s="7"/>
      <c r="G28" s="7"/>
      <c r="H28" s="7"/>
      <c r="I28" s="7">
        <v>1.75</v>
      </c>
      <c r="J28" s="7"/>
      <c r="K28" s="7"/>
      <c r="L28" s="7"/>
      <c r="M28" s="7"/>
    </row>
    <row r="29" spans="1:13" x14ac:dyDescent="0.3">
      <c r="A29" s="5">
        <v>24</v>
      </c>
      <c r="B29" s="7"/>
      <c r="C29" s="7"/>
      <c r="D29" s="7"/>
      <c r="E29" s="7"/>
      <c r="F29" s="7"/>
      <c r="G29" s="7">
        <v>3.05</v>
      </c>
      <c r="H29" s="7">
        <v>1.1000000000000001</v>
      </c>
      <c r="I29" s="7"/>
      <c r="J29" s="7"/>
      <c r="K29" s="7"/>
      <c r="L29" s="7"/>
      <c r="M29" s="7"/>
    </row>
    <row r="30" spans="1:13" x14ac:dyDescent="0.3">
      <c r="A30" s="5">
        <v>25</v>
      </c>
      <c r="B30" s="7"/>
      <c r="C30" s="7"/>
      <c r="D30" s="7">
        <v>0.85</v>
      </c>
      <c r="E30" s="7"/>
      <c r="F30" s="7"/>
      <c r="G30" s="7">
        <v>2.0499999999999998</v>
      </c>
      <c r="H30" s="7"/>
      <c r="I30" s="7">
        <v>2.73</v>
      </c>
      <c r="J30" s="7"/>
      <c r="K30" s="7">
        <v>1.37</v>
      </c>
      <c r="L30" s="7"/>
      <c r="M30" s="7"/>
    </row>
    <row r="31" spans="1:13" x14ac:dyDescent="0.3">
      <c r="A31" s="5">
        <v>26</v>
      </c>
      <c r="B31" s="7"/>
      <c r="C31" s="7"/>
      <c r="D31" s="7"/>
      <c r="E31" s="7"/>
      <c r="F31" s="7"/>
      <c r="G31" s="7">
        <v>0.8</v>
      </c>
      <c r="H31" s="7">
        <v>2.94</v>
      </c>
      <c r="I31" s="7">
        <v>4.17</v>
      </c>
      <c r="J31" s="7">
        <v>1.24</v>
      </c>
      <c r="K31" s="7"/>
      <c r="L31" s="7"/>
      <c r="M31" s="7"/>
    </row>
    <row r="32" spans="1:13" x14ac:dyDescent="0.3">
      <c r="A32" s="5">
        <v>27</v>
      </c>
      <c r="B32" s="7"/>
      <c r="C32" s="7"/>
      <c r="D32" s="7"/>
      <c r="E32" s="7"/>
      <c r="F32" s="7"/>
      <c r="G32" s="7"/>
      <c r="H32" s="7">
        <v>0.73</v>
      </c>
      <c r="I32" s="7">
        <v>1.65</v>
      </c>
      <c r="J32" s="7">
        <v>0.85</v>
      </c>
      <c r="K32" s="7">
        <v>0.2</v>
      </c>
      <c r="L32" s="7"/>
      <c r="M32" s="7"/>
    </row>
    <row r="33" spans="1:15" x14ac:dyDescent="0.3">
      <c r="A33" s="5">
        <v>28</v>
      </c>
      <c r="B33" s="7"/>
      <c r="C33" s="7"/>
      <c r="D33" s="7"/>
      <c r="E33" s="7">
        <v>1.45</v>
      </c>
      <c r="F33" s="7"/>
      <c r="G33" s="7">
        <v>2.9</v>
      </c>
      <c r="H33" s="7"/>
      <c r="I33" s="7"/>
      <c r="J33" s="7"/>
      <c r="K33" s="7"/>
      <c r="L33" s="7"/>
      <c r="M33" s="7"/>
    </row>
    <row r="34" spans="1:15" x14ac:dyDescent="0.3">
      <c r="A34" s="5">
        <v>29</v>
      </c>
      <c r="B34" s="7"/>
      <c r="C34" s="7"/>
      <c r="D34" s="7"/>
      <c r="E34" s="7">
        <v>2.8</v>
      </c>
      <c r="F34" s="7"/>
      <c r="G34" s="7"/>
      <c r="H34" s="7"/>
      <c r="I34" s="7"/>
      <c r="J34" s="7"/>
      <c r="K34" s="7"/>
      <c r="L34" s="7"/>
      <c r="M34" s="7"/>
    </row>
    <row r="35" spans="1:15" x14ac:dyDescent="0.3">
      <c r="A35" s="5">
        <v>30</v>
      </c>
      <c r="B35" s="7"/>
      <c r="C35" s="7"/>
      <c r="D35" s="7">
        <v>0.93</v>
      </c>
      <c r="E35" s="7">
        <v>0.7</v>
      </c>
      <c r="F35" s="7"/>
      <c r="G35" s="7">
        <v>2.92</v>
      </c>
      <c r="H35" s="7"/>
      <c r="I35" s="7">
        <v>0.56000000000000005</v>
      </c>
      <c r="J35" s="7">
        <v>1.45</v>
      </c>
      <c r="K35" s="7"/>
      <c r="L35" s="7"/>
      <c r="M35" s="7"/>
    </row>
    <row r="36" spans="1:15" x14ac:dyDescent="0.3">
      <c r="A36" s="5">
        <v>31</v>
      </c>
      <c r="B36" s="7"/>
      <c r="C36" s="7"/>
      <c r="D36" s="7"/>
      <c r="E36" s="7"/>
      <c r="F36" s="7"/>
      <c r="G36" s="7"/>
      <c r="H36" s="7">
        <v>4.28</v>
      </c>
      <c r="I36" s="7"/>
      <c r="J36" s="7"/>
      <c r="K36" s="7"/>
      <c r="L36" s="7"/>
      <c r="M36" s="7"/>
    </row>
    <row r="37" spans="1:15" x14ac:dyDescent="0.3">
      <c r="A37" s="5" t="s">
        <v>14</v>
      </c>
      <c r="B37" s="7">
        <f>SUM(B6:B36)</f>
        <v>0</v>
      </c>
      <c r="C37" s="7">
        <f t="shared" ref="C37:M37" si="0">SUM(C6:C36)</f>
        <v>1.81</v>
      </c>
      <c r="D37" s="7">
        <f t="shared" si="0"/>
        <v>6.7599999999999989</v>
      </c>
      <c r="E37" s="7">
        <f t="shared" si="0"/>
        <v>8.5399999999999991</v>
      </c>
      <c r="F37" s="7">
        <f t="shared" si="0"/>
        <v>0</v>
      </c>
      <c r="G37" s="7">
        <f t="shared" si="0"/>
        <v>30.439999999999998</v>
      </c>
      <c r="H37" s="7">
        <f t="shared" si="0"/>
        <v>24.140000000000004</v>
      </c>
      <c r="I37" s="7">
        <f t="shared" si="0"/>
        <v>35.78</v>
      </c>
      <c r="J37" s="7">
        <f t="shared" si="0"/>
        <v>8.01</v>
      </c>
      <c r="K37" s="7">
        <f t="shared" si="0"/>
        <v>18.790000000000003</v>
      </c>
      <c r="L37" s="7">
        <f t="shared" si="0"/>
        <v>0</v>
      </c>
      <c r="M37" s="7">
        <f t="shared" si="0"/>
        <v>0.3</v>
      </c>
      <c r="N37" s="8">
        <f>SUM(B37:M37)</f>
        <v>134.57000000000002</v>
      </c>
      <c r="O37">
        <v>3418.0780000000004</v>
      </c>
    </row>
    <row r="38" spans="1:15" x14ac:dyDescent="0.3">
      <c r="A38" s="5" t="s">
        <v>15</v>
      </c>
      <c r="B38" s="7">
        <f>MAX(B6:B36)</f>
        <v>0</v>
      </c>
      <c r="C38" s="7">
        <f t="shared" ref="C38:M38" si="1">MAX(C6:C36)</f>
        <v>1.81</v>
      </c>
      <c r="D38" s="7">
        <f t="shared" si="1"/>
        <v>3.3</v>
      </c>
      <c r="E38" s="7">
        <f t="shared" si="1"/>
        <v>2.8</v>
      </c>
      <c r="F38" s="7">
        <f t="shared" si="1"/>
        <v>0</v>
      </c>
      <c r="G38" s="7">
        <f t="shared" si="1"/>
        <v>6.5</v>
      </c>
      <c r="H38" s="7">
        <f t="shared" si="1"/>
        <v>5.85</v>
      </c>
      <c r="I38" s="7">
        <f t="shared" si="1"/>
        <v>15.75</v>
      </c>
      <c r="J38" s="7">
        <f t="shared" si="1"/>
        <v>1.85</v>
      </c>
      <c r="K38" s="7">
        <f t="shared" si="1"/>
        <v>9.3000000000000007</v>
      </c>
      <c r="L38" s="7">
        <f t="shared" si="1"/>
        <v>0</v>
      </c>
      <c r="M38" s="7">
        <f t="shared" si="1"/>
        <v>0.3</v>
      </c>
    </row>
    <row r="39" spans="1:15" x14ac:dyDescent="0.3">
      <c r="A39" s="5" t="s">
        <v>16</v>
      </c>
      <c r="B39" s="6">
        <f>COUNTIF(B6:B36,"&gt;0")</f>
        <v>0</v>
      </c>
      <c r="C39" s="6">
        <f t="shared" ref="C39:M39" si="2">COUNTIF(C6:C36,"&gt;0")</f>
        <v>1</v>
      </c>
      <c r="D39" s="6">
        <f t="shared" si="2"/>
        <v>6</v>
      </c>
      <c r="E39" s="6">
        <f t="shared" si="2"/>
        <v>10</v>
      </c>
      <c r="F39" s="6">
        <f t="shared" si="2"/>
        <v>0</v>
      </c>
      <c r="G39" s="6">
        <f t="shared" si="2"/>
        <v>15</v>
      </c>
      <c r="H39" s="6">
        <f t="shared" si="2"/>
        <v>15</v>
      </c>
      <c r="I39" s="6">
        <f t="shared" si="2"/>
        <v>15</v>
      </c>
      <c r="J39" s="6">
        <f t="shared" si="2"/>
        <v>8</v>
      </c>
      <c r="K39" s="6">
        <f t="shared" si="2"/>
        <v>7</v>
      </c>
      <c r="L39" s="6">
        <f t="shared" si="2"/>
        <v>0</v>
      </c>
      <c r="M39" s="6">
        <f t="shared" si="2"/>
        <v>1</v>
      </c>
    </row>
    <row r="40" spans="1:15" x14ac:dyDescent="0.3">
      <c r="A40" s="5" t="s">
        <v>17</v>
      </c>
      <c r="B40" s="6">
        <v>0</v>
      </c>
      <c r="C40" s="7">
        <f t="shared" ref="C40:M40" si="3">C37/C39</f>
        <v>1.81</v>
      </c>
      <c r="D40" s="7">
        <f t="shared" si="3"/>
        <v>1.1266666666666665</v>
      </c>
      <c r="E40" s="7">
        <f t="shared" si="3"/>
        <v>0.85399999999999987</v>
      </c>
      <c r="F40" s="7">
        <v>0</v>
      </c>
      <c r="G40" s="7">
        <f t="shared" si="3"/>
        <v>2.0293333333333332</v>
      </c>
      <c r="H40" s="7">
        <f t="shared" si="3"/>
        <v>1.6093333333333335</v>
      </c>
      <c r="I40" s="7">
        <f t="shared" si="3"/>
        <v>2.3853333333333335</v>
      </c>
      <c r="J40" s="7">
        <f t="shared" si="3"/>
        <v>1.00125</v>
      </c>
      <c r="K40" s="7">
        <f t="shared" si="3"/>
        <v>2.6842857142857146</v>
      </c>
      <c r="L40" s="7">
        <v>0</v>
      </c>
      <c r="M40" s="7">
        <f t="shared" si="3"/>
        <v>0.3</v>
      </c>
    </row>
    <row r="41" spans="1:15" x14ac:dyDescent="0.3">
      <c r="A41" s="5" t="s">
        <v>18</v>
      </c>
      <c r="B41" s="7">
        <f>B37/31</f>
        <v>0</v>
      </c>
      <c r="C41" s="7">
        <f>C37/28</f>
        <v>6.4642857142857141E-2</v>
      </c>
      <c r="D41" s="7">
        <f>D37/31</f>
        <v>0.21806451612903222</v>
      </c>
      <c r="E41" s="7">
        <f>E37/30</f>
        <v>0.28466666666666662</v>
      </c>
      <c r="F41" s="7">
        <f>F37/31</f>
        <v>0</v>
      </c>
      <c r="G41" s="7">
        <f>G37/30</f>
        <v>1.0146666666666666</v>
      </c>
      <c r="H41" s="7">
        <f>H37/31</f>
        <v>0.77870967741935493</v>
      </c>
      <c r="I41" s="7">
        <f>I37/31</f>
        <v>1.1541935483870969</v>
      </c>
      <c r="J41" s="7">
        <f>J37/30</f>
        <v>0.26700000000000002</v>
      </c>
      <c r="K41" s="7">
        <f>K37/31</f>
        <v>0.60612903225806458</v>
      </c>
      <c r="L41" s="7">
        <f>L37/30</f>
        <v>0</v>
      </c>
      <c r="M41" s="7">
        <f>M37/31</f>
        <v>9.6774193548387101E-3</v>
      </c>
    </row>
    <row r="42" spans="1:15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7" spans="1:15" x14ac:dyDescent="0.3">
      <c r="A47" t="s">
        <v>28</v>
      </c>
      <c r="B47">
        <v>0</v>
      </c>
      <c r="C47">
        <v>4.5974000000000004</v>
      </c>
      <c r="D47">
        <v>17.170399999999997</v>
      </c>
      <c r="E47">
        <v>21.691599999999998</v>
      </c>
      <c r="F47">
        <v>0</v>
      </c>
      <c r="G47">
        <v>77.317599999999999</v>
      </c>
      <c r="H47">
        <v>61.315600000000011</v>
      </c>
      <c r="I47">
        <v>90.881200000000007</v>
      </c>
      <c r="J47">
        <v>20.345400000000001</v>
      </c>
      <c r="K47">
        <v>47.726600000000005</v>
      </c>
      <c r="L47">
        <v>0</v>
      </c>
      <c r="M47">
        <v>0.76200000000000001</v>
      </c>
    </row>
    <row r="48" spans="1:15" x14ac:dyDescent="0.3">
      <c r="A48" t="s">
        <v>29</v>
      </c>
      <c r="B48">
        <v>0</v>
      </c>
      <c r="C48">
        <v>45.974000000000004</v>
      </c>
      <c r="D48">
        <v>171.70399999999998</v>
      </c>
      <c r="E48">
        <v>216.91599999999997</v>
      </c>
      <c r="F48">
        <v>0</v>
      </c>
      <c r="G48">
        <v>773.17599999999993</v>
      </c>
      <c r="H48">
        <v>613.15600000000006</v>
      </c>
      <c r="I48">
        <v>908.81200000000013</v>
      </c>
      <c r="J48">
        <v>203.45400000000001</v>
      </c>
      <c r="K48">
        <v>477.26600000000008</v>
      </c>
      <c r="L48">
        <v>0</v>
      </c>
      <c r="M48">
        <v>7.62</v>
      </c>
      <c r="N48">
        <f>SUM(B48:M48)</f>
        <v>3418.0780000000004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7"/>
  <sheetViews>
    <sheetView workbookViewId="0">
      <selection activeCell="G4" sqref="G4:I4"/>
    </sheetView>
  </sheetViews>
  <sheetFormatPr defaultRowHeight="14.4" x14ac:dyDescent="0.3"/>
  <cols>
    <col min="1" max="1" width="27.6640625" customWidth="1"/>
  </cols>
  <sheetData>
    <row r="1" spans="1:13" x14ac:dyDescent="0.3">
      <c r="A1" s="1"/>
      <c r="B1" s="1"/>
      <c r="C1" s="1"/>
      <c r="D1" s="1"/>
      <c r="E1" s="1"/>
      <c r="F1" s="1"/>
      <c r="G1" s="1"/>
      <c r="H1" s="2" t="s">
        <v>19</v>
      </c>
      <c r="I1" s="1"/>
      <c r="J1" s="1"/>
      <c r="K1" s="1"/>
      <c r="L1" s="1"/>
      <c r="M1" s="1"/>
    </row>
    <row r="2" spans="1:13" x14ac:dyDescent="0.3">
      <c r="A2" s="1"/>
      <c r="B2" s="1"/>
      <c r="C2" s="1"/>
      <c r="D2" s="1"/>
      <c r="E2" s="1"/>
      <c r="F2" s="1"/>
      <c r="G2" s="3" t="s">
        <v>13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/>
      <c r="G3" s="1" t="s">
        <v>20</v>
      </c>
      <c r="H3" s="1"/>
      <c r="I3" s="1"/>
      <c r="J3" s="1"/>
      <c r="K3" s="1"/>
      <c r="L3" s="1"/>
      <c r="M3" s="1"/>
    </row>
    <row r="4" spans="1:13" x14ac:dyDescent="0.3">
      <c r="A4" s="1"/>
      <c r="B4" s="1"/>
      <c r="C4" s="1"/>
      <c r="D4" s="1"/>
      <c r="E4" s="1"/>
      <c r="F4" s="1"/>
      <c r="G4" s="9" t="s">
        <v>25</v>
      </c>
      <c r="H4" s="10"/>
      <c r="I4" s="10"/>
      <c r="J4" s="1"/>
      <c r="K4" s="1"/>
      <c r="L4" s="1"/>
      <c r="M4" s="1"/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7"/>
      <c r="C6" s="7"/>
      <c r="D6" s="7"/>
      <c r="E6" s="7"/>
      <c r="F6" s="7"/>
      <c r="G6" s="7"/>
      <c r="H6" s="7">
        <v>1.47</v>
      </c>
      <c r="I6" s="7">
        <v>0.75</v>
      </c>
      <c r="J6" s="7"/>
      <c r="K6" s="7"/>
      <c r="L6" s="7"/>
      <c r="M6" s="7"/>
    </row>
    <row r="7" spans="1:13" x14ac:dyDescent="0.3">
      <c r="A7" s="5">
        <v>2</v>
      </c>
      <c r="B7" s="7"/>
      <c r="C7" s="7"/>
      <c r="D7" s="7"/>
      <c r="E7" s="7"/>
      <c r="F7" s="7">
        <v>1.03</v>
      </c>
      <c r="G7" s="7"/>
      <c r="H7" s="7">
        <v>0.2</v>
      </c>
      <c r="I7" s="7"/>
      <c r="J7" s="7"/>
      <c r="K7" s="7"/>
      <c r="L7" s="7"/>
      <c r="M7" s="7"/>
    </row>
    <row r="8" spans="1:13" x14ac:dyDescent="0.3">
      <c r="A8" s="5">
        <v>3</v>
      </c>
      <c r="B8" s="7"/>
      <c r="C8" s="7"/>
      <c r="D8" s="7"/>
      <c r="E8" s="7">
        <v>0.3</v>
      </c>
      <c r="F8" s="7"/>
      <c r="G8" s="7">
        <v>1.1000000000000001</v>
      </c>
      <c r="H8" s="7">
        <v>0.95</v>
      </c>
      <c r="I8" s="7">
        <v>1.1499999999999999</v>
      </c>
      <c r="J8" s="7"/>
      <c r="K8" s="7"/>
      <c r="L8" s="7"/>
      <c r="M8" s="7"/>
    </row>
    <row r="9" spans="1:13" x14ac:dyDescent="0.3">
      <c r="A9" s="5">
        <v>4</v>
      </c>
      <c r="B9" s="7"/>
      <c r="C9" s="7"/>
      <c r="D9" s="7"/>
      <c r="E9" s="7">
        <v>0.18</v>
      </c>
      <c r="F9" s="7">
        <v>4.2</v>
      </c>
      <c r="G9" s="7">
        <v>2.0499999999999998</v>
      </c>
      <c r="H9" s="7">
        <v>3</v>
      </c>
      <c r="I9" s="7"/>
      <c r="J9" s="7"/>
      <c r="K9" s="7"/>
      <c r="L9" s="7"/>
      <c r="M9" s="7"/>
    </row>
    <row r="10" spans="1:13" x14ac:dyDescent="0.3">
      <c r="A10" s="5">
        <v>5</v>
      </c>
      <c r="B10" s="7"/>
      <c r="C10" s="7"/>
      <c r="D10" s="7"/>
      <c r="E10" s="7"/>
      <c r="F10" s="7">
        <v>2.4</v>
      </c>
      <c r="G10" s="7">
        <v>1</v>
      </c>
      <c r="H10" s="7"/>
      <c r="I10" s="7"/>
      <c r="J10" s="7"/>
      <c r="K10" s="7"/>
      <c r="L10" s="7"/>
      <c r="M10" s="7"/>
    </row>
    <row r="11" spans="1:13" x14ac:dyDescent="0.3">
      <c r="A11" s="5">
        <v>6</v>
      </c>
      <c r="B11" s="7"/>
      <c r="C11" s="7">
        <v>0.2</v>
      </c>
      <c r="D11" s="7"/>
      <c r="E11" s="7"/>
      <c r="F11" s="7">
        <v>2.8</v>
      </c>
      <c r="G11" s="7">
        <v>0.55000000000000004</v>
      </c>
      <c r="H11" s="7">
        <v>0.9</v>
      </c>
      <c r="I11" s="7">
        <v>0.9</v>
      </c>
      <c r="J11" s="7"/>
      <c r="K11" s="7"/>
      <c r="L11" s="7"/>
      <c r="M11" s="7"/>
    </row>
    <row r="12" spans="1:13" x14ac:dyDescent="0.3">
      <c r="A12" s="5">
        <v>7</v>
      </c>
      <c r="B12" s="7"/>
      <c r="C12" s="7"/>
      <c r="D12" s="7"/>
      <c r="E12" s="7">
        <v>1.35</v>
      </c>
      <c r="F12" s="7">
        <v>2.2000000000000002</v>
      </c>
      <c r="G12" s="7"/>
      <c r="H12" s="7">
        <v>0.2</v>
      </c>
      <c r="I12" s="7">
        <v>0.75</v>
      </c>
      <c r="J12" s="7">
        <v>6.55</v>
      </c>
      <c r="K12" s="7"/>
      <c r="L12" s="7"/>
      <c r="M12" s="7"/>
    </row>
    <row r="13" spans="1:13" x14ac:dyDescent="0.3">
      <c r="A13" s="5">
        <v>8</v>
      </c>
      <c r="B13" s="7"/>
      <c r="C13" s="7"/>
      <c r="D13" s="7"/>
      <c r="E13" s="7">
        <v>0.2</v>
      </c>
      <c r="F13" s="7">
        <v>1</v>
      </c>
      <c r="G13" s="7">
        <v>0.78</v>
      </c>
      <c r="H13" s="7"/>
      <c r="I13" s="7"/>
      <c r="J13" s="7"/>
      <c r="K13" s="7"/>
      <c r="L13" s="7"/>
      <c r="M13" s="7"/>
    </row>
    <row r="14" spans="1:13" x14ac:dyDescent="0.3">
      <c r="A14" s="5">
        <v>9</v>
      </c>
      <c r="B14" s="7"/>
      <c r="C14" s="7"/>
      <c r="D14" s="7"/>
      <c r="E14" s="7"/>
      <c r="F14" s="7">
        <v>0.45</v>
      </c>
      <c r="G14" s="7"/>
      <c r="H14" s="7"/>
      <c r="I14" s="7">
        <v>1.9</v>
      </c>
      <c r="J14" s="7">
        <v>1.57</v>
      </c>
      <c r="K14" s="7">
        <v>1.45</v>
      </c>
      <c r="L14" s="7"/>
      <c r="M14" s="7"/>
    </row>
    <row r="15" spans="1:13" x14ac:dyDescent="0.3">
      <c r="A15" s="5">
        <v>10</v>
      </c>
      <c r="B15" s="7"/>
      <c r="C15" s="7"/>
      <c r="D15" s="7"/>
      <c r="E15" s="7"/>
      <c r="F15" s="7"/>
      <c r="G15" s="7"/>
      <c r="H15" s="7">
        <v>1.5</v>
      </c>
      <c r="I15" s="7"/>
      <c r="J15" s="7">
        <v>1.1000000000000001</v>
      </c>
      <c r="K15" s="7"/>
      <c r="L15" s="7"/>
      <c r="M15" s="7"/>
    </row>
    <row r="16" spans="1:13" x14ac:dyDescent="0.3">
      <c r="A16" s="5">
        <v>11</v>
      </c>
      <c r="B16" s="7"/>
      <c r="C16" s="7"/>
      <c r="D16" s="7"/>
      <c r="E16" s="7"/>
      <c r="F16" s="7"/>
      <c r="G16" s="7">
        <v>3</v>
      </c>
      <c r="H16" s="7"/>
      <c r="I16" s="7">
        <v>0.47</v>
      </c>
      <c r="J16" s="7">
        <v>2.75</v>
      </c>
      <c r="K16" s="7"/>
      <c r="L16" s="7"/>
      <c r="M16" s="7"/>
    </row>
    <row r="17" spans="1:13" x14ac:dyDescent="0.3">
      <c r="A17" s="5">
        <v>12</v>
      </c>
      <c r="B17" s="7"/>
      <c r="C17" s="7"/>
      <c r="D17" s="7"/>
      <c r="E17" s="7"/>
      <c r="F17" s="7">
        <v>0.15</v>
      </c>
      <c r="G17" s="7">
        <v>5.34</v>
      </c>
      <c r="H17" s="7"/>
      <c r="I17" s="7"/>
      <c r="J17" s="7"/>
      <c r="K17" s="7"/>
      <c r="L17" s="7"/>
      <c r="M17" s="7"/>
    </row>
    <row r="18" spans="1:13" x14ac:dyDescent="0.3">
      <c r="A18" s="5">
        <v>13</v>
      </c>
      <c r="B18" s="7"/>
      <c r="C18" s="7"/>
      <c r="D18" s="7"/>
      <c r="E18" s="7"/>
      <c r="F18" s="7"/>
      <c r="G18" s="7">
        <v>3.02</v>
      </c>
      <c r="H18" s="7"/>
      <c r="I18" s="7"/>
      <c r="J18" s="7">
        <v>0.25</v>
      </c>
      <c r="K18" s="7"/>
      <c r="L18" s="7"/>
      <c r="M18" s="7"/>
    </row>
    <row r="19" spans="1:13" x14ac:dyDescent="0.3">
      <c r="A19" s="5">
        <v>14</v>
      </c>
      <c r="B19" s="7"/>
      <c r="C19" s="7"/>
      <c r="D19" s="7"/>
      <c r="E19" s="7"/>
      <c r="F19" s="7"/>
      <c r="G19" s="7"/>
      <c r="H19" s="7">
        <v>5.4</v>
      </c>
      <c r="I19" s="7"/>
      <c r="J19" s="7"/>
      <c r="K19" s="7">
        <v>0.95</v>
      </c>
      <c r="L19" s="7"/>
      <c r="M19" s="7"/>
    </row>
    <row r="20" spans="1:13" x14ac:dyDescent="0.3">
      <c r="A20" s="5">
        <v>15</v>
      </c>
      <c r="B20" s="7"/>
      <c r="C20" s="7">
        <v>0.5</v>
      </c>
      <c r="D20" s="7"/>
      <c r="E20" s="7"/>
      <c r="F20" s="7"/>
      <c r="G20" s="7"/>
      <c r="H20" s="7">
        <v>0.5</v>
      </c>
      <c r="I20" s="7">
        <v>2.97</v>
      </c>
      <c r="J20" s="7"/>
      <c r="K20" s="7">
        <v>0.52</v>
      </c>
      <c r="L20" s="7"/>
      <c r="M20" s="7"/>
    </row>
    <row r="21" spans="1:13" x14ac:dyDescent="0.3">
      <c r="A21" s="5">
        <v>16</v>
      </c>
      <c r="B21" s="7"/>
      <c r="C21" s="7">
        <v>0.75</v>
      </c>
      <c r="D21" s="7"/>
      <c r="E21" s="7"/>
      <c r="F21" s="7"/>
      <c r="G21" s="7"/>
      <c r="H21" s="7"/>
      <c r="I21" s="7">
        <v>3.4</v>
      </c>
      <c r="J21" s="7"/>
      <c r="K21" s="7"/>
      <c r="L21" s="7"/>
      <c r="M21" s="7"/>
    </row>
    <row r="22" spans="1:13" x14ac:dyDescent="0.3">
      <c r="A22" s="5">
        <v>17</v>
      </c>
      <c r="B22" s="7"/>
      <c r="C22" s="7">
        <v>2.2999999999999998</v>
      </c>
      <c r="D22" s="7"/>
      <c r="E22" s="7">
        <v>1.05</v>
      </c>
      <c r="F22" s="7"/>
      <c r="G22" s="7"/>
      <c r="H22" s="7"/>
      <c r="I22" s="7">
        <v>0.95</v>
      </c>
      <c r="J22" s="7">
        <v>1.36</v>
      </c>
      <c r="K22" s="7"/>
      <c r="L22" s="7"/>
      <c r="M22" s="7">
        <v>0.35</v>
      </c>
    </row>
    <row r="23" spans="1:13" x14ac:dyDescent="0.3">
      <c r="A23" s="5">
        <v>18</v>
      </c>
      <c r="B23" s="7"/>
      <c r="C23" s="7"/>
      <c r="D23" s="7"/>
      <c r="E23" s="7"/>
      <c r="F23" s="7"/>
      <c r="G23" s="7">
        <v>0.35</v>
      </c>
      <c r="H23" s="7">
        <v>1.08</v>
      </c>
      <c r="I23" s="7"/>
      <c r="J23" s="7">
        <v>0.68</v>
      </c>
      <c r="K23" s="7"/>
      <c r="L23" s="7"/>
      <c r="M23" s="7"/>
    </row>
    <row r="24" spans="1:13" x14ac:dyDescent="0.3">
      <c r="A24" s="5">
        <v>19</v>
      </c>
      <c r="B24" s="7">
        <v>0.7</v>
      </c>
      <c r="C24" s="7"/>
      <c r="D24" s="7">
        <v>1</v>
      </c>
      <c r="E24" s="7"/>
      <c r="F24" s="7"/>
      <c r="G24" s="7">
        <v>2.95</v>
      </c>
      <c r="H24" s="7"/>
      <c r="I24" s="7"/>
      <c r="J24" s="7">
        <v>2.62</v>
      </c>
      <c r="K24" s="7"/>
      <c r="L24" s="7"/>
      <c r="M24" s="7"/>
    </row>
    <row r="25" spans="1:13" x14ac:dyDescent="0.3">
      <c r="A25" s="5">
        <v>20</v>
      </c>
      <c r="B25" s="7"/>
      <c r="C25" s="7"/>
      <c r="D25" s="7"/>
      <c r="E25" s="7"/>
      <c r="F25" s="7"/>
      <c r="G25" s="7">
        <v>0.68</v>
      </c>
      <c r="H25" s="7">
        <v>3.05</v>
      </c>
      <c r="I25" s="7">
        <v>1.76</v>
      </c>
      <c r="J25" s="7">
        <v>2.95</v>
      </c>
      <c r="K25" s="7"/>
      <c r="L25" s="7"/>
      <c r="M25" s="7"/>
    </row>
    <row r="26" spans="1:13" x14ac:dyDescent="0.3">
      <c r="A26" s="5">
        <v>21</v>
      </c>
      <c r="B26" s="7"/>
      <c r="C26" s="7"/>
      <c r="D26" s="7"/>
      <c r="E26" s="7"/>
      <c r="F26" s="7"/>
      <c r="G26" s="7"/>
      <c r="H26" s="7">
        <v>0.15</v>
      </c>
      <c r="I26" s="7">
        <v>0.54</v>
      </c>
      <c r="J26" s="7"/>
      <c r="K26" s="7"/>
      <c r="L26" s="7">
        <v>1</v>
      </c>
      <c r="M26" s="7"/>
    </row>
    <row r="27" spans="1:13" x14ac:dyDescent="0.3">
      <c r="A27" s="5">
        <v>22</v>
      </c>
      <c r="B27" s="7"/>
      <c r="C27" s="7"/>
      <c r="D27" s="7"/>
      <c r="E27" s="7"/>
      <c r="F27" s="7"/>
      <c r="G27" s="7">
        <v>4.4000000000000004</v>
      </c>
      <c r="H27" s="7"/>
      <c r="I27" s="7">
        <v>1.3</v>
      </c>
      <c r="J27" s="7">
        <v>2.95</v>
      </c>
      <c r="K27" s="7"/>
      <c r="L27" s="7"/>
      <c r="M27" s="7"/>
    </row>
    <row r="28" spans="1:13" x14ac:dyDescent="0.3">
      <c r="A28" s="5">
        <v>23</v>
      </c>
      <c r="B28" s="7"/>
      <c r="C28" s="7"/>
      <c r="D28" s="7"/>
      <c r="E28" s="7"/>
      <c r="F28" s="7"/>
      <c r="G28" s="7">
        <v>1.02</v>
      </c>
      <c r="H28" s="7">
        <v>1.45</v>
      </c>
      <c r="I28" s="7"/>
      <c r="J28" s="7">
        <v>3.95</v>
      </c>
      <c r="K28" s="7"/>
      <c r="L28" s="7"/>
      <c r="M28" s="7"/>
    </row>
    <row r="29" spans="1:13" x14ac:dyDescent="0.3">
      <c r="A29" s="5">
        <v>24</v>
      </c>
      <c r="B29" s="7"/>
      <c r="C29" s="7"/>
      <c r="D29" s="7"/>
      <c r="E29" s="7"/>
      <c r="F29" s="7"/>
      <c r="G29" s="7"/>
      <c r="H29" s="7">
        <v>1.1000000000000001</v>
      </c>
      <c r="I29" s="7">
        <v>2.2000000000000002</v>
      </c>
      <c r="J29" s="7"/>
      <c r="K29" s="7"/>
      <c r="L29" s="7"/>
      <c r="M29" s="7"/>
    </row>
    <row r="30" spans="1:13" x14ac:dyDescent="0.3">
      <c r="A30" s="5">
        <v>25</v>
      </c>
      <c r="B30" s="7"/>
      <c r="C30" s="7"/>
      <c r="D30" s="7">
        <v>0.3</v>
      </c>
      <c r="E30" s="7"/>
      <c r="F30" s="7"/>
      <c r="G30" s="7">
        <v>2.87</v>
      </c>
      <c r="H30" s="7">
        <v>1</v>
      </c>
      <c r="I30" s="7">
        <v>0.3</v>
      </c>
      <c r="J30" s="7">
        <v>1.17</v>
      </c>
      <c r="K30" s="7"/>
      <c r="L30" s="7"/>
      <c r="M30" s="7"/>
    </row>
    <row r="31" spans="1:13" x14ac:dyDescent="0.3">
      <c r="A31" s="5">
        <v>26</v>
      </c>
      <c r="B31" s="7"/>
      <c r="C31" s="7"/>
      <c r="D31" s="7">
        <v>1.66</v>
      </c>
      <c r="E31" s="7"/>
      <c r="F31" s="7">
        <v>0.2</v>
      </c>
      <c r="G31" s="7">
        <v>0.55000000000000004</v>
      </c>
      <c r="H31" s="7"/>
      <c r="I31" s="7"/>
      <c r="J31" s="7"/>
      <c r="K31" s="7">
        <v>1.2</v>
      </c>
      <c r="L31" s="7"/>
      <c r="M31" s="7"/>
    </row>
    <row r="32" spans="1:13" x14ac:dyDescent="0.3">
      <c r="A32" s="5">
        <v>27</v>
      </c>
      <c r="B32" s="7"/>
      <c r="C32" s="7"/>
      <c r="D32" s="7">
        <v>1.55</v>
      </c>
      <c r="E32" s="7"/>
      <c r="F32" s="7">
        <v>0.75</v>
      </c>
      <c r="G32" s="7"/>
      <c r="H32" s="7">
        <v>8</v>
      </c>
      <c r="I32" s="7"/>
      <c r="J32" s="7"/>
      <c r="K32" s="7"/>
      <c r="L32" s="7"/>
      <c r="M32" s="7"/>
    </row>
    <row r="33" spans="1:15" x14ac:dyDescent="0.3">
      <c r="A33" s="5">
        <v>28</v>
      </c>
      <c r="B33" s="7"/>
      <c r="C33" s="7"/>
      <c r="D33" s="7">
        <v>0.15</v>
      </c>
      <c r="E33" s="7"/>
      <c r="F33" s="7">
        <v>1.4</v>
      </c>
      <c r="G33" s="7"/>
      <c r="H33" s="7">
        <v>1.45</v>
      </c>
      <c r="I33" s="7"/>
      <c r="J33" s="7">
        <v>1.41</v>
      </c>
      <c r="K33" s="7"/>
      <c r="L33" s="7"/>
      <c r="M33" s="7"/>
    </row>
    <row r="34" spans="1:15" x14ac:dyDescent="0.3">
      <c r="A34" s="5">
        <v>29</v>
      </c>
      <c r="B34" s="7"/>
      <c r="C34" s="7"/>
      <c r="D34" s="7"/>
      <c r="E34" s="7"/>
      <c r="F34" s="7">
        <v>6.3</v>
      </c>
      <c r="G34" s="7">
        <v>2.5</v>
      </c>
      <c r="H34" s="7">
        <v>1.02</v>
      </c>
      <c r="I34" s="7"/>
      <c r="J34" s="7"/>
      <c r="K34" s="7"/>
      <c r="L34" s="7"/>
      <c r="M34" s="7"/>
    </row>
    <row r="35" spans="1:15" x14ac:dyDescent="0.3">
      <c r="A35" s="5">
        <v>30</v>
      </c>
      <c r="B35" s="7"/>
      <c r="C35" s="7"/>
      <c r="D35" s="7"/>
      <c r="E35" s="7"/>
      <c r="F35" s="7"/>
      <c r="G35" s="7">
        <v>0.4</v>
      </c>
      <c r="H35" s="7"/>
      <c r="I35" s="7">
        <v>0.36</v>
      </c>
      <c r="J35" s="7"/>
      <c r="K35" s="7"/>
      <c r="L35" s="7"/>
      <c r="M35" s="7"/>
    </row>
    <row r="36" spans="1:15" x14ac:dyDescent="0.3">
      <c r="A36" s="5">
        <v>31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5" x14ac:dyDescent="0.3">
      <c r="A37" s="5" t="s">
        <v>14</v>
      </c>
      <c r="B37" s="7">
        <f>SUM(B6:B36)</f>
        <v>0.7</v>
      </c>
      <c r="C37" s="7">
        <f t="shared" ref="C37:M37" si="0">SUM(C6:C36)</f>
        <v>3.75</v>
      </c>
      <c r="D37" s="7">
        <f t="shared" si="0"/>
        <v>4.66</v>
      </c>
      <c r="E37" s="7">
        <f t="shared" si="0"/>
        <v>3.08</v>
      </c>
      <c r="F37" s="7">
        <f t="shared" si="0"/>
        <v>22.88</v>
      </c>
      <c r="G37" s="7">
        <f t="shared" si="0"/>
        <v>32.559999999999995</v>
      </c>
      <c r="H37" s="7">
        <f t="shared" si="0"/>
        <v>32.42</v>
      </c>
      <c r="I37" s="7">
        <f t="shared" si="0"/>
        <v>19.7</v>
      </c>
      <c r="J37" s="7">
        <f t="shared" si="0"/>
        <v>29.31</v>
      </c>
      <c r="K37" s="7">
        <f t="shared" si="0"/>
        <v>4.12</v>
      </c>
      <c r="L37" s="7">
        <f t="shared" si="0"/>
        <v>1</v>
      </c>
      <c r="M37" s="7">
        <f t="shared" si="0"/>
        <v>0.35</v>
      </c>
      <c r="N37" s="8">
        <f>SUM(B37:M37)</f>
        <v>154.53</v>
      </c>
      <c r="O37">
        <v>3925.0619999999999</v>
      </c>
    </row>
    <row r="38" spans="1:15" x14ac:dyDescent="0.3">
      <c r="A38" s="5" t="s">
        <v>15</v>
      </c>
      <c r="B38" s="7">
        <f>MAX(B6:B36)</f>
        <v>0.7</v>
      </c>
      <c r="C38" s="7">
        <f t="shared" ref="C38:M38" si="1">MAX(C6:C36)</f>
        <v>2.2999999999999998</v>
      </c>
      <c r="D38" s="7">
        <f t="shared" si="1"/>
        <v>1.66</v>
      </c>
      <c r="E38" s="7">
        <f t="shared" si="1"/>
        <v>1.35</v>
      </c>
      <c r="F38" s="7">
        <f t="shared" si="1"/>
        <v>6.3</v>
      </c>
      <c r="G38" s="7">
        <f t="shared" si="1"/>
        <v>5.34</v>
      </c>
      <c r="H38" s="7">
        <f t="shared" si="1"/>
        <v>8</v>
      </c>
      <c r="I38" s="7">
        <f t="shared" si="1"/>
        <v>3.4</v>
      </c>
      <c r="J38" s="7">
        <f t="shared" si="1"/>
        <v>6.55</v>
      </c>
      <c r="K38" s="7">
        <f t="shared" si="1"/>
        <v>1.45</v>
      </c>
      <c r="L38" s="7">
        <f t="shared" si="1"/>
        <v>1</v>
      </c>
      <c r="M38" s="7">
        <f t="shared" si="1"/>
        <v>0.35</v>
      </c>
    </row>
    <row r="39" spans="1:15" x14ac:dyDescent="0.3">
      <c r="A39" s="5" t="s">
        <v>16</v>
      </c>
      <c r="B39" s="6">
        <f>COUNTIF(B6:B36,"&gt;0")</f>
        <v>1</v>
      </c>
      <c r="C39" s="6">
        <f t="shared" ref="C39:M39" si="2">COUNTIF(C6:C36,"&gt;0")</f>
        <v>4</v>
      </c>
      <c r="D39" s="6">
        <f t="shared" si="2"/>
        <v>5</v>
      </c>
      <c r="E39" s="6">
        <f t="shared" si="2"/>
        <v>5</v>
      </c>
      <c r="F39" s="6">
        <f t="shared" si="2"/>
        <v>12</v>
      </c>
      <c r="G39" s="6">
        <f t="shared" si="2"/>
        <v>17</v>
      </c>
      <c r="H39" s="6">
        <f t="shared" si="2"/>
        <v>18</v>
      </c>
      <c r="I39" s="6">
        <f t="shared" si="2"/>
        <v>15</v>
      </c>
      <c r="J39" s="6">
        <f t="shared" si="2"/>
        <v>13</v>
      </c>
      <c r="K39" s="6">
        <f t="shared" si="2"/>
        <v>4</v>
      </c>
      <c r="L39" s="6">
        <f t="shared" si="2"/>
        <v>1</v>
      </c>
      <c r="M39" s="6">
        <f t="shared" si="2"/>
        <v>1</v>
      </c>
    </row>
    <row r="40" spans="1:15" x14ac:dyDescent="0.3">
      <c r="A40" s="5" t="s">
        <v>17</v>
      </c>
      <c r="B40" s="6">
        <f t="shared" ref="B40:M40" si="3">B37/B39</f>
        <v>0.7</v>
      </c>
      <c r="C40" s="7">
        <f t="shared" si="3"/>
        <v>0.9375</v>
      </c>
      <c r="D40" s="7">
        <f t="shared" si="3"/>
        <v>0.93200000000000005</v>
      </c>
      <c r="E40" s="7">
        <f t="shared" si="3"/>
        <v>0.61599999999999999</v>
      </c>
      <c r="F40" s="7">
        <f t="shared" si="3"/>
        <v>1.9066666666666665</v>
      </c>
      <c r="G40" s="7">
        <f t="shared" si="3"/>
        <v>1.9152941176470586</v>
      </c>
      <c r="H40" s="7">
        <f t="shared" si="3"/>
        <v>1.8011111111111111</v>
      </c>
      <c r="I40" s="7">
        <f t="shared" si="3"/>
        <v>1.3133333333333332</v>
      </c>
      <c r="J40" s="7">
        <f t="shared" si="3"/>
        <v>2.2546153846153847</v>
      </c>
      <c r="K40" s="7">
        <f t="shared" si="3"/>
        <v>1.03</v>
      </c>
      <c r="L40" s="7">
        <f t="shared" si="3"/>
        <v>1</v>
      </c>
      <c r="M40" s="7">
        <f t="shared" si="3"/>
        <v>0.35</v>
      </c>
    </row>
    <row r="41" spans="1:15" x14ac:dyDescent="0.3">
      <c r="A41" s="5" t="s">
        <v>18</v>
      </c>
      <c r="B41" s="7">
        <f>B37/31</f>
        <v>2.2580645161290321E-2</v>
      </c>
      <c r="C41" s="7">
        <f>C37/28</f>
        <v>0.13392857142857142</v>
      </c>
      <c r="D41" s="7">
        <f>D37/31</f>
        <v>0.1503225806451613</v>
      </c>
      <c r="E41" s="7">
        <f>E37/30</f>
        <v>0.10266666666666667</v>
      </c>
      <c r="F41" s="7">
        <f>F37/31</f>
        <v>0.73806451612903223</v>
      </c>
      <c r="G41" s="7">
        <f>G37/30</f>
        <v>1.0853333333333333</v>
      </c>
      <c r="H41" s="7">
        <f>H37/31</f>
        <v>1.0458064516129033</v>
      </c>
      <c r="I41" s="7">
        <f>I37/31</f>
        <v>0.63548387096774195</v>
      </c>
      <c r="J41" s="7">
        <f>J37/30</f>
        <v>0.97699999999999998</v>
      </c>
      <c r="K41" s="7">
        <f>K37/31</f>
        <v>0.13290322580645161</v>
      </c>
      <c r="L41" s="7">
        <f>L37/30</f>
        <v>3.3333333333333333E-2</v>
      </c>
      <c r="M41" s="7">
        <f>M37/31</f>
        <v>1.1290322580645161E-2</v>
      </c>
    </row>
    <row r="42" spans="1:15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6" spans="1:15" x14ac:dyDescent="0.3">
      <c r="A46" t="s">
        <v>28</v>
      </c>
      <c r="B46">
        <v>1.7779999999999998</v>
      </c>
      <c r="C46">
        <v>9.5250000000000004</v>
      </c>
      <c r="D46">
        <v>11.836400000000001</v>
      </c>
      <c r="E46">
        <v>7.8231999999999999</v>
      </c>
      <c r="F46">
        <v>58.115200000000002</v>
      </c>
      <c r="G46">
        <v>82.702399999999983</v>
      </c>
      <c r="H46">
        <v>82.346800000000002</v>
      </c>
      <c r="I46">
        <v>50.037999999999997</v>
      </c>
      <c r="J46">
        <v>74.447400000000002</v>
      </c>
      <c r="K46">
        <v>10.4648</v>
      </c>
      <c r="L46">
        <v>2.54</v>
      </c>
      <c r="M46">
        <v>0.8889999999999999</v>
      </c>
    </row>
    <row r="47" spans="1:15" x14ac:dyDescent="0.3">
      <c r="A47" t="s">
        <v>29</v>
      </c>
      <c r="B47">
        <v>17.779999999999998</v>
      </c>
      <c r="C47">
        <v>95.25</v>
      </c>
      <c r="D47">
        <v>118.364</v>
      </c>
      <c r="E47">
        <v>78.231999999999999</v>
      </c>
      <c r="F47">
        <v>581.15200000000004</v>
      </c>
      <c r="G47">
        <v>827.02399999999989</v>
      </c>
      <c r="H47">
        <v>823.46800000000007</v>
      </c>
      <c r="I47">
        <v>500.38</v>
      </c>
      <c r="J47">
        <v>744.47400000000005</v>
      </c>
      <c r="K47">
        <v>104.648</v>
      </c>
      <c r="L47">
        <v>25.4</v>
      </c>
      <c r="M47">
        <v>8.8899999999999988</v>
      </c>
      <c r="N47">
        <f>SUM(B47:M47)</f>
        <v>3925.0620000000004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7"/>
  <sheetViews>
    <sheetView workbookViewId="0">
      <selection activeCell="G4" sqref="G4:I4"/>
    </sheetView>
  </sheetViews>
  <sheetFormatPr defaultRowHeight="14.4" x14ac:dyDescent="0.3"/>
  <cols>
    <col min="1" max="1" width="27.5546875" customWidth="1"/>
  </cols>
  <sheetData>
    <row r="1" spans="1:13" x14ac:dyDescent="0.3">
      <c r="A1" s="1"/>
      <c r="B1" s="1"/>
      <c r="C1" s="1"/>
      <c r="D1" s="1"/>
      <c r="E1" s="1"/>
      <c r="F1" s="1"/>
      <c r="G1" s="1"/>
      <c r="H1" s="2" t="s">
        <v>19</v>
      </c>
      <c r="I1" s="1"/>
      <c r="J1" s="1"/>
      <c r="K1" s="1"/>
      <c r="L1" s="1"/>
      <c r="M1" s="1"/>
    </row>
    <row r="2" spans="1:13" x14ac:dyDescent="0.3">
      <c r="A2" s="1"/>
      <c r="B2" s="1"/>
      <c r="C2" s="1"/>
      <c r="D2" s="1"/>
      <c r="E2" s="1"/>
      <c r="F2" s="1"/>
      <c r="G2" s="3" t="s">
        <v>13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/>
      <c r="G3" s="1" t="s">
        <v>20</v>
      </c>
      <c r="H3" s="1"/>
      <c r="I3" s="1"/>
      <c r="J3" s="1"/>
      <c r="K3" s="1"/>
      <c r="L3" s="1"/>
      <c r="M3" s="1"/>
    </row>
    <row r="4" spans="1:13" x14ac:dyDescent="0.3">
      <c r="A4" s="1"/>
      <c r="B4" s="1"/>
      <c r="C4" s="1"/>
      <c r="D4" s="1"/>
      <c r="E4" s="1"/>
      <c r="F4" s="1"/>
      <c r="G4" s="9" t="s">
        <v>26</v>
      </c>
      <c r="H4" s="10"/>
      <c r="I4" s="10"/>
      <c r="J4" s="1"/>
      <c r="K4" s="1"/>
      <c r="L4" s="1"/>
      <c r="M4" s="1"/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7"/>
      <c r="C6" s="7"/>
      <c r="D6" s="7"/>
      <c r="E6" s="7">
        <v>0.55000000000000004</v>
      </c>
      <c r="F6" s="7">
        <v>0.25</v>
      </c>
      <c r="G6" s="7">
        <v>0.74</v>
      </c>
      <c r="H6" s="7"/>
      <c r="I6" s="7"/>
      <c r="J6" s="7">
        <v>2.5299999999999998</v>
      </c>
      <c r="K6" s="7"/>
      <c r="L6" s="7">
        <v>0.27</v>
      </c>
      <c r="M6" s="7"/>
    </row>
    <row r="7" spans="1:13" x14ac:dyDescent="0.3">
      <c r="A7" s="5">
        <v>2</v>
      </c>
      <c r="B7" s="7"/>
      <c r="C7" s="7"/>
      <c r="D7" s="7"/>
      <c r="E7" s="7">
        <v>0.95</v>
      </c>
      <c r="F7" s="7">
        <v>2</v>
      </c>
      <c r="G7" s="7">
        <v>9.5</v>
      </c>
      <c r="H7" s="7"/>
      <c r="I7" s="7">
        <v>0.11</v>
      </c>
      <c r="J7" s="7">
        <v>2.75</v>
      </c>
      <c r="K7" s="7">
        <v>0.3</v>
      </c>
      <c r="L7" s="7">
        <v>0.2</v>
      </c>
      <c r="M7" s="7"/>
    </row>
    <row r="8" spans="1:13" x14ac:dyDescent="0.3">
      <c r="A8" s="5">
        <v>3</v>
      </c>
      <c r="B8" s="7"/>
      <c r="C8" s="7"/>
      <c r="D8" s="7"/>
      <c r="E8" s="7">
        <v>0.25</v>
      </c>
      <c r="F8" s="7">
        <v>0.5</v>
      </c>
      <c r="G8" s="7"/>
      <c r="H8" s="7">
        <v>0.17</v>
      </c>
      <c r="I8" s="7">
        <v>0.16</v>
      </c>
      <c r="J8" s="7">
        <v>4.0999999999999996</v>
      </c>
      <c r="K8" s="7"/>
      <c r="L8" s="7">
        <v>0.39</v>
      </c>
      <c r="M8" s="7">
        <v>1.8</v>
      </c>
    </row>
    <row r="9" spans="1:13" x14ac:dyDescent="0.3">
      <c r="A9" s="5">
        <v>4</v>
      </c>
      <c r="B9" s="7">
        <v>0.7</v>
      </c>
      <c r="C9" s="7"/>
      <c r="D9" s="7"/>
      <c r="E9" s="7">
        <v>0.7</v>
      </c>
      <c r="F9" s="7"/>
      <c r="G9" s="7">
        <v>1.8</v>
      </c>
      <c r="H9" s="7"/>
      <c r="I9" s="7">
        <v>1.04</v>
      </c>
      <c r="J9" s="7">
        <v>0.15</v>
      </c>
      <c r="K9" s="7"/>
      <c r="L9" s="7">
        <v>0.24</v>
      </c>
      <c r="M9" s="7"/>
    </row>
    <row r="10" spans="1:13" x14ac:dyDescent="0.3">
      <c r="A10" s="5">
        <v>5</v>
      </c>
      <c r="B10" s="7"/>
      <c r="C10" s="7"/>
      <c r="D10" s="7"/>
      <c r="E10" s="7">
        <v>1</v>
      </c>
      <c r="F10" s="7"/>
      <c r="G10" s="7">
        <v>0.1</v>
      </c>
      <c r="H10" s="7">
        <v>0.7</v>
      </c>
      <c r="I10" s="7"/>
      <c r="J10" s="7"/>
      <c r="K10" s="7">
        <v>2.2999999999999998</v>
      </c>
      <c r="L10" s="7"/>
      <c r="M10" s="7"/>
    </row>
    <row r="11" spans="1:13" x14ac:dyDescent="0.3">
      <c r="A11" s="5">
        <v>6</v>
      </c>
      <c r="B11" s="7"/>
      <c r="C11" s="7"/>
      <c r="D11" s="7"/>
      <c r="E11" s="7">
        <v>1.1200000000000001</v>
      </c>
      <c r="F11" s="7">
        <v>0.75</v>
      </c>
      <c r="G11" s="7"/>
      <c r="H11" s="7"/>
      <c r="I11" s="7">
        <v>1.3</v>
      </c>
      <c r="J11" s="7">
        <v>0.35</v>
      </c>
      <c r="K11" s="7"/>
      <c r="L11" s="7"/>
      <c r="M11" s="7"/>
    </row>
    <row r="12" spans="1:13" x14ac:dyDescent="0.3">
      <c r="A12" s="5">
        <v>7</v>
      </c>
      <c r="B12" s="7"/>
      <c r="C12" s="7"/>
      <c r="D12" s="7"/>
      <c r="E12" s="7"/>
      <c r="F12" s="7"/>
      <c r="G12" s="7">
        <v>0.1</v>
      </c>
      <c r="H12" s="7">
        <v>1.3</v>
      </c>
      <c r="I12" s="7"/>
      <c r="J12" s="7">
        <v>0.8</v>
      </c>
      <c r="K12" s="7">
        <v>2.5</v>
      </c>
      <c r="L12" s="7"/>
      <c r="M12" s="7"/>
    </row>
    <row r="13" spans="1:13" x14ac:dyDescent="0.3">
      <c r="A13" s="5">
        <v>8</v>
      </c>
      <c r="B13" s="7"/>
      <c r="C13" s="7"/>
      <c r="D13" s="7"/>
      <c r="E13" s="7"/>
      <c r="F13" s="7"/>
      <c r="G13" s="7">
        <v>1.55</v>
      </c>
      <c r="H13" s="7"/>
      <c r="I13" s="7"/>
      <c r="J13" s="7"/>
      <c r="K13" s="7"/>
      <c r="L13" s="7"/>
      <c r="M13" s="7"/>
    </row>
    <row r="14" spans="1:13" x14ac:dyDescent="0.3">
      <c r="A14" s="5">
        <v>9</v>
      </c>
      <c r="B14" s="7"/>
      <c r="C14" s="7"/>
      <c r="D14" s="7"/>
      <c r="E14" s="7">
        <v>0.3</v>
      </c>
      <c r="F14" s="7"/>
      <c r="G14" s="7">
        <v>1.4</v>
      </c>
      <c r="H14" s="7"/>
      <c r="I14" s="7">
        <v>9.8000000000000007</v>
      </c>
      <c r="J14" s="7">
        <v>0.2</v>
      </c>
      <c r="K14" s="7">
        <v>0.25</v>
      </c>
      <c r="L14" s="7"/>
      <c r="M14" s="7"/>
    </row>
    <row r="15" spans="1:13" x14ac:dyDescent="0.3">
      <c r="A15" s="5">
        <v>10</v>
      </c>
      <c r="B15" s="7"/>
      <c r="C15" s="7"/>
      <c r="D15" s="7"/>
      <c r="E15" s="7"/>
      <c r="F15" s="7"/>
      <c r="G15" s="7">
        <v>0.2</v>
      </c>
      <c r="H15" s="7"/>
      <c r="I15" s="7"/>
      <c r="J15" s="7">
        <v>1.48</v>
      </c>
      <c r="K15" s="7"/>
      <c r="L15" s="7"/>
      <c r="M15" s="7"/>
    </row>
    <row r="16" spans="1:13" x14ac:dyDescent="0.3">
      <c r="A16" s="5">
        <v>11</v>
      </c>
      <c r="B16" s="7"/>
      <c r="C16" s="7"/>
      <c r="D16" s="7"/>
      <c r="E16" s="7"/>
      <c r="F16" s="7">
        <v>2.2400000000000002</v>
      </c>
      <c r="G16" s="7">
        <v>0.1</v>
      </c>
      <c r="H16" s="7"/>
      <c r="I16" s="7">
        <v>2.2000000000000002</v>
      </c>
      <c r="J16" s="7"/>
      <c r="K16" s="7"/>
      <c r="L16" s="7"/>
      <c r="M16" s="7">
        <v>0.14000000000000001</v>
      </c>
    </row>
    <row r="17" spans="1:13" x14ac:dyDescent="0.3">
      <c r="A17" s="5">
        <v>12</v>
      </c>
      <c r="B17" s="7"/>
      <c r="C17" s="7"/>
      <c r="D17" s="7"/>
      <c r="E17" s="7"/>
      <c r="F17" s="7">
        <v>1.2</v>
      </c>
      <c r="G17" s="7">
        <v>2.25</v>
      </c>
      <c r="H17" s="7"/>
      <c r="I17" s="7">
        <v>1.1499999999999999</v>
      </c>
      <c r="J17" s="7"/>
      <c r="K17" s="7"/>
      <c r="L17" s="7"/>
      <c r="M17" s="7">
        <v>1.3</v>
      </c>
    </row>
    <row r="18" spans="1:13" x14ac:dyDescent="0.3">
      <c r="A18" s="5">
        <v>13</v>
      </c>
      <c r="B18" s="7"/>
      <c r="C18" s="7">
        <v>2.44</v>
      </c>
      <c r="D18" s="7"/>
      <c r="E18" s="7"/>
      <c r="F18" s="7"/>
      <c r="G18" s="7"/>
      <c r="H18" s="7">
        <v>0.53</v>
      </c>
      <c r="I18" s="7">
        <v>2.95</v>
      </c>
      <c r="J18" s="7">
        <v>0.15</v>
      </c>
      <c r="K18" s="7">
        <v>1.1000000000000001</v>
      </c>
      <c r="L18" s="7"/>
      <c r="M18" s="7"/>
    </row>
    <row r="19" spans="1:13" x14ac:dyDescent="0.3">
      <c r="A19" s="5">
        <v>14</v>
      </c>
      <c r="B19" s="7"/>
      <c r="C19" s="7"/>
      <c r="D19" s="7"/>
      <c r="E19" s="7"/>
      <c r="F19" s="7">
        <v>2.5</v>
      </c>
      <c r="G19" s="7">
        <v>0.16</v>
      </c>
      <c r="H19" s="7">
        <v>0.88</v>
      </c>
      <c r="I19" s="7"/>
      <c r="J19" s="7"/>
      <c r="K19" s="7">
        <v>0.9</v>
      </c>
      <c r="L19" s="7"/>
      <c r="M19" s="7"/>
    </row>
    <row r="20" spans="1:13" x14ac:dyDescent="0.3">
      <c r="A20" s="5">
        <v>15</v>
      </c>
      <c r="B20" s="7"/>
      <c r="C20" s="7"/>
      <c r="D20" s="7"/>
      <c r="E20" s="7"/>
      <c r="F20" s="7"/>
      <c r="G20" s="7">
        <v>0.3</v>
      </c>
      <c r="H20" s="7">
        <v>2.4500000000000002</v>
      </c>
      <c r="I20" s="7"/>
      <c r="J20" s="7"/>
      <c r="K20" s="7"/>
      <c r="L20" s="7"/>
      <c r="M20" s="7"/>
    </row>
    <row r="21" spans="1:13" x14ac:dyDescent="0.3">
      <c r="A21" s="5">
        <v>16</v>
      </c>
      <c r="B21" s="7"/>
      <c r="C21" s="7"/>
      <c r="D21" s="7"/>
      <c r="E21" s="7"/>
      <c r="F21" s="7"/>
      <c r="G21" s="7">
        <v>1.9</v>
      </c>
      <c r="H21" s="7"/>
      <c r="I21" s="7">
        <v>0.35</v>
      </c>
      <c r="J21" s="7"/>
      <c r="K21" s="7"/>
      <c r="L21" s="7"/>
      <c r="M21" s="7"/>
    </row>
    <row r="22" spans="1:13" x14ac:dyDescent="0.3">
      <c r="A22" s="5">
        <v>17</v>
      </c>
      <c r="B22" s="7"/>
      <c r="C22" s="7"/>
      <c r="D22" s="7"/>
      <c r="E22" s="7"/>
      <c r="F22" s="7">
        <v>2.4500000000000002</v>
      </c>
      <c r="G22" s="7">
        <v>2.2999999999999998</v>
      </c>
      <c r="H22" s="7">
        <v>0.3</v>
      </c>
      <c r="I22" s="7">
        <v>1.1100000000000001</v>
      </c>
      <c r="J22" s="7">
        <v>0.35</v>
      </c>
      <c r="K22" s="7"/>
      <c r="L22" s="7"/>
      <c r="M22" s="7"/>
    </row>
    <row r="23" spans="1:13" x14ac:dyDescent="0.3">
      <c r="A23" s="5">
        <v>18</v>
      </c>
      <c r="B23" s="7"/>
      <c r="C23" s="7"/>
      <c r="D23" s="7"/>
      <c r="E23" s="7">
        <v>4.8</v>
      </c>
      <c r="F23" s="7"/>
      <c r="G23" s="7">
        <v>0.15</v>
      </c>
      <c r="H23" s="7"/>
      <c r="I23" s="7">
        <v>0.15</v>
      </c>
      <c r="J23" s="7"/>
      <c r="K23" s="7"/>
      <c r="L23" s="7"/>
      <c r="M23" s="7"/>
    </row>
    <row r="24" spans="1:13" x14ac:dyDescent="0.3">
      <c r="A24" s="5">
        <v>19</v>
      </c>
      <c r="B24" s="7"/>
      <c r="C24" s="7"/>
      <c r="D24" s="7"/>
      <c r="E24" s="7"/>
      <c r="F24" s="7"/>
      <c r="G24" s="7">
        <v>0.1</v>
      </c>
      <c r="H24" s="7">
        <v>0.28000000000000003</v>
      </c>
      <c r="I24" s="7"/>
      <c r="J24" s="7"/>
      <c r="K24" s="7"/>
      <c r="L24" s="7"/>
      <c r="M24" s="7"/>
    </row>
    <row r="25" spans="1:13" x14ac:dyDescent="0.3">
      <c r="A25" s="5">
        <v>20</v>
      </c>
      <c r="B25" s="7"/>
      <c r="C25" s="7"/>
      <c r="D25" s="7"/>
      <c r="E25" s="7">
        <v>0.75</v>
      </c>
      <c r="F25" s="7"/>
      <c r="G25" s="7"/>
      <c r="H25" s="7">
        <v>0.04</v>
      </c>
      <c r="I25" s="7">
        <v>0.33</v>
      </c>
      <c r="J25" s="7">
        <v>1.1399999999999999</v>
      </c>
      <c r="K25" s="7"/>
      <c r="L25" s="7"/>
      <c r="M25" s="7"/>
    </row>
    <row r="26" spans="1:13" x14ac:dyDescent="0.3">
      <c r="A26" s="5">
        <v>21</v>
      </c>
      <c r="B26" s="7"/>
      <c r="C26" s="7">
        <v>0.9</v>
      </c>
      <c r="D26" s="7"/>
      <c r="E26" s="7">
        <v>10.1</v>
      </c>
      <c r="F26" s="7">
        <v>2.46</v>
      </c>
      <c r="G26" s="7">
        <v>2</v>
      </c>
      <c r="H26" s="7">
        <v>0.26</v>
      </c>
      <c r="I26" s="7"/>
      <c r="J26" s="7">
        <v>0.1</v>
      </c>
      <c r="K26" s="7"/>
      <c r="L26" s="7"/>
      <c r="M26" s="7"/>
    </row>
    <row r="27" spans="1:13" x14ac:dyDescent="0.3">
      <c r="A27" s="5">
        <v>22</v>
      </c>
      <c r="B27" s="7"/>
      <c r="C27" s="7"/>
      <c r="D27" s="7"/>
      <c r="E27" s="7">
        <v>1.22</v>
      </c>
      <c r="F27" s="7">
        <v>0.5</v>
      </c>
      <c r="G27" s="7">
        <v>1.55</v>
      </c>
      <c r="H27" s="7">
        <v>0.21</v>
      </c>
      <c r="I27" s="7"/>
      <c r="J27" s="7"/>
      <c r="K27" s="7"/>
      <c r="L27" s="7"/>
      <c r="M27" s="7"/>
    </row>
    <row r="28" spans="1:13" x14ac:dyDescent="0.3">
      <c r="A28" s="5">
        <v>23</v>
      </c>
      <c r="B28" s="7"/>
      <c r="C28" s="7"/>
      <c r="D28" s="7"/>
      <c r="E28" s="7">
        <v>2.93</v>
      </c>
      <c r="F28" s="7"/>
      <c r="G28" s="7">
        <v>0.95</v>
      </c>
      <c r="H28" s="7">
        <v>12.5</v>
      </c>
      <c r="I28" s="7">
        <v>0.3</v>
      </c>
      <c r="J28" s="7">
        <v>0.8</v>
      </c>
      <c r="K28" s="7">
        <v>0.15</v>
      </c>
      <c r="L28" s="7"/>
      <c r="M28" s="7"/>
    </row>
    <row r="29" spans="1:13" x14ac:dyDescent="0.3">
      <c r="A29" s="5">
        <v>24</v>
      </c>
      <c r="B29" s="7"/>
      <c r="C29" s="7"/>
      <c r="D29" s="7"/>
      <c r="E29" s="7"/>
      <c r="F29" s="7">
        <v>2.2999999999999998</v>
      </c>
      <c r="G29" s="7">
        <v>0.1</v>
      </c>
      <c r="H29" s="7">
        <v>1.17</v>
      </c>
      <c r="I29" s="7">
        <v>1.35</v>
      </c>
      <c r="J29" s="7">
        <v>7.75</v>
      </c>
      <c r="K29" s="7"/>
      <c r="L29" s="7"/>
      <c r="M29" s="7"/>
    </row>
    <row r="30" spans="1:13" x14ac:dyDescent="0.3">
      <c r="A30" s="5">
        <v>25</v>
      </c>
      <c r="B30" s="7"/>
      <c r="C30" s="7"/>
      <c r="D30" s="7"/>
      <c r="E30" s="7"/>
      <c r="F30" s="7">
        <v>0.76</v>
      </c>
      <c r="G30" s="7"/>
      <c r="H30" s="7"/>
      <c r="I30" s="7"/>
      <c r="J30" s="7">
        <v>0.54</v>
      </c>
      <c r="K30" s="7"/>
      <c r="L30" s="7"/>
      <c r="M30" s="7"/>
    </row>
    <row r="31" spans="1:13" x14ac:dyDescent="0.3">
      <c r="A31" s="5">
        <v>26</v>
      </c>
      <c r="B31" s="7"/>
      <c r="C31" s="7"/>
      <c r="D31" s="7">
        <v>0.75</v>
      </c>
      <c r="E31" s="7"/>
      <c r="F31" s="7">
        <v>0.85</v>
      </c>
      <c r="G31" s="7"/>
      <c r="H31" s="7"/>
      <c r="I31" s="7"/>
      <c r="J31" s="7"/>
      <c r="K31" s="7"/>
      <c r="L31" s="7"/>
      <c r="M31" s="7"/>
    </row>
    <row r="32" spans="1:13" x14ac:dyDescent="0.3">
      <c r="A32" s="5">
        <v>27</v>
      </c>
      <c r="B32" s="7"/>
      <c r="C32" s="7"/>
      <c r="D32" s="7">
        <v>0.8</v>
      </c>
      <c r="E32" s="7"/>
      <c r="F32" s="7">
        <v>0.6</v>
      </c>
      <c r="G32" s="7"/>
      <c r="H32" s="7"/>
      <c r="I32" s="7">
        <v>0.75</v>
      </c>
      <c r="J32" s="7"/>
      <c r="K32" s="7"/>
      <c r="L32" s="7"/>
      <c r="M32" s="7"/>
    </row>
    <row r="33" spans="1:15" x14ac:dyDescent="0.3">
      <c r="A33" s="5">
        <v>28</v>
      </c>
      <c r="B33" s="7"/>
      <c r="C33" s="7"/>
      <c r="D33" s="7">
        <v>3.03</v>
      </c>
      <c r="E33" s="7"/>
      <c r="F33" s="7">
        <v>2.0499999999999998</v>
      </c>
      <c r="G33" s="7">
        <v>13.25</v>
      </c>
      <c r="H33" s="7"/>
      <c r="I33" s="7">
        <v>0.35</v>
      </c>
      <c r="J33" s="7"/>
      <c r="K33" s="7"/>
      <c r="L33" s="7"/>
      <c r="M33" s="7"/>
    </row>
    <row r="34" spans="1:15" x14ac:dyDescent="0.3">
      <c r="A34" s="5">
        <v>29</v>
      </c>
      <c r="B34" s="7">
        <v>0.1</v>
      </c>
      <c r="C34" s="7"/>
      <c r="D34" s="7"/>
      <c r="E34" s="7">
        <v>0.83</v>
      </c>
      <c r="F34" s="7">
        <v>0.5</v>
      </c>
      <c r="G34" s="7"/>
      <c r="H34" s="7"/>
      <c r="I34" s="7"/>
      <c r="J34" s="7"/>
      <c r="K34" s="7"/>
      <c r="L34" s="7"/>
      <c r="M34" s="7"/>
    </row>
    <row r="35" spans="1:15" x14ac:dyDescent="0.3">
      <c r="A35" s="5">
        <v>30</v>
      </c>
      <c r="B35" s="7"/>
      <c r="C35" s="7"/>
      <c r="D35" s="7"/>
      <c r="E35" s="7"/>
      <c r="F35" s="7"/>
      <c r="G35" s="7"/>
      <c r="H35" s="7">
        <v>0.2</v>
      </c>
      <c r="I35" s="7">
        <v>1.3</v>
      </c>
      <c r="J35" s="7"/>
      <c r="K35" s="7"/>
      <c r="L35" s="7"/>
      <c r="M35" s="7"/>
    </row>
    <row r="36" spans="1:15" x14ac:dyDescent="0.3">
      <c r="A36" s="5">
        <v>31</v>
      </c>
      <c r="B36" s="7"/>
      <c r="C36" s="7"/>
      <c r="D36" s="7">
        <v>0.62</v>
      </c>
      <c r="E36" s="7"/>
      <c r="F36" s="7"/>
      <c r="G36" s="7"/>
      <c r="H36" s="7">
        <v>0.75</v>
      </c>
      <c r="I36" s="7">
        <v>0.33</v>
      </c>
      <c r="J36" s="7"/>
      <c r="K36" s="7"/>
      <c r="L36" s="7"/>
      <c r="M36" s="7"/>
    </row>
    <row r="37" spans="1:15" x14ac:dyDescent="0.3">
      <c r="A37" s="5" t="s">
        <v>14</v>
      </c>
      <c r="B37" s="7">
        <f>SUM(B6:B36)</f>
        <v>0.79999999999999993</v>
      </c>
      <c r="C37" s="7">
        <f t="shared" ref="C37:M37" si="0">SUM(C6:C36)</f>
        <v>3.34</v>
      </c>
      <c r="D37" s="7">
        <f t="shared" si="0"/>
        <v>5.2</v>
      </c>
      <c r="E37" s="7">
        <f t="shared" si="0"/>
        <v>25.499999999999996</v>
      </c>
      <c r="F37" s="7">
        <f t="shared" si="0"/>
        <v>21.910000000000007</v>
      </c>
      <c r="G37" s="7">
        <f t="shared" si="0"/>
        <v>40.5</v>
      </c>
      <c r="H37" s="7">
        <f t="shared" si="0"/>
        <v>21.74</v>
      </c>
      <c r="I37" s="7">
        <f t="shared" si="0"/>
        <v>25.03</v>
      </c>
      <c r="J37" s="7">
        <f t="shared" si="0"/>
        <v>23.189999999999998</v>
      </c>
      <c r="K37" s="7">
        <f t="shared" si="0"/>
        <v>7.5</v>
      </c>
      <c r="L37" s="7">
        <f t="shared" si="0"/>
        <v>1.1000000000000001</v>
      </c>
      <c r="M37" s="7">
        <f t="shared" si="0"/>
        <v>3.24</v>
      </c>
      <c r="N37" s="8">
        <f>SUM(B37:M37)</f>
        <v>179.04999999999998</v>
      </c>
      <c r="O37">
        <v>4547.869999999999</v>
      </c>
    </row>
    <row r="38" spans="1:15" x14ac:dyDescent="0.3">
      <c r="A38" s="5" t="s">
        <v>15</v>
      </c>
      <c r="B38" s="7">
        <f>MAX(B6:B36)</f>
        <v>0.7</v>
      </c>
      <c r="C38" s="7">
        <f t="shared" ref="C38:M38" si="1">MAX(C6:C36)</f>
        <v>2.44</v>
      </c>
      <c r="D38" s="7">
        <f t="shared" si="1"/>
        <v>3.03</v>
      </c>
      <c r="E38" s="7">
        <f t="shared" si="1"/>
        <v>10.1</v>
      </c>
      <c r="F38" s="7">
        <f t="shared" si="1"/>
        <v>2.5</v>
      </c>
      <c r="G38" s="7">
        <f t="shared" si="1"/>
        <v>13.25</v>
      </c>
      <c r="H38" s="7">
        <f t="shared" si="1"/>
        <v>12.5</v>
      </c>
      <c r="I38" s="7">
        <f t="shared" si="1"/>
        <v>9.8000000000000007</v>
      </c>
      <c r="J38" s="7">
        <f t="shared" si="1"/>
        <v>7.75</v>
      </c>
      <c r="K38" s="7">
        <f t="shared" si="1"/>
        <v>2.5</v>
      </c>
      <c r="L38" s="7">
        <f t="shared" si="1"/>
        <v>0.39</v>
      </c>
      <c r="M38" s="7">
        <f t="shared" si="1"/>
        <v>1.8</v>
      </c>
    </row>
    <row r="39" spans="1:15" x14ac:dyDescent="0.3">
      <c r="A39" s="5" t="s">
        <v>16</v>
      </c>
      <c r="B39" s="6">
        <f>COUNTIF(B6:B36,"&gt;0")</f>
        <v>2</v>
      </c>
      <c r="C39" s="6">
        <f t="shared" ref="C39:M39" si="2">COUNTIF(C6:C36,"&gt;0")</f>
        <v>2</v>
      </c>
      <c r="D39" s="6">
        <f t="shared" si="2"/>
        <v>4</v>
      </c>
      <c r="E39" s="6">
        <f t="shared" si="2"/>
        <v>13</v>
      </c>
      <c r="F39" s="6">
        <f t="shared" si="2"/>
        <v>16</v>
      </c>
      <c r="G39" s="6">
        <f t="shared" si="2"/>
        <v>21</v>
      </c>
      <c r="H39" s="6">
        <f t="shared" si="2"/>
        <v>15</v>
      </c>
      <c r="I39" s="6">
        <f t="shared" si="2"/>
        <v>18</v>
      </c>
      <c r="J39" s="6">
        <f t="shared" si="2"/>
        <v>15</v>
      </c>
      <c r="K39" s="6">
        <f t="shared" si="2"/>
        <v>7</v>
      </c>
      <c r="L39" s="6">
        <f t="shared" si="2"/>
        <v>4</v>
      </c>
      <c r="M39" s="6">
        <f t="shared" si="2"/>
        <v>3</v>
      </c>
    </row>
    <row r="40" spans="1:15" x14ac:dyDescent="0.3">
      <c r="A40" s="5" t="s">
        <v>17</v>
      </c>
      <c r="B40" s="6">
        <f t="shared" ref="B40:M40" si="3">B37/B39</f>
        <v>0.39999999999999997</v>
      </c>
      <c r="C40" s="7">
        <f t="shared" si="3"/>
        <v>1.67</v>
      </c>
      <c r="D40" s="7">
        <f t="shared" si="3"/>
        <v>1.3</v>
      </c>
      <c r="E40" s="7">
        <f t="shared" si="3"/>
        <v>1.9615384615384612</v>
      </c>
      <c r="F40" s="7">
        <f t="shared" si="3"/>
        <v>1.3693750000000005</v>
      </c>
      <c r="G40" s="7">
        <f t="shared" si="3"/>
        <v>1.9285714285714286</v>
      </c>
      <c r="H40" s="7">
        <f t="shared" si="3"/>
        <v>1.4493333333333331</v>
      </c>
      <c r="I40" s="7">
        <f t="shared" si="3"/>
        <v>1.3905555555555555</v>
      </c>
      <c r="J40" s="7">
        <f t="shared" si="3"/>
        <v>1.5459999999999998</v>
      </c>
      <c r="K40" s="7">
        <f t="shared" si="3"/>
        <v>1.0714285714285714</v>
      </c>
      <c r="L40" s="7">
        <f t="shared" si="3"/>
        <v>0.27500000000000002</v>
      </c>
      <c r="M40" s="7">
        <f t="shared" si="3"/>
        <v>1.08</v>
      </c>
    </row>
    <row r="41" spans="1:15" x14ac:dyDescent="0.3">
      <c r="A41" s="5" t="s">
        <v>18</v>
      </c>
      <c r="B41" s="7">
        <f>B37/31</f>
        <v>2.5806451612903222E-2</v>
      </c>
      <c r="C41" s="7">
        <f>C37/28</f>
        <v>0.11928571428571429</v>
      </c>
      <c r="D41" s="7">
        <f>D37/31</f>
        <v>0.16774193548387098</v>
      </c>
      <c r="E41" s="7">
        <f>E37/30</f>
        <v>0.84999999999999987</v>
      </c>
      <c r="F41" s="7">
        <f>F37/31</f>
        <v>0.70677419354838733</v>
      </c>
      <c r="G41" s="7">
        <f>G37/30</f>
        <v>1.35</v>
      </c>
      <c r="H41" s="7">
        <f>H37/31</f>
        <v>0.70129032258064516</v>
      </c>
      <c r="I41" s="7">
        <f>I37/31</f>
        <v>0.80741935483870975</v>
      </c>
      <c r="J41" s="7">
        <f>J37/30</f>
        <v>0.77299999999999991</v>
      </c>
      <c r="K41" s="7">
        <f>K37/31</f>
        <v>0.24193548387096775</v>
      </c>
      <c r="L41" s="7">
        <f>L37/30</f>
        <v>3.6666666666666667E-2</v>
      </c>
      <c r="M41" s="7">
        <f>M37/31</f>
        <v>0.10451612903225807</v>
      </c>
    </row>
    <row r="42" spans="1:15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6" spans="1:15" x14ac:dyDescent="0.3">
      <c r="A46" t="s">
        <v>28</v>
      </c>
      <c r="B46">
        <v>2.032</v>
      </c>
      <c r="C46">
        <v>8.4835999999999991</v>
      </c>
      <c r="D46">
        <v>13.208</v>
      </c>
      <c r="E46">
        <v>64.77</v>
      </c>
      <c r="F46">
        <v>55.651400000000017</v>
      </c>
      <c r="G46">
        <v>102.87</v>
      </c>
      <c r="H46">
        <v>55.2196</v>
      </c>
      <c r="I46">
        <v>63.576200000000007</v>
      </c>
      <c r="J46">
        <v>58.902599999999993</v>
      </c>
      <c r="K46">
        <v>19.05</v>
      </c>
      <c r="L46">
        <v>2.7940000000000005</v>
      </c>
      <c r="M46">
        <v>8.2296000000000014</v>
      </c>
    </row>
    <row r="47" spans="1:15" x14ac:dyDescent="0.3">
      <c r="A47" t="s">
        <v>29</v>
      </c>
      <c r="B47">
        <v>20.32</v>
      </c>
      <c r="C47">
        <v>84.835999999999984</v>
      </c>
      <c r="D47">
        <v>132.08000000000001</v>
      </c>
      <c r="E47">
        <v>647.69999999999993</v>
      </c>
      <c r="F47">
        <v>556.51400000000012</v>
      </c>
      <c r="G47">
        <v>1028.7</v>
      </c>
      <c r="H47">
        <v>552.19600000000003</v>
      </c>
      <c r="I47">
        <v>635.76200000000006</v>
      </c>
      <c r="J47">
        <v>589.02599999999995</v>
      </c>
      <c r="K47">
        <v>190.5</v>
      </c>
      <c r="L47">
        <v>27.940000000000005</v>
      </c>
      <c r="M47">
        <v>82.296000000000021</v>
      </c>
      <c r="N47">
        <f>SUM(B47:M47)</f>
        <v>4547.87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2"/>
  <sheetViews>
    <sheetView tabSelected="1" topLeftCell="A4" workbookViewId="0">
      <selection activeCell="N7" sqref="N7"/>
    </sheetView>
  </sheetViews>
  <sheetFormatPr defaultRowHeight="14.4" x14ac:dyDescent="0.3"/>
  <cols>
    <col min="1" max="1" width="27.5546875" customWidth="1"/>
  </cols>
  <sheetData>
    <row r="1" spans="1:13" x14ac:dyDescent="0.3">
      <c r="A1" s="1"/>
      <c r="B1" s="1"/>
      <c r="C1" s="1"/>
      <c r="D1" s="1"/>
      <c r="E1" s="1"/>
      <c r="F1" s="1"/>
      <c r="G1" s="1"/>
      <c r="H1" s="2" t="s">
        <v>19</v>
      </c>
      <c r="I1" s="1"/>
      <c r="J1" s="1"/>
      <c r="K1" s="1"/>
      <c r="L1" s="1"/>
      <c r="M1" s="1"/>
    </row>
    <row r="2" spans="1:13" x14ac:dyDescent="0.3">
      <c r="A2" s="1"/>
      <c r="B2" s="1"/>
      <c r="C2" s="1"/>
      <c r="D2" s="1"/>
      <c r="E2" s="1"/>
      <c r="F2" s="1"/>
      <c r="G2" s="3" t="s">
        <v>13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/>
      <c r="G3" s="1" t="s">
        <v>20</v>
      </c>
      <c r="H3" s="1"/>
      <c r="I3" s="1"/>
      <c r="J3" s="1"/>
      <c r="K3" s="1"/>
      <c r="L3" s="1"/>
      <c r="M3" s="1"/>
    </row>
    <row r="4" spans="1:13" x14ac:dyDescent="0.3">
      <c r="A4" s="1"/>
      <c r="B4" s="1"/>
      <c r="C4" s="1"/>
      <c r="D4" s="1"/>
      <c r="E4" s="1"/>
      <c r="F4" s="1"/>
      <c r="G4" s="9" t="s">
        <v>27</v>
      </c>
      <c r="H4" s="10"/>
      <c r="I4" s="10"/>
      <c r="J4" s="1"/>
      <c r="K4" s="1"/>
      <c r="L4" s="1"/>
      <c r="M4" s="1"/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7"/>
      <c r="C6" s="7"/>
      <c r="D6" s="7"/>
      <c r="E6" s="7"/>
      <c r="F6" s="7">
        <v>1.3</v>
      </c>
      <c r="G6" s="7"/>
      <c r="H6" s="7" t="s">
        <v>30</v>
      </c>
      <c r="I6" s="7" t="s">
        <v>30</v>
      </c>
      <c r="J6" s="7" t="s">
        <v>30</v>
      </c>
      <c r="K6" s="7" t="s">
        <v>30</v>
      </c>
      <c r="L6" s="7" t="s">
        <v>30</v>
      </c>
      <c r="M6" s="7" t="s">
        <v>30</v>
      </c>
    </row>
    <row r="7" spans="1:13" x14ac:dyDescent="0.3">
      <c r="A7" s="5">
        <v>2</v>
      </c>
      <c r="B7" s="7"/>
      <c r="C7" s="7"/>
      <c r="D7" s="7"/>
      <c r="E7" s="7">
        <v>0.75</v>
      </c>
      <c r="F7" s="7">
        <v>1.2</v>
      </c>
      <c r="G7" s="7"/>
      <c r="H7" s="7" t="s">
        <v>30</v>
      </c>
      <c r="I7" s="7" t="s">
        <v>30</v>
      </c>
      <c r="J7" s="7" t="s">
        <v>30</v>
      </c>
      <c r="K7" s="7" t="s">
        <v>30</v>
      </c>
      <c r="L7" s="7" t="s">
        <v>30</v>
      </c>
      <c r="M7" s="7" t="s">
        <v>30</v>
      </c>
    </row>
    <row r="8" spans="1:13" x14ac:dyDescent="0.3">
      <c r="A8" s="5">
        <v>3</v>
      </c>
      <c r="B8" s="7"/>
      <c r="C8" s="7"/>
      <c r="D8" s="7"/>
      <c r="E8" s="7"/>
      <c r="F8" s="7"/>
      <c r="G8" s="7"/>
      <c r="H8" s="7" t="s">
        <v>30</v>
      </c>
      <c r="I8" s="7" t="s">
        <v>30</v>
      </c>
      <c r="J8" s="7" t="s">
        <v>30</v>
      </c>
      <c r="K8" s="7" t="s">
        <v>30</v>
      </c>
      <c r="L8" s="7" t="s">
        <v>30</v>
      </c>
      <c r="M8" s="7" t="s">
        <v>30</v>
      </c>
    </row>
    <row r="9" spans="1:13" x14ac:dyDescent="0.3">
      <c r="A9" s="5">
        <v>4</v>
      </c>
      <c r="B9" s="7"/>
      <c r="C9" s="7"/>
      <c r="D9" s="7"/>
      <c r="E9" s="7"/>
      <c r="F9" s="7"/>
      <c r="G9" s="7"/>
      <c r="H9" s="7" t="s">
        <v>30</v>
      </c>
      <c r="I9" s="7" t="s">
        <v>30</v>
      </c>
      <c r="J9" s="7" t="s">
        <v>30</v>
      </c>
      <c r="K9" s="7" t="s">
        <v>30</v>
      </c>
      <c r="L9" s="7" t="s">
        <v>30</v>
      </c>
      <c r="M9" s="7" t="s">
        <v>30</v>
      </c>
    </row>
    <row r="10" spans="1:13" x14ac:dyDescent="0.3">
      <c r="A10" s="5">
        <v>5</v>
      </c>
      <c r="B10" s="7"/>
      <c r="C10" s="7"/>
      <c r="D10" s="7"/>
      <c r="E10" s="7">
        <v>0.45</v>
      </c>
      <c r="F10" s="7">
        <v>0.13</v>
      </c>
      <c r="G10" s="7"/>
      <c r="H10" s="7" t="s">
        <v>30</v>
      </c>
      <c r="I10" s="7" t="s">
        <v>30</v>
      </c>
      <c r="J10" s="7" t="s">
        <v>30</v>
      </c>
      <c r="K10" s="7" t="s">
        <v>30</v>
      </c>
      <c r="L10" s="7" t="s">
        <v>30</v>
      </c>
      <c r="M10" s="7" t="s">
        <v>30</v>
      </c>
    </row>
    <row r="11" spans="1:13" x14ac:dyDescent="0.3">
      <c r="A11" s="5">
        <v>6</v>
      </c>
      <c r="B11" s="7"/>
      <c r="C11" s="7"/>
      <c r="D11" s="7"/>
      <c r="E11" s="7">
        <v>0.2</v>
      </c>
      <c r="F11" s="7">
        <v>1.28</v>
      </c>
      <c r="G11" s="7"/>
      <c r="H11" s="7" t="s">
        <v>30</v>
      </c>
      <c r="I11" s="7" t="s">
        <v>30</v>
      </c>
      <c r="J11" s="7" t="s">
        <v>30</v>
      </c>
      <c r="K11" s="7" t="s">
        <v>30</v>
      </c>
      <c r="L11" s="7" t="s">
        <v>30</v>
      </c>
      <c r="M11" s="7" t="s">
        <v>30</v>
      </c>
    </row>
    <row r="12" spans="1:13" x14ac:dyDescent="0.3">
      <c r="A12" s="5">
        <v>7</v>
      </c>
      <c r="B12" s="7"/>
      <c r="C12" s="7"/>
      <c r="D12" s="7"/>
      <c r="E12" s="7"/>
      <c r="F12" s="7"/>
      <c r="G12" s="7"/>
      <c r="H12" s="7" t="s">
        <v>30</v>
      </c>
      <c r="I12" s="7" t="s">
        <v>30</v>
      </c>
      <c r="J12" s="7" t="s">
        <v>30</v>
      </c>
      <c r="K12" s="7" t="s">
        <v>30</v>
      </c>
      <c r="L12" s="7" t="s">
        <v>30</v>
      </c>
      <c r="M12" s="7" t="s">
        <v>30</v>
      </c>
    </row>
    <row r="13" spans="1:13" x14ac:dyDescent="0.3">
      <c r="A13" s="5">
        <v>8</v>
      </c>
      <c r="B13" s="7">
        <v>0.45</v>
      </c>
      <c r="C13" s="7"/>
      <c r="D13" s="7"/>
      <c r="E13" s="7"/>
      <c r="F13" s="7">
        <v>1.2</v>
      </c>
      <c r="G13" s="7">
        <v>0.94</v>
      </c>
      <c r="H13" s="7" t="s">
        <v>30</v>
      </c>
      <c r="I13" s="7" t="s">
        <v>30</v>
      </c>
      <c r="J13" s="7" t="s">
        <v>30</v>
      </c>
      <c r="K13" s="7" t="s">
        <v>30</v>
      </c>
      <c r="L13" s="7" t="s">
        <v>30</v>
      </c>
      <c r="M13" s="7" t="s">
        <v>30</v>
      </c>
    </row>
    <row r="14" spans="1:13" x14ac:dyDescent="0.3">
      <c r="A14" s="5">
        <v>9</v>
      </c>
      <c r="B14" s="7"/>
      <c r="C14" s="7"/>
      <c r="D14" s="7">
        <v>0.1</v>
      </c>
      <c r="E14" s="7">
        <v>1.05</v>
      </c>
      <c r="F14" s="7"/>
      <c r="G14" s="7"/>
      <c r="H14" s="7" t="s">
        <v>30</v>
      </c>
      <c r="I14" s="7" t="s">
        <v>30</v>
      </c>
      <c r="J14" s="7" t="s">
        <v>30</v>
      </c>
      <c r="K14" s="7" t="s">
        <v>30</v>
      </c>
      <c r="L14" s="7" t="s">
        <v>30</v>
      </c>
      <c r="M14" s="7" t="s">
        <v>30</v>
      </c>
    </row>
    <row r="15" spans="1:13" x14ac:dyDescent="0.3">
      <c r="A15" s="5">
        <v>10</v>
      </c>
      <c r="B15" s="7"/>
      <c r="C15" s="7"/>
      <c r="D15" s="7">
        <v>0.25</v>
      </c>
      <c r="E15" s="7"/>
      <c r="F15" s="7"/>
      <c r="G15" s="7"/>
      <c r="H15" s="7" t="s">
        <v>30</v>
      </c>
      <c r="I15" s="7" t="s">
        <v>30</v>
      </c>
      <c r="J15" s="7" t="s">
        <v>30</v>
      </c>
      <c r="K15" s="7" t="s">
        <v>30</v>
      </c>
      <c r="L15" s="7" t="s">
        <v>30</v>
      </c>
      <c r="M15" s="7" t="s">
        <v>30</v>
      </c>
    </row>
    <row r="16" spans="1:13" x14ac:dyDescent="0.3">
      <c r="A16" s="5">
        <v>11</v>
      </c>
      <c r="B16" s="7"/>
      <c r="C16" s="7"/>
      <c r="D16" s="7"/>
      <c r="E16" s="7">
        <v>0.37</v>
      </c>
      <c r="F16" s="7">
        <v>0.2</v>
      </c>
      <c r="G16" s="7"/>
      <c r="H16" s="7" t="s">
        <v>30</v>
      </c>
      <c r="I16" s="7" t="s">
        <v>30</v>
      </c>
      <c r="J16" s="7" t="s">
        <v>30</v>
      </c>
      <c r="K16" s="7" t="s">
        <v>30</v>
      </c>
      <c r="L16" s="7" t="s">
        <v>30</v>
      </c>
      <c r="M16" s="7" t="s">
        <v>30</v>
      </c>
    </row>
    <row r="17" spans="1:13" x14ac:dyDescent="0.3">
      <c r="A17" s="5">
        <v>12</v>
      </c>
      <c r="B17" s="7"/>
      <c r="C17" s="7">
        <v>0.11</v>
      </c>
      <c r="D17" s="7"/>
      <c r="E17" s="7"/>
      <c r="F17" s="7">
        <v>0.95</v>
      </c>
      <c r="G17" s="7">
        <v>8.56</v>
      </c>
      <c r="H17" s="7" t="s">
        <v>30</v>
      </c>
      <c r="I17" s="7" t="s">
        <v>30</v>
      </c>
      <c r="J17" s="7" t="s">
        <v>30</v>
      </c>
      <c r="K17" s="7" t="s">
        <v>30</v>
      </c>
      <c r="L17" s="7" t="s">
        <v>30</v>
      </c>
      <c r="M17" s="7" t="s">
        <v>30</v>
      </c>
    </row>
    <row r="18" spans="1:13" x14ac:dyDescent="0.3">
      <c r="A18" s="5">
        <v>13</v>
      </c>
      <c r="B18" s="7"/>
      <c r="C18" s="7"/>
      <c r="D18" s="7"/>
      <c r="E18" s="7"/>
      <c r="F18" s="7">
        <v>0.84</v>
      </c>
      <c r="G18" s="7">
        <v>0.55000000000000004</v>
      </c>
      <c r="H18" s="7" t="s">
        <v>30</v>
      </c>
      <c r="I18" s="7" t="s">
        <v>30</v>
      </c>
      <c r="J18" s="7" t="s">
        <v>30</v>
      </c>
      <c r="K18" s="7" t="s">
        <v>30</v>
      </c>
      <c r="L18" s="7" t="s">
        <v>30</v>
      </c>
      <c r="M18" s="7" t="s">
        <v>30</v>
      </c>
    </row>
    <row r="19" spans="1:13" x14ac:dyDescent="0.3">
      <c r="A19" s="5">
        <v>14</v>
      </c>
      <c r="B19" s="7"/>
      <c r="C19" s="7"/>
      <c r="D19" s="7"/>
      <c r="E19" s="7">
        <v>2.8</v>
      </c>
      <c r="F19" s="7"/>
      <c r="G19" s="7">
        <v>1.4</v>
      </c>
      <c r="H19" s="7" t="s">
        <v>30</v>
      </c>
      <c r="I19" s="7" t="s">
        <v>30</v>
      </c>
      <c r="J19" s="7" t="s">
        <v>30</v>
      </c>
      <c r="K19" s="7" t="s">
        <v>30</v>
      </c>
      <c r="L19" s="7" t="s">
        <v>30</v>
      </c>
      <c r="M19" s="7" t="s">
        <v>30</v>
      </c>
    </row>
    <row r="20" spans="1:13" x14ac:dyDescent="0.3">
      <c r="A20" s="5">
        <v>15</v>
      </c>
      <c r="B20" s="7"/>
      <c r="C20" s="7"/>
      <c r="D20" s="7"/>
      <c r="E20" s="7">
        <v>0.75</v>
      </c>
      <c r="F20" s="7">
        <v>8.35</v>
      </c>
      <c r="G20" s="7">
        <v>0.1</v>
      </c>
      <c r="H20" s="7" t="s">
        <v>30</v>
      </c>
      <c r="I20" s="7" t="s">
        <v>30</v>
      </c>
      <c r="J20" s="7" t="s">
        <v>30</v>
      </c>
      <c r="K20" s="7" t="s">
        <v>30</v>
      </c>
      <c r="L20" s="7" t="s">
        <v>30</v>
      </c>
      <c r="M20" s="7" t="s">
        <v>30</v>
      </c>
    </row>
    <row r="21" spans="1:13" x14ac:dyDescent="0.3">
      <c r="A21" s="5">
        <v>16</v>
      </c>
      <c r="B21" s="7">
        <v>0.09</v>
      </c>
      <c r="C21" s="7"/>
      <c r="D21" s="7"/>
      <c r="E21" s="7"/>
      <c r="F21" s="7">
        <v>2.15</v>
      </c>
      <c r="G21" s="7">
        <v>2.37</v>
      </c>
      <c r="H21" s="7" t="s">
        <v>30</v>
      </c>
      <c r="I21" s="7" t="s">
        <v>30</v>
      </c>
      <c r="J21" s="7" t="s">
        <v>30</v>
      </c>
      <c r="K21" s="7" t="s">
        <v>30</v>
      </c>
      <c r="L21" s="7" t="s">
        <v>30</v>
      </c>
      <c r="M21" s="7" t="s">
        <v>30</v>
      </c>
    </row>
    <row r="22" spans="1:13" x14ac:dyDescent="0.3">
      <c r="A22" s="5">
        <v>17</v>
      </c>
      <c r="B22" s="7"/>
      <c r="C22" s="7"/>
      <c r="D22" s="7"/>
      <c r="E22" s="7"/>
      <c r="F22" s="7"/>
      <c r="G22" s="7">
        <v>3.35</v>
      </c>
      <c r="H22" s="7" t="s">
        <v>30</v>
      </c>
      <c r="I22" s="7" t="s">
        <v>30</v>
      </c>
      <c r="J22" s="7" t="s">
        <v>30</v>
      </c>
      <c r="K22" s="7" t="s">
        <v>30</v>
      </c>
      <c r="L22" s="7" t="s">
        <v>30</v>
      </c>
      <c r="M22" s="7" t="s">
        <v>30</v>
      </c>
    </row>
    <row r="23" spans="1:13" x14ac:dyDescent="0.3">
      <c r="A23" s="5">
        <v>18</v>
      </c>
      <c r="B23" s="7"/>
      <c r="C23" s="7"/>
      <c r="D23" s="7"/>
      <c r="E23" s="7">
        <v>2.9</v>
      </c>
      <c r="F23" s="7">
        <v>1.06</v>
      </c>
      <c r="G23" s="7"/>
      <c r="H23" s="7" t="s">
        <v>30</v>
      </c>
      <c r="I23" s="7" t="s">
        <v>30</v>
      </c>
      <c r="J23" s="7" t="s">
        <v>30</v>
      </c>
      <c r="K23" s="7" t="s">
        <v>30</v>
      </c>
      <c r="L23" s="7" t="s">
        <v>30</v>
      </c>
      <c r="M23" s="7" t="s">
        <v>30</v>
      </c>
    </row>
    <row r="24" spans="1:13" x14ac:dyDescent="0.3">
      <c r="A24" s="5">
        <v>19</v>
      </c>
      <c r="B24" s="7"/>
      <c r="C24" s="7"/>
      <c r="D24" s="7"/>
      <c r="E24" s="7">
        <v>10</v>
      </c>
      <c r="F24" s="7"/>
      <c r="G24" s="7">
        <v>0.7</v>
      </c>
      <c r="H24" s="7" t="s">
        <v>30</v>
      </c>
      <c r="I24" s="7" t="s">
        <v>30</v>
      </c>
      <c r="J24" s="7" t="s">
        <v>30</v>
      </c>
      <c r="K24" s="7" t="s">
        <v>30</v>
      </c>
      <c r="L24" s="7" t="s">
        <v>30</v>
      </c>
      <c r="M24" s="7" t="s">
        <v>30</v>
      </c>
    </row>
    <row r="25" spans="1:13" x14ac:dyDescent="0.3">
      <c r="A25" s="5">
        <v>20</v>
      </c>
      <c r="B25" s="7"/>
      <c r="C25" s="7"/>
      <c r="D25" s="7"/>
      <c r="E25" s="7">
        <v>3.9</v>
      </c>
      <c r="F25" s="7">
        <v>0.65</v>
      </c>
      <c r="G25" s="7">
        <v>0.86</v>
      </c>
      <c r="H25" s="7" t="s">
        <v>30</v>
      </c>
      <c r="I25" s="7" t="s">
        <v>30</v>
      </c>
      <c r="J25" s="7" t="s">
        <v>30</v>
      </c>
      <c r="K25" s="7" t="s">
        <v>30</v>
      </c>
      <c r="L25" s="7" t="s">
        <v>30</v>
      </c>
      <c r="M25" s="7" t="s">
        <v>30</v>
      </c>
    </row>
    <row r="26" spans="1:13" x14ac:dyDescent="0.3">
      <c r="A26" s="5">
        <v>21</v>
      </c>
      <c r="B26" s="7">
        <v>0.3</v>
      </c>
      <c r="C26" s="7"/>
      <c r="D26" s="7">
        <v>1.23</v>
      </c>
      <c r="E26" s="7">
        <v>11.8</v>
      </c>
      <c r="F26" s="7"/>
      <c r="G26" s="7">
        <v>0.45</v>
      </c>
      <c r="H26" s="7" t="s">
        <v>30</v>
      </c>
      <c r="I26" s="7" t="s">
        <v>30</v>
      </c>
      <c r="J26" s="7" t="s">
        <v>30</v>
      </c>
      <c r="K26" s="7" t="s">
        <v>30</v>
      </c>
      <c r="L26" s="7" t="s">
        <v>30</v>
      </c>
      <c r="M26" s="7" t="s">
        <v>30</v>
      </c>
    </row>
    <row r="27" spans="1:13" x14ac:dyDescent="0.3">
      <c r="A27" s="5">
        <v>22</v>
      </c>
      <c r="B27" s="7"/>
      <c r="C27" s="7"/>
      <c r="D27" s="7">
        <v>0.17</v>
      </c>
      <c r="E27" s="7">
        <v>2.85</v>
      </c>
      <c r="F27" s="7">
        <v>4.75</v>
      </c>
      <c r="G27" s="7">
        <v>4.5</v>
      </c>
      <c r="H27" s="7" t="s">
        <v>30</v>
      </c>
      <c r="I27" s="7" t="s">
        <v>30</v>
      </c>
      <c r="J27" s="7" t="s">
        <v>30</v>
      </c>
      <c r="K27" s="7" t="s">
        <v>30</v>
      </c>
      <c r="L27" s="7" t="s">
        <v>30</v>
      </c>
      <c r="M27" s="7" t="s">
        <v>30</v>
      </c>
    </row>
    <row r="28" spans="1:13" x14ac:dyDescent="0.3">
      <c r="A28" s="5">
        <v>23</v>
      </c>
      <c r="B28" s="7"/>
      <c r="C28" s="7"/>
      <c r="D28" s="7"/>
      <c r="E28" s="7">
        <v>2.2000000000000002</v>
      </c>
      <c r="F28" s="7"/>
      <c r="G28" s="7">
        <v>0.88</v>
      </c>
      <c r="H28" s="7" t="s">
        <v>30</v>
      </c>
      <c r="I28" s="7" t="s">
        <v>30</v>
      </c>
      <c r="J28" s="7" t="s">
        <v>30</v>
      </c>
      <c r="K28" s="7" t="s">
        <v>30</v>
      </c>
      <c r="L28" s="7" t="s">
        <v>30</v>
      </c>
      <c r="M28" s="7" t="s">
        <v>30</v>
      </c>
    </row>
    <row r="29" spans="1:13" x14ac:dyDescent="0.3">
      <c r="A29" s="5">
        <v>24</v>
      </c>
      <c r="B29" s="7"/>
      <c r="C29" s="7"/>
      <c r="D29" s="7"/>
      <c r="E29" s="7">
        <v>0.75</v>
      </c>
      <c r="F29" s="7">
        <v>0.27</v>
      </c>
      <c r="G29" s="7">
        <v>0.16</v>
      </c>
      <c r="H29" s="7" t="s">
        <v>30</v>
      </c>
      <c r="I29" s="7" t="s">
        <v>30</v>
      </c>
      <c r="J29" s="7" t="s">
        <v>30</v>
      </c>
      <c r="K29" s="7" t="s">
        <v>30</v>
      </c>
      <c r="L29" s="7" t="s">
        <v>30</v>
      </c>
      <c r="M29" s="7" t="s">
        <v>30</v>
      </c>
    </row>
    <row r="30" spans="1:13" x14ac:dyDescent="0.3">
      <c r="A30" s="5">
        <v>25</v>
      </c>
      <c r="B30" s="7"/>
      <c r="C30" s="7"/>
      <c r="D30" s="7"/>
      <c r="E30" s="7">
        <v>0.28000000000000003</v>
      </c>
      <c r="F30" s="7">
        <v>7.5</v>
      </c>
      <c r="G30" s="7"/>
      <c r="H30" s="7" t="s">
        <v>30</v>
      </c>
      <c r="I30" s="7" t="s">
        <v>30</v>
      </c>
      <c r="J30" s="7" t="s">
        <v>30</v>
      </c>
      <c r="K30" s="7" t="s">
        <v>30</v>
      </c>
      <c r="L30" s="7" t="s">
        <v>30</v>
      </c>
      <c r="M30" s="7" t="s">
        <v>30</v>
      </c>
    </row>
    <row r="31" spans="1:13" x14ac:dyDescent="0.3">
      <c r="A31" s="5">
        <v>26</v>
      </c>
      <c r="B31" s="7"/>
      <c r="C31" s="7"/>
      <c r="D31" s="7"/>
      <c r="E31" s="7">
        <v>0.39</v>
      </c>
      <c r="F31" s="7">
        <v>1.3</v>
      </c>
      <c r="G31" s="7"/>
      <c r="H31" s="7" t="s">
        <v>30</v>
      </c>
      <c r="I31" s="7" t="s">
        <v>30</v>
      </c>
      <c r="J31" s="7" t="s">
        <v>30</v>
      </c>
      <c r="K31" s="7" t="s">
        <v>30</v>
      </c>
      <c r="L31" s="7" t="s">
        <v>30</v>
      </c>
      <c r="M31" s="7" t="s">
        <v>30</v>
      </c>
    </row>
    <row r="32" spans="1:13" x14ac:dyDescent="0.3">
      <c r="A32" s="5">
        <v>27</v>
      </c>
      <c r="B32" s="7"/>
      <c r="C32" s="7"/>
      <c r="D32" s="7"/>
      <c r="E32" s="7">
        <v>1.9</v>
      </c>
      <c r="F32" s="7"/>
      <c r="G32" s="7">
        <v>1.25</v>
      </c>
      <c r="H32" s="7" t="s">
        <v>30</v>
      </c>
      <c r="I32" s="7" t="s">
        <v>30</v>
      </c>
      <c r="J32" s="7" t="s">
        <v>30</v>
      </c>
      <c r="K32" s="7" t="s">
        <v>30</v>
      </c>
      <c r="L32" s="7" t="s">
        <v>30</v>
      </c>
      <c r="M32" s="7" t="s">
        <v>30</v>
      </c>
    </row>
    <row r="33" spans="1:15" x14ac:dyDescent="0.3">
      <c r="A33" s="5">
        <v>28</v>
      </c>
      <c r="B33" s="7"/>
      <c r="C33" s="7"/>
      <c r="D33" s="7">
        <v>0.3</v>
      </c>
      <c r="E33" s="7">
        <v>1.5</v>
      </c>
      <c r="F33" s="7"/>
      <c r="G33" s="7">
        <v>0.5</v>
      </c>
      <c r="H33" s="7" t="s">
        <v>30</v>
      </c>
      <c r="I33" s="7" t="s">
        <v>30</v>
      </c>
      <c r="J33" s="7" t="s">
        <v>30</v>
      </c>
      <c r="K33" s="7" t="s">
        <v>30</v>
      </c>
      <c r="L33" s="7" t="s">
        <v>30</v>
      </c>
      <c r="M33" s="7" t="s">
        <v>30</v>
      </c>
    </row>
    <row r="34" spans="1:15" x14ac:dyDescent="0.3">
      <c r="A34" s="5">
        <v>29</v>
      </c>
      <c r="B34" s="7"/>
      <c r="C34" s="7"/>
      <c r="D34" s="7">
        <v>0.19</v>
      </c>
      <c r="E34" s="7">
        <v>0.34</v>
      </c>
      <c r="F34" s="7"/>
      <c r="G34" s="7">
        <v>1.2</v>
      </c>
      <c r="H34" s="7" t="s">
        <v>30</v>
      </c>
      <c r="I34" s="7" t="s">
        <v>30</v>
      </c>
      <c r="J34" s="7" t="s">
        <v>30</v>
      </c>
      <c r="K34" s="7" t="s">
        <v>30</v>
      </c>
      <c r="L34" s="7" t="s">
        <v>30</v>
      </c>
      <c r="M34" s="7" t="s">
        <v>30</v>
      </c>
    </row>
    <row r="35" spans="1:15" x14ac:dyDescent="0.3">
      <c r="A35" s="5">
        <v>30</v>
      </c>
      <c r="B35" s="7"/>
      <c r="C35" s="7"/>
      <c r="D35" s="7">
        <v>0.2</v>
      </c>
      <c r="E35" s="7">
        <v>0.2</v>
      </c>
      <c r="F35" s="7">
        <v>1.75</v>
      </c>
      <c r="G35" s="7"/>
      <c r="H35" s="7" t="s">
        <v>30</v>
      </c>
      <c r="I35" s="7" t="s">
        <v>30</v>
      </c>
      <c r="J35" s="7" t="s">
        <v>30</v>
      </c>
      <c r="K35" s="7" t="s">
        <v>30</v>
      </c>
      <c r="L35" s="7" t="s">
        <v>30</v>
      </c>
      <c r="M35" s="7" t="s">
        <v>30</v>
      </c>
    </row>
    <row r="36" spans="1:15" x14ac:dyDescent="0.3">
      <c r="A36" s="5">
        <v>31</v>
      </c>
      <c r="B36" s="7">
        <v>0.06</v>
      </c>
      <c r="C36" s="7"/>
      <c r="D36" s="7">
        <v>0.7</v>
      </c>
      <c r="E36" s="7"/>
      <c r="F36" s="7">
        <v>3.75</v>
      </c>
      <c r="G36" s="7"/>
      <c r="H36" s="7" t="s">
        <v>30</v>
      </c>
      <c r="I36" s="7" t="s">
        <v>30</v>
      </c>
      <c r="J36" s="7" t="s">
        <v>30</v>
      </c>
      <c r="K36" s="7" t="s">
        <v>30</v>
      </c>
      <c r="L36" s="7" t="s">
        <v>30</v>
      </c>
      <c r="M36" s="7" t="s">
        <v>30</v>
      </c>
    </row>
    <row r="37" spans="1:15" x14ac:dyDescent="0.3">
      <c r="A37" s="5" t="s">
        <v>14</v>
      </c>
      <c r="B37" s="7">
        <f>SUM(B6:B36)</f>
        <v>0.90000000000000013</v>
      </c>
      <c r="C37" s="7">
        <f t="shared" ref="C37:M37" si="0">SUM(C6:C36)</f>
        <v>0.11</v>
      </c>
      <c r="D37" s="7">
        <f t="shared" si="0"/>
        <v>3.1399999999999997</v>
      </c>
      <c r="E37" s="7">
        <f t="shared" si="0"/>
        <v>45.38000000000001</v>
      </c>
      <c r="F37" s="7">
        <f t="shared" si="0"/>
        <v>38.629999999999995</v>
      </c>
      <c r="G37" s="7">
        <f t="shared" si="0"/>
        <v>27.77</v>
      </c>
      <c r="H37" s="7">
        <f t="shared" si="0"/>
        <v>0</v>
      </c>
      <c r="I37" s="7">
        <f t="shared" si="0"/>
        <v>0</v>
      </c>
      <c r="J37" s="7">
        <f t="shared" si="0"/>
        <v>0</v>
      </c>
      <c r="K37" s="7">
        <f t="shared" si="0"/>
        <v>0</v>
      </c>
      <c r="L37" s="7">
        <f t="shared" si="0"/>
        <v>0</v>
      </c>
      <c r="M37" s="7">
        <f t="shared" si="0"/>
        <v>0</v>
      </c>
      <c r="N37" s="8">
        <f>SUM(B37:M37)</f>
        <v>115.92999999999999</v>
      </c>
      <c r="O37">
        <v>2944.6219999999998</v>
      </c>
    </row>
    <row r="38" spans="1:15" x14ac:dyDescent="0.3">
      <c r="A38" s="5" t="s">
        <v>15</v>
      </c>
      <c r="B38" s="7">
        <f>MAX(B6:B36)</f>
        <v>0.45</v>
      </c>
      <c r="C38" s="7">
        <f t="shared" ref="C38:M38" si="1">MAX(C6:C36)</f>
        <v>0.11</v>
      </c>
      <c r="D38" s="7">
        <f t="shared" si="1"/>
        <v>1.23</v>
      </c>
      <c r="E38" s="7">
        <f t="shared" si="1"/>
        <v>11.8</v>
      </c>
      <c r="F38" s="7">
        <f t="shared" si="1"/>
        <v>8.35</v>
      </c>
      <c r="G38" s="7">
        <f t="shared" si="1"/>
        <v>8.56</v>
      </c>
      <c r="H38" s="7">
        <f t="shared" si="1"/>
        <v>0</v>
      </c>
      <c r="I38" s="7">
        <f t="shared" si="1"/>
        <v>0</v>
      </c>
      <c r="J38" s="7">
        <f t="shared" si="1"/>
        <v>0</v>
      </c>
      <c r="K38" s="7">
        <f t="shared" si="1"/>
        <v>0</v>
      </c>
      <c r="L38" s="7">
        <f t="shared" si="1"/>
        <v>0</v>
      </c>
      <c r="M38" s="7">
        <f t="shared" si="1"/>
        <v>0</v>
      </c>
    </row>
    <row r="39" spans="1:15" x14ac:dyDescent="0.3">
      <c r="A39" s="5" t="s">
        <v>16</v>
      </c>
      <c r="B39" s="6">
        <f>COUNTIF(B6:B36,"&gt;0")</f>
        <v>4</v>
      </c>
      <c r="C39" s="6">
        <f t="shared" ref="C39:M39" si="2">COUNTIF(C6:C36,"&gt;0")</f>
        <v>1</v>
      </c>
      <c r="D39" s="6">
        <f t="shared" si="2"/>
        <v>8</v>
      </c>
      <c r="E39" s="6">
        <f t="shared" si="2"/>
        <v>20</v>
      </c>
      <c r="F39" s="6">
        <f t="shared" si="2"/>
        <v>18</v>
      </c>
      <c r="G39" s="6">
        <f t="shared" si="2"/>
        <v>16</v>
      </c>
      <c r="H39" s="6">
        <f t="shared" si="2"/>
        <v>0</v>
      </c>
      <c r="I39" s="6">
        <f t="shared" si="2"/>
        <v>0</v>
      </c>
      <c r="J39" s="6">
        <f t="shared" si="2"/>
        <v>0</v>
      </c>
      <c r="K39" s="6">
        <f t="shared" si="2"/>
        <v>0</v>
      </c>
      <c r="L39" s="6">
        <f t="shared" si="2"/>
        <v>0</v>
      </c>
      <c r="M39" s="6">
        <f t="shared" si="2"/>
        <v>0</v>
      </c>
    </row>
    <row r="40" spans="1:15" x14ac:dyDescent="0.3">
      <c r="A40" s="5" t="s">
        <v>17</v>
      </c>
      <c r="B40" s="6">
        <f t="shared" ref="B40:M40" si="3">B37/B39</f>
        <v>0.22500000000000003</v>
      </c>
      <c r="C40" s="7">
        <f t="shared" si="3"/>
        <v>0.11</v>
      </c>
      <c r="D40" s="7">
        <f t="shared" si="3"/>
        <v>0.39249999999999996</v>
      </c>
      <c r="E40" s="7">
        <f t="shared" si="3"/>
        <v>2.2690000000000006</v>
      </c>
      <c r="F40" s="7">
        <f t="shared" si="3"/>
        <v>2.1461111111111109</v>
      </c>
      <c r="G40" s="7">
        <f t="shared" si="3"/>
        <v>1.735625</v>
      </c>
      <c r="H40" s="7" t="e">
        <f t="shared" si="3"/>
        <v>#DIV/0!</v>
      </c>
      <c r="I40" s="7" t="e">
        <f t="shared" si="3"/>
        <v>#DIV/0!</v>
      </c>
      <c r="J40" s="7" t="e">
        <f t="shared" si="3"/>
        <v>#DIV/0!</v>
      </c>
      <c r="K40" s="7" t="e">
        <f t="shared" si="3"/>
        <v>#DIV/0!</v>
      </c>
      <c r="L40" s="7" t="e">
        <f t="shared" si="3"/>
        <v>#DIV/0!</v>
      </c>
      <c r="M40" s="7" t="e">
        <f t="shared" si="3"/>
        <v>#DIV/0!</v>
      </c>
    </row>
    <row r="41" spans="1:15" x14ac:dyDescent="0.3">
      <c r="A41" s="5" t="s">
        <v>18</v>
      </c>
      <c r="B41" s="7">
        <f>B37/31</f>
        <v>2.9032258064516134E-2</v>
      </c>
      <c r="C41" s="7">
        <f>C37/28</f>
        <v>3.9285714285714288E-3</v>
      </c>
      <c r="D41" s="7">
        <f>D37/31</f>
        <v>0.10129032258064515</v>
      </c>
      <c r="E41" s="7">
        <f>E37/30</f>
        <v>1.512666666666667</v>
      </c>
      <c r="F41" s="7">
        <f>F37/31</f>
        <v>1.2461290322580643</v>
      </c>
      <c r="G41" s="7">
        <f>G37/30</f>
        <v>0.92566666666666664</v>
      </c>
      <c r="H41" s="7">
        <f>H37/31</f>
        <v>0</v>
      </c>
      <c r="I41" s="7">
        <f>I37/31</f>
        <v>0</v>
      </c>
      <c r="J41" s="7">
        <f>J37/30</f>
        <v>0</v>
      </c>
      <c r="K41" s="7">
        <f>K37/31</f>
        <v>0</v>
      </c>
      <c r="L41" s="7">
        <f>L37/30</f>
        <v>0</v>
      </c>
      <c r="M41" s="7">
        <f>M37/31</f>
        <v>0</v>
      </c>
    </row>
    <row r="42" spans="1:15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2010</vt:lpstr>
      <vt:lpstr>2011</vt:lpstr>
      <vt:lpstr>2012</vt:lpstr>
      <vt:lpstr>2013</vt:lpstr>
      <vt:lpstr>2014</vt:lpstr>
      <vt:lpstr>2015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2023-09-14T16:50:34Z</dcterms:modified>
</cp:coreProperties>
</file>