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613"/>
  <workbookPr autoCompressPictures="0"/>
  <bookViews>
    <workbookView xWindow="0" yWindow="0" windowWidth="27900" windowHeight="16060" activeTab="3"/>
  </bookViews>
  <sheets>
    <sheet name="LoanStats" sheetId="3" r:id="rId1"/>
    <sheet name="browseNotes" sheetId="6" r:id="rId2"/>
    <sheet name="RejectStats" sheetId="7" r:id="rId3"/>
    <sheet name="NaN Analysis" sheetId="8" r:id="rId4"/>
  </sheets>
  <definedNames>
    <definedName name="_xlnm._FilterDatabase" localSheetId="1" hidden="1">browseNotes!$A$1:$B$89</definedName>
    <definedName name="_xlnm._FilterDatabase" localSheetId="0" hidden="1">LoanStats!$A$1:$B$57</definedName>
    <definedName name="_xlnm._FilterDatabase" localSheetId="2" hidden="1">RejectStats!$A$1:$B$10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4" i="8" l="1"/>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3" i="8"/>
</calcChain>
</file>

<file path=xl/sharedStrings.xml><?xml version="1.0" encoding="utf-8"?>
<sst xmlns="http://schemas.openxmlformats.org/spreadsheetml/2006/main" count="497" uniqueCount="317">
  <si>
    <t>id</t>
  </si>
  <si>
    <t>member_id</t>
  </si>
  <si>
    <t>loan_amnt</t>
  </si>
  <si>
    <t>funded_amnt</t>
  </si>
  <si>
    <t>funded_amnt_inv</t>
  </si>
  <si>
    <t>term</t>
  </si>
  <si>
    <t>int_rate</t>
  </si>
  <si>
    <t>installment</t>
  </si>
  <si>
    <t>grade</t>
  </si>
  <si>
    <t>sub_grade</t>
  </si>
  <si>
    <t>emp_length</t>
  </si>
  <si>
    <t>home_ownership</t>
  </si>
  <si>
    <t>annual_inc</t>
  </si>
  <si>
    <t>is_inc_v</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</si>
  <si>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</si>
  <si>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</si>
  <si>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</si>
  <si>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</si>
  <si>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</si>
  <si>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</si>
  <si>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</si>
  <si>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</si>
  <si>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</si>
  <si>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</si>
  <si>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</si>
  <si>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</si>
  <si>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</si>
  <si>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</si>
  <si>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</si>
  <si>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</si>
  <si>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</si>
  <si>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</si>
  <si>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</si>
  <si>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</si>
  <si>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</si>
  <si>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</si>
  <si>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</si>
  <si>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</si>
  <si>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</si>
  <si>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</si>
  <si>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</si>
  <si>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</si>
  <si>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</si>
  <si>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</si>
  <si>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</si>
  <si>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</si>
  <si>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</si>
  <si>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</si>
  <si>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</si>
  <si>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</si>
  <si>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</si>
  <si>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</si>
  <si>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</si>
  <si>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</si>
  <si>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date LC pulled credit for this loan</t>
  </si>
  <si>
    <t>The number of 30+ days past-due incidences of delinquency in the borrower's credit file for the past 2 years</t>
  </si>
  <si>
    <t>The past-due amount owed for the accounts on which the borrower is now delinquent.</t>
  </si>
  <si>
    <t>Loan description provided by the borrower</t>
  </si>
  <si>
    <t>The date the borrower's earliest reported credit line was opened</t>
  </si>
  <si>
    <t xml:space="preserve">Employment length in years. Possible values are between 0 and 10 where 0 means less than one year and 10 means ten or more years. </t>
  </si>
  <si>
    <t>The date the listing will expire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</si>
  <si>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</si>
  <si>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</si>
  <si>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</si>
  <si>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</si>
  <si>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</si>
  <si>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date which the borrower's application was listed on the platform.</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</si>
  <si>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</si>
  <si>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</si>
  <si>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</si>
  <si>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</si>
  <si>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</si>
  <si>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</si>
  <si>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</si>
  <si>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personal finance delinquency.</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</si>
  <si>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</si>
  <si>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</si>
  <si>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</si>
  <si>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</si>
  <si>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</si>
  <si>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</si>
  <si>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</si>
  <si>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</si>
  <si>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</si>
  <si>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</si>
  <si>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</si>
  <si>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</si>
  <si>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</si>
  <si>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</si>
  <si>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</si>
  <si>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</si>
  <si>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</si>
  <si>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</si>
  <si>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</si>
  <si>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</si>
  <si>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</si>
  <si>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</si>
  <si>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</si>
  <si>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</si>
  <si>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</si>
  <si>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</si>
  <si>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</si>
  <si>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mths_since_oldest_il_open</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</si>
  <si>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</si>
  <si>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</si>
  <si>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</si>
  <si>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</si>
  <si>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</si>
  <si>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</si>
  <si>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</si>
  <si>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</si>
  <si>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</si>
  <si>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</si>
  <si>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</si>
  <si>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</si>
  <si>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</si>
  <si>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</si>
  <si>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</si>
  <si>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</si>
  <si>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</si>
  <si>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</si>
  <si>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</si>
  <si>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</si>
  <si>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</si>
  <si>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</si>
  <si>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</si>
  <si>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</si>
  <si>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</si>
  <si>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</si>
  <si>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</si>
  <si>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</si>
  <si>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</si>
  <si>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</si>
  <si>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</si>
  <si>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</si>
  <si>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</si>
  <si>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</si>
  <si>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</si>
  <si>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</si>
  <si>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</si>
  <si>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</si>
  <si>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</si>
  <si>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</si>
  <si>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</si>
  <si>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</si>
  <si>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</si>
  <si>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</si>
  <si>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</si>
  <si>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</si>
  <si>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</si>
  <si>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</si>
  <si>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</si>
  <si>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</si>
  <si>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</si>
  <si>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</si>
  <si>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</si>
  <si>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</si>
  <si>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</si>
  <si>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</si>
  <si>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</si>
  <si>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</si>
  <si>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msa</t>
  </si>
  <si>
    <t>ils_exp_d</t>
  </si>
  <si>
    <t>The expected default rate of the loan.</t>
  </si>
  <si>
    <t>Metropolitan Statistical Area of the borrower.</t>
  </si>
  <si>
    <t>The status of the loan during the listing period. Values: APPROVED, NOT_APPROVED.</t>
  </si>
  <si>
    <t>The date the loan application was reviewed by LC</t>
  </si>
  <si>
    <t>emp_title</t>
  </si>
  <si>
    <t>The job title supplied by the Borrower when applying for the loan.*</t>
  </si>
  <si>
    <t>* Employer Title replaces Employer Name for all loans listed after 9/23/2013</t>
  </si>
  <si>
    <t>memberId</t>
  </si>
  <si>
    <t>loanAmnt</t>
  </si>
  <si>
    <t>fundedAmnt</t>
  </si>
  <si>
    <t>intRate</t>
  </si>
  <si>
    <t>expDefaultRate</t>
  </si>
  <si>
    <t>serviceFeeRate</t>
  </si>
  <si>
    <t>Service fee rate paid by the investor for this loan.</t>
  </si>
  <si>
    <t>subGrade</t>
  </si>
  <si>
    <t>empLength</t>
  </si>
  <si>
    <t>Employment length in years. Possible values are between 0 and 10 where 0 means less than one year and 10 means ten or more years.</t>
  </si>
  <si>
    <t>homeOwnership</t>
  </si>
  <si>
    <t>annualInc</t>
  </si>
  <si>
    <t>wholeloan platform expiration date</t>
  </si>
  <si>
    <t>isIncV</t>
  </si>
  <si>
    <t>acceptD</t>
  </si>
  <si>
    <t>The date which the borrower accepted  the offer</t>
  </si>
  <si>
    <t>expD</t>
  </si>
  <si>
    <t>listD</t>
  </si>
  <si>
    <t>creditPullD</t>
  </si>
  <si>
    <t>reviewStatusD</t>
  </si>
  <si>
    <t>reviewStatus</t>
  </si>
  <si>
    <t>addrState</t>
  </si>
  <si>
    <t>accNowDelinq</t>
  </si>
  <si>
    <t>accOpenPast24Mths</t>
  </si>
  <si>
    <t>bcOpenToBuy</t>
  </si>
  <si>
    <t>percentBcGt75</t>
  </si>
  <si>
    <t>bcUtil</t>
  </si>
  <si>
    <t>delinq2Yrs</t>
  </si>
  <si>
    <t>delinqAmnt</t>
  </si>
  <si>
    <t>earliestCrLine</t>
  </si>
  <si>
    <t>ficoRangeLow</t>
  </si>
  <si>
    <t>ficoRangeHigh</t>
  </si>
  <si>
    <t>inqLast6Mths</t>
  </si>
  <si>
    <t>mthsSinceLastDelinq</t>
  </si>
  <si>
    <t>mthsSinceLastRecord</t>
  </si>
  <si>
    <t>mthsSinceMostRecentInq</t>
  </si>
  <si>
    <t>mthsSinceRecentLoanDelinq</t>
  </si>
  <si>
    <t>mthsSinceRecentRevolDelinq</t>
  </si>
  <si>
    <t>mthsSinceRecentBc</t>
  </si>
  <si>
    <t>mortAcc</t>
  </si>
  <si>
    <t>openAcc</t>
  </si>
  <si>
    <t>pubRec</t>
  </si>
  <si>
    <t>totalBalExMort</t>
  </si>
  <si>
    <t>revolBal</t>
  </si>
  <si>
    <t>revolUtil</t>
  </si>
  <si>
    <t>totalBcLimit</t>
  </si>
  <si>
    <t>totalAcc</t>
  </si>
  <si>
    <t>initialListStatus</t>
  </si>
  <si>
    <t>total_rev_hi_lim  </t>
  </si>
  <si>
    <t>Interest Rate on the loan</t>
  </si>
  <si>
    <t>BrowseNotesFile</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</si>
  <si>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</si>
  <si>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</si>
  <si>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</si>
  <si>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</si>
  <si>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</si>
  <si>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</si>
  <si>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</si>
  <si>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</si>
  <si>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</si>
  <si>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</si>
  <si>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</si>
  <si>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</si>
  <si>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</si>
  <si>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</si>
  <si>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</si>
  <si>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</si>
  <si>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</si>
  <si>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</si>
  <si>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The effective interest rate is equal to the interest rate on a Note reduced by Lending Club's estimate of the impact of uncollected interest prior to charge off. </t>
  </si>
  <si>
    <t>effective_int_rate</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</si>
  <si>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</si>
  <si>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</si>
  <si>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</si>
  <si>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</si>
  <si>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</si>
  <si>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</si>
  <si>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</si>
  <si>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</si>
  <si>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</si>
  <si>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</si>
  <si>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</si>
  <si>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</si>
  <si>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</si>
  <si>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</si>
  <si>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</si>
  <si>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</si>
  <si>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</si>
  <si>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</si>
  <si>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</si>
  <si>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</si>
  <si>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</si>
  <si>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</si>
  <si>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</si>
  <si>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</si>
  <si>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</si>
  <si>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</si>
  <si>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</si>
  <si>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</si>
  <si>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</si>
  <si>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</si>
  <si>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</si>
  <si>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</si>
  <si>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</si>
  <si>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</si>
  <si>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</si>
  <si>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</si>
  <si>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</si>
  <si>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</si>
  <si>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</si>
  <si>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</si>
  <si>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</si>
  <si>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</si>
  <si>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</si>
  <si>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</si>
  <si>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</si>
  <si>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</si>
  <si>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</si>
  <si>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</si>
  <si>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</si>
  <si>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</si>
  <si>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</si>
  <si>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</si>
  <si>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</si>
  <si>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</si>
  <si>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</si>
  <si>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 xml:space="preserve">verification_status </t>
  </si>
  <si>
    <t>Index</t>
  </si>
  <si>
    <t>Removed Features</t>
  </si>
  <si>
    <t xml:space="preserve">Y values </t>
  </si>
  <si>
    <t>Separate dataset - for textual analysis</t>
  </si>
  <si>
    <t>Keep but don't train on</t>
  </si>
  <si>
    <t>Binarize</t>
  </si>
  <si>
    <t>Standardize</t>
  </si>
  <si>
    <t>verification_status</t>
  </si>
  <si>
    <t>verification_status_joint</t>
  </si>
  <si>
    <t>total_rev_hi_lim</t>
  </si>
  <si>
    <t>Feature</t>
  </si>
  <si>
    <t>NaNs</t>
  </si>
  <si>
    <t>Comment</t>
  </si>
  <si>
    <t>% Of Observations</t>
  </si>
  <si>
    <t>Remove</t>
  </si>
  <si>
    <t>Remove? Don't know how to fill in values for NaNs</t>
  </si>
  <si>
    <t>Fill in 0</t>
  </si>
  <si>
    <t>Fill in 0?</t>
  </si>
  <si>
    <t>Filter out these observations</t>
  </si>
  <si>
    <t>OK</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</si>
</sst>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11"/>
      <color theme="6"/>
      <name val="Calibri"/>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
      <patternFill patternType="solid">
        <fgColor rgb="FF0070C0"/>
        <bgColor indexed="64"/>
      </patternFill>
    </fill>
    <fill>
      <patternFill patternType="solid">
        <fgColor rgb="FFC00000"/>
        <bgColor indexed="64"/>
      </patternFill>
    </fill>
    <fill>
      <patternFill patternType="solid">
        <fgColor theme="1"/>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
      <patternFill patternType="solid">
        <fgColor theme="0" tint="-0.249977111117893"/>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s>
  <cellStyleXfs count="9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88">
    <xf numFmtId="0" fontId="0" fillId="0" borderId="0" xfId="0"/>
    <xf numFmtId="0" fontId="0" fillId="0" borderId="10" xfId="0" applyFill="1" applyBorder="1" applyAlignment="1">
      <alignment wrapText="1"/>
    </xf>
    <xf numFmtId="0" fontId="0" fillId="0" borderId="10" xfId="0" applyBorder="1"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applyAlignment="1">
      <alignment wrapText="1"/>
    </xf>
    <xf numFmtId="0" fontId="21" fillId="0" borderId="10" xfId="0" applyFont="1" applyBorder="1"/>
    <xf numFmtId="0" fontId="18" fillId="33" borderId="1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22" fillId="0" borderId="10" xfId="0" applyFont="1" applyBorder="1"/>
    <xf numFmtId="0" fontId="0" fillId="0" borderId="11" xfId="0" applyBorder="1"/>
    <xf numFmtId="0" fontId="0" fillId="0" borderId="0" xfId="0" applyFill="1" applyBorder="1" applyAlignment="1"/>
    <xf numFmtId="0" fontId="0" fillId="34" borderId="10" xfId="0" applyFill="1" applyBorder="1" applyAlignment="1"/>
    <xf numFmtId="0" fontId="0" fillId="34" borderId="10" xfId="0" applyFill="1" applyBorder="1" applyAlignment="1">
      <alignment wrapText="1"/>
    </xf>
    <xf numFmtId="0" fontId="0" fillId="34" borderId="0" xfId="0" applyFill="1" applyAlignment="1"/>
    <xf numFmtId="0" fontId="0" fillId="34" borderId="10" xfId="0" applyFill="1" applyBorder="1"/>
    <xf numFmtId="0" fontId="0" fillId="34" borderId="0" xfId="0" applyFill="1" applyBorder="1"/>
    <xf numFmtId="0" fontId="0" fillId="34" borderId="0" xfId="0" applyFill="1"/>
    <xf numFmtId="0" fontId="0" fillId="35" borderId="10" xfId="0" applyFill="1" applyBorder="1" applyAlignment="1"/>
    <xf numFmtId="0" fontId="0" fillId="35" borderId="10" xfId="0" applyFill="1" applyBorder="1" applyAlignment="1">
      <alignment wrapText="1"/>
    </xf>
    <xf numFmtId="0" fontId="0" fillId="35" borderId="0" xfId="0" applyFill="1" applyAlignment="1"/>
    <xf numFmtId="0" fontId="0" fillId="35" borderId="0" xfId="0" applyFill="1"/>
    <xf numFmtId="0" fontId="0" fillId="34" borderId="0" xfId="0" applyFill="1" applyBorder="1" applyAlignment="1"/>
    <xf numFmtId="0" fontId="0" fillId="36" borderId="10" xfId="0" applyFill="1" applyBorder="1" applyAlignment="1"/>
    <xf numFmtId="0" fontId="0" fillId="36" borderId="10" xfId="0" applyFill="1" applyBorder="1" applyAlignment="1">
      <alignment wrapText="1"/>
    </xf>
    <xf numFmtId="0" fontId="0" fillId="36" borderId="0" xfId="0" applyFill="1" applyAlignment="1"/>
    <xf numFmtId="0" fontId="0" fillId="36" borderId="0" xfId="0" applyFill="1"/>
    <xf numFmtId="0" fontId="18" fillId="37" borderId="0" xfId="0" applyFont="1" applyFill="1" applyBorder="1"/>
    <xf numFmtId="0" fontId="0" fillId="37" borderId="0" xfId="0" applyFill="1"/>
    <xf numFmtId="0" fontId="13" fillId="37" borderId="0" xfId="0" applyFont="1" applyFill="1"/>
    <xf numFmtId="0" fontId="23" fillId="38" borderId="0" xfId="0" applyFont="1" applyFill="1"/>
    <xf numFmtId="0" fontId="0" fillId="38" borderId="10" xfId="0" applyFill="1" applyBorder="1" applyAlignment="1"/>
    <xf numFmtId="0" fontId="0" fillId="38" borderId="10" xfId="0" applyFill="1" applyBorder="1" applyAlignment="1">
      <alignment wrapText="1"/>
    </xf>
    <xf numFmtId="0" fontId="0" fillId="38" borderId="0" xfId="0" applyFill="1" applyAlignment="1"/>
    <xf numFmtId="0" fontId="0" fillId="39" borderId="0" xfId="0" applyFill="1"/>
    <xf numFmtId="0" fontId="0" fillId="40" borderId="0" xfId="0" applyFill="1"/>
    <xf numFmtId="0" fontId="0" fillId="40" borderId="10" xfId="0" applyFill="1" applyBorder="1" applyAlignment="1"/>
    <xf numFmtId="0" fontId="0" fillId="40" borderId="10" xfId="0" applyFill="1" applyBorder="1" applyAlignment="1">
      <alignment wrapText="1"/>
    </xf>
    <xf numFmtId="0" fontId="0" fillId="40" borderId="0" xfId="0" applyFill="1" applyAlignment="1"/>
    <xf numFmtId="0" fontId="0" fillId="39" borderId="10" xfId="0" applyFill="1" applyBorder="1" applyAlignment="1"/>
    <xf numFmtId="0" fontId="0" fillId="39" borderId="10" xfId="0" applyFill="1" applyBorder="1" applyAlignment="1">
      <alignment wrapText="1"/>
    </xf>
    <xf numFmtId="0" fontId="0" fillId="39" borderId="0" xfId="0" applyFill="1" applyAlignment="1"/>
    <xf numFmtId="0" fontId="0" fillId="40" borderId="12" xfId="0" applyFill="1" applyBorder="1" applyAlignment="1"/>
    <xf numFmtId="0" fontId="0" fillId="39" borderId="10" xfId="0" applyFill="1" applyBorder="1"/>
    <xf numFmtId="0" fontId="0" fillId="39" borderId="12" xfId="0" applyFill="1" applyBorder="1"/>
    <xf numFmtId="0" fontId="0" fillId="34" borderId="10" xfId="0" applyFont="1" applyFill="1" applyBorder="1"/>
    <xf numFmtId="0" fontId="14" fillId="40" borderId="0" xfId="0" applyFont="1" applyFill="1" applyAlignment="1"/>
    <xf numFmtId="0" fontId="0" fillId="39" borderId="0" xfId="0" applyFill="1" applyBorder="1"/>
    <xf numFmtId="0" fontId="0" fillId="34" borderId="0" xfId="0" applyFill="1" applyBorder="1" applyAlignment="1">
      <alignment wrapText="1"/>
    </xf>
    <xf numFmtId="0" fontId="0" fillId="34" borderId="13" xfId="0" applyFill="1" applyBorder="1" applyAlignment="1"/>
    <xf numFmtId="0" fontId="0" fillId="40" borderId="10" xfId="0" applyFill="1" applyBorder="1"/>
    <xf numFmtId="0" fontId="0" fillId="0" borderId="0" xfId="0" applyAlignment="1">
      <alignment wrapText="1"/>
    </xf>
    <xf numFmtId="0" fontId="7" fillId="3" borderId="15" xfId="7" applyBorder="1"/>
    <xf numFmtId="0" fontId="7" fillId="3" borderId="16" xfId="7" applyBorder="1"/>
    <xf numFmtId="0" fontId="8" fillId="4" borderId="15" xfId="8" applyBorder="1"/>
    <xf numFmtId="0" fontId="8" fillId="4" borderId="16" xfId="8" applyBorder="1" applyAlignment="1">
      <alignment wrapText="1"/>
    </xf>
    <xf numFmtId="0" fontId="8" fillId="4" borderId="16" xfId="8" applyBorder="1"/>
    <xf numFmtId="0" fontId="6" fillId="2" borderId="15" xfId="6" applyBorder="1"/>
    <xf numFmtId="0" fontId="6" fillId="2" borderId="16" xfId="6" applyBorder="1"/>
    <xf numFmtId="0" fontId="6" fillId="2" borderId="17" xfId="6" applyBorder="1"/>
    <xf numFmtId="0" fontId="6" fillId="2" borderId="18" xfId="6" applyBorder="1"/>
    <xf numFmtId="0" fontId="0" fillId="0" borderId="14" xfId="0" applyBorder="1" applyAlignment="1">
      <alignment wrapText="1"/>
    </xf>
    <xf numFmtId="0" fontId="0" fillId="0" borderId="14" xfId="0" applyBorder="1"/>
    <xf numFmtId="0" fontId="7" fillId="3" borderId="13" xfId="7" applyBorder="1" applyAlignment="1">
      <alignment wrapText="1"/>
    </xf>
    <xf numFmtId="0" fontId="8" fillId="4" borderId="13" xfId="8" applyBorder="1" applyAlignment="1">
      <alignment wrapText="1"/>
    </xf>
    <xf numFmtId="0" fontId="6" fillId="2" borderId="13" xfId="6" applyBorder="1" applyAlignment="1">
      <alignment wrapText="1"/>
    </xf>
    <xf numFmtId="0" fontId="6" fillId="2" borderId="19" xfId="6" applyBorder="1" applyAlignment="1">
      <alignment wrapText="1"/>
    </xf>
    <xf numFmtId="0" fontId="7" fillId="3" borderId="13" xfId="7" applyBorder="1"/>
    <xf numFmtId="0" fontId="8" fillId="4" borderId="13" xfId="8" applyBorder="1"/>
    <xf numFmtId="0" fontId="6" fillId="2" borderId="13" xfId="6" applyBorder="1"/>
    <xf numFmtId="10" fontId="7" fillId="3" borderId="13" xfId="7" applyNumberFormat="1" applyBorder="1"/>
    <xf numFmtId="10" fontId="8" fillId="4" borderId="13" xfId="8" applyNumberFormat="1" applyBorder="1"/>
    <xf numFmtId="10" fontId="6" fillId="2" borderId="13" xfId="6" applyNumberFormat="1" applyBorder="1"/>
    <xf numFmtId="0" fontId="0" fillId="0" borderId="0" xfId="0" applyBorder="1" applyAlignment="1">
      <alignment wrapText="1"/>
    </xf>
    <xf numFmtId="0" fontId="0" fillId="0" borderId="0" xfId="0" applyBorder="1"/>
    <xf numFmtId="0" fontId="16" fillId="41" borderId="20" xfId="0" applyFont="1" applyFill="1" applyBorder="1" applyAlignment="1">
      <alignment horizontal="center" vertical="center"/>
    </xf>
    <xf numFmtId="0" fontId="16" fillId="41" borderId="21" xfId="0" applyFont="1" applyFill="1" applyBorder="1" applyAlignment="1">
      <alignment horizontal="center" vertical="center" wrapText="1"/>
    </xf>
    <xf numFmtId="0" fontId="16" fillId="41" borderId="21" xfId="0" applyFont="1" applyFill="1" applyBorder="1" applyAlignment="1">
      <alignment horizontal="center" vertical="center"/>
    </xf>
    <xf numFmtId="0" fontId="16" fillId="41" borderId="22" xfId="0" applyFont="1" applyFill="1" applyBorder="1" applyAlignment="1">
      <alignment horizontal="center" vertical="center"/>
    </xf>
    <xf numFmtId="0" fontId="6" fillId="2" borderId="19" xfId="6" applyBorder="1"/>
    <xf numFmtId="10" fontId="6" fillId="2" borderId="19" xfId="6" applyNumberFormat="1" applyBorder="1"/>
  </cellXfs>
  <cellStyles count="9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91"/>
  <sheetViews>
    <sheetView zoomScale="120" zoomScaleNormal="120" zoomScalePageLayoutView="120" workbookViewId="0">
      <pane ySplit="1" topLeftCell="A26" activePane="bottomLeft" state="frozen"/>
      <selection pane="bottomLeft" activeCell="B35" sqref="B35"/>
    </sheetView>
  </sheetViews>
  <sheetFormatPr baseColWidth="10" defaultColWidth="8.83203125" defaultRowHeight="14" x14ac:dyDescent="0"/>
  <cols>
    <col min="1" max="1" width="23.6640625" bestFit="1" customWidth="1"/>
    <col min="2" max="2" width="89.5" customWidth="1"/>
    <col min="3" max="3" width="7.83203125" style="4" customWidth="1"/>
    <col min="9" max="9" width="25" bestFit="1" customWidth="1"/>
  </cols>
  <sheetData>
    <row r="1" spans="1:3" s="35" customFormat="1" ht="15">
      <c r="A1" s="34" t="s">
        <v>100</v>
      </c>
      <c r="B1" s="34" t="s">
        <v>49</v>
      </c>
      <c r="C1" s="36" t="s">
        <v>297</v>
      </c>
    </row>
    <row r="2" spans="1:3" s="40" customFormat="1">
      <c r="A2" s="38" t="s">
        <v>0</v>
      </c>
      <c r="B2" s="39" t="s">
        <v>63</v>
      </c>
      <c r="C2" s="40">
        <v>0</v>
      </c>
    </row>
    <row r="3" spans="1:3" s="40" customFormat="1">
      <c r="A3" s="38" t="s">
        <v>1</v>
      </c>
      <c r="B3" s="39" t="s">
        <v>68</v>
      </c>
      <c r="C3" s="40">
        <v>1</v>
      </c>
    </row>
    <row r="4" spans="1:3" s="45" customFormat="1" ht="28">
      <c r="A4" s="43" t="s">
        <v>2</v>
      </c>
      <c r="B4" s="44" t="s">
        <v>67</v>
      </c>
      <c r="C4" s="45">
        <v>2</v>
      </c>
    </row>
    <row r="5" spans="1:3" s="45" customFormat="1">
      <c r="A5" s="43" t="s">
        <v>3</v>
      </c>
      <c r="B5" s="44" t="s">
        <v>221</v>
      </c>
      <c r="C5" s="45">
        <v>3</v>
      </c>
    </row>
    <row r="6" spans="1:3" s="45" customFormat="1">
      <c r="A6" s="43" t="s">
        <v>4</v>
      </c>
      <c r="B6" s="44" t="s">
        <v>222</v>
      </c>
      <c r="C6" s="45">
        <v>4</v>
      </c>
    </row>
    <row r="7" spans="1:3" s="21" customFormat="1">
      <c r="A7" s="19" t="s">
        <v>5</v>
      </c>
      <c r="B7" s="20" t="s">
        <v>82</v>
      </c>
      <c r="C7" s="24">
        <v>5</v>
      </c>
    </row>
    <row r="8" spans="1:3" s="32" customFormat="1">
      <c r="A8" s="30" t="s">
        <v>6</v>
      </c>
      <c r="B8" s="31" t="s">
        <v>88</v>
      </c>
      <c r="C8" s="32">
        <v>6</v>
      </c>
    </row>
    <row r="9" spans="1:3" s="45" customFormat="1" ht="18" customHeight="1">
      <c r="A9" s="43" t="s">
        <v>7</v>
      </c>
      <c r="B9" s="44" t="s">
        <v>65</v>
      </c>
      <c r="C9" s="45">
        <v>7</v>
      </c>
    </row>
    <row r="10" spans="1:3" s="32" customFormat="1">
      <c r="A10" s="30" t="s">
        <v>8</v>
      </c>
      <c r="B10" s="31" t="s">
        <v>61</v>
      </c>
      <c r="C10" s="32">
        <v>8</v>
      </c>
    </row>
    <row r="11" spans="1:3" s="32" customFormat="1" ht="14" customHeight="1">
      <c r="A11" s="30" t="s">
        <v>9</v>
      </c>
      <c r="B11" s="31" t="s">
        <v>81</v>
      </c>
      <c r="C11" s="33">
        <v>9</v>
      </c>
    </row>
    <row r="12" spans="1:3" s="21" customFormat="1">
      <c r="A12" s="19" t="s">
        <v>167</v>
      </c>
      <c r="B12" s="20" t="s">
        <v>168</v>
      </c>
      <c r="C12" s="21">
        <v>10</v>
      </c>
    </row>
    <row r="13" spans="1:3" s="45" customFormat="1" ht="28">
      <c r="A13" s="43" t="s">
        <v>10</v>
      </c>
      <c r="B13" s="44" t="s">
        <v>59</v>
      </c>
      <c r="C13" s="45">
        <v>11</v>
      </c>
    </row>
    <row r="14" spans="1:3" s="48" customFormat="1" ht="28">
      <c r="A14" s="46" t="s">
        <v>11</v>
      </c>
      <c r="B14" s="47" t="s">
        <v>62</v>
      </c>
      <c r="C14" s="48">
        <v>12</v>
      </c>
    </row>
    <row r="15" spans="1:3" s="45" customFormat="1">
      <c r="A15" s="43" t="s">
        <v>12</v>
      </c>
      <c r="B15" s="44" t="s">
        <v>260</v>
      </c>
      <c r="C15" s="49">
        <v>13</v>
      </c>
    </row>
    <row r="16" spans="1:3" s="48" customFormat="1">
      <c r="A16" s="50" t="s">
        <v>296</v>
      </c>
      <c r="B16" s="50"/>
      <c r="C16" s="51">
        <v>14</v>
      </c>
    </row>
    <row r="17" spans="1:3" s="21" customFormat="1">
      <c r="A17" s="19" t="s">
        <v>14</v>
      </c>
      <c r="B17" s="20" t="s">
        <v>249</v>
      </c>
      <c r="C17" s="21">
        <v>15</v>
      </c>
    </row>
    <row r="18" spans="1:3" s="30" customFormat="1" ht="14" customHeight="1">
      <c r="A18" s="30" t="s">
        <v>15</v>
      </c>
      <c r="B18" s="30" t="s">
        <v>89</v>
      </c>
      <c r="C18" s="30">
        <v>16</v>
      </c>
    </row>
    <row r="19" spans="1:3" s="21" customFormat="1">
      <c r="A19" s="19" t="s">
        <v>16</v>
      </c>
      <c r="B19" s="20" t="s">
        <v>92</v>
      </c>
      <c r="C19" s="24">
        <v>17</v>
      </c>
    </row>
    <row r="20" spans="1:3" s="21" customFormat="1">
      <c r="A20" s="19" t="s">
        <v>17</v>
      </c>
      <c r="B20" s="20" t="s">
        <v>87</v>
      </c>
      <c r="C20" s="24">
        <v>18</v>
      </c>
    </row>
    <row r="21" spans="1:3" s="27" customFormat="1">
      <c r="A21" s="25" t="s">
        <v>18</v>
      </c>
      <c r="B21" s="26" t="s">
        <v>57</v>
      </c>
      <c r="C21" s="27">
        <v>19</v>
      </c>
    </row>
    <row r="22" spans="1:3" s="25" customFormat="1">
      <c r="A22" s="25" t="s">
        <v>19</v>
      </c>
      <c r="B22" s="25" t="s">
        <v>238</v>
      </c>
      <c r="C22" s="25">
        <v>20</v>
      </c>
    </row>
    <row r="23" spans="1:3" s="27" customFormat="1">
      <c r="A23" s="25" t="s">
        <v>20</v>
      </c>
      <c r="B23" s="26" t="s">
        <v>83</v>
      </c>
      <c r="C23" s="28">
        <v>21</v>
      </c>
    </row>
    <row r="24" spans="1:3" s="21" customFormat="1">
      <c r="A24" s="52" t="s">
        <v>248</v>
      </c>
      <c r="B24" s="52" t="s">
        <v>247</v>
      </c>
      <c r="C24" s="24">
        <v>22</v>
      </c>
    </row>
    <row r="25" spans="1:3" s="48" customFormat="1">
      <c r="A25" s="46" t="s">
        <v>21</v>
      </c>
      <c r="B25" s="47" t="s">
        <v>242</v>
      </c>
      <c r="C25" s="48">
        <v>23</v>
      </c>
    </row>
    <row r="26" spans="1:3" s="45" customFormat="1" ht="28">
      <c r="A26" s="43" t="s">
        <v>22</v>
      </c>
      <c r="B26" s="44" t="s">
        <v>243</v>
      </c>
      <c r="C26" s="49">
        <v>24</v>
      </c>
    </row>
    <row r="27" spans="1:3" s="45" customFormat="1">
      <c r="A27" s="43" t="s">
        <v>23</v>
      </c>
      <c r="B27" s="44" t="s">
        <v>55</v>
      </c>
      <c r="C27" s="45">
        <v>25</v>
      </c>
    </row>
    <row r="28" spans="1:3" s="21" customFormat="1">
      <c r="A28" s="19" t="s">
        <v>24</v>
      </c>
      <c r="B28" s="20" t="s">
        <v>250</v>
      </c>
      <c r="C28" s="21">
        <v>26</v>
      </c>
    </row>
    <row r="29" spans="1:3" s="45" customFormat="1">
      <c r="A29" s="43" t="s">
        <v>27</v>
      </c>
      <c r="B29" s="44" t="s">
        <v>263</v>
      </c>
      <c r="C29" s="49">
        <v>27</v>
      </c>
    </row>
    <row r="30" spans="1:3" s="45" customFormat="1">
      <c r="A30" s="43" t="s">
        <v>28</v>
      </c>
      <c r="B30" s="44" t="s">
        <v>70</v>
      </c>
      <c r="C30" s="49">
        <v>28</v>
      </c>
    </row>
    <row r="31" spans="1:3" s="45" customFormat="1" ht="18" customHeight="1">
      <c r="A31" s="43" t="s">
        <v>29</v>
      </c>
      <c r="B31" s="44" t="s">
        <v>71</v>
      </c>
      <c r="C31" s="45">
        <v>29</v>
      </c>
    </row>
    <row r="32" spans="1:3" s="45" customFormat="1">
      <c r="A32" s="43" t="s">
        <v>30</v>
      </c>
      <c r="B32" s="44" t="s">
        <v>76</v>
      </c>
      <c r="C32" s="42">
        <v>30</v>
      </c>
    </row>
    <row r="33" spans="1:11" s="45" customFormat="1">
      <c r="A33" s="43" t="s">
        <v>31</v>
      </c>
      <c r="B33" s="44" t="s">
        <v>78</v>
      </c>
      <c r="C33" s="42">
        <v>31</v>
      </c>
    </row>
    <row r="34" spans="1:11" s="53" customFormat="1">
      <c r="A34" s="43" t="s">
        <v>32</v>
      </c>
      <c r="B34" s="44" t="s">
        <v>79</v>
      </c>
      <c r="C34" s="42">
        <v>32</v>
      </c>
    </row>
    <row r="35" spans="1:11" s="45" customFormat="1">
      <c r="A35" s="43" t="s">
        <v>33</v>
      </c>
      <c r="B35" s="44" t="s">
        <v>80</v>
      </c>
      <c r="C35" s="42">
        <v>33</v>
      </c>
    </row>
    <row r="36" spans="1:11" s="45" customFormat="1">
      <c r="A36" s="43" t="s">
        <v>34</v>
      </c>
      <c r="B36" s="44" t="s">
        <v>84</v>
      </c>
      <c r="C36" s="42">
        <v>34</v>
      </c>
    </row>
    <row r="37" spans="1:11" s="48" customFormat="1">
      <c r="A37" s="46" t="s">
        <v>35</v>
      </c>
      <c r="B37" s="47" t="s">
        <v>64</v>
      </c>
      <c r="C37" s="48">
        <v>35</v>
      </c>
      <c r="I37" s="54"/>
      <c r="J37" s="54"/>
    </row>
    <row r="38" spans="1:11" s="21" customFormat="1">
      <c r="A38" s="19" t="s">
        <v>36</v>
      </c>
      <c r="B38" s="20" t="s">
        <v>90</v>
      </c>
      <c r="C38" s="24">
        <v>36</v>
      </c>
    </row>
    <row r="39" spans="1:11" s="24" customFormat="1">
      <c r="A39" s="19" t="s">
        <v>37</v>
      </c>
      <c r="B39" s="20" t="s">
        <v>91</v>
      </c>
      <c r="C39" s="24">
        <v>37</v>
      </c>
      <c r="D39" s="21"/>
    </row>
    <row r="40" spans="1:11" s="24" customFormat="1">
      <c r="A40" s="19" t="s">
        <v>38</v>
      </c>
      <c r="B40" s="20" t="s">
        <v>93</v>
      </c>
      <c r="C40" s="24">
        <v>38</v>
      </c>
      <c r="D40" s="21"/>
    </row>
    <row r="41" spans="1:11" s="24" customFormat="1" ht="16" customHeight="1">
      <c r="A41" s="19" t="s">
        <v>39</v>
      </c>
      <c r="B41" s="20" t="s">
        <v>94</v>
      </c>
      <c r="C41" s="24">
        <v>39</v>
      </c>
      <c r="D41" s="21"/>
    </row>
    <row r="42" spans="1:11" s="24" customFormat="1">
      <c r="A42" s="19" t="s">
        <v>40</v>
      </c>
      <c r="B42" s="20" t="s">
        <v>97</v>
      </c>
      <c r="C42" s="24">
        <v>40</v>
      </c>
      <c r="D42" s="21"/>
    </row>
    <row r="43" spans="1:11" s="24" customFormat="1">
      <c r="A43" s="19" t="s">
        <v>41</v>
      </c>
      <c r="B43" s="20" t="s">
        <v>96</v>
      </c>
      <c r="C43" s="24">
        <v>41</v>
      </c>
      <c r="D43" s="21"/>
    </row>
    <row r="44" spans="1:11" s="24" customFormat="1">
      <c r="A44" s="19" t="s">
        <v>42</v>
      </c>
      <c r="B44" s="20" t="s">
        <v>95</v>
      </c>
      <c r="C44" s="24">
        <v>42</v>
      </c>
      <c r="D44" s="21"/>
    </row>
    <row r="45" spans="1:11" s="24" customFormat="1">
      <c r="A45" s="19" t="s">
        <v>226</v>
      </c>
      <c r="B45" s="20" t="s">
        <v>224</v>
      </c>
      <c r="C45" s="24">
        <v>43</v>
      </c>
      <c r="D45" s="21"/>
    </row>
    <row r="46" spans="1:11" s="24" customFormat="1">
      <c r="A46" s="19" t="s">
        <v>227</v>
      </c>
      <c r="B46" s="20" t="s">
        <v>225</v>
      </c>
      <c r="C46" s="21">
        <v>44</v>
      </c>
      <c r="D46" s="21"/>
      <c r="I46" s="23"/>
      <c r="J46" s="23"/>
      <c r="K46" s="23"/>
    </row>
    <row r="47" spans="1:11" s="24" customFormat="1">
      <c r="A47" s="19" t="s">
        <v>43</v>
      </c>
      <c r="B47" s="20" t="s">
        <v>251</v>
      </c>
      <c r="C47" s="21">
        <v>45</v>
      </c>
      <c r="D47" s="21"/>
      <c r="I47" s="23"/>
      <c r="J47" s="23"/>
      <c r="K47" s="23"/>
    </row>
    <row r="48" spans="1:11" s="24" customFormat="1">
      <c r="A48" s="19" t="s">
        <v>44</v>
      </c>
      <c r="B48" s="20" t="s">
        <v>98</v>
      </c>
      <c r="C48" s="21">
        <v>46</v>
      </c>
      <c r="D48" s="21"/>
      <c r="I48" s="29"/>
      <c r="J48" s="23"/>
      <c r="K48" s="23"/>
    </row>
    <row r="49" spans="1:4" s="24" customFormat="1">
      <c r="A49" s="19" t="s">
        <v>45</v>
      </c>
      <c r="B49" s="20" t="s">
        <v>99</v>
      </c>
      <c r="C49" s="21">
        <v>47</v>
      </c>
      <c r="D49" s="21"/>
    </row>
    <row r="50" spans="1:4" s="24" customFormat="1">
      <c r="A50" s="19" t="s">
        <v>46</v>
      </c>
      <c r="B50" s="20" t="s">
        <v>252</v>
      </c>
      <c r="C50" s="21">
        <v>48</v>
      </c>
      <c r="D50" s="21"/>
    </row>
    <row r="51" spans="1:4" s="24" customFormat="1">
      <c r="A51" s="19" t="s">
        <v>107</v>
      </c>
      <c r="B51" s="20" t="s">
        <v>132</v>
      </c>
      <c r="C51" s="21">
        <v>49</v>
      </c>
      <c r="D51" s="21"/>
    </row>
    <row r="52" spans="1:4" s="24" customFormat="1">
      <c r="A52" s="22" t="s">
        <v>109</v>
      </c>
      <c r="B52" s="22" t="s">
        <v>137</v>
      </c>
      <c r="C52" s="21">
        <v>50</v>
      </c>
      <c r="D52" s="21"/>
    </row>
    <row r="53" spans="1:4" s="24" customFormat="1" ht="28">
      <c r="A53" s="19" t="s">
        <v>130</v>
      </c>
      <c r="B53" s="20" t="s">
        <v>241</v>
      </c>
      <c r="C53" s="24">
        <v>51</v>
      </c>
      <c r="D53" s="21"/>
    </row>
    <row r="54" spans="1:4" s="41" customFormat="1">
      <c r="A54" s="46" t="s">
        <v>253</v>
      </c>
      <c r="B54" s="46" t="s">
        <v>254</v>
      </c>
      <c r="C54" s="48">
        <v>52</v>
      </c>
      <c r="D54" s="48"/>
    </row>
    <row r="55" spans="1:4" s="42" customFormat="1">
      <c r="A55" s="43" t="s">
        <v>255</v>
      </c>
      <c r="B55" s="43" t="s">
        <v>266</v>
      </c>
      <c r="C55" s="45">
        <v>53</v>
      </c>
      <c r="D55" s="45"/>
    </row>
    <row r="56" spans="1:4" s="42" customFormat="1">
      <c r="A56" s="43" t="s">
        <v>256</v>
      </c>
      <c r="B56" s="43" t="s">
        <v>257</v>
      </c>
      <c r="C56" s="45">
        <v>54</v>
      </c>
      <c r="D56" s="45"/>
    </row>
    <row r="57" spans="1:4" s="41" customFormat="1">
      <c r="A57" s="46" t="s">
        <v>258</v>
      </c>
      <c r="B57" s="46" t="s">
        <v>259</v>
      </c>
      <c r="C57" s="41">
        <v>55</v>
      </c>
      <c r="D57" s="48"/>
    </row>
    <row r="58" spans="1:4" s="42" customFormat="1">
      <c r="A58" s="57" t="s">
        <v>293</v>
      </c>
      <c r="B58" s="57" t="s">
        <v>50</v>
      </c>
      <c r="C58" s="42">
        <v>56</v>
      </c>
      <c r="D58" s="45"/>
    </row>
    <row r="59" spans="1:4" s="42" customFormat="1">
      <c r="A59" s="57" t="s">
        <v>129</v>
      </c>
      <c r="B59" s="57" t="s">
        <v>157</v>
      </c>
      <c r="C59" s="42">
        <v>57</v>
      </c>
      <c r="D59" s="45"/>
    </row>
    <row r="60" spans="1:4" s="42" customFormat="1">
      <c r="A60" s="57" t="s">
        <v>114</v>
      </c>
      <c r="B60" s="57" t="s">
        <v>156</v>
      </c>
      <c r="C60" s="42">
        <v>58</v>
      </c>
      <c r="D60" s="45"/>
    </row>
    <row r="61" spans="1:4" s="42" customFormat="1">
      <c r="A61" s="57" t="s">
        <v>267</v>
      </c>
      <c r="B61" s="57" t="s">
        <v>268</v>
      </c>
      <c r="C61" s="42">
        <v>59</v>
      </c>
      <c r="D61" s="45"/>
    </row>
    <row r="62" spans="1:4" s="42" customFormat="1">
      <c r="A62" s="57" t="s">
        <v>269</v>
      </c>
      <c r="B62" s="57" t="s">
        <v>270</v>
      </c>
      <c r="C62" s="42">
        <v>60</v>
      </c>
    </row>
    <row r="63" spans="1:4" s="42" customFormat="1">
      <c r="A63" s="57" t="s">
        <v>271</v>
      </c>
      <c r="B63" s="57" t="s">
        <v>272</v>
      </c>
      <c r="C63" s="42">
        <v>61</v>
      </c>
    </row>
    <row r="64" spans="1:4" s="42" customFormat="1">
      <c r="A64" s="57" t="s">
        <v>273</v>
      </c>
      <c r="B64" s="57" t="s">
        <v>274</v>
      </c>
      <c r="C64" s="42">
        <v>62</v>
      </c>
    </row>
    <row r="65" spans="1:3" s="42" customFormat="1">
      <c r="A65" s="57" t="s">
        <v>275</v>
      </c>
      <c r="B65" s="57" t="s">
        <v>276</v>
      </c>
      <c r="C65" s="42">
        <v>63</v>
      </c>
    </row>
    <row r="66" spans="1:3" s="42" customFormat="1">
      <c r="A66" s="57" t="s">
        <v>277</v>
      </c>
      <c r="B66" s="57" t="s">
        <v>278</v>
      </c>
      <c r="C66" s="42">
        <v>64</v>
      </c>
    </row>
    <row r="67" spans="1:3" s="42" customFormat="1">
      <c r="A67" s="57" t="s">
        <v>279</v>
      </c>
      <c r="B67" s="57" t="s">
        <v>280</v>
      </c>
      <c r="C67" s="42">
        <v>65</v>
      </c>
    </row>
    <row r="68" spans="1:3" s="42" customFormat="1">
      <c r="A68" s="57" t="s">
        <v>281</v>
      </c>
      <c r="B68" s="57" t="s">
        <v>282</v>
      </c>
      <c r="C68" s="42">
        <v>66</v>
      </c>
    </row>
    <row r="69" spans="1:3" s="42" customFormat="1">
      <c r="A69" s="57" t="s">
        <v>283</v>
      </c>
      <c r="B69" s="57" t="s">
        <v>284</v>
      </c>
      <c r="C69" s="42">
        <v>67</v>
      </c>
    </row>
    <row r="70" spans="1:3" s="42" customFormat="1">
      <c r="A70" s="57" t="s">
        <v>285</v>
      </c>
      <c r="B70" s="57" t="s">
        <v>286</v>
      </c>
      <c r="C70" s="42">
        <v>68</v>
      </c>
    </row>
    <row r="71" spans="1:3" s="42" customFormat="1">
      <c r="A71" s="57" t="s">
        <v>287</v>
      </c>
      <c r="B71" s="57" t="s">
        <v>288</v>
      </c>
      <c r="C71" s="42">
        <v>69</v>
      </c>
    </row>
    <row r="72" spans="1:3" s="42" customFormat="1">
      <c r="A72" s="57" t="s">
        <v>218</v>
      </c>
      <c r="B72" s="57" t="s">
        <v>159</v>
      </c>
      <c r="C72" s="42">
        <v>70</v>
      </c>
    </row>
    <row r="73" spans="1:3" s="42" customFormat="1">
      <c r="A73" s="57" t="s">
        <v>289</v>
      </c>
      <c r="B73" s="57" t="s">
        <v>290</v>
      </c>
      <c r="C73" s="42">
        <v>71</v>
      </c>
    </row>
    <row r="74" spans="1:3" s="42" customFormat="1">
      <c r="A74" s="57" t="s">
        <v>295</v>
      </c>
      <c r="B74" s="57" t="s">
        <v>294</v>
      </c>
      <c r="C74" s="42">
        <v>72</v>
      </c>
    </row>
    <row r="75" spans="1:3" s="42" customFormat="1">
      <c r="A75" s="57" t="s">
        <v>291</v>
      </c>
      <c r="B75" s="57" t="s">
        <v>292</v>
      </c>
      <c r="C75" s="42">
        <v>73</v>
      </c>
    </row>
    <row r="76" spans="1:3" s="24" customFormat="1">
      <c r="A76" s="19" t="s">
        <v>26</v>
      </c>
      <c r="B76" s="20" t="s">
        <v>261</v>
      </c>
      <c r="C76" s="55"/>
    </row>
    <row r="77" spans="1:3" s="24" customFormat="1">
      <c r="A77" s="19" t="s">
        <v>25</v>
      </c>
      <c r="B77" s="20" t="s">
        <v>262</v>
      </c>
      <c r="C77" s="55"/>
    </row>
    <row r="78" spans="1:3" s="24" customFormat="1">
      <c r="A78" s="19" t="s">
        <v>13</v>
      </c>
      <c r="B78" s="20" t="s">
        <v>223</v>
      </c>
      <c r="C78" s="21"/>
    </row>
    <row r="79" spans="1:3" s="24" customFormat="1">
      <c r="A79" s="19" t="s">
        <v>47</v>
      </c>
      <c r="B79" s="20" t="s">
        <v>264</v>
      </c>
      <c r="C79" s="55"/>
    </row>
    <row r="80" spans="1:3" s="24" customFormat="1">
      <c r="A80" s="56" t="s">
        <v>48</v>
      </c>
      <c r="B80" s="55" t="s">
        <v>265</v>
      </c>
      <c r="C80" s="55"/>
    </row>
    <row r="81" spans="1:2">
      <c r="B81" s="8" t="s">
        <v>169</v>
      </c>
    </row>
    <row r="86" spans="1:2">
      <c r="A86" s="24"/>
      <c r="B86" t="s">
        <v>298</v>
      </c>
    </row>
    <row r="87" spans="1:2">
      <c r="A87" s="33"/>
      <c r="B87" t="s">
        <v>299</v>
      </c>
    </row>
    <row r="88" spans="1:2">
      <c r="A88" s="28"/>
      <c r="B88" t="s">
        <v>300</v>
      </c>
    </row>
    <row r="89" spans="1:2">
      <c r="A89" s="37"/>
      <c r="B89" t="s">
        <v>301</v>
      </c>
    </row>
    <row r="90" spans="1:2">
      <c r="A90" s="41"/>
      <c r="B90" t="s">
        <v>302</v>
      </c>
    </row>
    <row r="91" spans="1:2">
      <c r="A91" s="42"/>
      <c r="B91" t="s">
        <v>303</v>
      </c>
    </row>
  </sheetData>
  <autoFilter ref="A1:B57">
    <sortState ref="A2:B61">
      <sortCondition ref="A1:A61"/>
    </sortState>
  </autoFilter>
  <sortState ref="A2:C81">
    <sortCondition ref="C2:C81"/>
  </sortState>
  <pageMargins left="0.7" right="0.7" top="0.75" bottom="0.75" header="0.3" footer="0.3"/>
  <pageSetup scale="64"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9"/>
  <sheetViews>
    <sheetView workbookViewId="0">
      <pane ySplit="1" topLeftCell="A70" activePane="bottomLeft" state="frozen"/>
      <selection pane="bottomLeft" activeCell="A37" sqref="A37"/>
    </sheetView>
  </sheetViews>
  <sheetFormatPr baseColWidth="10" defaultColWidth="8.83203125" defaultRowHeight="14" x14ac:dyDescent="0"/>
  <cols>
    <col min="1" max="1" width="28" customWidth="1"/>
    <col min="2" max="2" width="235.5" bestFit="1" customWidth="1"/>
    <col min="6" max="6" width="235.5" bestFit="1" customWidth="1"/>
  </cols>
  <sheetData>
    <row r="1" spans="1:6" ht="15">
      <c r="A1" s="10" t="s">
        <v>220</v>
      </c>
      <c r="B1" s="10" t="s">
        <v>49</v>
      </c>
    </row>
    <row r="2" spans="1:6">
      <c r="A2" s="7" t="s">
        <v>184</v>
      </c>
      <c r="B2" s="7" t="s">
        <v>185</v>
      </c>
      <c r="D2" s="4"/>
      <c r="E2" s="4"/>
      <c r="F2" s="4"/>
    </row>
    <row r="3" spans="1:6">
      <c r="A3" s="7" t="s">
        <v>192</v>
      </c>
      <c r="B3" s="7" t="s">
        <v>50</v>
      </c>
      <c r="D3" s="4"/>
      <c r="E3" s="4"/>
      <c r="F3" s="4"/>
    </row>
    <row r="4" spans="1:6">
      <c r="A4" s="7" t="s">
        <v>193</v>
      </c>
      <c r="B4" s="7" t="s">
        <v>51</v>
      </c>
      <c r="D4" s="4"/>
      <c r="E4" s="4"/>
      <c r="F4" s="4"/>
    </row>
    <row r="5" spans="1:6">
      <c r="A5" s="7" t="s">
        <v>191</v>
      </c>
      <c r="B5" s="17" t="s">
        <v>242</v>
      </c>
      <c r="D5" s="4"/>
      <c r="E5" s="4"/>
      <c r="F5" s="4"/>
    </row>
    <row r="6" spans="1:6" s="4" customFormat="1">
      <c r="A6" s="5" t="s">
        <v>255</v>
      </c>
      <c r="B6" s="5" t="s">
        <v>266</v>
      </c>
    </row>
    <row r="7" spans="1:6">
      <c r="A7" s="7" t="s">
        <v>181</v>
      </c>
      <c r="B7" s="7" t="s">
        <v>260</v>
      </c>
      <c r="E7" s="4"/>
      <c r="F7" s="4"/>
    </row>
    <row r="8" spans="1:6" s="4" customFormat="1">
      <c r="A8" s="5" t="s">
        <v>253</v>
      </c>
      <c r="B8" s="5" t="s">
        <v>254</v>
      </c>
      <c r="D8"/>
    </row>
    <row r="9" spans="1:6">
      <c r="A9" s="7" t="s">
        <v>115</v>
      </c>
      <c r="B9" s="7" t="s">
        <v>160</v>
      </c>
      <c r="E9" s="4"/>
      <c r="F9" s="4"/>
    </row>
    <row r="10" spans="1:6">
      <c r="A10" s="7" t="s">
        <v>194</v>
      </c>
      <c r="B10" s="7" t="s">
        <v>52</v>
      </c>
      <c r="D10" s="4"/>
      <c r="E10" s="4"/>
      <c r="F10" s="4"/>
    </row>
    <row r="11" spans="1:6">
      <c r="A11" s="7" t="s">
        <v>196</v>
      </c>
      <c r="B11" s="7" t="s">
        <v>53</v>
      </c>
      <c r="D11" s="4"/>
      <c r="E11" s="4"/>
      <c r="F11" s="4"/>
    </row>
    <row r="12" spans="1:6">
      <c r="A12" s="7" t="s">
        <v>106</v>
      </c>
      <c r="B12" s="7" t="s">
        <v>131</v>
      </c>
      <c r="E12" s="4"/>
      <c r="F12" s="4"/>
    </row>
    <row r="13" spans="1:6">
      <c r="A13" s="7" t="s">
        <v>107</v>
      </c>
      <c r="B13" s="7" t="s">
        <v>132</v>
      </c>
      <c r="E13" s="4"/>
      <c r="F13" s="4"/>
    </row>
    <row r="14" spans="1:6">
      <c r="A14" s="7" t="s">
        <v>188</v>
      </c>
      <c r="B14" s="7" t="s">
        <v>54</v>
      </c>
      <c r="D14" s="4"/>
      <c r="E14" s="4"/>
      <c r="F14" s="4"/>
    </row>
    <row r="15" spans="1:6">
      <c r="A15" s="7" t="s">
        <v>197</v>
      </c>
      <c r="B15" s="7" t="s">
        <v>55</v>
      </c>
      <c r="D15" s="4"/>
      <c r="E15" s="4"/>
      <c r="F15" s="4"/>
    </row>
    <row r="16" spans="1:6">
      <c r="A16" s="7" t="s">
        <v>198</v>
      </c>
      <c r="B16" s="7" t="s">
        <v>56</v>
      </c>
      <c r="D16" s="4"/>
      <c r="E16" s="4"/>
      <c r="F16" s="4"/>
    </row>
    <row r="17" spans="1:6">
      <c r="A17" s="7" t="s">
        <v>18</v>
      </c>
      <c r="B17" s="7" t="s">
        <v>57</v>
      </c>
      <c r="D17" s="4"/>
      <c r="E17" s="4"/>
      <c r="F17" s="4"/>
    </row>
    <row r="18" spans="1:6">
      <c r="A18" s="7" t="s">
        <v>22</v>
      </c>
      <c r="B18" s="7" t="s">
        <v>243</v>
      </c>
      <c r="D18" s="4"/>
      <c r="E18" s="4"/>
      <c r="F18" s="4"/>
    </row>
    <row r="19" spans="1:6" s="4" customFormat="1">
      <c r="A19" s="5" t="s">
        <v>256</v>
      </c>
      <c r="B19" s="18" t="s">
        <v>257</v>
      </c>
      <c r="D19"/>
    </row>
    <row r="20" spans="1:6">
      <c r="A20" s="7" t="s">
        <v>199</v>
      </c>
      <c r="B20" s="7" t="s">
        <v>58</v>
      </c>
      <c r="D20" s="4"/>
      <c r="E20" s="4"/>
      <c r="F20" s="4"/>
    </row>
    <row r="21" spans="1:6">
      <c r="A21" s="2" t="s">
        <v>240</v>
      </c>
      <c r="B21" s="9" t="s">
        <v>239</v>
      </c>
      <c r="E21" s="4"/>
      <c r="F21" s="4"/>
    </row>
    <row r="22" spans="1:6">
      <c r="A22" s="7" t="s">
        <v>167</v>
      </c>
      <c r="B22" s="9" t="s">
        <v>168</v>
      </c>
      <c r="D22" s="4"/>
      <c r="E22" s="4"/>
      <c r="F22" s="4"/>
    </row>
    <row r="23" spans="1:6">
      <c r="A23" s="7" t="s">
        <v>178</v>
      </c>
      <c r="B23" s="7" t="s">
        <v>179</v>
      </c>
      <c r="D23" s="4"/>
      <c r="E23" s="4"/>
      <c r="F23" s="4"/>
    </row>
    <row r="24" spans="1:6">
      <c r="A24" s="7" t="s">
        <v>186</v>
      </c>
      <c r="B24" s="7" t="s">
        <v>60</v>
      </c>
      <c r="D24" s="4"/>
      <c r="E24" s="4"/>
      <c r="F24" s="4"/>
    </row>
    <row r="25" spans="1:6">
      <c r="A25" s="7" t="s">
        <v>174</v>
      </c>
      <c r="B25" s="7" t="s">
        <v>163</v>
      </c>
      <c r="D25" s="4"/>
      <c r="E25" s="4"/>
      <c r="F25" s="4"/>
    </row>
    <row r="26" spans="1:6">
      <c r="A26" s="7" t="s">
        <v>201</v>
      </c>
      <c r="B26" s="7" t="s">
        <v>261</v>
      </c>
      <c r="D26" s="4"/>
      <c r="E26" s="4"/>
      <c r="F26" s="4"/>
    </row>
    <row r="27" spans="1:6">
      <c r="A27" s="7" t="s">
        <v>200</v>
      </c>
      <c r="B27" s="7" t="s">
        <v>262</v>
      </c>
      <c r="D27" s="4"/>
      <c r="E27" s="4"/>
      <c r="F27" s="4"/>
    </row>
    <row r="28" spans="1:6">
      <c r="A28" s="7" t="s">
        <v>172</v>
      </c>
      <c r="B28" s="7" t="s">
        <v>221</v>
      </c>
      <c r="D28" s="4"/>
      <c r="E28" s="4"/>
      <c r="F28" s="4"/>
    </row>
    <row r="29" spans="1:6">
      <c r="A29" s="7" t="s">
        <v>8</v>
      </c>
      <c r="B29" s="7" t="s">
        <v>61</v>
      </c>
      <c r="D29" s="4"/>
      <c r="E29" s="4"/>
      <c r="F29" s="4"/>
    </row>
    <row r="30" spans="1:6">
      <c r="A30" s="7" t="s">
        <v>180</v>
      </c>
      <c r="B30" s="7" t="s">
        <v>62</v>
      </c>
      <c r="D30" s="4"/>
      <c r="E30" s="4"/>
      <c r="F30" s="4"/>
    </row>
    <row r="31" spans="1:6">
      <c r="A31" s="7" t="s">
        <v>0</v>
      </c>
      <c r="B31" s="7" t="s">
        <v>63</v>
      </c>
      <c r="D31" s="4"/>
      <c r="E31" s="4"/>
      <c r="F31" s="4"/>
    </row>
    <row r="32" spans="1:6">
      <c r="A32" s="7" t="s">
        <v>162</v>
      </c>
      <c r="B32" s="7" t="s">
        <v>182</v>
      </c>
      <c r="E32" s="4"/>
      <c r="F32" s="4"/>
    </row>
    <row r="33" spans="1:6">
      <c r="A33" s="7" t="s">
        <v>217</v>
      </c>
      <c r="B33" s="7" t="s">
        <v>64</v>
      </c>
      <c r="E33" s="4"/>
      <c r="F33" s="4"/>
    </row>
    <row r="34" spans="1:6">
      <c r="A34" s="7" t="s">
        <v>202</v>
      </c>
      <c r="B34" s="3" t="s">
        <v>263</v>
      </c>
      <c r="D34" s="4"/>
      <c r="E34" s="4"/>
      <c r="F34" s="4"/>
    </row>
    <row r="35" spans="1:6">
      <c r="A35" s="7" t="s">
        <v>7</v>
      </c>
      <c r="B35" s="7" t="s">
        <v>65</v>
      </c>
      <c r="D35" s="4"/>
      <c r="E35" s="4"/>
      <c r="F35" s="4"/>
    </row>
    <row r="36" spans="1:6">
      <c r="A36" s="7" t="s">
        <v>173</v>
      </c>
      <c r="B36" s="7" t="s">
        <v>219</v>
      </c>
      <c r="D36" s="4"/>
      <c r="E36" s="4"/>
      <c r="F36" s="4"/>
    </row>
    <row r="37" spans="1:6">
      <c r="A37" s="7" t="s">
        <v>183</v>
      </c>
      <c r="B37" s="1" t="s">
        <v>223</v>
      </c>
      <c r="D37" s="4"/>
      <c r="E37" s="4"/>
      <c r="F37" s="4"/>
    </row>
    <row r="38" spans="1:6">
      <c r="A38" s="7" t="s">
        <v>187</v>
      </c>
      <c r="B38" s="7" t="s">
        <v>66</v>
      </c>
      <c r="D38" s="4"/>
      <c r="E38" s="4"/>
      <c r="F38" s="4"/>
    </row>
    <row r="39" spans="1:6">
      <c r="A39" s="7" t="s">
        <v>171</v>
      </c>
      <c r="B39" s="7" t="s">
        <v>67</v>
      </c>
      <c r="D39" s="4"/>
      <c r="E39" s="4"/>
      <c r="F39" s="4"/>
    </row>
    <row r="40" spans="1:6">
      <c r="A40" s="7" t="s">
        <v>170</v>
      </c>
      <c r="B40" s="7" t="s">
        <v>68</v>
      </c>
      <c r="D40" s="4"/>
      <c r="E40" s="4"/>
      <c r="F40" s="4"/>
    </row>
    <row r="41" spans="1:6">
      <c r="A41" s="7" t="s">
        <v>125</v>
      </c>
      <c r="B41" s="7" t="s">
        <v>134</v>
      </c>
      <c r="E41" s="4"/>
      <c r="F41" s="4"/>
    </row>
    <row r="42" spans="1:6">
      <c r="A42" s="7" t="s">
        <v>126</v>
      </c>
      <c r="B42" s="7" t="s">
        <v>135</v>
      </c>
      <c r="E42" s="4"/>
      <c r="F42" s="4"/>
    </row>
    <row r="43" spans="1:6">
      <c r="A43" s="7" t="s">
        <v>112</v>
      </c>
      <c r="B43" s="7" t="s">
        <v>136</v>
      </c>
      <c r="E43" s="4"/>
      <c r="F43" s="4"/>
    </row>
    <row r="44" spans="1:6">
      <c r="A44" s="7" t="s">
        <v>209</v>
      </c>
      <c r="B44" s="7" t="s">
        <v>69</v>
      </c>
      <c r="E44" s="4"/>
      <c r="F44" s="4"/>
    </row>
    <row r="45" spans="1:6">
      <c r="A45" s="7" t="s">
        <v>161</v>
      </c>
      <c r="B45" s="7" t="s">
        <v>164</v>
      </c>
      <c r="E45" s="4"/>
      <c r="F45" s="4"/>
    </row>
    <row r="46" spans="1:6">
      <c r="A46" s="7" t="s">
        <v>109</v>
      </c>
      <c r="B46" s="7" t="s">
        <v>137</v>
      </c>
      <c r="D46" s="4"/>
      <c r="E46" s="4"/>
      <c r="F46" s="4"/>
    </row>
    <row r="47" spans="1:6">
      <c r="A47" s="7" t="s">
        <v>102</v>
      </c>
      <c r="B47" s="7" t="s">
        <v>133</v>
      </c>
      <c r="E47" s="4"/>
      <c r="F47" s="4"/>
    </row>
    <row r="48" spans="1:6">
      <c r="A48" s="7" t="s">
        <v>203</v>
      </c>
      <c r="B48" s="7" t="s">
        <v>70</v>
      </c>
      <c r="E48" s="4"/>
      <c r="F48" s="4"/>
    </row>
    <row r="49" spans="1:6">
      <c r="A49" s="7" t="s">
        <v>204</v>
      </c>
      <c r="B49" s="7" t="s">
        <v>71</v>
      </c>
      <c r="E49" s="4"/>
      <c r="F49" s="4"/>
    </row>
    <row r="50" spans="1:6">
      <c r="A50" s="7" t="s">
        <v>205</v>
      </c>
      <c r="B50" s="7" t="s">
        <v>72</v>
      </c>
      <c r="E50" s="4"/>
      <c r="F50" s="4"/>
    </row>
    <row r="51" spans="1:6">
      <c r="A51" s="7" t="s">
        <v>208</v>
      </c>
      <c r="B51" s="7" t="s">
        <v>73</v>
      </c>
      <c r="E51" s="4"/>
      <c r="F51" s="4"/>
    </row>
    <row r="52" spans="1:6">
      <c r="A52" s="7" t="s">
        <v>206</v>
      </c>
      <c r="B52" s="7" t="s">
        <v>74</v>
      </c>
      <c r="E52" s="4"/>
      <c r="F52" s="4"/>
    </row>
    <row r="53" spans="1:6">
      <c r="A53" s="7" t="s">
        <v>207</v>
      </c>
      <c r="B53" s="7" t="s">
        <v>75</v>
      </c>
      <c r="F53" s="4"/>
    </row>
    <row r="54" spans="1:6">
      <c r="A54" s="7" t="s">
        <v>105</v>
      </c>
      <c r="B54" s="7" t="s">
        <v>138</v>
      </c>
      <c r="F54" s="4"/>
    </row>
    <row r="55" spans="1:6">
      <c r="A55" s="7" t="s">
        <v>117</v>
      </c>
      <c r="B55" s="7" t="s">
        <v>143</v>
      </c>
      <c r="F55" s="4"/>
    </row>
    <row r="56" spans="1:6">
      <c r="A56" s="7" t="s">
        <v>124</v>
      </c>
      <c r="B56" s="7" t="s">
        <v>149</v>
      </c>
      <c r="F56" s="4"/>
    </row>
    <row r="57" spans="1:6">
      <c r="A57" s="7" t="s">
        <v>118</v>
      </c>
      <c r="B57" s="7" t="s">
        <v>144</v>
      </c>
      <c r="F57" s="4"/>
    </row>
    <row r="58" spans="1:6">
      <c r="A58" s="7" t="s">
        <v>116</v>
      </c>
      <c r="B58" s="7" t="s">
        <v>142</v>
      </c>
      <c r="F58" s="4"/>
    </row>
    <row r="59" spans="1:6">
      <c r="A59" s="7" t="s">
        <v>123</v>
      </c>
      <c r="B59" s="7" t="s">
        <v>148</v>
      </c>
      <c r="F59" s="4"/>
    </row>
    <row r="60" spans="1:6">
      <c r="A60" s="7" t="s">
        <v>128</v>
      </c>
      <c r="B60" s="7" t="s">
        <v>151</v>
      </c>
      <c r="F60" s="4"/>
    </row>
    <row r="61" spans="1:6">
      <c r="A61" s="7" t="s">
        <v>103</v>
      </c>
      <c r="B61" s="7" t="s">
        <v>139</v>
      </c>
      <c r="F61" s="4"/>
    </row>
    <row r="62" spans="1:6">
      <c r="A62" s="7" t="s">
        <v>127</v>
      </c>
      <c r="B62" s="7" t="s">
        <v>150</v>
      </c>
      <c r="F62" s="4"/>
    </row>
    <row r="63" spans="1:6">
      <c r="A63" s="7" t="s">
        <v>110</v>
      </c>
      <c r="B63" s="7" t="s">
        <v>140</v>
      </c>
      <c r="F63" s="4"/>
    </row>
    <row r="64" spans="1:6">
      <c r="A64" s="7" t="s">
        <v>122</v>
      </c>
      <c r="B64" s="7" t="s">
        <v>147</v>
      </c>
      <c r="F64" s="4"/>
    </row>
    <row r="65" spans="1:6">
      <c r="A65" s="7" t="s">
        <v>121</v>
      </c>
      <c r="B65" s="7" t="s">
        <v>146</v>
      </c>
      <c r="F65" s="4"/>
    </row>
    <row r="66" spans="1:6">
      <c r="A66" s="7" t="s">
        <v>120</v>
      </c>
      <c r="B66" s="7" t="s">
        <v>145</v>
      </c>
      <c r="F66" s="4"/>
    </row>
    <row r="67" spans="1:6">
      <c r="A67" s="7" t="s">
        <v>111</v>
      </c>
      <c r="B67" s="7" t="s">
        <v>141</v>
      </c>
      <c r="F67" s="4"/>
    </row>
    <row r="68" spans="1:6">
      <c r="A68" s="7" t="s">
        <v>210</v>
      </c>
      <c r="B68" s="7" t="s">
        <v>76</v>
      </c>
      <c r="F68" s="4"/>
    </row>
    <row r="69" spans="1:6">
      <c r="A69" s="7" t="s">
        <v>119</v>
      </c>
      <c r="B69" s="7" t="s">
        <v>152</v>
      </c>
      <c r="F69" s="4"/>
    </row>
    <row r="70" spans="1:6">
      <c r="A70" s="7" t="s">
        <v>195</v>
      </c>
      <c r="B70" s="7" t="s">
        <v>77</v>
      </c>
      <c r="D70" s="4"/>
      <c r="F70" s="4"/>
    </row>
    <row r="71" spans="1:6">
      <c r="A71" s="7" t="s">
        <v>104</v>
      </c>
      <c r="B71" s="7" t="s">
        <v>153</v>
      </c>
      <c r="F71" s="4"/>
    </row>
    <row r="72" spans="1:6">
      <c r="A72" s="7" t="s">
        <v>211</v>
      </c>
      <c r="B72" s="7" t="s">
        <v>78</v>
      </c>
      <c r="F72" s="4"/>
    </row>
    <row r="73" spans="1:6">
      <c r="A73" s="7" t="s">
        <v>19</v>
      </c>
      <c r="B73" s="7" t="s">
        <v>238</v>
      </c>
      <c r="D73" s="4"/>
      <c r="F73" s="4"/>
    </row>
    <row r="74" spans="1:6">
      <c r="A74" s="7" t="s">
        <v>190</v>
      </c>
      <c r="B74" s="7" t="s">
        <v>165</v>
      </c>
      <c r="D74" s="4"/>
      <c r="F74" s="4"/>
    </row>
    <row r="75" spans="1:6">
      <c r="A75" s="7" t="s">
        <v>189</v>
      </c>
      <c r="B75" s="7" t="s">
        <v>166</v>
      </c>
      <c r="D75" s="4"/>
      <c r="F75" s="4"/>
    </row>
    <row r="76" spans="1:6">
      <c r="A76" s="7" t="s">
        <v>213</v>
      </c>
      <c r="B76" s="7" t="s">
        <v>79</v>
      </c>
      <c r="F76" s="4"/>
    </row>
    <row r="77" spans="1:6">
      <c r="A77" s="7" t="s">
        <v>214</v>
      </c>
      <c r="B77" s="7" t="s">
        <v>80</v>
      </c>
      <c r="F77" s="4"/>
    </row>
    <row r="78" spans="1:6">
      <c r="A78" s="7" t="s">
        <v>175</v>
      </c>
      <c r="B78" s="7" t="s">
        <v>176</v>
      </c>
      <c r="D78" s="4"/>
      <c r="F78" s="4"/>
    </row>
    <row r="79" spans="1:6">
      <c r="A79" s="7" t="s">
        <v>177</v>
      </c>
      <c r="B79" s="7" t="s">
        <v>81</v>
      </c>
      <c r="D79" s="4"/>
      <c r="F79" s="4"/>
    </row>
    <row r="80" spans="1:6">
      <c r="A80" s="7" t="s">
        <v>108</v>
      </c>
      <c r="B80" s="7" t="s">
        <v>154</v>
      </c>
      <c r="F80" s="4"/>
    </row>
    <row r="81" spans="1:6">
      <c r="A81" s="7" t="s">
        <v>5</v>
      </c>
      <c r="B81" s="7" t="s">
        <v>82</v>
      </c>
      <c r="D81" s="4"/>
      <c r="F81" s="4"/>
    </row>
    <row r="82" spans="1:6">
      <c r="A82" s="7" t="s">
        <v>20</v>
      </c>
      <c r="B82" s="7" t="s">
        <v>83</v>
      </c>
      <c r="D82" s="4"/>
      <c r="F82" s="4"/>
    </row>
    <row r="83" spans="1:6">
      <c r="A83" s="7" t="s">
        <v>129</v>
      </c>
      <c r="B83" s="7" t="s">
        <v>157</v>
      </c>
      <c r="F83" s="4"/>
    </row>
    <row r="84" spans="1:6">
      <c r="A84" s="7" t="s">
        <v>114</v>
      </c>
      <c r="B84" s="7" t="s">
        <v>156</v>
      </c>
      <c r="F84" s="4"/>
    </row>
    <row r="85" spans="1:6">
      <c r="A85" s="7" t="s">
        <v>113</v>
      </c>
      <c r="B85" s="7" t="s">
        <v>155</v>
      </c>
      <c r="F85" s="4"/>
    </row>
    <row r="86" spans="1:6">
      <c r="A86" s="7" t="s">
        <v>101</v>
      </c>
      <c r="B86" s="7" t="s">
        <v>158</v>
      </c>
      <c r="F86" s="4"/>
    </row>
    <row r="87" spans="1:6">
      <c r="A87" s="7" t="s">
        <v>218</v>
      </c>
      <c r="B87" s="7" t="s">
        <v>159</v>
      </c>
      <c r="F87" s="4"/>
    </row>
    <row r="88" spans="1:6">
      <c r="A88" s="7" t="s">
        <v>216</v>
      </c>
      <c r="B88" s="7" t="s">
        <v>84</v>
      </c>
      <c r="F88" s="4"/>
    </row>
    <row r="89" spans="1:6">
      <c r="A89" s="7" t="s">
        <v>212</v>
      </c>
      <c r="B89" s="7" t="s">
        <v>85</v>
      </c>
      <c r="F89" s="4"/>
    </row>
    <row r="90" spans="1:6">
      <c r="A90" s="7" t="s">
        <v>215</v>
      </c>
      <c r="B90" s="7" t="s">
        <v>86</v>
      </c>
      <c r="F90" s="4"/>
    </row>
    <row r="91" spans="1:6">
      <c r="A91" s="7" t="s">
        <v>17</v>
      </c>
      <c r="B91" s="7" t="s">
        <v>87</v>
      </c>
      <c r="D91" s="4"/>
      <c r="F91" s="4"/>
    </row>
    <row r="92" spans="1:6" s="4" customFormat="1">
      <c r="A92" s="5" t="s">
        <v>258</v>
      </c>
      <c r="B92" s="5" t="s">
        <v>259</v>
      </c>
      <c r="D92"/>
    </row>
    <row r="93" spans="1:6">
      <c r="A93" s="16" t="s">
        <v>248</v>
      </c>
      <c r="B93" s="16" t="s">
        <v>247</v>
      </c>
      <c r="D93" s="4"/>
      <c r="F93" s="4"/>
    </row>
    <row r="94" spans="1:6">
      <c r="A94" s="7" t="s">
        <v>267</v>
      </c>
      <c r="B94" s="6" t="s">
        <v>268</v>
      </c>
    </row>
    <row r="95" spans="1:6">
      <c r="A95" s="7" t="s">
        <v>269</v>
      </c>
      <c r="B95" s="7" t="s">
        <v>270</v>
      </c>
    </row>
    <row r="96" spans="1:6">
      <c r="A96" s="7" t="s">
        <v>271</v>
      </c>
      <c r="B96" s="7" t="s">
        <v>272</v>
      </c>
    </row>
    <row r="97" spans="1:2">
      <c r="A97" s="7" t="s">
        <v>273</v>
      </c>
      <c r="B97" s="7" t="s">
        <v>274</v>
      </c>
    </row>
    <row r="98" spans="1:2">
      <c r="A98" s="7" t="s">
        <v>275</v>
      </c>
      <c r="B98" s="7" t="s">
        <v>276</v>
      </c>
    </row>
    <row r="99" spans="1:2">
      <c r="A99" s="7" t="s">
        <v>277</v>
      </c>
      <c r="B99" s="7" t="s">
        <v>278</v>
      </c>
    </row>
    <row r="100" spans="1:2">
      <c r="A100" s="7" t="s">
        <v>279</v>
      </c>
      <c r="B100" s="7" t="s">
        <v>280</v>
      </c>
    </row>
    <row r="101" spans="1:2">
      <c r="A101" s="7" t="s">
        <v>281</v>
      </c>
      <c r="B101" s="7" t="s">
        <v>282</v>
      </c>
    </row>
    <row r="102" spans="1:2">
      <c r="A102" s="7" t="s">
        <v>283</v>
      </c>
      <c r="B102" s="7" t="s">
        <v>284</v>
      </c>
    </row>
    <row r="103" spans="1:2">
      <c r="A103" s="7" t="s">
        <v>285</v>
      </c>
      <c r="B103" s="7" t="s">
        <v>286</v>
      </c>
    </row>
    <row r="104" spans="1:2">
      <c r="A104" s="7" t="s">
        <v>287</v>
      </c>
      <c r="B104" s="7" t="s">
        <v>288</v>
      </c>
    </row>
    <row r="105" spans="1:2">
      <c r="A105" s="7" t="s">
        <v>289</v>
      </c>
      <c r="B105" s="7" t="s">
        <v>290</v>
      </c>
    </row>
    <row r="106" spans="1:2">
      <c r="A106" s="7" t="s">
        <v>295</v>
      </c>
      <c r="B106" s="7" t="s">
        <v>294</v>
      </c>
    </row>
    <row r="107" spans="1:2">
      <c r="A107" s="7" t="s">
        <v>291</v>
      </c>
      <c r="B107" s="7" t="s">
        <v>292</v>
      </c>
    </row>
    <row r="109" spans="1:2">
      <c r="B109" s="8" t="s">
        <v>169</v>
      </c>
    </row>
  </sheetData>
  <autoFilter ref="A1:B89">
    <sortState ref="A2:B93">
      <sortCondition ref="A1:A93"/>
    </sortState>
  </autoFilter>
  <sortState ref="D2:D93">
    <sortCondition ref="D53:D144"/>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30" sqref="B30"/>
    </sheetView>
  </sheetViews>
  <sheetFormatPr baseColWidth="10" defaultColWidth="8.83203125" defaultRowHeight="14" x14ac:dyDescent="0"/>
  <cols>
    <col min="1" max="1" width="20.6640625" bestFit="1" customWidth="1"/>
    <col min="2" max="2" width="225.6640625" customWidth="1"/>
  </cols>
  <sheetData>
    <row r="1" spans="1:2">
      <c r="A1" s="11" t="s">
        <v>228</v>
      </c>
      <c r="B1" s="11" t="s">
        <v>49</v>
      </c>
    </row>
    <row r="2" spans="1:2">
      <c r="A2" s="12" t="s">
        <v>229</v>
      </c>
      <c r="B2" s="12" t="s">
        <v>237</v>
      </c>
    </row>
    <row r="3" spans="1:2">
      <c r="A3" s="12" t="s">
        <v>230</v>
      </c>
      <c r="B3" s="12" t="s">
        <v>236</v>
      </c>
    </row>
    <row r="4" spans="1:2">
      <c r="A4" s="12" t="s">
        <v>231</v>
      </c>
      <c r="B4" s="13" t="s">
        <v>83</v>
      </c>
    </row>
    <row r="5" spans="1:2">
      <c r="A5" s="12" t="s">
        <v>244</v>
      </c>
      <c r="B5" s="14" t="s">
        <v>245</v>
      </c>
    </row>
    <row r="6" spans="1:2">
      <c r="A6" s="12" t="s">
        <v>232</v>
      </c>
      <c r="B6" s="13" t="s">
        <v>243</v>
      </c>
    </row>
    <row r="7" spans="1:2">
      <c r="A7" s="12" t="s">
        <v>246</v>
      </c>
      <c r="B7" s="12" t="s">
        <v>247</v>
      </c>
    </row>
    <row r="8" spans="1:2">
      <c r="A8" s="12" t="s">
        <v>233</v>
      </c>
      <c r="B8" s="12" t="s">
        <v>242</v>
      </c>
    </row>
    <row r="9" spans="1:2">
      <c r="A9" s="12" t="s">
        <v>234</v>
      </c>
      <c r="B9" s="12" t="s">
        <v>179</v>
      </c>
    </row>
    <row r="10" spans="1:2" ht="28">
      <c r="A10" s="12" t="s">
        <v>235</v>
      </c>
      <c r="B10" s="13" t="s">
        <v>241</v>
      </c>
    </row>
    <row r="11" spans="1:2">
      <c r="A11" s="14"/>
      <c r="B11" s="14"/>
    </row>
    <row r="12" spans="1:2">
      <c r="A12" s="14"/>
      <c r="B12" s="15"/>
    </row>
  </sheetData>
  <autoFilter ref="A1:B10"/>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48"/>
  <sheetViews>
    <sheetView tabSelected="1" workbookViewId="0">
      <selection activeCell="I32" sqref="I32"/>
    </sheetView>
  </sheetViews>
  <sheetFormatPr baseColWidth="10" defaultRowHeight="14" x14ac:dyDescent="0"/>
  <cols>
    <col min="2" max="2" width="19.5" bestFit="1" customWidth="1"/>
    <col min="3" max="3" width="66.33203125" style="58" customWidth="1"/>
    <col min="5" max="5" width="15" bestFit="1" customWidth="1"/>
    <col min="6" max="6" width="25.5" customWidth="1"/>
  </cols>
  <sheetData>
    <row r="1" spans="2:6" ht="15" thickBot="1">
      <c r="B1" s="81"/>
      <c r="C1" s="68"/>
      <c r="D1" s="69"/>
      <c r="E1" s="69"/>
      <c r="F1" s="81"/>
    </row>
    <row r="2" spans="2:6">
      <c r="B2" s="82" t="s">
        <v>307</v>
      </c>
      <c r="C2" s="83" t="s">
        <v>49</v>
      </c>
      <c r="D2" s="84" t="s">
        <v>308</v>
      </c>
      <c r="E2" s="84" t="s">
        <v>310</v>
      </c>
      <c r="F2" s="85" t="s">
        <v>309</v>
      </c>
    </row>
    <row r="3" spans="2:6" ht="28">
      <c r="B3" s="59" t="s">
        <v>255</v>
      </c>
      <c r="C3" s="70" t="str">
        <f>VLOOKUP(B3,LoanStats!$A$2:$B$80,2,FALSE)</f>
        <v>The combined self-reported annual income provided by the co-borrowers during registration</v>
      </c>
      <c r="D3" s="74">
        <v>252970</v>
      </c>
      <c r="E3" s="77">
        <f>D3/252971</f>
        <v>0.99999604697771682</v>
      </c>
      <c r="F3" s="60" t="s">
        <v>311</v>
      </c>
    </row>
    <row r="4" spans="2:6" ht="42">
      <c r="B4" s="59" t="s">
        <v>256</v>
      </c>
      <c r="C4" s="70" t="str">
        <f>VLOOKUP(B4,LoanStats!$A$2:$B$80,2,FALSE)</f>
        <v>A ratio calculated using the co-borrowers' total monthly payments on the total debt obligations, excluding mortgages and the requested LC loan, divided by the co-borrowers' combined self-reported monthly income</v>
      </c>
      <c r="D4" s="74">
        <v>252970</v>
      </c>
      <c r="E4" s="77">
        <f t="shared" ref="E4:E47" si="0">D4/252971</f>
        <v>0.99999604697771682</v>
      </c>
      <c r="F4" s="60" t="s">
        <v>311</v>
      </c>
    </row>
    <row r="5" spans="2:6">
      <c r="B5" s="59" t="s">
        <v>305</v>
      </c>
      <c r="C5" s="70" t="e">
        <f>VLOOKUP(B5,LoanStats!$A$2:$B$80,2,FALSE)</f>
        <v>#N/A</v>
      </c>
      <c r="D5" s="74">
        <v>252970</v>
      </c>
      <c r="E5" s="77">
        <f t="shared" si="0"/>
        <v>0.99999604697771682</v>
      </c>
      <c r="F5" s="60" t="s">
        <v>311</v>
      </c>
    </row>
    <row r="6" spans="2:6">
      <c r="B6" s="59" t="s">
        <v>279</v>
      </c>
      <c r="C6" s="70" t="str">
        <f>VLOOKUP(B6,LoanStats!$A$2:$B$80,2,FALSE)</f>
        <v>Ratio of total current balance to high credit/credit limit on all install acct</v>
      </c>
      <c r="D6" s="74">
        <v>252845</v>
      </c>
      <c r="E6" s="77">
        <f t="shared" si="0"/>
        <v>0.99950191919231846</v>
      </c>
      <c r="F6" s="60" t="s">
        <v>311</v>
      </c>
    </row>
    <row r="7" spans="2:6">
      <c r="B7" s="59" t="s">
        <v>275</v>
      </c>
      <c r="C7" s="70" t="str">
        <f>VLOOKUP(B7,LoanStats!$A$2:$B$80,2,FALSE)</f>
        <v>Months since most recent installment accounts opened</v>
      </c>
      <c r="D7" s="74">
        <v>252831</v>
      </c>
      <c r="E7" s="77">
        <f t="shared" si="0"/>
        <v>0.99944657688035388</v>
      </c>
      <c r="F7" s="60" t="s">
        <v>311</v>
      </c>
    </row>
    <row r="8" spans="2:6">
      <c r="B8" s="59" t="s">
        <v>267</v>
      </c>
      <c r="C8" s="70" t="str">
        <f>VLOOKUP(B8,LoanStats!$A$2:$B$80,2,FALSE)</f>
        <v>Number of open trades in last 6 months</v>
      </c>
      <c r="D8" s="74">
        <v>252827</v>
      </c>
      <c r="E8" s="77">
        <f t="shared" si="0"/>
        <v>0.99943076479122117</v>
      </c>
      <c r="F8" s="60" t="s">
        <v>311</v>
      </c>
    </row>
    <row r="9" spans="2:6">
      <c r="B9" s="59" t="s">
        <v>269</v>
      </c>
      <c r="C9" s="70" t="str">
        <f>VLOOKUP(B9,LoanStats!$A$2:$B$80,2,FALSE)</f>
        <v>Number of currently active installment trades</v>
      </c>
      <c r="D9" s="74">
        <v>252827</v>
      </c>
      <c r="E9" s="77">
        <f t="shared" si="0"/>
        <v>0.99943076479122117</v>
      </c>
      <c r="F9" s="60" t="s">
        <v>311</v>
      </c>
    </row>
    <row r="10" spans="2:6">
      <c r="B10" s="59" t="s">
        <v>271</v>
      </c>
      <c r="C10" s="70" t="str">
        <f>VLOOKUP(B10,LoanStats!$A$2:$B$80,2,FALSE)</f>
        <v>Number of installment accounts opened in past 12 months</v>
      </c>
      <c r="D10" s="74">
        <v>252827</v>
      </c>
      <c r="E10" s="77">
        <f t="shared" si="0"/>
        <v>0.99943076479122117</v>
      </c>
      <c r="F10" s="60" t="s">
        <v>311</v>
      </c>
    </row>
    <row r="11" spans="2:6">
      <c r="B11" s="59" t="s">
        <v>273</v>
      </c>
      <c r="C11" s="70" t="str">
        <f>VLOOKUP(B11,LoanStats!$A$2:$B$80,2,FALSE)</f>
        <v>Number of installment accounts opened in past 24 months</v>
      </c>
      <c r="D11" s="74">
        <v>252827</v>
      </c>
      <c r="E11" s="77">
        <f t="shared" si="0"/>
        <v>0.99943076479122117</v>
      </c>
      <c r="F11" s="60" t="s">
        <v>311</v>
      </c>
    </row>
    <row r="12" spans="2:6">
      <c r="B12" s="59" t="s">
        <v>277</v>
      </c>
      <c r="C12" s="70" t="str">
        <f>VLOOKUP(B12,LoanStats!$A$2:$B$80,2,FALSE)</f>
        <v>Total current balance of all installment accounts</v>
      </c>
      <c r="D12" s="74">
        <v>252827</v>
      </c>
      <c r="E12" s="77">
        <f t="shared" si="0"/>
        <v>0.99943076479122117</v>
      </c>
      <c r="F12" s="60" t="s">
        <v>311</v>
      </c>
    </row>
    <row r="13" spans="2:6">
      <c r="B13" s="59" t="s">
        <v>281</v>
      </c>
      <c r="C13" s="70" t="str">
        <f>VLOOKUP(B13,LoanStats!$A$2:$B$80,2,FALSE)</f>
        <v>Number of revolving trades opened in past 12 months</v>
      </c>
      <c r="D13" s="74">
        <v>252827</v>
      </c>
      <c r="E13" s="77">
        <f t="shared" si="0"/>
        <v>0.99943076479122117</v>
      </c>
      <c r="F13" s="60" t="s">
        <v>311</v>
      </c>
    </row>
    <row r="14" spans="2:6">
      <c r="B14" s="59" t="s">
        <v>283</v>
      </c>
      <c r="C14" s="70" t="str">
        <f>VLOOKUP(B14,LoanStats!$A$2:$B$80,2,FALSE)</f>
        <v>Number of revolving trades opened in past 24 months</v>
      </c>
      <c r="D14" s="74">
        <v>252827</v>
      </c>
      <c r="E14" s="77">
        <f t="shared" si="0"/>
        <v>0.99943076479122117</v>
      </c>
      <c r="F14" s="60" t="s">
        <v>311</v>
      </c>
    </row>
    <row r="15" spans="2:6">
      <c r="B15" s="59" t="s">
        <v>285</v>
      </c>
      <c r="C15" s="70" t="str">
        <f>VLOOKUP(B15,LoanStats!$A$2:$B$80,2,FALSE)</f>
        <v>Maximum current balance owed on all revolving accounts</v>
      </c>
      <c r="D15" s="74">
        <v>252827</v>
      </c>
      <c r="E15" s="77">
        <f t="shared" si="0"/>
        <v>0.99943076479122117</v>
      </c>
      <c r="F15" s="60" t="s">
        <v>311</v>
      </c>
    </row>
    <row r="16" spans="2:6">
      <c r="B16" s="59" t="s">
        <v>287</v>
      </c>
      <c r="C16" s="70" t="str">
        <f>VLOOKUP(B16,LoanStats!$A$2:$B$80,2,FALSE)</f>
        <v>Balance to credit limit on all trades</v>
      </c>
      <c r="D16" s="74">
        <v>252827</v>
      </c>
      <c r="E16" s="77">
        <f t="shared" si="0"/>
        <v>0.99943076479122117</v>
      </c>
      <c r="F16" s="60" t="s">
        <v>311</v>
      </c>
    </row>
    <row r="17" spans="2:6">
      <c r="B17" s="59" t="s">
        <v>289</v>
      </c>
      <c r="C17" s="70" t="str">
        <f>VLOOKUP(B17,LoanStats!$A$2:$B$80,2,FALSE)</f>
        <v>Number of personal finance inquiries</v>
      </c>
      <c r="D17" s="74">
        <v>252827</v>
      </c>
      <c r="E17" s="77">
        <f t="shared" si="0"/>
        <v>0.99943076479122117</v>
      </c>
      <c r="F17" s="60" t="s">
        <v>311</v>
      </c>
    </row>
    <row r="18" spans="2:6">
      <c r="B18" s="59" t="s">
        <v>295</v>
      </c>
      <c r="C18" s="70" t="str">
        <f>VLOOKUP(B18,LoanStats!$A$2:$B$80,2,FALSE)</f>
        <v>Number of finance trades</v>
      </c>
      <c r="D18" s="74">
        <v>252827</v>
      </c>
      <c r="E18" s="77">
        <f t="shared" si="0"/>
        <v>0.99943076479122117</v>
      </c>
      <c r="F18" s="60" t="s">
        <v>311</v>
      </c>
    </row>
    <row r="19" spans="2:6">
      <c r="B19" s="59" t="s">
        <v>291</v>
      </c>
      <c r="C19" s="70" t="str">
        <f>VLOOKUP(B19,LoanStats!$A$2:$B$80,2,FALSE)</f>
        <v>Number of credit inquiries in past 12 months</v>
      </c>
      <c r="D19" s="74">
        <v>252827</v>
      </c>
      <c r="E19" s="77">
        <f t="shared" si="0"/>
        <v>0.99943076479122117</v>
      </c>
      <c r="F19" s="60" t="s">
        <v>311</v>
      </c>
    </row>
    <row r="20" spans="2:6" ht="28">
      <c r="B20" s="61" t="s">
        <v>29</v>
      </c>
      <c r="C20" s="71" t="str">
        <f>VLOOKUP(B20,LoanStats!$A$2:$B$80,2,FALSE)</f>
        <v>The number of months since the last public record.</v>
      </c>
      <c r="D20" s="75">
        <v>221373</v>
      </c>
      <c r="E20" s="78">
        <f t="shared" si="0"/>
        <v>0.87509240189586945</v>
      </c>
      <c r="F20" s="62" t="s">
        <v>312</v>
      </c>
    </row>
    <row r="21" spans="2:6" ht="28">
      <c r="B21" s="61" t="s">
        <v>28</v>
      </c>
      <c r="C21" s="71" t="str">
        <f>VLOOKUP(B21,LoanStats!$A$2:$B$80,2,FALSE)</f>
        <v>The number of months since the borrower's last delinquency.</v>
      </c>
      <c r="D21" s="75">
        <v>140820</v>
      </c>
      <c r="E21" s="78">
        <f t="shared" si="0"/>
        <v>0.55666459791833844</v>
      </c>
      <c r="F21" s="62" t="s">
        <v>312</v>
      </c>
    </row>
    <row r="22" spans="2:6">
      <c r="B22" s="61" t="s">
        <v>129</v>
      </c>
      <c r="C22" s="71" t="str">
        <f>VLOOKUP(B22,LoanStats!$A$2:$B$80,2,FALSE)</f>
        <v>Total collection amounts ever owed</v>
      </c>
      <c r="D22" s="75">
        <v>63708</v>
      </c>
      <c r="E22" s="78">
        <f t="shared" si="0"/>
        <v>0.25183914361725257</v>
      </c>
      <c r="F22" s="63" t="s">
        <v>314</v>
      </c>
    </row>
    <row r="23" spans="2:6">
      <c r="B23" s="61" t="s">
        <v>114</v>
      </c>
      <c r="C23" s="71" t="str">
        <f>VLOOKUP(B23,LoanStats!$A$2:$B$80,2,FALSE)</f>
        <v>Total current balance of all accounts</v>
      </c>
      <c r="D23" s="75">
        <v>63708</v>
      </c>
      <c r="E23" s="78">
        <f t="shared" si="0"/>
        <v>0.25183914361725257</v>
      </c>
      <c r="F23" s="63" t="s">
        <v>314</v>
      </c>
    </row>
    <row r="24" spans="2:6">
      <c r="B24" s="61" t="s">
        <v>306</v>
      </c>
      <c r="C24" s="71" t="e">
        <f>VLOOKUP(B24,LoanStats!$A$2:$B$80,2,FALSE)</f>
        <v>#N/A</v>
      </c>
      <c r="D24" s="75">
        <v>63708</v>
      </c>
      <c r="E24" s="78">
        <f t="shared" si="0"/>
        <v>0.25183914361725257</v>
      </c>
      <c r="F24" s="63" t="s">
        <v>314</v>
      </c>
    </row>
    <row r="25" spans="2:6" ht="28">
      <c r="B25" s="64" t="s">
        <v>10</v>
      </c>
      <c r="C25" s="72" t="str">
        <f>VLOOKUP(B25,LoanStats!$A$2:$B$80,2,FALSE)</f>
        <v xml:space="preserve">Employment length in years. Possible values are between 0 and 10 where 0 means less than one year and 10 means ten or more years. </v>
      </c>
      <c r="D25" s="76">
        <v>9897</v>
      </c>
      <c r="E25" s="79">
        <f t="shared" si="0"/>
        <v>3.9123061536697881E-2</v>
      </c>
      <c r="F25" s="65" t="s">
        <v>313</v>
      </c>
    </row>
    <row r="26" spans="2:6" ht="28">
      <c r="B26" s="64" t="s">
        <v>33</v>
      </c>
      <c r="C26" s="72" t="str">
        <f>VLOOKUP(B26,LoanStats!$A$2:$B$80,2,FALSE)</f>
        <v>Revolving line utilization rate, or the amount of credit the borrower is using relative to all available revolving credit.</v>
      </c>
      <c r="D26" s="76">
        <v>199</v>
      </c>
      <c r="E26" s="79">
        <f t="shared" si="0"/>
        <v>7.8665143435413542E-4</v>
      </c>
      <c r="F26" s="65" t="s">
        <v>315</v>
      </c>
    </row>
    <row r="27" spans="2:6">
      <c r="B27" s="64" t="s">
        <v>0</v>
      </c>
      <c r="C27" s="72" t="str">
        <f>VLOOKUP(B27,LoanStats!$A$2:$B$80,2,FALSE)</f>
        <v>A unique LC assigned ID for the loan listing.</v>
      </c>
      <c r="D27" s="76">
        <v>0</v>
      </c>
      <c r="E27" s="79">
        <f t="shared" si="0"/>
        <v>0</v>
      </c>
      <c r="F27" s="65" t="s">
        <v>316</v>
      </c>
    </row>
    <row r="28" spans="2:6">
      <c r="B28" s="64" t="s">
        <v>1</v>
      </c>
      <c r="C28" s="72" t="str">
        <f>VLOOKUP(B28,LoanStats!$A$2:$B$80,2,FALSE)</f>
        <v>A unique LC assigned Id for the borrower member.</v>
      </c>
      <c r="D28" s="76">
        <v>0</v>
      </c>
      <c r="E28" s="79">
        <f t="shared" si="0"/>
        <v>0</v>
      </c>
      <c r="F28" s="65" t="s">
        <v>316</v>
      </c>
    </row>
    <row r="29" spans="2:6" ht="28">
      <c r="B29" s="64" t="s">
        <v>2</v>
      </c>
      <c r="C29" s="72" t="str">
        <f>VLOOKUP(B29,LoanStats!$A$2:$B$80,2,FALSE)</f>
        <v>The listed amount of the loan applied for by the borrower. If at some point in time, the credit department reduces the loan amount, then it will be reflected in this value.</v>
      </c>
      <c r="D29" s="76">
        <v>0</v>
      </c>
      <c r="E29" s="79">
        <f t="shared" si="0"/>
        <v>0</v>
      </c>
      <c r="F29" s="65" t="s">
        <v>316</v>
      </c>
    </row>
    <row r="30" spans="2:6">
      <c r="B30" s="64" t="s">
        <v>3</v>
      </c>
      <c r="C30" s="72" t="str">
        <f>VLOOKUP(B30,LoanStats!$A$2:$B$80,2,FALSE)</f>
        <v>The total amount committed to that loan at that point in time.</v>
      </c>
      <c r="D30" s="76">
        <v>0</v>
      </c>
      <c r="E30" s="79">
        <f t="shared" si="0"/>
        <v>0</v>
      </c>
      <c r="F30" s="65" t="s">
        <v>316</v>
      </c>
    </row>
    <row r="31" spans="2:6">
      <c r="B31" s="64" t="s">
        <v>4</v>
      </c>
      <c r="C31" s="72" t="str">
        <f>VLOOKUP(B31,LoanStats!$A$2:$B$80,2,FALSE)</f>
        <v>The total amount committed by investors for that loan at that point in time.</v>
      </c>
      <c r="D31" s="76">
        <v>0</v>
      </c>
      <c r="E31" s="79">
        <f t="shared" si="0"/>
        <v>0</v>
      </c>
      <c r="F31" s="65" t="s">
        <v>316</v>
      </c>
    </row>
    <row r="32" spans="2:6">
      <c r="B32" s="64" t="s">
        <v>7</v>
      </c>
      <c r="C32" s="72" t="str">
        <f>VLOOKUP(B32,LoanStats!$A$2:$B$80,2,FALSE)</f>
        <v>The monthly payment owed by the borrower if the loan originates.</v>
      </c>
      <c r="D32" s="76">
        <v>0</v>
      </c>
      <c r="E32" s="79">
        <f t="shared" si="0"/>
        <v>0</v>
      </c>
      <c r="F32" s="65" t="s">
        <v>316</v>
      </c>
    </row>
    <row r="33" spans="2:6" ht="28">
      <c r="B33" s="64" t="s">
        <v>11</v>
      </c>
      <c r="C33" s="72" t="str">
        <f>VLOOKUP(B33,LoanStats!$A$2:$B$80,2,FALSE)</f>
        <v>The home ownership status provided by the borrower during registration. Our values are: RENT, OWN, MORTGAGE, OTHER.</v>
      </c>
      <c r="D33" s="76">
        <v>0</v>
      </c>
      <c r="E33" s="79">
        <f t="shared" si="0"/>
        <v>0</v>
      </c>
      <c r="F33" s="65" t="s">
        <v>316</v>
      </c>
    </row>
    <row r="34" spans="2:6">
      <c r="B34" s="64" t="s">
        <v>12</v>
      </c>
      <c r="C34" s="72" t="str">
        <f>VLOOKUP(B34,LoanStats!$A$2:$B$80,2,FALSE)</f>
        <v>The self-reported annual income provided by the borrower during registration.</v>
      </c>
      <c r="D34" s="76">
        <v>0</v>
      </c>
      <c r="E34" s="79">
        <f t="shared" si="0"/>
        <v>0</v>
      </c>
      <c r="F34" s="65" t="s">
        <v>316</v>
      </c>
    </row>
    <row r="35" spans="2:6">
      <c r="B35" s="64" t="s">
        <v>304</v>
      </c>
      <c r="C35" s="72" t="e">
        <f>VLOOKUP(B35,LoanStats!$A$2:$B$80,2,FALSE)</f>
        <v>#N/A</v>
      </c>
      <c r="D35" s="76">
        <v>0</v>
      </c>
      <c r="E35" s="79">
        <f t="shared" si="0"/>
        <v>0</v>
      </c>
      <c r="F35" s="65" t="s">
        <v>316</v>
      </c>
    </row>
    <row r="36" spans="2:6">
      <c r="B36" s="64" t="s">
        <v>19</v>
      </c>
      <c r="C36" s="72" t="str">
        <f>VLOOKUP(B36,LoanStats!$A$2:$B$80,2,FALSE)</f>
        <v xml:space="preserve">A category provided by the borrower for the loan request. </v>
      </c>
      <c r="D36" s="76">
        <v>0</v>
      </c>
      <c r="E36" s="79">
        <f t="shared" si="0"/>
        <v>0</v>
      </c>
      <c r="F36" s="65" t="s">
        <v>316</v>
      </c>
    </row>
    <row r="37" spans="2:6">
      <c r="B37" s="64" t="s">
        <v>21</v>
      </c>
      <c r="C37" s="72" t="str">
        <f>VLOOKUP(B37,LoanStats!$A$2:$B$80,2,FALSE)</f>
        <v>The state provided by the borrower in the loan application</v>
      </c>
      <c r="D37" s="76">
        <v>0</v>
      </c>
      <c r="E37" s="79">
        <f t="shared" si="0"/>
        <v>0</v>
      </c>
      <c r="F37" s="65" t="s">
        <v>316</v>
      </c>
    </row>
    <row r="38" spans="2:6" ht="42">
      <c r="B38" s="64" t="s">
        <v>22</v>
      </c>
      <c r="C38" s="72" t="str">
        <f>VLOOKUP(B38,LoanStats!$A$2:$B$80,2,FALSE)</f>
        <v>A ratio calculated using the borrower’s total monthly debt payments on the total debt obligations, excluding mortgage and the requested LC loan, divided by the borrower’s self-reported monthly income.</v>
      </c>
      <c r="D38" s="76">
        <v>0</v>
      </c>
      <c r="E38" s="79">
        <f t="shared" si="0"/>
        <v>0</v>
      </c>
      <c r="F38" s="65" t="s">
        <v>316</v>
      </c>
    </row>
    <row r="39" spans="2:6" ht="28">
      <c r="B39" s="64" t="s">
        <v>23</v>
      </c>
      <c r="C39" s="72" t="str">
        <f>VLOOKUP(B39,LoanStats!$A$2:$B$80,2,FALSE)</f>
        <v>The number of 30+ days past-due incidences of delinquency in the borrower's credit file for the past 2 years</v>
      </c>
      <c r="D39" s="76">
        <v>0</v>
      </c>
      <c r="E39" s="79">
        <f t="shared" si="0"/>
        <v>0</v>
      </c>
      <c r="F39" s="65" t="s">
        <v>316</v>
      </c>
    </row>
    <row r="40" spans="2:6">
      <c r="B40" s="64" t="s">
        <v>27</v>
      </c>
      <c r="C40" s="72" t="str">
        <f>VLOOKUP(B40,LoanStats!$A$2:$B$80,2,FALSE)</f>
        <v>The number of inquiries in past 6 months (excluding auto and mortgage inquiries)</v>
      </c>
      <c r="D40" s="76">
        <v>0</v>
      </c>
      <c r="E40" s="79">
        <f t="shared" si="0"/>
        <v>0</v>
      </c>
      <c r="F40" s="65" t="s">
        <v>316</v>
      </c>
    </row>
    <row r="41" spans="2:6">
      <c r="B41" s="64" t="s">
        <v>30</v>
      </c>
      <c r="C41" s="72" t="str">
        <f>VLOOKUP(B41,LoanStats!$A$2:$B$80,2,FALSE)</f>
        <v>The number of open credit lines in the borrower's credit file.</v>
      </c>
      <c r="D41" s="76">
        <v>0</v>
      </c>
      <c r="E41" s="79">
        <f t="shared" si="0"/>
        <v>0</v>
      </c>
      <c r="F41" s="65" t="s">
        <v>316</v>
      </c>
    </row>
    <row r="42" spans="2:6">
      <c r="B42" s="64" t="s">
        <v>31</v>
      </c>
      <c r="C42" s="72" t="str">
        <f>VLOOKUP(B42,LoanStats!$A$2:$B$80,2,FALSE)</f>
        <v>Number of derogatory public records</v>
      </c>
      <c r="D42" s="76">
        <v>0</v>
      </c>
      <c r="E42" s="79">
        <f t="shared" si="0"/>
        <v>0</v>
      </c>
      <c r="F42" s="65" t="s">
        <v>316</v>
      </c>
    </row>
    <row r="43" spans="2:6">
      <c r="B43" s="64" t="s">
        <v>32</v>
      </c>
      <c r="C43" s="72" t="str">
        <f>VLOOKUP(B43,LoanStats!$A$2:$B$80,2,FALSE)</f>
        <v>Total credit revolving balance</v>
      </c>
      <c r="D43" s="76">
        <v>0</v>
      </c>
      <c r="E43" s="79">
        <f t="shared" si="0"/>
        <v>0</v>
      </c>
      <c r="F43" s="65" t="s">
        <v>316</v>
      </c>
    </row>
    <row r="44" spans="2:6">
      <c r="B44" s="64" t="s">
        <v>34</v>
      </c>
      <c r="C44" s="72" t="str">
        <f>VLOOKUP(B44,LoanStats!$A$2:$B$80,2,FALSE)</f>
        <v>The total number of credit lines currently in the borrower's credit file</v>
      </c>
      <c r="D44" s="76">
        <v>0</v>
      </c>
      <c r="E44" s="79">
        <f t="shared" si="0"/>
        <v>0</v>
      </c>
      <c r="F44" s="65" t="s">
        <v>316</v>
      </c>
    </row>
    <row r="45" spans="2:6">
      <c r="B45" s="64" t="s">
        <v>35</v>
      </c>
      <c r="C45" s="72" t="str">
        <f>VLOOKUP(B45,LoanStats!$A$2:$B$80,2,FALSE)</f>
        <v>The initial listing status of the loan. Possible values are – W, F</v>
      </c>
      <c r="D45" s="76">
        <v>0</v>
      </c>
      <c r="E45" s="79">
        <f t="shared" si="0"/>
        <v>0</v>
      </c>
      <c r="F45" s="65" t="s">
        <v>316</v>
      </c>
    </row>
    <row r="46" spans="2:6" ht="28">
      <c r="B46" s="64" t="s">
        <v>253</v>
      </c>
      <c r="C46" s="72" t="str">
        <f>VLOOKUP(B46,LoanStats!$A$2:$B$80,2,FALSE)</f>
        <v>Indicates whether the loan is an individual application or a joint application with two co-borrowers</v>
      </c>
      <c r="D46" s="76">
        <v>0</v>
      </c>
      <c r="E46" s="79">
        <f t="shared" si="0"/>
        <v>0</v>
      </c>
      <c r="F46" s="65" t="s">
        <v>316</v>
      </c>
    </row>
    <row r="47" spans="2:6" ht="15" thickBot="1">
      <c r="B47" s="66" t="s">
        <v>293</v>
      </c>
      <c r="C47" s="73" t="str">
        <f>VLOOKUP(B47,LoanStats!$A$2:$B$80,2,FALSE)</f>
        <v>The number of accounts on which the borrower is now delinquent.</v>
      </c>
      <c r="D47" s="86">
        <v>0</v>
      </c>
      <c r="E47" s="87">
        <f t="shared" si="0"/>
        <v>0</v>
      </c>
      <c r="F47" s="67" t="s">
        <v>316</v>
      </c>
    </row>
    <row r="48" spans="2:6">
      <c r="C48" s="80"/>
    </row>
  </sheetData>
  <sortState ref="B2:D46">
    <sortCondition descending="1" ref="D2:D4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LoanStats</vt:lpstr>
      <vt:lpstr>browseNotes</vt:lpstr>
      <vt:lpstr>RejectStats</vt:lpstr>
      <vt:lpstr>NaN Analysis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Dave Piccolella</cp:lastModifiedBy>
  <cp:lastPrinted>2013-01-16T21:03:55Z</cp:lastPrinted>
  <dcterms:created xsi:type="dcterms:W3CDTF">2013-01-15T22:13:28Z</dcterms:created>
  <dcterms:modified xsi:type="dcterms:W3CDTF">2017-11-18T16:08:28Z</dcterms:modified>
</cp:coreProperties>
</file>