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JAI\Downloads\"/>
    </mc:Choice>
  </mc:AlternateContent>
  <xr:revisionPtr revIDLastSave="0" documentId="13_ncr:1_{85E4ABBD-2D09-4AFC-B0CE-AA7B039A1CDC}" xr6:coauthVersionLast="47" xr6:coauthVersionMax="47" xr10:uidLastSave="{00000000-0000-0000-0000-000000000000}"/>
  <bookViews>
    <workbookView xWindow="-108" yWindow="-108" windowWidth="23256" windowHeight="12456" activeTab="1" xr2:uid="{C0893FBD-34B3-420E-B0D6-EC330180DDEA}"/>
  </bookViews>
  <sheets>
    <sheet name="Dashboard" sheetId="5" r:id="rId1"/>
    <sheet name="SalesData" sheetId="3" r:id="rId2"/>
    <sheet name="Sheet1" sheetId="6" r:id="rId3"/>
    <sheet name="Pivot Table" sheetId="4" r:id="rId4"/>
  </sheets>
  <definedNames>
    <definedName name="Slicer_Product">#N/A</definedName>
    <definedName name="Slicer_Region">#N/A</definedName>
    <definedName name="Slicer_Sales_Per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3" l="1"/>
  <c r="K6" i="3"/>
  <c r="K4" i="3"/>
  <c r="K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<sst xmlns="http://schemas.openxmlformats.org/spreadsheetml/2006/main" count="203" uniqueCount="38">
  <si>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</si>
  <si>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</si>
  <si>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</si>
  <si>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</si>
  <si>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</si>
  <si>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</si>
  <si>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</si>
  <si>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</si>
  <si>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</si>
  <si>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</si>
  <si>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</si>
  <si>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</si>
  <si>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</si>
  <si>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</si>
  <si>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</si>
  <si>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</si>
  <si>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</si>
  <si>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</si>
  <si>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</si>
  <si>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</si>
  <si>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</si>
  <si>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</si>
  <si>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</si>
  <si>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</si>
  <si>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</si>
  <si>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</si>
  <si>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</si>
  <si>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</si>
  <si>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</si>
  <si>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Grant Total</t>
  </si>
  <si>
    <t>Unit Sold</t>
  </si>
  <si>
    <t>Total Profits</t>
  </si>
  <si>
    <t>Average Sales</t>
  </si>
  <si>
    <t>Profit</t>
  </si>
  <si>
    <t>Row Labels</t>
  </si>
  <si>
    <t>Grand Total</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</si>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</sst>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quot;Rs.&quot;\ * #,##0_ ;_ &quot;Rs.&quot;\ * \-#,##0_ ;_ &quot;Rs.&quot;\ * &quot;-&quot;_ ;_ @_ "/>
    <numFmt numFmtId="165" formatCode="\ ##\.##,\ &quot;L&quot;"/>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2" fillId="2" borderId="0" xfId="0" applyFont="1" applyFill="1"/>
    <xf numFmtId="0" fontId="2" fillId="0" borderId="0" xfId="0" applyFont="1" applyAlignment="1">
      <alignment horizontal="center" vertical="center"/>
    </xf>
    <xf numFmtId="164" fontId="0" fillId="0" borderId="0" xfId="0" applyNumberFormat="1"/>
    <xf numFmtId="0" fontId="0" fillId="0" borderId="0" xfId="0" pivotButton="1"/>
    <xf numFmtId="165" fontId="0" fillId="0" borderId="0" xfId="0" applyNumberFormat="1"/>
    <xf numFmtId="2" fontId="0" fillId="0" borderId="0" xfId="0" applyNumberFormat="1"/>
  </cellXfs>
  <cellStyles count="2">
    <cellStyle name="Currency [0]" xfId="1" builtinId="7"/>
    <cellStyle name="Normal" xfId="0" builtinId="0"/>
  </cellStyles>
  <dxfs count="8">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Table!PivotTable4</c:name>
    <c:fmtId val="10"/>
  </c:pivotSource>
  <c:chart>
    <c:autoTitleDeleted val="1"/>
    <c:pivotFmts>
      <c:pivotFmt>
        <c:idx val="0"/>
        <c:spPr>
          <a:pattFill prst="ltUpDiag">
            <a:fgClr>
              <a:schemeClr val="accent1"/>
            </a:fgClr>
            <a:bgClr>
              <a:schemeClr val="lt1"/>
            </a:bgClr>
          </a:pattFill>
          <a:ln w="19050" cap="rnd">
            <a:solidFill>
              <a:schemeClr val="accent5">
                <a:lumMod val="50000"/>
              </a:schemeClr>
            </a:solidFill>
            <a:round/>
          </a:ln>
          <a:effectLst>
            <a:outerShdw dist="25400" dir="2700000" algn="tl" rotWithShape="0">
              <a:schemeClr val="accent1"/>
            </a:outerShdw>
          </a:effectLst>
        </c:spPr>
        <c:marker>
          <c:symbol val="diamond"/>
          <c:size val="10"/>
          <c:spPr>
            <a:solidFill>
              <a:schemeClr val="accent5">
                <a:lumMod val="50000"/>
              </a:schemeClr>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19050" cap="rnd">
            <a:solidFill>
              <a:schemeClr val="accent5">
                <a:lumMod val="50000"/>
              </a:schemeClr>
            </a:solidFill>
            <a:round/>
          </a:ln>
          <a:effectLst>
            <a:outerShdw dist="25400" dir="2700000" algn="tl" rotWithShape="0">
              <a:schemeClr val="accent1"/>
            </a:outerShdw>
          </a:effectLst>
        </c:spPr>
        <c:marker>
          <c:symbol val="diamond"/>
          <c:size val="10"/>
          <c:spPr>
            <a:solidFill>
              <a:schemeClr val="accent5">
                <a:lumMod val="50000"/>
              </a:schemeClr>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a:solidFill>
              <a:schemeClr val="accent5">
                <a:lumMod val="50000"/>
              </a:schemeClr>
            </a:solidFill>
            <a:round/>
          </a:ln>
          <a:effectLst>
            <a:outerShdw dist="25400" dir="2700000" algn="tl" rotWithShape="0">
              <a:schemeClr val="accent1"/>
            </a:outerShdw>
          </a:effectLst>
        </c:spPr>
        <c:marker>
          <c:symbol val="diamond"/>
          <c:size val="10"/>
          <c:spPr>
            <a:solidFill>
              <a:schemeClr val="accent5">
                <a:lumMod val="50000"/>
              </a:schemeClr>
            </a:solidFill>
            <a:ln>
              <a:noFill/>
            </a:ln>
            <a:effectLst/>
          </c:spPr>
        </c:marker>
        <c:dLbl>
          <c:idx val="0"/>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19050" cap="rnd">
              <a:solidFill>
                <a:schemeClr val="accent5">
                  <a:lumMod val="50000"/>
                </a:schemeClr>
              </a:solidFill>
              <a:round/>
            </a:ln>
            <a:effectLst>
              <a:outerShdw dist="25400" dir="2700000" algn="tl" rotWithShape="0">
                <a:schemeClr val="accent1"/>
              </a:outerShdw>
            </a:effectLst>
          </c:spPr>
          <c:marker>
            <c:symbol val="diamond"/>
            <c:size val="10"/>
            <c:spPr>
              <a:solidFill>
                <a:schemeClr val="accent5">
                  <a:lumMod val="50000"/>
                </a:schemeClr>
              </a:solidFill>
              <a:ln>
                <a:noFill/>
              </a:ln>
              <a:effectLst/>
            </c:spPr>
          </c:marker>
          <c:dLbls>
            <c:spPr>
              <a:solidFill>
                <a:schemeClr val="accent5">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D71D-44F7-839B-7E600A36ECC1}"/>
            </c:ext>
          </c:extLst>
        </c:ser>
        <c:dLbls>
          <c:dLblPos val="t"/>
          <c:showLegendKey val="0"/>
          <c:showVal val="1"/>
          <c:showCatName val="0"/>
          <c:showSerName val="0"/>
          <c:showPercent val="0"/>
          <c:showBubbleSize val="0"/>
        </c:dLbls>
        <c:dropLines>
          <c:spPr>
            <a:ln w="15875" cap="flat" cmpd="sng" algn="ctr">
              <a:solidFill>
                <a:schemeClr val="accent5">
                  <a:lumMod val="50000"/>
                </a:schemeClr>
              </a:solidFill>
              <a:round/>
            </a:ln>
            <a:effectLst/>
          </c:spPr>
        </c:dropLines>
        <c:marker val="1"/>
        <c:smooth val="0"/>
        <c:axId val="1426434735"/>
        <c:axId val="1426429455"/>
      </c:lineChart>
      <c:catAx>
        <c:axId val="142643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accent5">
                    <a:lumMod val="50000"/>
                  </a:schemeClr>
                </a:solidFill>
                <a:latin typeface="+mn-lt"/>
                <a:ea typeface="+mn-ea"/>
                <a:cs typeface="+mn-cs"/>
              </a:defRPr>
            </a:pPr>
            <a:endParaRPr lang="en-US"/>
          </a:p>
        </c:txPr>
        <c:crossAx val="1426429455"/>
        <c:crosses val="autoZero"/>
        <c:auto val="1"/>
        <c:lblAlgn val="ctr"/>
        <c:lblOffset val="100"/>
        <c:noMultiLvlLbl val="0"/>
      </c:catAx>
      <c:valAx>
        <c:axId val="1426429455"/>
        <c:scaling>
          <c:orientation val="minMax"/>
        </c:scaling>
        <c:delete val="1"/>
        <c:axPos val="l"/>
        <c:numFmt formatCode="General" sourceLinked="1"/>
        <c:majorTickMark val="none"/>
        <c:minorTickMark val="none"/>
        <c:tickLblPos val="nextTo"/>
        <c:crossAx val="142643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94444444444444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166666666666666"/>
              <c:y val="-0.10185185185185185"/>
            </c:manualLayout>
          </c:layout>
          <c:spPr>
            <a:noFill/>
            <a:ln>
              <a:noFill/>
            </a:ln>
            <a:effectLst>
              <a:outerShdw blurRad="50800" dist="50800" dir="5400000" sx="2000" sy="2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777777777777774"/>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722222222222223"/>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166666666666666"/>
              <c:y val="-0.10185185185185185"/>
            </c:manualLayout>
          </c:layout>
          <c:spPr>
            <a:noFill/>
            <a:ln>
              <a:noFill/>
            </a:ln>
            <a:effectLst>
              <a:outerShdw blurRad="50800" dist="50800" dir="5400000" sx="2000" sy="2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94444444444444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722222222222223"/>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777777777777774"/>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2179487179487178"/>
              <c:y val="-0.24180090561198939"/>
            </c:manualLayout>
          </c:layout>
          <c:spPr>
            <a:noFill/>
            <a:ln>
              <a:noFill/>
            </a:ln>
            <a:effectLst>
              <a:outerShdw blurRad="50800" dist="50800" dir="5400000" sx="2000" sy="2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072657985059561"/>
              <c:y val="7.40738514555908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722222222222223"/>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4957273369674945"/>
              <c:y val="-0.104749954919757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65-4A11-8FB4-167B8C5E7B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65-4A11-8FB4-167B8C5E7B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65-4A11-8FB4-167B8C5E7B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65-4A11-8FB4-167B8C5E7BE1}"/>
              </c:ext>
            </c:extLst>
          </c:dPt>
          <c:dLbls>
            <c:dLbl>
              <c:idx val="0"/>
              <c:layout>
                <c:manualLayout>
                  <c:x val="0.22179487179487178"/>
                  <c:y val="-0.24180090561198939"/>
                </c:manualLayout>
              </c:layout>
              <c:spPr>
                <a:noFill/>
                <a:ln>
                  <a:noFill/>
                </a:ln>
                <a:effectLst>
                  <a:outerShdw blurRad="50800" dist="50800" dir="5400000" sx="2000" sy="2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65-4A11-8FB4-167B8C5E7BE1}"/>
                </c:ext>
              </c:extLst>
            </c:dLbl>
            <c:dLbl>
              <c:idx val="1"/>
              <c:layout>
                <c:manualLayout>
                  <c:x val="0.17072657985059561"/>
                  <c:y val="7.4073851455590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65-4A11-8FB4-167B8C5E7BE1}"/>
                </c:ext>
              </c:extLst>
            </c:dLbl>
            <c:dLbl>
              <c:idx val="2"/>
              <c:layout>
                <c:manualLayout>
                  <c:x val="-0.14722222222222223"/>
                  <c:y val="7.4074074074073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65-4A11-8FB4-167B8C5E7BE1}"/>
                </c:ext>
              </c:extLst>
            </c:dLbl>
            <c:dLbl>
              <c:idx val="3"/>
              <c:layout>
                <c:manualLayout>
                  <c:x val="-0.24957273369674945"/>
                  <c:y val="-0.104749954919757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65-4A11-8FB4-167B8C5E7B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 "L"</c:formatCode>
                <c:ptCount val="4"/>
                <c:pt idx="0">
                  <c:v>3534400</c:v>
                </c:pt>
                <c:pt idx="1">
                  <c:v>2661400</c:v>
                </c:pt>
                <c:pt idx="2">
                  <c:v>2870600</c:v>
                </c:pt>
                <c:pt idx="3">
                  <c:v>3878100</c:v>
                </c:pt>
              </c:numCache>
            </c:numRef>
          </c:val>
          <c:extLst>
            <c:ext xmlns:c16="http://schemas.microsoft.com/office/drawing/2014/chart" uri="{C3380CC4-5D6E-409C-BE32-E72D297353CC}">
              <c16:uniqueId val="{00000008-4065-4A11-8FB4-167B8C5E7BE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Table!PivotTable2</c:name>
    <c:fmtId val="6"/>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6B7B-4817-B555-86E1F1F9BC13}"/>
            </c:ext>
          </c:extLst>
        </c:ser>
        <c:dLbls>
          <c:dLblPos val="outEnd"/>
          <c:showLegendKey val="0"/>
          <c:showVal val="1"/>
          <c:showCatName val="0"/>
          <c:showSerName val="0"/>
          <c:showPercent val="0"/>
          <c:showBubbleSize val="0"/>
        </c:dLbls>
        <c:gapWidth val="52"/>
        <c:axId val="1310753583"/>
        <c:axId val="1310765583"/>
      </c:barChart>
      <c:catAx>
        <c:axId val="1310753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65583"/>
        <c:crosses val="autoZero"/>
        <c:auto val="1"/>
        <c:lblAlgn val="ctr"/>
        <c:lblOffset val="100"/>
        <c:noMultiLvlLbl val="0"/>
      </c:catAx>
      <c:valAx>
        <c:axId val="1310765583"/>
        <c:scaling>
          <c:orientation val="minMax"/>
        </c:scaling>
        <c:delete val="1"/>
        <c:axPos val="b"/>
        <c:numFmt formatCode="\ ##\.##,\ &quot;L&quot;" sourceLinked="1"/>
        <c:majorTickMark val="none"/>
        <c:minorTickMark val="none"/>
        <c:tickLblPos val="nextTo"/>
        <c:crossAx val="131075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Table!PivotTable3</c:name>
    <c:fmtId val="3"/>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11E5-48DB-989A-117092A7892E}"/>
            </c:ext>
          </c:extLst>
        </c:ser>
        <c:dLbls>
          <c:showLegendKey val="0"/>
          <c:showVal val="0"/>
          <c:showCatName val="0"/>
          <c:showSerName val="0"/>
          <c:showPercent val="0"/>
          <c:showBubbleSize val="0"/>
        </c:dLbls>
        <c:gapWidth val="76"/>
        <c:overlap val="-27"/>
        <c:axId val="1310767023"/>
        <c:axId val="1310772303"/>
      </c:barChart>
      <c:catAx>
        <c:axId val="13107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72303"/>
        <c:crosses val="autoZero"/>
        <c:auto val="1"/>
        <c:lblAlgn val="ctr"/>
        <c:lblOffset val="100"/>
        <c:noMultiLvlLbl val="0"/>
      </c:catAx>
      <c:valAx>
        <c:axId val="1310772303"/>
        <c:scaling>
          <c:orientation val="minMax"/>
        </c:scaling>
        <c:delete val="1"/>
        <c:axPos val="l"/>
        <c:numFmt formatCode="\ ##\.##,\ &quot;L&quot;" sourceLinked="1"/>
        <c:majorTickMark val="none"/>
        <c:minorTickMark val="none"/>
        <c:tickLblPos val="nextTo"/>
        <c:crossAx val="131076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94444444444444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166666666666666"/>
              <c:y val="-0.10185185185185185"/>
            </c:manualLayout>
          </c:layout>
          <c:spPr>
            <a:noFill/>
            <a:ln>
              <a:noFill/>
            </a:ln>
            <a:effectLst>
              <a:outerShdw blurRad="50800" dist="50800" dir="5400000" sx="2000" sy="2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777777777777774"/>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722222222222223"/>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8A0-44DB-BCBB-29CC7547FA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8A0-44DB-BCBB-29CC7547FA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A0-44DB-BCBB-29CC7547FA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8A0-44DB-BCBB-29CC7547FA78}"/>
              </c:ext>
            </c:extLst>
          </c:dPt>
          <c:dLbls>
            <c:dLbl>
              <c:idx val="0"/>
              <c:layout>
                <c:manualLayout>
                  <c:x val="0.14166666666666666"/>
                  <c:y val="-0.10185185185185185"/>
                </c:manualLayout>
              </c:layout>
              <c:spPr>
                <a:noFill/>
                <a:ln>
                  <a:noFill/>
                </a:ln>
                <a:effectLst>
                  <a:outerShdw blurRad="50800" dist="50800" dir="5400000" sx="2000" sy="2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A0-44DB-BCBB-29CC7547FA78}"/>
                </c:ext>
              </c:extLst>
            </c:dLbl>
            <c:dLbl>
              <c:idx val="1"/>
              <c:layout>
                <c:manualLayout>
                  <c:x val="0.11944444444444445"/>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A0-44DB-BCBB-29CC7547FA78}"/>
                </c:ext>
              </c:extLst>
            </c:dLbl>
            <c:dLbl>
              <c:idx val="2"/>
              <c:layout>
                <c:manualLayout>
                  <c:x val="-0.14722222222222223"/>
                  <c:y val="7.40740740740739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A0-44DB-BCBB-29CC7547FA78}"/>
                </c:ext>
              </c:extLst>
            </c:dLbl>
            <c:dLbl>
              <c:idx val="3"/>
              <c:layout>
                <c:manualLayout>
                  <c:x val="-0.12777777777777774"/>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A0-44DB-BCBB-29CC7547FA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 "L"</c:formatCode>
                <c:ptCount val="4"/>
                <c:pt idx="0">
                  <c:v>3534400</c:v>
                </c:pt>
                <c:pt idx="1">
                  <c:v>2661400</c:v>
                </c:pt>
                <c:pt idx="2">
                  <c:v>2870600</c:v>
                </c:pt>
                <c:pt idx="3">
                  <c:v>3878100</c:v>
                </c:pt>
              </c:numCache>
            </c:numRef>
          </c:val>
          <c:extLst>
            <c:ext xmlns:c16="http://schemas.microsoft.com/office/drawing/2014/chart" uri="{C3380CC4-5D6E-409C-BE32-E72D297353CC}">
              <c16:uniqueId val="{00000000-68A0-44DB-BCBB-29CC7547FA7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Table!PivotTable2</c:name>
    <c:fmtId val="3"/>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s>
    <c:plotArea>
      <c:layout/>
      <c:barChart>
        <c:barDir val="bar"/>
        <c:grouping val="clustered"/>
        <c:varyColors val="0"/>
        <c:ser>
          <c:idx val="0"/>
          <c:order val="0"/>
          <c:tx>
            <c:strRef>
              <c:f>'Pivot Table'!$E$3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55C6-4C7E-89AA-9F994191613C}"/>
            </c:ext>
          </c:extLst>
        </c:ser>
        <c:dLbls>
          <c:dLblPos val="outEnd"/>
          <c:showLegendKey val="0"/>
          <c:showVal val="1"/>
          <c:showCatName val="0"/>
          <c:showSerName val="0"/>
          <c:showPercent val="0"/>
          <c:showBubbleSize val="0"/>
        </c:dLbls>
        <c:gapWidth val="52"/>
        <c:axId val="1310753583"/>
        <c:axId val="1310765583"/>
      </c:barChart>
      <c:catAx>
        <c:axId val="1310753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65583"/>
        <c:crosses val="autoZero"/>
        <c:auto val="1"/>
        <c:lblAlgn val="ctr"/>
        <c:lblOffset val="100"/>
        <c:noMultiLvlLbl val="0"/>
      </c:catAx>
      <c:valAx>
        <c:axId val="1310765583"/>
        <c:scaling>
          <c:orientation val="minMax"/>
        </c:scaling>
        <c:delete val="1"/>
        <c:axPos val="b"/>
        <c:numFmt formatCode="\ ##\.##,\ &quot;L&quot;" sourceLinked="1"/>
        <c:majorTickMark val="none"/>
        <c:minorTickMark val="none"/>
        <c:tickLblPos val="nextTo"/>
        <c:crossAx val="131075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Table!PivotTable3</c:name>
    <c:fmtId val="1"/>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A1D9-4A82-89F1-F44398FD85B6}"/>
            </c:ext>
          </c:extLst>
        </c:ser>
        <c:dLbls>
          <c:showLegendKey val="0"/>
          <c:showVal val="0"/>
          <c:showCatName val="0"/>
          <c:showSerName val="0"/>
          <c:showPercent val="0"/>
          <c:showBubbleSize val="0"/>
        </c:dLbls>
        <c:gapWidth val="76"/>
        <c:overlap val="-27"/>
        <c:axId val="1310767023"/>
        <c:axId val="1310772303"/>
      </c:barChart>
      <c:catAx>
        <c:axId val="13107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72303"/>
        <c:crosses val="autoZero"/>
        <c:auto val="1"/>
        <c:lblAlgn val="ctr"/>
        <c:lblOffset val="100"/>
        <c:noMultiLvlLbl val="0"/>
      </c:catAx>
      <c:valAx>
        <c:axId val="1310772303"/>
        <c:scaling>
          <c:orientation val="minMax"/>
        </c:scaling>
        <c:delete val="1"/>
        <c:axPos val="l"/>
        <c:numFmt formatCode="\ ##\.##,\ &quot;L&quot;" sourceLinked="1"/>
        <c:majorTickMark val="none"/>
        <c:minorTickMark val="none"/>
        <c:tickLblPos val="nextTo"/>
        <c:crossAx val="131076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Table!PivotTable4</c:name>
    <c:fmtId val="6"/>
  </c:pivotSource>
  <c:chart>
    <c:autoTitleDeleted val="1"/>
    <c:pivotFmts>
      <c:pivotFmt>
        <c:idx val="0"/>
        <c:spPr>
          <a:ln w="19050" cap="rnd">
            <a:solidFill>
              <a:schemeClr val="accent5">
                <a:lumMod val="50000"/>
              </a:schemeClr>
            </a:solidFill>
            <a:round/>
          </a:ln>
          <a:effectLst>
            <a:outerShdw dist="25400" dir="2700000" algn="tl" rotWithShape="0">
              <a:schemeClr val="accent1"/>
            </a:outerShdw>
          </a:effectLst>
        </c:spPr>
        <c:marker>
          <c:symbol val="diamond"/>
          <c:size val="10"/>
          <c:spPr>
            <a:solidFill>
              <a:schemeClr val="accent5">
                <a:lumMod val="50000"/>
              </a:schemeClr>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75929770706925E-2"/>
          <c:y val="5.0925925925925923E-2"/>
          <c:w val="0.93925809656527803"/>
          <c:h val="0.79118875765529306"/>
        </c:manualLayout>
      </c:layout>
      <c:lineChart>
        <c:grouping val="standard"/>
        <c:varyColors val="0"/>
        <c:ser>
          <c:idx val="0"/>
          <c:order val="0"/>
          <c:tx>
            <c:strRef>
              <c:f>'Pivot Table'!$K$3</c:f>
              <c:strCache>
                <c:ptCount val="1"/>
                <c:pt idx="0">
                  <c:v>Total</c:v>
                </c:pt>
              </c:strCache>
            </c:strRef>
          </c:tx>
          <c:spPr>
            <a:ln w="19050" cap="rnd">
              <a:solidFill>
                <a:schemeClr val="accent5">
                  <a:lumMod val="50000"/>
                </a:schemeClr>
              </a:solidFill>
              <a:round/>
            </a:ln>
            <a:effectLst>
              <a:outerShdw dist="25400" dir="2700000" algn="tl" rotWithShape="0">
                <a:schemeClr val="accent1"/>
              </a:outerShdw>
            </a:effectLst>
          </c:spPr>
          <c:marker>
            <c:symbol val="diamond"/>
            <c:size val="10"/>
            <c:spPr>
              <a:solidFill>
                <a:schemeClr val="accent5">
                  <a:lumMod val="50000"/>
                </a:schemeClr>
              </a:solidFill>
              <a:ln>
                <a:noFill/>
              </a:ln>
              <a:effectLst/>
            </c:spPr>
          </c:marker>
          <c:dLbls>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F0A7-493E-A27A-A561FF32ECC5}"/>
            </c:ext>
          </c:extLst>
        </c:ser>
        <c:dLbls>
          <c:dLblPos val="t"/>
          <c:showLegendKey val="0"/>
          <c:showVal val="1"/>
          <c:showCatName val="0"/>
          <c:showSerName val="0"/>
          <c:showPercent val="0"/>
          <c:showBubbleSize val="0"/>
        </c:dLbls>
        <c:dropLines>
          <c:spPr>
            <a:ln w="15875" cap="flat" cmpd="sng" algn="ctr">
              <a:solidFill>
                <a:schemeClr val="accent5">
                  <a:lumMod val="50000"/>
                </a:schemeClr>
              </a:solidFill>
              <a:round/>
            </a:ln>
            <a:effectLst/>
          </c:spPr>
        </c:dropLines>
        <c:marker val="1"/>
        <c:smooth val="0"/>
        <c:axId val="1426434735"/>
        <c:axId val="1426429455"/>
      </c:lineChart>
      <c:catAx>
        <c:axId val="142643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accent5">
                    <a:lumMod val="50000"/>
                  </a:schemeClr>
                </a:solidFill>
                <a:latin typeface="+mn-lt"/>
                <a:ea typeface="+mn-ea"/>
                <a:cs typeface="+mn-cs"/>
              </a:defRPr>
            </a:pPr>
            <a:endParaRPr lang="en-US"/>
          </a:p>
        </c:txPr>
        <c:crossAx val="1426429455"/>
        <c:crosses val="autoZero"/>
        <c:auto val="1"/>
        <c:lblAlgn val="ctr"/>
        <c:lblOffset val="100"/>
        <c:noMultiLvlLbl val="0"/>
      </c:catAx>
      <c:valAx>
        <c:axId val="1426429455"/>
        <c:scaling>
          <c:orientation val="minMax"/>
        </c:scaling>
        <c:delete val="1"/>
        <c:axPos val="l"/>
        <c:numFmt formatCode="General" sourceLinked="1"/>
        <c:majorTickMark val="none"/>
        <c:minorTickMark val="none"/>
        <c:tickLblPos val="nextTo"/>
        <c:crossAx val="142643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53340</xdr:rowOff>
    </xdr:from>
    <xdr:to>
      <xdr:col>20</xdr:col>
      <xdr:colOff>408000</xdr:colOff>
      <xdr:row>4</xdr:row>
      <xdr:rowOff>157020</xdr:rowOff>
    </xdr:to>
    <xdr:sp macro="" textlink="">
      <xdr:nvSpPr>
        <xdr:cNvPr id="3" name="Rectangle: Rounded Corners 2">
          <a:extLst>
            <a:ext uri="{FF2B5EF4-FFF2-40B4-BE49-F238E27FC236}">
              <a16:creationId xmlns:a16="http://schemas.microsoft.com/office/drawing/2014/main" id="{CBBA6C73-A4D9-0C8E-27F9-E9B15DC6C737}"/>
            </a:ext>
          </a:extLst>
        </xdr:cNvPr>
        <xdr:cNvSpPr/>
      </xdr:nvSpPr>
      <xdr:spPr>
        <a:xfrm>
          <a:off x="0" y="53340"/>
          <a:ext cx="12600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5</xdr:row>
      <xdr:rowOff>60960</xdr:rowOff>
    </xdr:from>
    <xdr:to>
      <xdr:col>3</xdr:col>
      <xdr:colOff>471780</xdr:colOff>
      <xdr:row>10</xdr:row>
      <xdr:rowOff>0</xdr:rowOff>
    </xdr:to>
    <xdr:grpSp>
      <xdr:nvGrpSpPr>
        <xdr:cNvPr id="14" name="Group 13">
          <a:extLst>
            <a:ext uri="{FF2B5EF4-FFF2-40B4-BE49-F238E27FC236}">
              <a16:creationId xmlns:a16="http://schemas.microsoft.com/office/drawing/2014/main" id="{075137CD-34AF-5C9A-C065-628FEF81105D}"/>
            </a:ext>
          </a:extLst>
        </xdr:cNvPr>
        <xdr:cNvGrpSpPr/>
      </xdr:nvGrpSpPr>
      <xdr:grpSpPr>
        <a:xfrm>
          <a:off x="68580" y="975360"/>
          <a:ext cx="2232000" cy="853440"/>
          <a:chOff x="0" y="937260"/>
          <a:chExt cx="2232000" cy="853440"/>
        </a:xfrm>
      </xdr:grpSpPr>
      <xdr:sp macro="" textlink="">
        <xdr:nvSpPr>
          <xdr:cNvPr id="4" name="Rectangle: Rounded Corners 3">
            <a:extLst>
              <a:ext uri="{FF2B5EF4-FFF2-40B4-BE49-F238E27FC236}">
                <a16:creationId xmlns:a16="http://schemas.microsoft.com/office/drawing/2014/main" id="{9176B933-D0D4-4D65-8614-6DB74BF07275}"/>
              </a:ext>
            </a:extLst>
          </xdr:cNvPr>
          <xdr:cNvSpPr/>
        </xdr:nvSpPr>
        <xdr:spPr>
          <a:xfrm>
            <a:off x="0" y="952500"/>
            <a:ext cx="2232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8EB48ECD-7B6A-48DE-B730-C2BC607D91BE}"/>
              </a:ext>
            </a:extLst>
          </xdr:cNvPr>
          <xdr:cNvSpPr/>
        </xdr:nvSpPr>
        <xdr:spPr>
          <a:xfrm>
            <a:off x="22860" y="937260"/>
            <a:ext cx="586740" cy="85344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A833384E-C454-913F-A6CC-B334991293A1}"/>
              </a:ext>
            </a:extLst>
          </xdr:cNvPr>
          <xdr:cNvSpPr txBox="1"/>
        </xdr:nvSpPr>
        <xdr:spPr>
          <a:xfrm>
            <a:off x="739140" y="1005840"/>
            <a:ext cx="1333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SALES</a:t>
            </a:r>
            <a:endParaRPr lang="en-IN" sz="1100"/>
          </a:p>
        </xdr:txBody>
      </xdr:sp>
      <xdr:sp macro="" textlink="SalesData!K2">
        <xdr:nvSpPr>
          <xdr:cNvPr id="8" name="TextBox 7">
            <a:extLst>
              <a:ext uri="{FF2B5EF4-FFF2-40B4-BE49-F238E27FC236}">
                <a16:creationId xmlns:a16="http://schemas.microsoft.com/office/drawing/2014/main" id="{5B7228CD-40CC-B95B-DB90-1231F3CAA8D0}"/>
              </a:ext>
            </a:extLst>
          </xdr:cNvPr>
          <xdr:cNvSpPr txBox="1"/>
        </xdr:nvSpPr>
        <xdr:spPr>
          <a:xfrm>
            <a:off x="746760" y="1348740"/>
            <a:ext cx="12877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F8E26E-517F-43E6-A50B-78251328DD17}" type="TxLink">
              <a:rPr lang="en-US" sz="2000" b="1" i="0" u="none" strike="noStrike">
                <a:solidFill>
                  <a:srgbClr val="000000"/>
                </a:solidFill>
                <a:latin typeface="Aptos Narrow"/>
              </a:rPr>
              <a:pPr algn="ctr"/>
              <a:t>12944500</a:t>
            </a:fld>
            <a:endParaRPr lang="en-IN" sz="2000" b="1"/>
          </a:p>
        </xdr:txBody>
      </xdr:sp>
    </xdr:grpSp>
    <xdr:clientData/>
  </xdr:twoCellAnchor>
  <xdr:twoCellAnchor>
    <xdr:from>
      <xdr:col>3</xdr:col>
      <xdr:colOff>541020</xdr:colOff>
      <xdr:row>5</xdr:row>
      <xdr:rowOff>76200</xdr:rowOff>
    </xdr:from>
    <xdr:to>
      <xdr:col>7</xdr:col>
      <xdr:colOff>334620</xdr:colOff>
      <xdr:row>10</xdr:row>
      <xdr:rowOff>38100</xdr:rowOff>
    </xdr:to>
    <xdr:grpSp>
      <xdr:nvGrpSpPr>
        <xdr:cNvPr id="23" name="Group 22">
          <a:extLst>
            <a:ext uri="{FF2B5EF4-FFF2-40B4-BE49-F238E27FC236}">
              <a16:creationId xmlns:a16="http://schemas.microsoft.com/office/drawing/2014/main" id="{4CA90D6D-85FD-6C7D-7080-5FFB64D1AB37}"/>
            </a:ext>
          </a:extLst>
        </xdr:cNvPr>
        <xdr:cNvGrpSpPr/>
      </xdr:nvGrpSpPr>
      <xdr:grpSpPr>
        <a:xfrm>
          <a:off x="2369820" y="990600"/>
          <a:ext cx="2232000" cy="876300"/>
          <a:chOff x="0" y="937260"/>
          <a:chExt cx="2232000" cy="876300"/>
        </a:xfrm>
      </xdr:grpSpPr>
      <xdr:sp macro="" textlink="">
        <xdr:nvSpPr>
          <xdr:cNvPr id="24" name="Rectangle: Rounded Corners 23">
            <a:extLst>
              <a:ext uri="{FF2B5EF4-FFF2-40B4-BE49-F238E27FC236}">
                <a16:creationId xmlns:a16="http://schemas.microsoft.com/office/drawing/2014/main" id="{37BAC22E-F531-E2E8-12F5-8478D2CF66EE}"/>
              </a:ext>
            </a:extLst>
          </xdr:cNvPr>
          <xdr:cNvSpPr/>
        </xdr:nvSpPr>
        <xdr:spPr>
          <a:xfrm>
            <a:off x="0" y="952500"/>
            <a:ext cx="2232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D99E7F8D-DC3F-5AC6-9A83-BA8BEFBC68D0}"/>
              </a:ext>
            </a:extLst>
          </xdr:cNvPr>
          <xdr:cNvSpPr/>
        </xdr:nvSpPr>
        <xdr:spPr>
          <a:xfrm>
            <a:off x="7620" y="937260"/>
            <a:ext cx="601980" cy="87630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398037FC-41D6-63CA-26FA-5D550E5119FE}"/>
              </a:ext>
            </a:extLst>
          </xdr:cNvPr>
          <xdr:cNvSpPr txBox="1"/>
        </xdr:nvSpPr>
        <xdr:spPr>
          <a:xfrm>
            <a:off x="739140" y="1005840"/>
            <a:ext cx="1333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AVERAGE</a:t>
            </a:r>
            <a:r>
              <a:rPr lang="en-IN" sz="1100" baseline="0"/>
              <a:t> SALES</a:t>
            </a:r>
            <a:endParaRPr lang="en-IN" sz="1100"/>
          </a:p>
        </xdr:txBody>
      </xdr:sp>
      <xdr:sp macro="" textlink="SalesData!K8">
        <xdr:nvSpPr>
          <xdr:cNvPr id="27" name="TextBox 26">
            <a:extLst>
              <a:ext uri="{FF2B5EF4-FFF2-40B4-BE49-F238E27FC236}">
                <a16:creationId xmlns:a16="http://schemas.microsoft.com/office/drawing/2014/main" id="{CF26A765-4595-F394-49B8-EA78CA90F519}"/>
              </a:ext>
            </a:extLst>
          </xdr:cNvPr>
          <xdr:cNvSpPr txBox="1"/>
        </xdr:nvSpPr>
        <xdr:spPr>
          <a:xfrm>
            <a:off x="746760" y="1348740"/>
            <a:ext cx="12877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632875-E27B-4353-8DE3-831B1913A5AB}" type="TxLink">
              <a:rPr lang="en-US" sz="2000" b="1" i="0" u="none" strike="noStrike">
                <a:solidFill>
                  <a:srgbClr val="000000"/>
                </a:solidFill>
                <a:latin typeface="Aptos Narrow"/>
              </a:rPr>
              <a:pPr algn="ctr"/>
              <a:t>258890</a:t>
            </a:fld>
            <a:endParaRPr lang="en-IN" sz="2000" b="1"/>
          </a:p>
        </xdr:txBody>
      </xdr:sp>
    </xdr:grpSp>
    <xdr:clientData/>
  </xdr:twoCellAnchor>
  <xdr:twoCellAnchor>
    <xdr:from>
      <xdr:col>7</xdr:col>
      <xdr:colOff>373380</xdr:colOff>
      <xdr:row>5</xdr:row>
      <xdr:rowOff>45720</xdr:rowOff>
    </xdr:from>
    <xdr:to>
      <xdr:col>11</xdr:col>
      <xdr:colOff>166980</xdr:colOff>
      <xdr:row>9</xdr:row>
      <xdr:rowOff>175260</xdr:rowOff>
    </xdr:to>
    <xdr:grpSp>
      <xdr:nvGrpSpPr>
        <xdr:cNvPr id="28" name="Group 27">
          <a:extLst>
            <a:ext uri="{FF2B5EF4-FFF2-40B4-BE49-F238E27FC236}">
              <a16:creationId xmlns:a16="http://schemas.microsoft.com/office/drawing/2014/main" id="{F48619EF-A0F9-D0C8-B251-2D51964E8720}"/>
            </a:ext>
          </a:extLst>
        </xdr:cNvPr>
        <xdr:cNvGrpSpPr/>
      </xdr:nvGrpSpPr>
      <xdr:grpSpPr>
        <a:xfrm>
          <a:off x="4640580" y="960120"/>
          <a:ext cx="2232000" cy="861060"/>
          <a:chOff x="0" y="937260"/>
          <a:chExt cx="2232000" cy="861060"/>
        </a:xfrm>
      </xdr:grpSpPr>
      <xdr:sp macro="" textlink="">
        <xdr:nvSpPr>
          <xdr:cNvPr id="29" name="Rectangle: Rounded Corners 28">
            <a:extLst>
              <a:ext uri="{FF2B5EF4-FFF2-40B4-BE49-F238E27FC236}">
                <a16:creationId xmlns:a16="http://schemas.microsoft.com/office/drawing/2014/main" id="{30D5053B-1F52-ABFE-3463-8FABB15C5F61}"/>
              </a:ext>
            </a:extLst>
          </xdr:cNvPr>
          <xdr:cNvSpPr/>
        </xdr:nvSpPr>
        <xdr:spPr>
          <a:xfrm>
            <a:off x="0" y="952500"/>
            <a:ext cx="2232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8F0280DA-CBA7-F7B4-AA3B-73AA80EDBD19}"/>
              </a:ext>
            </a:extLst>
          </xdr:cNvPr>
          <xdr:cNvSpPr/>
        </xdr:nvSpPr>
        <xdr:spPr>
          <a:xfrm>
            <a:off x="7620" y="937260"/>
            <a:ext cx="601980" cy="86106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TextBox 30">
            <a:extLst>
              <a:ext uri="{FF2B5EF4-FFF2-40B4-BE49-F238E27FC236}">
                <a16:creationId xmlns:a16="http://schemas.microsoft.com/office/drawing/2014/main" id="{1BA09055-F7DD-9F76-7E1B-E841F825AB4C}"/>
              </a:ext>
            </a:extLst>
          </xdr:cNvPr>
          <xdr:cNvSpPr txBox="1"/>
        </xdr:nvSpPr>
        <xdr:spPr>
          <a:xfrm>
            <a:off x="739140" y="1005840"/>
            <a:ext cx="1333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UNITS</a:t>
            </a:r>
            <a:r>
              <a:rPr lang="en-IN" sz="1100" baseline="0"/>
              <a:t> SOLD</a:t>
            </a:r>
            <a:endParaRPr lang="en-IN" sz="1100"/>
          </a:p>
        </xdr:txBody>
      </xdr:sp>
      <xdr:sp macro="" textlink="SalesData!K4">
        <xdr:nvSpPr>
          <xdr:cNvPr id="32" name="TextBox 31">
            <a:extLst>
              <a:ext uri="{FF2B5EF4-FFF2-40B4-BE49-F238E27FC236}">
                <a16:creationId xmlns:a16="http://schemas.microsoft.com/office/drawing/2014/main" id="{AA20CB29-10C8-88A1-6294-16D75C961D63}"/>
              </a:ext>
            </a:extLst>
          </xdr:cNvPr>
          <xdr:cNvSpPr txBox="1"/>
        </xdr:nvSpPr>
        <xdr:spPr>
          <a:xfrm>
            <a:off x="746760" y="1348740"/>
            <a:ext cx="12877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3B3A19-585D-44C9-B1FD-3F80D02FDDF6}" type="TxLink">
              <a:rPr lang="en-US" sz="2000" b="1" i="0" u="none" strike="noStrike">
                <a:solidFill>
                  <a:srgbClr val="000000"/>
                </a:solidFill>
                <a:latin typeface="Aptos Narrow"/>
              </a:rPr>
              <a:pPr algn="ctr"/>
              <a:t>4705</a:t>
            </a:fld>
            <a:endParaRPr lang="en-IN" sz="2000" b="1"/>
          </a:p>
        </xdr:txBody>
      </xdr:sp>
    </xdr:grpSp>
    <xdr:clientData/>
  </xdr:twoCellAnchor>
  <xdr:twoCellAnchor>
    <xdr:from>
      <xdr:col>11</xdr:col>
      <xdr:colOff>213360</xdr:colOff>
      <xdr:row>5</xdr:row>
      <xdr:rowOff>60960</xdr:rowOff>
    </xdr:from>
    <xdr:to>
      <xdr:col>15</xdr:col>
      <xdr:colOff>22200</xdr:colOff>
      <xdr:row>10</xdr:row>
      <xdr:rowOff>15240</xdr:rowOff>
    </xdr:to>
    <xdr:grpSp>
      <xdr:nvGrpSpPr>
        <xdr:cNvPr id="33" name="Group 32">
          <a:extLst>
            <a:ext uri="{FF2B5EF4-FFF2-40B4-BE49-F238E27FC236}">
              <a16:creationId xmlns:a16="http://schemas.microsoft.com/office/drawing/2014/main" id="{64BC62F7-0A4C-6AF0-1097-251280A8EBC5}"/>
            </a:ext>
          </a:extLst>
        </xdr:cNvPr>
        <xdr:cNvGrpSpPr/>
      </xdr:nvGrpSpPr>
      <xdr:grpSpPr>
        <a:xfrm>
          <a:off x="6918960" y="975360"/>
          <a:ext cx="2247240" cy="868680"/>
          <a:chOff x="-15240" y="937260"/>
          <a:chExt cx="2247240" cy="868680"/>
        </a:xfrm>
      </xdr:grpSpPr>
      <xdr:sp macro="" textlink="">
        <xdr:nvSpPr>
          <xdr:cNvPr id="34" name="Rectangle: Rounded Corners 33">
            <a:extLst>
              <a:ext uri="{FF2B5EF4-FFF2-40B4-BE49-F238E27FC236}">
                <a16:creationId xmlns:a16="http://schemas.microsoft.com/office/drawing/2014/main" id="{C3631D16-F1EA-C79B-2466-A7F1D2C1F6B4}"/>
              </a:ext>
            </a:extLst>
          </xdr:cNvPr>
          <xdr:cNvSpPr/>
        </xdr:nvSpPr>
        <xdr:spPr>
          <a:xfrm>
            <a:off x="0" y="952500"/>
            <a:ext cx="2232000" cy="835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Rounded Corners 34">
            <a:extLst>
              <a:ext uri="{FF2B5EF4-FFF2-40B4-BE49-F238E27FC236}">
                <a16:creationId xmlns:a16="http://schemas.microsoft.com/office/drawing/2014/main" id="{ED5C9E09-F526-0DF9-2802-3C6AC2E26C07}"/>
              </a:ext>
            </a:extLst>
          </xdr:cNvPr>
          <xdr:cNvSpPr/>
        </xdr:nvSpPr>
        <xdr:spPr>
          <a:xfrm>
            <a:off x="-15240" y="937260"/>
            <a:ext cx="624840" cy="868680"/>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a:extLst>
              <a:ext uri="{FF2B5EF4-FFF2-40B4-BE49-F238E27FC236}">
                <a16:creationId xmlns:a16="http://schemas.microsoft.com/office/drawing/2014/main" id="{E32D9CC0-C5EC-6872-543B-0F10F22973AF}"/>
              </a:ext>
            </a:extLst>
          </xdr:cNvPr>
          <xdr:cNvSpPr txBox="1"/>
        </xdr:nvSpPr>
        <xdr:spPr>
          <a:xfrm>
            <a:off x="739140" y="1005840"/>
            <a:ext cx="1333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PROFIT</a:t>
            </a:r>
          </a:p>
          <a:p>
            <a:endParaRPr lang="en-IN" sz="1100"/>
          </a:p>
        </xdr:txBody>
      </xdr:sp>
      <xdr:sp macro="" textlink="SalesData!K6">
        <xdr:nvSpPr>
          <xdr:cNvPr id="37" name="TextBox 36">
            <a:extLst>
              <a:ext uri="{FF2B5EF4-FFF2-40B4-BE49-F238E27FC236}">
                <a16:creationId xmlns:a16="http://schemas.microsoft.com/office/drawing/2014/main" id="{85E48505-90CE-1543-2ABA-47E5CC1B092B}"/>
              </a:ext>
            </a:extLst>
          </xdr:cNvPr>
          <xdr:cNvSpPr txBox="1"/>
        </xdr:nvSpPr>
        <xdr:spPr>
          <a:xfrm>
            <a:off x="746760" y="1348740"/>
            <a:ext cx="12877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10D3CC-FE71-4AD0-9FCB-5E9ECDE083E2}" type="TxLink">
              <a:rPr lang="en-US" sz="2000" b="1" i="0" u="none" strike="noStrike">
                <a:solidFill>
                  <a:srgbClr val="000000"/>
                </a:solidFill>
                <a:latin typeface="Aptos Narrow"/>
              </a:rPr>
              <a:pPr algn="ctr"/>
              <a:t>3834400</a:t>
            </a:fld>
            <a:endParaRPr lang="en-IN" sz="2000" b="1"/>
          </a:p>
        </xdr:txBody>
      </xdr:sp>
    </xdr:grpSp>
    <xdr:clientData/>
  </xdr:twoCellAnchor>
  <xdr:twoCellAnchor editAs="oneCell">
    <xdr:from>
      <xdr:col>0</xdr:col>
      <xdr:colOff>220980</xdr:colOff>
      <xdr:row>6</xdr:row>
      <xdr:rowOff>114300</xdr:rowOff>
    </xdr:from>
    <xdr:to>
      <xdr:col>0</xdr:col>
      <xdr:colOff>580980</xdr:colOff>
      <xdr:row>8</xdr:row>
      <xdr:rowOff>108540</xdr:rowOff>
    </xdr:to>
    <xdr:pic>
      <xdr:nvPicPr>
        <xdr:cNvPr id="39" name="Graphic 38" descr="Money with solid fill">
          <a:extLst>
            <a:ext uri="{FF2B5EF4-FFF2-40B4-BE49-F238E27FC236}">
              <a16:creationId xmlns:a16="http://schemas.microsoft.com/office/drawing/2014/main" id="{914D3A21-B71C-4DB6-A133-D6D9520DC86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0980" y="1211580"/>
          <a:ext cx="360000" cy="360000"/>
        </a:xfrm>
        <a:prstGeom prst="rect">
          <a:avLst/>
        </a:prstGeom>
      </xdr:spPr>
    </xdr:pic>
    <xdr:clientData/>
  </xdr:twoCellAnchor>
  <xdr:twoCellAnchor editAs="oneCell">
    <xdr:from>
      <xdr:col>4</xdr:col>
      <xdr:colOff>58560</xdr:colOff>
      <xdr:row>6</xdr:row>
      <xdr:rowOff>134760</xdr:rowOff>
    </xdr:from>
    <xdr:to>
      <xdr:col>4</xdr:col>
      <xdr:colOff>418560</xdr:colOff>
      <xdr:row>8</xdr:row>
      <xdr:rowOff>129000</xdr:rowOff>
    </xdr:to>
    <xdr:pic>
      <xdr:nvPicPr>
        <xdr:cNvPr id="41" name="Graphic 40" descr="Coins with solid fill">
          <a:extLst>
            <a:ext uri="{FF2B5EF4-FFF2-40B4-BE49-F238E27FC236}">
              <a16:creationId xmlns:a16="http://schemas.microsoft.com/office/drawing/2014/main" id="{0115CF65-BE68-25A3-F102-07647F58C98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96960" y="1232040"/>
          <a:ext cx="360000" cy="360000"/>
        </a:xfrm>
        <a:prstGeom prst="rect">
          <a:avLst/>
        </a:prstGeom>
      </xdr:spPr>
    </xdr:pic>
    <xdr:clientData/>
  </xdr:twoCellAnchor>
  <xdr:twoCellAnchor editAs="oneCell">
    <xdr:from>
      <xdr:col>7</xdr:col>
      <xdr:colOff>518160</xdr:colOff>
      <xdr:row>6</xdr:row>
      <xdr:rowOff>99060</xdr:rowOff>
    </xdr:from>
    <xdr:to>
      <xdr:col>8</xdr:col>
      <xdr:colOff>268560</xdr:colOff>
      <xdr:row>8</xdr:row>
      <xdr:rowOff>93300</xdr:rowOff>
    </xdr:to>
    <xdr:pic>
      <xdr:nvPicPr>
        <xdr:cNvPr id="43" name="Graphic 42" descr="Checkmark with solid fill">
          <a:extLst>
            <a:ext uri="{FF2B5EF4-FFF2-40B4-BE49-F238E27FC236}">
              <a16:creationId xmlns:a16="http://schemas.microsoft.com/office/drawing/2014/main" id="{23538444-3BF9-92A1-AADB-7B259034E92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85360" y="1196340"/>
          <a:ext cx="360000" cy="360000"/>
        </a:xfrm>
        <a:prstGeom prst="rect">
          <a:avLst/>
        </a:prstGeom>
      </xdr:spPr>
    </xdr:pic>
    <xdr:clientData/>
  </xdr:twoCellAnchor>
  <xdr:twoCellAnchor editAs="oneCell">
    <xdr:from>
      <xdr:col>11</xdr:col>
      <xdr:colOff>358140</xdr:colOff>
      <xdr:row>6</xdr:row>
      <xdr:rowOff>91440</xdr:rowOff>
    </xdr:from>
    <xdr:to>
      <xdr:col>12</xdr:col>
      <xdr:colOff>108540</xdr:colOff>
      <xdr:row>8</xdr:row>
      <xdr:rowOff>85680</xdr:rowOff>
    </xdr:to>
    <xdr:pic>
      <xdr:nvPicPr>
        <xdr:cNvPr id="45" name="Graphic 44" descr="Upward trend with solid fill">
          <a:extLst>
            <a:ext uri="{FF2B5EF4-FFF2-40B4-BE49-F238E27FC236}">
              <a16:creationId xmlns:a16="http://schemas.microsoft.com/office/drawing/2014/main" id="{EF7AC2A1-7BE3-7333-32B8-0FB244BC725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063740" y="1188720"/>
          <a:ext cx="360000" cy="360000"/>
        </a:xfrm>
        <a:prstGeom prst="rect">
          <a:avLst/>
        </a:prstGeom>
      </xdr:spPr>
    </xdr:pic>
    <xdr:clientData/>
  </xdr:twoCellAnchor>
  <xdr:twoCellAnchor>
    <xdr:from>
      <xdr:col>6</xdr:col>
      <xdr:colOff>167640</xdr:colOff>
      <xdr:row>1</xdr:row>
      <xdr:rowOff>30480</xdr:rowOff>
    </xdr:from>
    <xdr:to>
      <xdr:col>13</xdr:col>
      <xdr:colOff>91440</xdr:colOff>
      <xdr:row>3</xdr:row>
      <xdr:rowOff>144780</xdr:rowOff>
    </xdr:to>
    <xdr:sp macro="" textlink="">
      <xdr:nvSpPr>
        <xdr:cNvPr id="46" name="TextBox 45">
          <a:extLst>
            <a:ext uri="{FF2B5EF4-FFF2-40B4-BE49-F238E27FC236}">
              <a16:creationId xmlns:a16="http://schemas.microsoft.com/office/drawing/2014/main" id="{58F7C99F-DE23-8AFD-7387-F5ADACE54A17}"/>
            </a:ext>
          </a:extLst>
        </xdr:cNvPr>
        <xdr:cNvSpPr txBox="1"/>
      </xdr:nvSpPr>
      <xdr:spPr>
        <a:xfrm>
          <a:off x="3825240" y="213360"/>
          <a:ext cx="419100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5">
                  <a:lumMod val="50000"/>
                </a:schemeClr>
              </a:solidFill>
              <a:latin typeface="Arial Black" panose="020B0A04020102020204" pitchFamily="34" charset="0"/>
            </a:rPr>
            <a:t>SALES DASHBOARD</a:t>
          </a:r>
          <a:r>
            <a:rPr lang="en-IN" sz="2000" b="1" baseline="0">
              <a:solidFill>
                <a:schemeClr val="accent5">
                  <a:lumMod val="50000"/>
                </a:schemeClr>
              </a:solidFill>
              <a:latin typeface="Arial Black" panose="020B0A04020102020204" pitchFamily="34" charset="0"/>
            </a:rPr>
            <a:t> - 2024</a:t>
          </a:r>
          <a:endParaRPr lang="en-IN" sz="2000" b="1">
            <a:solidFill>
              <a:schemeClr val="accent5">
                <a:lumMod val="50000"/>
              </a:schemeClr>
            </a:solidFill>
            <a:latin typeface="Arial Black" panose="020B0A04020102020204" pitchFamily="34" charset="0"/>
          </a:endParaRPr>
        </a:p>
      </xdr:txBody>
    </xdr:sp>
    <xdr:clientData/>
  </xdr:twoCellAnchor>
  <xdr:twoCellAnchor editAs="oneCell">
    <xdr:from>
      <xdr:col>5</xdr:col>
      <xdr:colOff>358140</xdr:colOff>
      <xdr:row>1</xdr:row>
      <xdr:rowOff>45720</xdr:rowOff>
    </xdr:from>
    <xdr:to>
      <xdr:col>6</xdr:col>
      <xdr:colOff>251460</xdr:colOff>
      <xdr:row>4</xdr:row>
      <xdr:rowOff>0</xdr:rowOff>
    </xdr:to>
    <xdr:pic>
      <xdr:nvPicPr>
        <xdr:cNvPr id="47" name="Picture 46">
          <a:extLst>
            <a:ext uri="{FF2B5EF4-FFF2-40B4-BE49-F238E27FC236}">
              <a16:creationId xmlns:a16="http://schemas.microsoft.com/office/drawing/2014/main" id="{765BD95D-3C41-8A09-E5CC-192DCA361C48}"/>
            </a:ext>
          </a:extLst>
        </xdr:cNvPr>
        <xdr:cNvPicPr>
          <a:picLocks noChangeAspect="1"/>
        </xdr:cNvPicPr>
      </xdr:nvPicPr>
      <xdr:blipFill>
        <a:blip xmlns:r="http://schemas.openxmlformats.org/officeDocument/2006/relationships" r:embed="rId9"/>
        <a:stretch>
          <a:fillRect/>
        </a:stretch>
      </xdr:blipFill>
      <xdr:spPr>
        <a:xfrm>
          <a:off x="3406140" y="228600"/>
          <a:ext cx="502920" cy="502920"/>
        </a:xfrm>
        <a:prstGeom prst="ellipse">
          <a:avLst/>
        </a:prstGeom>
        <a:ln>
          <a:noFill/>
        </a:ln>
        <a:effectLst>
          <a:softEdge rad="112500"/>
        </a:effectLst>
      </xdr:spPr>
    </xdr:pic>
    <xdr:clientData/>
  </xdr:twoCellAnchor>
  <xdr:oneCellAnchor>
    <xdr:from>
      <xdr:col>15</xdr:col>
      <xdr:colOff>129540</xdr:colOff>
      <xdr:row>5</xdr:row>
      <xdr:rowOff>114300</xdr:rowOff>
    </xdr:from>
    <xdr:ext cx="3352800" cy="746311"/>
    <mc:AlternateContent xmlns:mc="http://schemas.openxmlformats.org/markup-compatibility/2006" xmlns:a14="http://schemas.microsoft.com/office/drawing/2010/main">
      <mc:Choice Requires="a14">
        <xdr:graphicFrame macro="">
          <xdr:nvGraphicFramePr>
            <xdr:cNvPr id="50" name="Region 1">
              <a:extLst>
                <a:ext uri="{FF2B5EF4-FFF2-40B4-BE49-F238E27FC236}">
                  <a16:creationId xmlns:a16="http://schemas.microsoft.com/office/drawing/2014/main" id="{326DA25F-E7BB-4438-84C5-1BD19CFCE12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273540" y="1028700"/>
              <a:ext cx="3352800" cy="746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129540</xdr:colOff>
      <xdr:row>10</xdr:row>
      <xdr:rowOff>83820</xdr:rowOff>
    </xdr:from>
    <xdr:ext cx="1828800" cy="2581275"/>
    <mc:AlternateContent xmlns:mc="http://schemas.openxmlformats.org/markup-compatibility/2006" xmlns:a14="http://schemas.microsoft.com/office/drawing/2010/main">
      <mc:Choice Requires="a14">
        <xdr:graphicFrame macro="">
          <xdr:nvGraphicFramePr>
            <xdr:cNvPr id="53" name="Product 1">
              <a:extLst>
                <a:ext uri="{FF2B5EF4-FFF2-40B4-BE49-F238E27FC236}">
                  <a16:creationId xmlns:a16="http://schemas.microsoft.com/office/drawing/2014/main" id="{E5ABA909-2343-49A7-936C-6C8D419CF11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9540" y="19126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129540</xdr:colOff>
      <xdr:row>25</xdr:row>
      <xdr:rowOff>45720</xdr:rowOff>
    </xdr:from>
    <xdr:ext cx="1828800" cy="3185160"/>
    <mc:AlternateContent xmlns:mc="http://schemas.openxmlformats.org/markup-compatibility/2006" xmlns:a14="http://schemas.microsoft.com/office/drawing/2010/main">
      <mc:Choice Requires="a14">
        <xdr:graphicFrame macro="">
          <xdr:nvGraphicFramePr>
            <xdr:cNvPr id="54" name="Sales Person 1">
              <a:extLst>
                <a:ext uri="{FF2B5EF4-FFF2-40B4-BE49-F238E27FC236}">
                  <a16:creationId xmlns:a16="http://schemas.microsoft.com/office/drawing/2014/main" id="{A11A8EAE-313A-4CFA-97B9-E95FF60C5031}"/>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29540" y="4617720"/>
              <a:ext cx="1828800" cy="3185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137160</xdr:colOff>
      <xdr:row>10</xdr:row>
      <xdr:rowOff>114300</xdr:rowOff>
    </xdr:from>
    <xdr:to>
      <xdr:col>11</xdr:col>
      <xdr:colOff>198120</xdr:colOff>
      <xdr:row>26</xdr:row>
      <xdr:rowOff>114300</xdr:rowOff>
    </xdr:to>
    <xdr:sp macro="" textlink="">
      <xdr:nvSpPr>
        <xdr:cNvPr id="2" name="Rectangle: Rounded Corners 1">
          <a:extLst>
            <a:ext uri="{FF2B5EF4-FFF2-40B4-BE49-F238E27FC236}">
              <a16:creationId xmlns:a16="http://schemas.microsoft.com/office/drawing/2014/main" id="{E8A9461D-57D0-5A95-6F2B-4B5C07B872E3}"/>
            </a:ext>
          </a:extLst>
        </xdr:cNvPr>
        <xdr:cNvSpPr/>
      </xdr:nvSpPr>
      <xdr:spPr>
        <a:xfrm>
          <a:off x="1965960" y="1943100"/>
          <a:ext cx="4937760"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5">
                  <a:lumMod val="50000"/>
                </a:schemeClr>
              </a:solidFill>
            </a:rPr>
            <a:t>Unit</a:t>
          </a:r>
          <a:r>
            <a:rPr lang="en-IN" sz="1100" b="1" baseline="0">
              <a:solidFill>
                <a:schemeClr val="accent5">
                  <a:lumMod val="50000"/>
                </a:schemeClr>
              </a:solidFill>
            </a:rPr>
            <a:t> sold by Product</a:t>
          </a:r>
        </a:p>
        <a:p>
          <a:pPr algn="l"/>
          <a:endParaRPr lang="en-IN" sz="1100" b="1">
            <a:solidFill>
              <a:schemeClr val="accent5">
                <a:lumMod val="50000"/>
              </a:schemeClr>
            </a:solidFill>
          </a:endParaRPr>
        </a:p>
      </xdr:txBody>
    </xdr:sp>
    <xdr:clientData/>
  </xdr:twoCellAnchor>
  <xdr:twoCellAnchor>
    <xdr:from>
      <xdr:col>4</xdr:col>
      <xdr:colOff>60960</xdr:colOff>
      <xdr:row>13</xdr:row>
      <xdr:rowOff>68580</xdr:rowOff>
    </xdr:from>
    <xdr:to>
      <xdr:col>10</xdr:col>
      <xdr:colOff>304800</xdr:colOff>
      <xdr:row>24</xdr:row>
      <xdr:rowOff>175260</xdr:rowOff>
    </xdr:to>
    <xdr:graphicFrame macro="">
      <xdr:nvGraphicFramePr>
        <xdr:cNvPr id="6" name="Chart 5">
          <a:extLst>
            <a:ext uri="{FF2B5EF4-FFF2-40B4-BE49-F238E27FC236}">
              <a16:creationId xmlns:a16="http://schemas.microsoft.com/office/drawing/2014/main" id="{94A49684-01BD-462D-95B2-946CF51A3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236220</xdr:colOff>
      <xdr:row>10</xdr:row>
      <xdr:rowOff>99060</xdr:rowOff>
    </xdr:from>
    <xdr:to>
      <xdr:col>19</xdr:col>
      <xdr:colOff>297180</xdr:colOff>
      <xdr:row>26</xdr:row>
      <xdr:rowOff>99060</xdr:rowOff>
    </xdr:to>
    <xdr:sp macro="" textlink="">
      <xdr:nvSpPr>
        <xdr:cNvPr id="9" name="Rectangle: Rounded Corners 8">
          <a:extLst>
            <a:ext uri="{FF2B5EF4-FFF2-40B4-BE49-F238E27FC236}">
              <a16:creationId xmlns:a16="http://schemas.microsoft.com/office/drawing/2014/main" id="{A1AA0F15-AD30-43EA-915D-20854B6C176F}"/>
            </a:ext>
          </a:extLst>
        </xdr:cNvPr>
        <xdr:cNvSpPr/>
      </xdr:nvSpPr>
      <xdr:spPr>
        <a:xfrm>
          <a:off x="6941820" y="1927860"/>
          <a:ext cx="4937760"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accent5">
                  <a:lumMod val="50000"/>
                </a:schemeClr>
              </a:solidFill>
            </a:rPr>
            <a:t>Total Sales by Region</a:t>
          </a:r>
        </a:p>
        <a:p>
          <a:pPr algn="l"/>
          <a:endParaRPr lang="en-IN" sz="1100" b="1" baseline="0">
            <a:solidFill>
              <a:schemeClr val="accent5">
                <a:lumMod val="50000"/>
              </a:schemeClr>
            </a:solidFill>
          </a:endParaRPr>
        </a:p>
        <a:p>
          <a:pPr algn="l"/>
          <a:endParaRPr lang="en-IN" sz="1100" b="1">
            <a:solidFill>
              <a:schemeClr val="accent5">
                <a:lumMod val="50000"/>
              </a:schemeClr>
            </a:solidFill>
          </a:endParaRPr>
        </a:p>
      </xdr:txBody>
    </xdr:sp>
    <xdr:clientData/>
  </xdr:twoCellAnchor>
  <xdr:twoCellAnchor>
    <xdr:from>
      <xdr:col>12</xdr:col>
      <xdr:colOff>7620</xdr:colOff>
      <xdr:row>13</xdr:row>
      <xdr:rowOff>7620</xdr:rowOff>
    </xdr:from>
    <xdr:to>
      <xdr:col>18</xdr:col>
      <xdr:colOff>312420</xdr:colOff>
      <xdr:row>23</xdr:row>
      <xdr:rowOff>175260</xdr:rowOff>
    </xdr:to>
    <xdr:graphicFrame macro="">
      <xdr:nvGraphicFramePr>
        <xdr:cNvPr id="10" name="Chart 9">
          <a:extLst>
            <a:ext uri="{FF2B5EF4-FFF2-40B4-BE49-F238E27FC236}">
              <a16:creationId xmlns:a16="http://schemas.microsoft.com/office/drawing/2014/main" id="{5034E4B1-4F85-4084-B368-5E5E349A3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167640</xdr:colOff>
      <xdr:row>27</xdr:row>
      <xdr:rowOff>30480</xdr:rowOff>
    </xdr:from>
    <xdr:to>
      <xdr:col>11</xdr:col>
      <xdr:colOff>228600</xdr:colOff>
      <xdr:row>43</xdr:row>
      <xdr:rowOff>30480</xdr:rowOff>
    </xdr:to>
    <xdr:sp macro="" textlink="">
      <xdr:nvSpPr>
        <xdr:cNvPr id="11" name="Rectangle: Rounded Corners 10">
          <a:extLst>
            <a:ext uri="{FF2B5EF4-FFF2-40B4-BE49-F238E27FC236}">
              <a16:creationId xmlns:a16="http://schemas.microsoft.com/office/drawing/2014/main" id="{D033E87F-95EF-4179-8DBB-9C37A814964B}"/>
            </a:ext>
          </a:extLst>
        </xdr:cNvPr>
        <xdr:cNvSpPr/>
      </xdr:nvSpPr>
      <xdr:spPr>
        <a:xfrm>
          <a:off x="1996440" y="4968240"/>
          <a:ext cx="4937760"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accent5">
                  <a:lumMod val="50000"/>
                </a:schemeClr>
              </a:solidFill>
            </a:rPr>
            <a:t>Total Sales by Product</a:t>
          </a:r>
        </a:p>
        <a:p>
          <a:pPr algn="l"/>
          <a:endParaRPr lang="en-IN" sz="1100" b="1" baseline="0">
            <a:solidFill>
              <a:schemeClr val="accent5">
                <a:lumMod val="50000"/>
              </a:schemeClr>
            </a:solidFill>
          </a:endParaRPr>
        </a:p>
        <a:p>
          <a:pPr algn="l"/>
          <a:endParaRPr lang="en-IN" sz="1100" b="1">
            <a:solidFill>
              <a:schemeClr val="accent5">
                <a:lumMod val="50000"/>
              </a:schemeClr>
            </a:solidFill>
          </a:endParaRPr>
        </a:p>
      </xdr:txBody>
    </xdr:sp>
    <xdr:clientData/>
  </xdr:twoCellAnchor>
  <xdr:twoCellAnchor>
    <xdr:from>
      <xdr:col>11</xdr:col>
      <xdr:colOff>274320</xdr:colOff>
      <xdr:row>26</xdr:row>
      <xdr:rowOff>160020</xdr:rowOff>
    </xdr:from>
    <xdr:to>
      <xdr:col>19</xdr:col>
      <xdr:colOff>335280</xdr:colOff>
      <xdr:row>42</xdr:row>
      <xdr:rowOff>160020</xdr:rowOff>
    </xdr:to>
    <xdr:sp macro="" textlink="">
      <xdr:nvSpPr>
        <xdr:cNvPr id="12" name="Rectangle: Rounded Corners 11">
          <a:extLst>
            <a:ext uri="{FF2B5EF4-FFF2-40B4-BE49-F238E27FC236}">
              <a16:creationId xmlns:a16="http://schemas.microsoft.com/office/drawing/2014/main" id="{2F5D6B69-81C7-4AD6-AB5F-EDBD57DCC518}"/>
            </a:ext>
          </a:extLst>
        </xdr:cNvPr>
        <xdr:cNvSpPr/>
      </xdr:nvSpPr>
      <xdr:spPr>
        <a:xfrm>
          <a:off x="6979920" y="4914900"/>
          <a:ext cx="4937760" cy="2926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accent5">
                  <a:lumMod val="50000"/>
                </a:schemeClr>
              </a:solidFill>
            </a:rPr>
            <a:t>Total Sales by Sales Person</a:t>
          </a:r>
        </a:p>
        <a:p>
          <a:pPr algn="l"/>
          <a:endParaRPr lang="en-IN" sz="1100" b="1" baseline="0">
            <a:solidFill>
              <a:schemeClr val="accent5">
                <a:lumMod val="50000"/>
              </a:schemeClr>
            </a:solidFill>
          </a:endParaRPr>
        </a:p>
        <a:p>
          <a:pPr algn="l"/>
          <a:endParaRPr lang="en-IN" sz="1100" b="1">
            <a:solidFill>
              <a:schemeClr val="accent5">
                <a:lumMod val="50000"/>
              </a:schemeClr>
            </a:solidFill>
          </a:endParaRPr>
        </a:p>
      </xdr:txBody>
    </xdr:sp>
    <xdr:clientData/>
  </xdr:twoCellAnchor>
  <xdr:twoCellAnchor>
    <xdr:from>
      <xdr:col>3</xdr:col>
      <xdr:colOff>502920</xdr:colOff>
      <xdr:row>29</xdr:row>
      <xdr:rowOff>152400</xdr:rowOff>
    </xdr:from>
    <xdr:to>
      <xdr:col>10</xdr:col>
      <xdr:colOff>99060</xdr:colOff>
      <xdr:row>41</xdr:row>
      <xdr:rowOff>53340</xdr:rowOff>
    </xdr:to>
    <xdr:graphicFrame macro="">
      <xdr:nvGraphicFramePr>
        <xdr:cNvPr id="13" name="Chart 12">
          <a:extLst>
            <a:ext uri="{FF2B5EF4-FFF2-40B4-BE49-F238E27FC236}">
              <a16:creationId xmlns:a16="http://schemas.microsoft.com/office/drawing/2014/main" id="{4AAC21DC-F230-4510-8E1B-DBF7D62FE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30480</xdr:colOff>
      <xdr:row>29</xdr:row>
      <xdr:rowOff>22860</xdr:rowOff>
    </xdr:from>
    <xdr:to>
      <xdr:col>19</xdr:col>
      <xdr:colOff>99060</xdr:colOff>
      <xdr:row>41</xdr:row>
      <xdr:rowOff>15240</xdr:rowOff>
    </xdr:to>
    <xdr:graphicFrame macro="">
      <xdr:nvGraphicFramePr>
        <xdr:cNvPr id="15" name="Chart 14">
          <a:extLst>
            <a:ext uri="{FF2B5EF4-FFF2-40B4-BE49-F238E27FC236}">
              <a16:creationId xmlns:a16="http://schemas.microsoft.com/office/drawing/2014/main" id="{A3C04ABB-7038-4653-AF0D-0C4115357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13</xdr:row>
      <xdr:rowOff>41910</xdr:rowOff>
    </xdr:from>
    <xdr:to>
      <xdr:col>5</xdr:col>
      <xdr:colOff>213360</xdr:colOff>
      <xdr:row>28</xdr:row>
      <xdr:rowOff>41910</xdr:rowOff>
    </xdr:to>
    <xdr:graphicFrame macro="">
      <xdr:nvGraphicFramePr>
        <xdr:cNvPr id="2" name="Chart 1">
          <a:extLst>
            <a:ext uri="{FF2B5EF4-FFF2-40B4-BE49-F238E27FC236}">
              <a16:creationId xmlns:a16="http://schemas.microsoft.com/office/drawing/2014/main" id="{3745EBB0-7E8A-BD5E-EF59-D7F6AB848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541020</xdr:colOff>
      <xdr:row>13</xdr:row>
      <xdr:rowOff>41910</xdr:rowOff>
    </xdr:from>
    <xdr:to>
      <xdr:col>11</xdr:col>
      <xdr:colOff>15240</xdr:colOff>
      <xdr:row>28</xdr:row>
      <xdr:rowOff>41910</xdr:rowOff>
    </xdr:to>
    <xdr:graphicFrame macro="">
      <xdr:nvGraphicFramePr>
        <xdr:cNvPr id="3" name="Chart 2">
          <a:extLst>
            <a:ext uri="{FF2B5EF4-FFF2-40B4-BE49-F238E27FC236}">
              <a16:creationId xmlns:a16="http://schemas.microsoft.com/office/drawing/2014/main" id="{9758E484-B27B-AA2A-1192-9A224405F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160020</xdr:colOff>
      <xdr:row>29</xdr:row>
      <xdr:rowOff>87630</xdr:rowOff>
    </xdr:from>
    <xdr:to>
      <xdr:col>5</xdr:col>
      <xdr:colOff>205740</xdr:colOff>
      <xdr:row>44</xdr:row>
      <xdr:rowOff>87630</xdr:rowOff>
    </xdr:to>
    <xdr:graphicFrame macro="">
      <xdr:nvGraphicFramePr>
        <xdr:cNvPr id="4" name="Chart 3">
          <a:extLst>
            <a:ext uri="{FF2B5EF4-FFF2-40B4-BE49-F238E27FC236}">
              <a16:creationId xmlns:a16="http://schemas.microsoft.com/office/drawing/2014/main" id="{D914D090-55A9-6202-7B5B-D048C1F43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23308</xdr:colOff>
      <xdr:row>13</xdr:row>
      <xdr:rowOff>32497</xdr:rowOff>
    </xdr:from>
    <xdr:to>
      <xdr:col>19</xdr:col>
      <xdr:colOff>355898</xdr:colOff>
      <xdr:row>28</xdr:row>
      <xdr:rowOff>32497</xdr:rowOff>
    </xdr:to>
    <xdr:graphicFrame macro="">
      <xdr:nvGraphicFramePr>
        <xdr:cNvPr id="6" name="Chart 5">
          <a:extLst>
            <a:ext uri="{FF2B5EF4-FFF2-40B4-BE49-F238E27FC236}">
              <a16:creationId xmlns:a16="http://schemas.microsoft.com/office/drawing/2014/main" id="{5282D8A2-84AF-D247-21B4-DA3256B2C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58719</xdr:colOff>
      <xdr:row>29</xdr:row>
      <xdr:rowOff>85165</xdr:rowOff>
    </xdr:from>
    <xdr:ext cx="1828800" cy="2581275"/>
    <mc:AlternateContent xmlns:mc="http://schemas.openxmlformats.org/markup-compatibility/2006" xmlns:a14="http://schemas.microsoft.com/office/drawing/2010/main">
      <mc:Choice Requires="a14">
        <xdr:graphicFrame macro="">
          <xdr:nvGraphicFramePr>
            <xdr:cNvPr id="7" name="Sales Person">
              <a:extLst>
                <a:ext uri="{FF2B5EF4-FFF2-40B4-BE49-F238E27FC236}">
                  <a16:creationId xmlns:a16="http://schemas.microsoft.com/office/drawing/2014/main" id="{0C12143A-EC2E-C452-AED2-C87F893F2AE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194599" y="5388685"/>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63200</xdr:colOff>
      <xdr:row>29</xdr:row>
      <xdr:rowOff>76649</xdr:rowOff>
    </xdr:from>
    <xdr:ext cx="1828800" cy="746311"/>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A9AAC7D-D60A-3652-5F09-DC919EB7B4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87260" y="5380169"/>
              <a:ext cx="1828800" cy="746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314213</xdr:colOff>
      <xdr:row>29</xdr:row>
      <xdr:rowOff>110714</xdr:rowOff>
    </xdr:from>
    <xdr:ext cx="1828800" cy="2581275"/>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18803D50-101F-C4AE-CFAF-29CC760F46C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408433" y="5414234"/>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refreshedDate="45514.037676851854" createdVersion="8" refreshedVersion="8" minRefreshableVersion="3" recordCount="50" xr:uid="{98742545-F147-48C6-ACC3-09D915317841}">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88866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F73D4-4B27-46FC-86B7-808360A78E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80CEA-F38E-4D65-BBD4-5EB45A158FF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3:K11" firstHeaderRow="1" firstDataRow="1" firstDataCol="1"/>
  <pivotFields count="9">
    <pivotField numFmtId="14" showAll="0"/>
    <pivotField showAll="0"/>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2E8BC-7EA1-41E1-A91B-B3922BB9AE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1B0833-0C89-42AF-99D0-2F899FCC1F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6"/>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5DB2A8A-5B94-438F-9E6B-1181B5E9FB7B}" sourceName="Sales Person">
  <pivotTables>
    <pivotTable tabId="4" name="PivotTable1"/>
    <pivotTable tabId="4" name="PivotTable2"/>
    <pivotTable tabId="4" name="PivotTable3"/>
  </pivotTables>
  <data>
    <tabular pivotCacheId="28886668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3FF79E-BBF4-460C-BA68-6A6A8CD870E7}" sourceName="Region">
  <pivotTables>
    <pivotTable tabId="4" name="PivotTable1"/>
    <pivotTable tabId="4" name="PivotTable2"/>
    <pivotTable tabId="4" name="PivotTable3"/>
  </pivotTables>
  <data>
    <tabular pivotCacheId="288866681">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33C6771-9FF7-462E-81A8-143F6A2117EF}" sourceName="Product">
  <pivotTables>
    <pivotTable tabId="4" name="PivotTable1"/>
    <pivotTable tabId="4" name="PivotTable2"/>
    <pivotTable tabId="4" name="PivotTable3"/>
  </pivotTables>
  <data>
    <tabular pivotCacheId="28886668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1445DEBF-46A3-49A5-BE02-3E16B3DFF909}" cache="Slicer_Sales_Person" caption="Sales Person" style="SlicerStyleDark6" rowHeight="247650"/>
  <slicer name="Region 1" xr10:uid="{542756E5-C322-4EA6-B41E-9D680519A550}" cache="Slicer_Region" caption="Region" columnCount="2" showCaption="0" style="SlicerStyleDark6" rowHeight="247650"/>
  <slicer name="Product 1" xr10:uid="{4AB77EF9-28BF-48FA-8750-F2152B24B699}" cache="Slicer_Product" caption="Product" style="SlicerStyleDark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2DCC05A-4304-4480-98C4-A0D12FAA230B}" cache="Slicer_Sales_Person" caption="Sales Person" rowHeight="247650"/>
  <slicer name="Region" xr10:uid="{296EE996-0025-4F6F-B1AC-85A5AE3600B0}" cache="Slicer_Region" caption="Region" columnCount="2" showCaption="0" style="SlicerStyleDark6" rowHeight="247650"/>
  <slicer name="Product" xr10:uid="{204A69EC-48E4-403A-83DA-527D2DD975E6}"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FAD5DB-F11E-4D60-9E69-984B5C89B4C4}" name="Table1" displayName="Table1" ref="A1:I51" totalsRowShown="0" headerRowDxfId="7" dataDxfId="6" dataCellStyle="Currency [0]">
  <autoFilter ref="A1:I51" xr:uid="{0FFAD5DB-F11E-4D60-9E69-984B5C89B4C4}"/>
  <tableColumns count="9">
    <tableColumn id="1" xr3:uid="{33DC2518-1D26-4568-B88D-B3C065489EF0}" name="Date" dataDxfId="5"/>
    <tableColumn id="2" xr3:uid="{FE39D0B3-38E0-407C-B661-02DCD45E075A}" name="Sales Person"/>
    <tableColumn id="3" xr3:uid="{E2485257-9A83-4C89-A6EF-8895D94AA83F}" name="Region"/>
    <tableColumn id="4" xr3:uid="{1BDBAABA-E282-4C2B-B759-FB9AFF28B207}" name="Product"/>
    <tableColumn id="5" xr3:uid="{997D459E-0373-4409-A453-8633538C74C4}" name="Units Sold" dataDxfId="4"/>
    <tableColumn id="6" xr3:uid="{1C8241CC-166D-4C37-ACD9-37B4767B2B56}" name="Unit Price" dataDxfId="3" dataCellStyle="Currency [0]">
      <calculatedColumnFormula>IF(D2="Tent",6000,IF(D2="Blender",3500,IF(D2="Action Figure",1200,IF(D2="Novel",1000,IF(D2="Sneakers",4000,IF(D2="Smartphone",10000,IF(D2="moisturizer",600,"No Product Found")))))))</calculatedColumnFormula>
    </tableColumn>
    <tableColumn id="7" xr3:uid="{20E25E15-A732-4BDA-B6C3-278B229877F2}" name="Cost of Goods" dataDxfId="2" dataCellStyle="Currency [0]">
      <calculatedColumnFormula>IF(D2="Tent",4000,IF(D2="Blender",2500,IF(D2="Action Figure",800,IF(D2="Novel",700,IF(D2="Sneakers",3000,IF(D2="Smartphone",7000,IF(D2="moisturizer",400,"No Product Found")))))))</calculatedColumnFormula>
    </tableColumn>
    <tableColumn id="8" xr3:uid="{DFE3B715-653A-4C0C-8300-D72EB7559BEF}" name="Total Sales" dataDxfId="1" dataCellStyle="Currency [0]">
      <calculatedColumnFormula>F2*E2</calculatedColumnFormula>
    </tableColumn>
    <tableColumn id="9" xr3:uid="{C9B06E1C-A39E-48C2-9C6B-2F4A4C4B0EA7}"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C857-DC24-4924-A61B-76565AE3129D}">
  <dimension ref="D12"/>
  <sheetViews>
    <sheetView showGridLines="0" showRowColHeaders="0" workbookViewId="0">
      <selection activeCell="K28" sqref="K28"/>
    </sheetView>
  </sheetViews>
  <sheetFormatPr defaultRowHeight="14.4" x14ac:dyDescent="0.3"/>
  <sheetData>
    <row r="12" spans="4:4" x14ac:dyDescent="0.3">
      <c r="D12"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abSelected="1" topLeftCell="A22" workbookViewId="0">
      <selection sqref="A1:I52"/>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8" width="12.6640625" bestFit="1" customWidth="1"/>
    <col min="9" max="9" width="13.5546875" customWidth="1"/>
    <col min="10" max="10" width="12.21875" bestFit="1" customWidth="1"/>
    <col min="11" max="11" width="14.21875" customWidth="1"/>
  </cols>
  <sheetData>
    <row r="1" spans="1:11" ht="20.100000000000001" customHeight="1" thickBot="1" x14ac:dyDescent="0.35">
      <c r="A1" s="1" t="s">
        <v>0</v>
      </c>
      <c r="B1" s="1" t="s">
        <v>1</v>
      </c>
      <c r="C1" s="1" t="s">
        <v>2</v>
      </c>
      <c r="D1" s="1" t="s">
        <v>3</v>
      </c>
      <c r="E1" s="1" t="s">
        <v>4</v>
      </c>
      <c r="F1" s="1" t="s">
        <v>5</v>
      </c>
      <c r="G1" s="1" t="s">
        <v>6</v>
      </c>
      <c r="H1" s="1" t="s">
        <v>7</v>
      </c>
      <c r="I1" s="5" t="s">
        <v>33</v>
      </c>
      <c r="J1" s="7"/>
      <c r="K1" s="5"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8">
        <f>H2-(G2*E2)</f>
        <v>168000</v>
      </c>
      <c r="J2" s="7"/>
      <c r="K2">
        <f>SUM(H2:H51)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8">
        <f t="shared" ref="I3:I51" si="3">H3-(G3*E3)</f>
        <v>128000</v>
      </c>
      <c r="J3" s="7"/>
      <c r="K3" s="5" t="s">
        <v>30</v>
      </c>
    </row>
    <row r="4" spans="1:11" x14ac:dyDescent="0.3">
      <c r="A4" s="2">
        <v>44230</v>
      </c>
      <c r="B4" t="s">
        <v>14</v>
      </c>
      <c r="C4" t="s">
        <v>15</v>
      </c>
      <c r="D4" t="s">
        <v>16</v>
      </c>
      <c r="E4" s="3">
        <v>136</v>
      </c>
      <c r="F4" s="4">
        <f t="shared" si="0"/>
        <v>1200</v>
      </c>
      <c r="G4" s="4">
        <f t="shared" si="1"/>
        <v>800</v>
      </c>
      <c r="H4" s="4">
        <f t="shared" si="2"/>
        <v>163200</v>
      </c>
      <c r="I4" s="8">
        <f t="shared" si="3"/>
        <v>54400</v>
      </c>
      <c r="J4" s="7"/>
      <c r="K4">
        <f>SUM(E2:E51)</f>
        <v>4705</v>
      </c>
    </row>
    <row r="5" spans="1:11" x14ac:dyDescent="0.3">
      <c r="A5" s="2">
        <v>44085</v>
      </c>
      <c r="B5" t="s">
        <v>17</v>
      </c>
      <c r="C5" t="s">
        <v>18</v>
      </c>
      <c r="D5" t="s">
        <v>19</v>
      </c>
      <c r="E5" s="3">
        <v>91</v>
      </c>
      <c r="F5" s="4">
        <f t="shared" si="0"/>
        <v>1000</v>
      </c>
      <c r="G5" s="4">
        <f t="shared" si="1"/>
        <v>700</v>
      </c>
      <c r="H5" s="4">
        <f t="shared" si="2"/>
        <v>91000</v>
      </c>
      <c r="I5" s="8">
        <f t="shared" si="3"/>
        <v>27300</v>
      </c>
      <c r="J5" s="7"/>
      <c r="K5" s="6" t="s">
        <v>31</v>
      </c>
    </row>
    <row r="6" spans="1:11" x14ac:dyDescent="0.3">
      <c r="A6" s="2">
        <v>44462</v>
      </c>
      <c r="B6" t="s">
        <v>20</v>
      </c>
      <c r="C6" t="s">
        <v>9</v>
      </c>
      <c r="D6" t="s">
        <v>21</v>
      </c>
      <c r="E6" s="3">
        <v>110</v>
      </c>
      <c r="F6" s="4">
        <f t="shared" si="0"/>
        <v>4000</v>
      </c>
      <c r="G6" s="4">
        <f t="shared" si="1"/>
        <v>3000</v>
      </c>
      <c r="H6" s="4">
        <f t="shared" si="2"/>
        <v>440000</v>
      </c>
      <c r="I6" s="8">
        <f t="shared" si="3"/>
        <v>110000</v>
      </c>
      <c r="J6" s="7"/>
      <c r="K6">
        <f>SUM(I2:I51)</f>
        <v>3834400</v>
      </c>
    </row>
    <row r="7" spans="1:11" x14ac:dyDescent="0.3">
      <c r="A7" s="2">
        <v>44105</v>
      </c>
      <c r="B7" t="s">
        <v>22</v>
      </c>
      <c r="C7" t="s">
        <v>12</v>
      </c>
      <c r="D7" t="s">
        <v>16</v>
      </c>
      <c r="E7" s="3">
        <v>51</v>
      </c>
      <c r="F7" s="4">
        <f t="shared" si="0"/>
        <v>1200</v>
      </c>
      <c r="G7" s="4">
        <f t="shared" si="1"/>
        <v>800</v>
      </c>
      <c r="H7" s="4">
        <f t="shared" si="2"/>
        <v>61200</v>
      </c>
      <c r="I7" s="8">
        <f t="shared" si="3"/>
        <v>20400</v>
      </c>
      <c r="J7" s="7"/>
      <c r="K7" s="6" t="s">
        <v>32</v>
      </c>
    </row>
    <row r="8" spans="1:11" x14ac:dyDescent="0.3">
      <c r="A8" s="2">
        <v>44413</v>
      </c>
      <c r="B8" t="s">
        <v>23</v>
      </c>
      <c r="C8" t="s">
        <v>18</v>
      </c>
      <c r="D8" t="s">
        <v>19</v>
      </c>
      <c r="E8" s="3">
        <v>78</v>
      </c>
      <c r="F8" s="4">
        <f t="shared" si="0"/>
        <v>1000</v>
      </c>
      <c r="G8" s="4">
        <f t="shared" si="1"/>
        <v>700</v>
      </c>
      <c r="H8" s="4">
        <f t="shared" si="2"/>
        <v>78000</v>
      </c>
      <c r="I8" s="8">
        <f t="shared" si="3"/>
        <v>23400</v>
      </c>
      <c r="K8">
        <f>AVERAGE(H2:H51)</f>
        <v>258890</v>
      </c>
    </row>
    <row r="9" spans="1:11" x14ac:dyDescent="0.3">
      <c r="A9" s="2">
        <v>44141</v>
      </c>
      <c r="B9" t="s">
        <v>24</v>
      </c>
      <c r="C9" t="s">
        <v>15</v>
      </c>
      <c r="D9" t="s">
        <v>10</v>
      </c>
      <c r="E9" s="3">
        <v>146</v>
      </c>
      <c r="F9" s="4">
        <f t="shared" si="0"/>
        <v>6000</v>
      </c>
      <c r="G9" s="4">
        <f t="shared" si="1"/>
        <v>4000</v>
      </c>
      <c r="H9" s="4">
        <f t="shared" si="2"/>
        <v>876000</v>
      </c>
      <c r="I9" s="8">
        <f t="shared" si="3"/>
        <v>292000</v>
      </c>
    </row>
    <row r="10" spans="1:11" x14ac:dyDescent="0.3">
      <c r="A10" s="2">
        <v>44223</v>
      </c>
      <c r="B10" t="s">
        <v>25</v>
      </c>
      <c r="C10" t="s">
        <v>9</v>
      </c>
      <c r="D10" t="s">
        <v>26</v>
      </c>
      <c r="E10" s="3">
        <v>101</v>
      </c>
      <c r="F10" s="4">
        <f t="shared" si="0"/>
        <v>600</v>
      </c>
      <c r="G10" s="4">
        <f t="shared" si="1"/>
        <v>400</v>
      </c>
      <c r="H10" s="4">
        <f t="shared" si="2"/>
        <v>60600</v>
      </c>
      <c r="I10" s="8">
        <f t="shared" si="3"/>
        <v>20200</v>
      </c>
    </row>
    <row r="11" spans="1:11" x14ac:dyDescent="0.3">
      <c r="A11" s="2">
        <v>44442</v>
      </c>
      <c r="B11" t="s">
        <v>27</v>
      </c>
      <c r="C11" t="s">
        <v>15</v>
      </c>
      <c r="D11" t="s">
        <v>10</v>
      </c>
      <c r="E11" s="3">
        <v>52</v>
      </c>
      <c r="F11" s="4">
        <f t="shared" si="0"/>
        <v>6000</v>
      </c>
      <c r="G11" s="4">
        <f t="shared" si="1"/>
        <v>4000</v>
      </c>
      <c r="H11" s="4">
        <f t="shared" si="2"/>
        <v>312000</v>
      </c>
      <c r="I11" s="8">
        <f t="shared" si="3"/>
        <v>104000</v>
      </c>
    </row>
    <row r="12" spans="1:11" x14ac:dyDescent="0.3">
      <c r="A12" s="2">
        <v>44469</v>
      </c>
      <c r="B12" t="s">
        <v>27</v>
      </c>
      <c r="C12" t="s">
        <v>12</v>
      </c>
      <c r="D12" t="s">
        <v>16</v>
      </c>
      <c r="E12" s="3">
        <v>55</v>
      </c>
      <c r="F12" s="4">
        <f t="shared" si="0"/>
        <v>1200</v>
      </c>
      <c r="G12" s="4">
        <f t="shared" si="1"/>
        <v>800</v>
      </c>
      <c r="H12" s="4">
        <f t="shared" si="2"/>
        <v>66000</v>
      </c>
      <c r="I12" s="8">
        <f t="shared" si="3"/>
        <v>22000</v>
      </c>
    </row>
    <row r="13" spans="1:11" x14ac:dyDescent="0.3">
      <c r="A13" s="2">
        <v>44084</v>
      </c>
      <c r="B13" t="s">
        <v>27</v>
      </c>
      <c r="C13" t="s">
        <v>15</v>
      </c>
      <c r="D13" t="s">
        <v>19</v>
      </c>
      <c r="E13" s="3">
        <v>137</v>
      </c>
      <c r="F13" s="4">
        <f t="shared" si="0"/>
        <v>1000</v>
      </c>
      <c r="G13" s="4">
        <f t="shared" si="1"/>
        <v>700</v>
      </c>
      <c r="H13" s="4">
        <f t="shared" si="2"/>
        <v>137000</v>
      </c>
      <c r="I13" s="8">
        <f t="shared" si="3"/>
        <v>41100</v>
      </c>
    </row>
    <row r="14" spans="1:11" x14ac:dyDescent="0.3">
      <c r="A14" s="2">
        <v>44404</v>
      </c>
      <c r="B14" t="s">
        <v>24</v>
      </c>
      <c r="C14" t="s">
        <v>15</v>
      </c>
      <c r="D14" t="s">
        <v>13</v>
      </c>
      <c r="E14" s="3">
        <v>96</v>
      </c>
      <c r="F14" s="4">
        <f t="shared" si="0"/>
        <v>3500</v>
      </c>
      <c r="G14" s="4">
        <f t="shared" si="1"/>
        <v>2500</v>
      </c>
      <c r="H14" s="4">
        <f t="shared" si="2"/>
        <v>336000</v>
      </c>
      <c r="I14" s="8">
        <f t="shared" si="3"/>
        <v>96000</v>
      </c>
    </row>
    <row r="15" spans="1:11" x14ac:dyDescent="0.3">
      <c r="A15" s="2">
        <v>44113</v>
      </c>
      <c r="B15" t="s">
        <v>25</v>
      </c>
      <c r="C15" t="s">
        <v>12</v>
      </c>
      <c r="D15" t="s">
        <v>21</v>
      </c>
      <c r="E15" s="3">
        <v>52</v>
      </c>
      <c r="F15" s="4">
        <f t="shared" si="0"/>
        <v>4000</v>
      </c>
      <c r="G15" s="4">
        <f t="shared" si="1"/>
        <v>3000</v>
      </c>
      <c r="H15" s="4">
        <f t="shared" si="2"/>
        <v>208000</v>
      </c>
      <c r="I15" s="8">
        <f t="shared" si="3"/>
        <v>52000</v>
      </c>
    </row>
    <row r="16" spans="1:11" x14ac:dyDescent="0.3">
      <c r="A16" s="2">
        <v>44292</v>
      </c>
      <c r="B16" t="s">
        <v>17</v>
      </c>
      <c r="C16" t="s">
        <v>9</v>
      </c>
      <c r="D16" t="s">
        <v>13</v>
      </c>
      <c r="E16" s="3">
        <v>76</v>
      </c>
      <c r="F16" s="4">
        <f t="shared" si="0"/>
        <v>3500</v>
      </c>
      <c r="G16" s="4">
        <f t="shared" si="1"/>
        <v>2500</v>
      </c>
      <c r="H16" s="4">
        <f t="shared" si="2"/>
        <v>266000</v>
      </c>
      <c r="I16" s="8">
        <f t="shared" si="3"/>
        <v>76000</v>
      </c>
    </row>
    <row r="17" spans="1:9" x14ac:dyDescent="0.3">
      <c r="A17" s="2">
        <v>44362</v>
      </c>
      <c r="B17" t="s">
        <v>11</v>
      </c>
      <c r="C17" t="s">
        <v>18</v>
      </c>
      <c r="D17" t="s">
        <v>21</v>
      </c>
      <c r="E17" s="3">
        <v>145</v>
      </c>
      <c r="F17" s="4">
        <f t="shared" si="0"/>
        <v>4000</v>
      </c>
      <c r="G17" s="4">
        <f t="shared" si="1"/>
        <v>3000</v>
      </c>
      <c r="H17" s="4">
        <f t="shared" si="2"/>
        <v>580000</v>
      </c>
      <c r="I17" s="8">
        <f t="shared" si="3"/>
        <v>145000</v>
      </c>
    </row>
    <row r="18" spans="1:9" x14ac:dyDescent="0.3">
      <c r="A18" s="2">
        <v>44083</v>
      </c>
      <c r="B18" t="s">
        <v>8</v>
      </c>
      <c r="C18" t="s">
        <v>15</v>
      </c>
      <c r="D18" t="s">
        <v>26</v>
      </c>
      <c r="E18" s="3">
        <v>83</v>
      </c>
      <c r="F18" s="4">
        <f t="shared" si="0"/>
        <v>600</v>
      </c>
      <c r="G18" s="4">
        <f t="shared" si="1"/>
        <v>400</v>
      </c>
      <c r="H18" s="4">
        <f t="shared" si="2"/>
        <v>49800</v>
      </c>
      <c r="I18" s="8">
        <f t="shared" si="3"/>
        <v>16600</v>
      </c>
    </row>
    <row r="19" spans="1:9" x14ac:dyDescent="0.3">
      <c r="A19" s="2">
        <v>44421</v>
      </c>
      <c r="B19" t="s">
        <v>20</v>
      </c>
      <c r="C19" t="s">
        <v>15</v>
      </c>
      <c r="D19" t="s">
        <v>19</v>
      </c>
      <c r="E19" s="3">
        <v>91</v>
      </c>
      <c r="F19" s="4">
        <f t="shared" si="0"/>
        <v>1000</v>
      </c>
      <c r="G19" s="4">
        <f t="shared" si="1"/>
        <v>700</v>
      </c>
      <c r="H19" s="4">
        <f t="shared" si="2"/>
        <v>91000</v>
      </c>
      <c r="I19" s="8">
        <f t="shared" si="3"/>
        <v>27300</v>
      </c>
    </row>
    <row r="20" spans="1:9" x14ac:dyDescent="0.3">
      <c r="A20" s="2">
        <v>44070</v>
      </c>
      <c r="B20" t="s">
        <v>22</v>
      </c>
      <c r="C20" t="s">
        <v>9</v>
      </c>
      <c r="D20" t="s">
        <v>28</v>
      </c>
      <c r="E20" s="3">
        <v>108</v>
      </c>
      <c r="F20" s="4">
        <f t="shared" si="0"/>
        <v>10000</v>
      </c>
      <c r="G20" s="4">
        <f t="shared" si="1"/>
        <v>7000</v>
      </c>
      <c r="H20" s="4">
        <f t="shared" si="2"/>
        <v>1080000</v>
      </c>
      <c r="I20" s="8">
        <f t="shared" si="3"/>
        <v>324000</v>
      </c>
    </row>
    <row r="21" spans="1:9" x14ac:dyDescent="0.3">
      <c r="A21" s="2">
        <v>44293</v>
      </c>
      <c r="B21" t="s">
        <v>14</v>
      </c>
      <c r="C21" t="s">
        <v>18</v>
      </c>
      <c r="D21" t="s">
        <v>21</v>
      </c>
      <c r="E21" s="3">
        <v>144</v>
      </c>
      <c r="F21" s="4">
        <f t="shared" si="0"/>
        <v>4000</v>
      </c>
      <c r="G21" s="4">
        <f t="shared" si="1"/>
        <v>3000</v>
      </c>
      <c r="H21" s="4">
        <f t="shared" si="2"/>
        <v>576000</v>
      </c>
      <c r="I21" s="8">
        <f t="shared" si="3"/>
        <v>144000</v>
      </c>
    </row>
    <row r="22" spans="1:9" x14ac:dyDescent="0.3">
      <c r="A22" s="2">
        <v>43990</v>
      </c>
      <c r="B22" t="s">
        <v>20</v>
      </c>
      <c r="C22" t="s">
        <v>15</v>
      </c>
      <c r="D22" t="s">
        <v>26</v>
      </c>
      <c r="E22" s="3">
        <v>92</v>
      </c>
      <c r="F22" s="4">
        <f t="shared" si="0"/>
        <v>600</v>
      </c>
      <c r="G22" s="4">
        <f t="shared" si="1"/>
        <v>400</v>
      </c>
      <c r="H22" s="4">
        <f t="shared" si="2"/>
        <v>55200</v>
      </c>
      <c r="I22" s="8">
        <f t="shared" si="3"/>
        <v>18400</v>
      </c>
    </row>
    <row r="23" spans="1:9" x14ac:dyDescent="0.3">
      <c r="A23" s="2">
        <v>44551</v>
      </c>
      <c r="B23" t="s">
        <v>24</v>
      </c>
      <c r="C23" t="s">
        <v>9</v>
      </c>
      <c r="D23" t="s">
        <v>10</v>
      </c>
      <c r="E23" s="3">
        <v>71</v>
      </c>
      <c r="F23" s="4">
        <f t="shared" si="0"/>
        <v>6000</v>
      </c>
      <c r="G23" s="4">
        <f t="shared" si="1"/>
        <v>4000</v>
      </c>
      <c r="H23" s="4">
        <f t="shared" si="2"/>
        <v>426000</v>
      </c>
      <c r="I23" s="8">
        <f t="shared" si="3"/>
        <v>142000</v>
      </c>
    </row>
    <row r="24" spans="1:9" x14ac:dyDescent="0.3">
      <c r="A24" s="2">
        <v>44418</v>
      </c>
      <c r="B24" t="s">
        <v>8</v>
      </c>
      <c r="C24" t="s">
        <v>12</v>
      </c>
      <c r="D24" t="s">
        <v>26</v>
      </c>
      <c r="E24" s="3">
        <v>103</v>
      </c>
      <c r="F24" s="4">
        <f t="shared" si="0"/>
        <v>600</v>
      </c>
      <c r="G24" s="4">
        <f t="shared" si="1"/>
        <v>400</v>
      </c>
      <c r="H24" s="4">
        <f t="shared" si="2"/>
        <v>61800</v>
      </c>
      <c r="I24" s="8">
        <f t="shared" si="3"/>
        <v>20600</v>
      </c>
    </row>
    <row r="25" spans="1:9" x14ac:dyDescent="0.3">
      <c r="A25" s="2">
        <v>44532</v>
      </c>
      <c r="B25" t="s">
        <v>27</v>
      </c>
      <c r="C25" t="s">
        <v>18</v>
      </c>
      <c r="D25" t="s">
        <v>19</v>
      </c>
      <c r="E25" s="3">
        <v>55</v>
      </c>
      <c r="F25" s="4">
        <f t="shared" si="0"/>
        <v>1000</v>
      </c>
      <c r="G25" s="4">
        <f t="shared" si="1"/>
        <v>700</v>
      </c>
      <c r="H25" s="4">
        <f t="shared" si="2"/>
        <v>55000</v>
      </c>
      <c r="I25" s="8">
        <f t="shared" si="3"/>
        <v>16500</v>
      </c>
    </row>
    <row r="26" spans="1:9" x14ac:dyDescent="0.3">
      <c r="A26" s="2">
        <v>44438</v>
      </c>
      <c r="B26" t="s">
        <v>22</v>
      </c>
      <c r="C26" t="s">
        <v>12</v>
      </c>
      <c r="D26" t="s">
        <v>21</v>
      </c>
      <c r="E26" s="3">
        <v>93</v>
      </c>
      <c r="F26" s="4">
        <f t="shared" si="0"/>
        <v>4000</v>
      </c>
      <c r="G26" s="4">
        <f t="shared" si="1"/>
        <v>3000</v>
      </c>
      <c r="H26" s="4">
        <f t="shared" si="2"/>
        <v>372000</v>
      </c>
      <c r="I26" s="8">
        <f t="shared" si="3"/>
        <v>93000</v>
      </c>
    </row>
    <row r="27" spans="1:9" x14ac:dyDescent="0.3">
      <c r="A27" s="2">
        <v>43971</v>
      </c>
      <c r="B27" t="s">
        <v>14</v>
      </c>
      <c r="C27" t="s">
        <v>15</v>
      </c>
      <c r="D27" t="s">
        <v>26</v>
      </c>
      <c r="E27" s="3">
        <v>143</v>
      </c>
      <c r="F27" s="4">
        <f t="shared" si="0"/>
        <v>600</v>
      </c>
      <c r="G27" s="4">
        <f t="shared" si="1"/>
        <v>400</v>
      </c>
      <c r="H27" s="4">
        <f t="shared" si="2"/>
        <v>85800</v>
      </c>
      <c r="I27" s="8">
        <f t="shared" si="3"/>
        <v>28600</v>
      </c>
    </row>
    <row r="28" spans="1:9" x14ac:dyDescent="0.3">
      <c r="A28" s="2">
        <v>44452</v>
      </c>
      <c r="B28" t="s">
        <v>23</v>
      </c>
      <c r="C28" t="s">
        <v>9</v>
      </c>
      <c r="D28" t="s">
        <v>13</v>
      </c>
      <c r="E28" s="3">
        <v>143</v>
      </c>
      <c r="F28" s="4">
        <f t="shared" si="0"/>
        <v>3500</v>
      </c>
      <c r="G28" s="4">
        <f t="shared" si="1"/>
        <v>2500</v>
      </c>
      <c r="H28" s="4">
        <f t="shared" si="2"/>
        <v>500500</v>
      </c>
      <c r="I28" s="8">
        <f t="shared" si="3"/>
        <v>143000</v>
      </c>
    </row>
    <row r="29" spans="1:9" x14ac:dyDescent="0.3">
      <c r="A29" s="2">
        <v>44496</v>
      </c>
      <c r="B29" t="s">
        <v>25</v>
      </c>
      <c r="C29" t="s">
        <v>18</v>
      </c>
      <c r="D29" t="s">
        <v>26</v>
      </c>
      <c r="E29" s="3">
        <v>99</v>
      </c>
      <c r="F29" s="4">
        <f t="shared" si="0"/>
        <v>600</v>
      </c>
      <c r="G29" s="4">
        <f t="shared" si="1"/>
        <v>400</v>
      </c>
      <c r="H29" s="4">
        <f t="shared" si="2"/>
        <v>59400</v>
      </c>
      <c r="I29" s="8">
        <f t="shared" si="3"/>
        <v>19800</v>
      </c>
    </row>
    <row r="30" spans="1:9" x14ac:dyDescent="0.3">
      <c r="A30" s="2">
        <v>44187</v>
      </c>
      <c r="B30" t="s">
        <v>17</v>
      </c>
      <c r="C30" t="s">
        <v>9</v>
      </c>
      <c r="D30" t="s">
        <v>19</v>
      </c>
      <c r="E30" s="3">
        <v>120</v>
      </c>
      <c r="F30" s="4">
        <f t="shared" si="0"/>
        <v>1000</v>
      </c>
      <c r="G30" s="4">
        <f t="shared" si="1"/>
        <v>700</v>
      </c>
      <c r="H30" s="4">
        <f t="shared" si="2"/>
        <v>120000</v>
      </c>
      <c r="I30" s="8">
        <f t="shared" si="3"/>
        <v>36000</v>
      </c>
    </row>
    <row r="31" spans="1:9" x14ac:dyDescent="0.3">
      <c r="A31" s="2">
        <v>44405</v>
      </c>
      <c r="B31" t="s">
        <v>11</v>
      </c>
      <c r="C31" t="s">
        <v>15</v>
      </c>
      <c r="D31" t="s">
        <v>13</v>
      </c>
      <c r="E31" s="3">
        <v>66</v>
      </c>
      <c r="F31" s="4">
        <f t="shared" si="0"/>
        <v>3500</v>
      </c>
      <c r="G31" s="4">
        <f t="shared" si="1"/>
        <v>2500</v>
      </c>
      <c r="H31" s="4">
        <f t="shared" si="2"/>
        <v>231000</v>
      </c>
      <c r="I31" s="8">
        <f t="shared" si="3"/>
        <v>66000</v>
      </c>
    </row>
    <row r="32" spans="1:9" x14ac:dyDescent="0.3">
      <c r="A32" s="2">
        <v>44103</v>
      </c>
      <c r="B32" t="s">
        <v>25</v>
      </c>
      <c r="C32" t="s">
        <v>18</v>
      </c>
      <c r="D32" t="s">
        <v>16</v>
      </c>
      <c r="E32" s="3">
        <v>88</v>
      </c>
      <c r="F32" s="4">
        <f t="shared" si="0"/>
        <v>1200</v>
      </c>
      <c r="G32" s="4">
        <f t="shared" si="1"/>
        <v>800</v>
      </c>
      <c r="H32" s="4">
        <f t="shared" si="2"/>
        <v>105600</v>
      </c>
      <c r="I32" s="8">
        <f t="shared" si="3"/>
        <v>35200</v>
      </c>
    </row>
    <row r="33" spans="1:9" x14ac:dyDescent="0.3">
      <c r="A33" s="2">
        <v>44126</v>
      </c>
      <c r="B33" t="s">
        <v>17</v>
      </c>
      <c r="C33" t="s">
        <v>12</v>
      </c>
      <c r="D33" t="s">
        <v>28</v>
      </c>
      <c r="E33" s="3">
        <v>127</v>
      </c>
      <c r="F33" s="4">
        <f t="shared" si="0"/>
        <v>10000</v>
      </c>
      <c r="G33" s="4">
        <f t="shared" si="1"/>
        <v>7000</v>
      </c>
      <c r="H33" s="4">
        <f t="shared" si="2"/>
        <v>1270000</v>
      </c>
      <c r="I33" s="8">
        <f t="shared" si="3"/>
        <v>381000</v>
      </c>
    </row>
    <row r="34" spans="1:9" x14ac:dyDescent="0.3">
      <c r="A34" s="2">
        <v>43970</v>
      </c>
      <c r="B34" t="s">
        <v>20</v>
      </c>
      <c r="C34" t="s">
        <v>9</v>
      </c>
      <c r="D34" t="s">
        <v>21</v>
      </c>
      <c r="E34" s="3">
        <v>67</v>
      </c>
      <c r="F34" s="4">
        <f t="shared" si="0"/>
        <v>4000</v>
      </c>
      <c r="G34" s="4">
        <f t="shared" si="1"/>
        <v>3000</v>
      </c>
      <c r="H34" s="4">
        <f t="shared" si="2"/>
        <v>268000</v>
      </c>
      <c r="I34" s="8">
        <f t="shared" si="3"/>
        <v>67000</v>
      </c>
    </row>
    <row r="35" spans="1:9" x14ac:dyDescent="0.3">
      <c r="A35" s="2">
        <v>44536</v>
      </c>
      <c r="B35" t="s">
        <v>11</v>
      </c>
      <c r="C35" t="s">
        <v>12</v>
      </c>
      <c r="D35" t="s">
        <v>16</v>
      </c>
      <c r="E35" s="3">
        <v>67</v>
      </c>
      <c r="F35" s="4">
        <f t="shared" si="0"/>
        <v>1200</v>
      </c>
      <c r="G35" s="4">
        <f t="shared" si="1"/>
        <v>800</v>
      </c>
      <c r="H35" s="4">
        <f t="shared" si="2"/>
        <v>80400</v>
      </c>
      <c r="I35" s="8">
        <f t="shared" si="3"/>
        <v>26800</v>
      </c>
    </row>
    <row r="36" spans="1:9" x14ac:dyDescent="0.3">
      <c r="A36" s="2">
        <v>44069</v>
      </c>
      <c r="B36" t="s">
        <v>27</v>
      </c>
      <c r="C36" t="s">
        <v>15</v>
      </c>
      <c r="D36" t="s">
        <v>19</v>
      </c>
      <c r="E36" s="3">
        <v>149</v>
      </c>
      <c r="F36" s="4">
        <f t="shared" si="0"/>
        <v>1000</v>
      </c>
      <c r="G36" s="4">
        <f t="shared" si="1"/>
        <v>700</v>
      </c>
      <c r="H36" s="4">
        <f t="shared" si="2"/>
        <v>149000</v>
      </c>
      <c r="I36" s="8">
        <f t="shared" si="3"/>
        <v>44700</v>
      </c>
    </row>
    <row r="37" spans="1:9" x14ac:dyDescent="0.3">
      <c r="A37" s="2">
        <v>44378</v>
      </c>
      <c r="B37" t="s">
        <v>20</v>
      </c>
      <c r="C37" t="s">
        <v>18</v>
      </c>
      <c r="D37" t="s">
        <v>26</v>
      </c>
      <c r="E37" s="3">
        <v>104</v>
      </c>
      <c r="F37" s="4">
        <f t="shared" si="0"/>
        <v>600</v>
      </c>
      <c r="G37" s="4">
        <f t="shared" si="1"/>
        <v>400</v>
      </c>
      <c r="H37" s="4">
        <f t="shared" si="2"/>
        <v>62400</v>
      </c>
      <c r="I37" s="8">
        <f t="shared" si="3"/>
        <v>20800</v>
      </c>
    </row>
    <row r="38" spans="1:9" x14ac:dyDescent="0.3">
      <c r="A38" s="2">
        <v>44404</v>
      </c>
      <c r="B38" t="s">
        <v>24</v>
      </c>
      <c r="C38" t="s">
        <v>9</v>
      </c>
      <c r="D38" t="s">
        <v>26</v>
      </c>
      <c r="E38" s="3">
        <v>57</v>
      </c>
      <c r="F38" s="4">
        <f t="shared" si="0"/>
        <v>600</v>
      </c>
      <c r="G38" s="4">
        <f t="shared" si="1"/>
        <v>400</v>
      </c>
      <c r="H38" s="4">
        <f t="shared" si="2"/>
        <v>34200</v>
      </c>
      <c r="I38" s="8">
        <f t="shared" si="3"/>
        <v>11400</v>
      </c>
    </row>
    <row r="39" spans="1:9" x14ac:dyDescent="0.3">
      <c r="A39" s="2">
        <v>44109</v>
      </c>
      <c r="B39" t="s">
        <v>14</v>
      </c>
      <c r="C39" t="s">
        <v>12</v>
      </c>
      <c r="D39" t="s">
        <v>26</v>
      </c>
      <c r="E39" s="3">
        <v>90</v>
      </c>
      <c r="F39" s="4">
        <f t="shared" si="0"/>
        <v>600</v>
      </c>
      <c r="G39" s="4">
        <f t="shared" si="1"/>
        <v>400</v>
      </c>
      <c r="H39" s="4">
        <f t="shared" si="2"/>
        <v>54000</v>
      </c>
      <c r="I39" s="8">
        <f t="shared" si="3"/>
        <v>18000</v>
      </c>
    </row>
    <row r="40" spans="1:9" x14ac:dyDescent="0.3">
      <c r="A40" s="2">
        <v>44076</v>
      </c>
      <c r="B40" t="s">
        <v>22</v>
      </c>
      <c r="C40" t="s">
        <v>15</v>
      </c>
      <c r="D40" t="s">
        <v>26</v>
      </c>
      <c r="E40" s="3">
        <v>67</v>
      </c>
      <c r="F40" s="4">
        <f t="shared" si="0"/>
        <v>600</v>
      </c>
      <c r="G40" s="4">
        <f t="shared" si="1"/>
        <v>400</v>
      </c>
      <c r="H40" s="4">
        <f t="shared" si="2"/>
        <v>40200</v>
      </c>
      <c r="I40" s="8">
        <f t="shared" si="3"/>
        <v>13400</v>
      </c>
    </row>
    <row r="41" spans="1:9" x14ac:dyDescent="0.3">
      <c r="A41" s="2">
        <v>44441</v>
      </c>
      <c r="B41" t="s">
        <v>8</v>
      </c>
      <c r="C41" t="s">
        <v>18</v>
      </c>
      <c r="D41" t="s">
        <v>21</v>
      </c>
      <c r="E41" s="3">
        <v>127</v>
      </c>
      <c r="F41" s="4">
        <f t="shared" si="0"/>
        <v>4000</v>
      </c>
      <c r="G41" s="4">
        <f t="shared" si="1"/>
        <v>3000</v>
      </c>
      <c r="H41" s="4">
        <f t="shared" si="2"/>
        <v>508000</v>
      </c>
      <c r="I41" s="8">
        <f t="shared" si="3"/>
        <v>127000</v>
      </c>
    </row>
    <row r="42" spans="1:9" x14ac:dyDescent="0.3">
      <c r="A42" s="2">
        <v>44299</v>
      </c>
      <c r="B42" t="s">
        <v>22</v>
      </c>
      <c r="C42" t="s">
        <v>9</v>
      </c>
      <c r="D42" t="s">
        <v>19</v>
      </c>
      <c r="E42" s="3">
        <v>108</v>
      </c>
      <c r="F42" s="4">
        <f t="shared" si="0"/>
        <v>1000</v>
      </c>
      <c r="G42" s="4">
        <f t="shared" si="1"/>
        <v>700</v>
      </c>
      <c r="H42" s="4">
        <f t="shared" si="2"/>
        <v>108000</v>
      </c>
      <c r="I42" s="8">
        <f t="shared" si="3"/>
        <v>32400</v>
      </c>
    </row>
    <row r="43" spans="1:9" x14ac:dyDescent="0.3">
      <c r="A43" s="2">
        <v>44322</v>
      </c>
      <c r="B43" t="s">
        <v>14</v>
      </c>
      <c r="C43" t="s">
        <v>12</v>
      </c>
      <c r="D43" t="s">
        <v>13</v>
      </c>
      <c r="E43" s="3">
        <v>66</v>
      </c>
      <c r="F43" s="4">
        <f t="shared" si="0"/>
        <v>3500</v>
      </c>
      <c r="G43" s="4">
        <f t="shared" si="1"/>
        <v>2500</v>
      </c>
      <c r="H43" s="4">
        <f t="shared" si="2"/>
        <v>231000</v>
      </c>
      <c r="I43" s="8">
        <f t="shared" si="3"/>
        <v>66000</v>
      </c>
    </row>
    <row r="44" spans="1:9" x14ac:dyDescent="0.3">
      <c r="A44" s="2">
        <v>44211</v>
      </c>
      <c r="B44" t="s">
        <v>8</v>
      </c>
      <c r="C44" t="s">
        <v>18</v>
      </c>
      <c r="D44" t="s">
        <v>10</v>
      </c>
      <c r="E44" s="3">
        <v>78</v>
      </c>
      <c r="F44" s="4">
        <f t="shared" si="0"/>
        <v>6000</v>
      </c>
      <c r="G44" s="4">
        <f t="shared" si="1"/>
        <v>4000</v>
      </c>
      <c r="H44" s="4">
        <f t="shared" si="2"/>
        <v>468000</v>
      </c>
      <c r="I44" s="8">
        <f t="shared" si="3"/>
        <v>156000</v>
      </c>
    </row>
    <row r="45" spans="1:9" x14ac:dyDescent="0.3">
      <c r="A45" s="2">
        <v>44070</v>
      </c>
      <c r="B45" t="s">
        <v>24</v>
      </c>
      <c r="C45" t="s">
        <v>15</v>
      </c>
      <c r="D45" t="s">
        <v>19</v>
      </c>
      <c r="E45" s="3">
        <v>69</v>
      </c>
      <c r="F45" s="4">
        <f t="shared" si="0"/>
        <v>1000</v>
      </c>
      <c r="G45" s="4">
        <f t="shared" si="1"/>
        <v>700</v>
      </c>
      <c r="H45" s="4">
        <f t="shared" si="2"/>
        <v>69000</v>
      </c>
      <c r="I45" s="8">
        <f t="shared" si="3"/>
        <v>20700</v>
      </c>
    </row>
    <row r="46" spans="1:9" x14ac:dyDescent="0.3">
      <c r="A46" s="2">
        <v>44232</v>
      </c>
      <c r="B46" t="s">
        <v>20</v>
      </c>
      <c r="C46" t="s">
        <v>9</v>
      </c>
      <c r="D46" t="s">
        <v>16</v>
      </c>
      <c r="E46" s="3">
        <v>59</v>
      </c>
      <c r="F46" s="4">
        <f t="shared" si="0"/>
        <v>1200</v>
      </c>
      <c r="G46" s="4">
        <f t="shared" si="1"/>
        <v>800</v>
      </c>
      <c r="H46" s="4">
        <f t="shared" si="2"/>
        <v>70800</v>
      </c>
      <c r="I46" s="8">
        <f t="shared" si="3"/>
        <v>23600</v>
      </c>
    </row>
    <row r="47" spans="1:9" x14ac:dyDescent="0.3">
      <c r="A47" s="2">
        <v>44517</v>
      </c>
      <c r="B47" t="s">
        <v>27</v>
      </c>
      <c r="C47" t="s">
        <v>15</v>
      </c>
      <c r="D47" t="s">
        <v>26</v>
      </c>
      <c r="E47" s="3">
        <v>109</v>
      </c>
      <c r="F47" s="4">
        <f t="shared" si="0"/>
        <v>600</v>
      </c>
      <c r="G47" s="4">
        <f t="shared" si="1"/>
        <v>400</v>
      </c>
      <c r="H47" s="4">
        <f t="shared" si="2"/>
        <v>65400</v>
      </c>
      <c r="I47" s="8">
        <f t="shared" si="3"/>
        <v>21800</v>
      </c>
    </row>
    <row r="48" spans="1:9" x14ac:dyDescent="0.3">
      <c r="A48" s="2">
        <v>44193</v>
      </c>
      <c r="B48" t="s">
        <v>25</v>
      </c>
      <c r="C48" t="s">
        <v>12</v>
      </c>
      <c r="D48" t="s">
        <v>21</v>
      </c>
      <c r="E48" s="3">
        <v>61</v>
      </c>
      <c r="F48" s="4">
        <f t="shared" si="0"/>
        <v>4000</v>
      </c>
      <c r="G48" s="4">
        <f t="shared" si="1"/>
        <v>3000</v>
      </c>
      <c r="H48" s="4">
        <f t="shared" si="2"/>
        <v>244000</v>
      </c>
      <c r="I48" s="8">
        <f t="shared" si="3"/>
        <v>61000</v>
      </c>
    </row>
    <row r="49" spans="1:9" x14ac:dyDescent="0.3">
      <c r="A49" s="2">
        <v>44496</v>
      </c>
      <c r="B49" t="s">
        <v>20</v>
      </c>
      <c r="C49" t="s">
        <v>18</v>
      </c>
      <c r="D49" t="s">
        <v>26</v>
      </c>
      <c r="E49" s="3">
        <v>130</v>
      </c>
      <c r="F49" s="4">
        <f t="shared" si="0"/>
        <v>600</v>
      </c>
      <c r="G49" s="4">
        <f t="shared" si="1"/>
        <v>400</v>
      </c>
      <c r="H49" s="4">
        <f t="shared" si="2"/>
        <v>78000</v>
      </c>
      <c r="I49" s="8">
        <f t="shared" si="3"/>
        <v>26000</v>
      </c>
    </row>
    <row r="50" spans="1:9" x14ac:dyDescent="0.3">
      <c r="A50" s="2">
        <v>44502</v>
      </c>
      <c r="B50" t="s">
        <v>17</v>
      </c>
      <c r="C50" t="s">
        <v>15</v>
      </c>
      <c r="D50" t="s">
        <v>13</v>
      </c>
      <c r="E50" s="3">
        <v>60</v>
      </c>
      <c r="F50" s="4">
        <f t="shared" si="0"/>
        <v>3500</v>
      </c>
      <c r="G50" s="4">
        <f t="shared" si="1"/>
        <v>2500</v>
      </c>
      <c r="H50" s="4">
        <f t="shared" si="2"/>
        <v>210000</v>
      </c>
      <c r="I50" s="8">
        <f t="shared" si="3"/>
        <v>60000</v>
      </c>
    </row>
    <row r="51" spans="1:9" x14ac:dyDescent="0.3">
      <c r="A51" s="2">
        <v>43958</v>
      </c>
      <c r="B51" t="s">
        <v>11</v>
      </c>
      <c r="C51" t="s">
        <v>12</v>
      </c>
      <c r="D51" t="s">
        <v>10</v>
      </c>
      <c r="E51" s="3">
        <v>73</v>
      </c>
      <c r="F51" s="4">
        <f t="shared" si="0"/>
        <v>6000</v>
      </c>
      <c r="G51" s="4">
        <f t="shared" si="1"/>
        <v>4000</v>
      </c>
      <c r="H51" s="4">
        <f t="shared" si="2"/>
        <v>438000</v>
      </c>
      <c r="I51" s="8">
        <f t="shared" si="3"/>
        <v>146000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64BE-CF75-4B4E-93E9-25D61949AB8A}">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3690-FAE6-48AB-A7FD-8C4456A40DAE}">
  <dimension ref="A3:K14"/>
  <sheetViews>
    <sheetView workbookViewId="0">
      <selection activeCell="B6" sqref="B6"/>
    </sheetView>
  </sheetViews>
  <sheetFormatPr defaultRowHeight="14.4" x14ac:dyDescent="0.3"/>
  <cols>
    <col min="1" max="1" width="12.44140625" bestFit="1" customWidth="1"/>
    <col min="2" max="2" width="16.109375" bestFit="1" customWidth="1"/>
    <col min="4" max="4" width="12.44140625" bestFit="1" customWidth="1"/>
    <col min="5" max="5" width="16.109375" bestFit="1" customWidth="1"/>
    <col min="7" max="7" width="12.44140625" bestFit="1" customWidth="1"/>
    <col min="8" max="8" width="16.109375" bestFit="1" customWidth="1"/>
    <col min="10" max="10" width="12.44140625" bestFit="1" customWidth="1"/>
    <col min="11" max="11" width="15.5546875" bestFit="1" customWidth="1"/>
  </cols>
  <sheetData>
    <row r="3" spans="1:11" x14ac:dyDescent="0.3">
      <c r="A3" s="9" t="s">
        <v>34</v>
      </c>
      <c r="B3" t="s">
        <v>36</v>
      </c>
      <c r="D3" s="9" t="s">
        <v>34</v>
      </c>
      <c r="E3" t="s">
        <v>36</v>
      </c>
      <c r="G3" s="9" t="s">
        <v>34</v>
      </c>
      <c r="H3" t="s">
        <v>36</v>
      </c>
      <c r="J3" s="9" t="s">
        <v>34</v>
      </c>
      <c r="K3" t="s">
        <v>37</v>
      </c>
    </row>
    <row r="4" spans="1:11" x14ac:dyDescent="0.3">
      <c r="A4" s="3" t="s">
        <v>12</v>
      </c>
      <c r="B4" s="10">
        <v>3534400</v>
      </c>
      <c r="D4" s="3" t="s">
        <v>16</v>
      </c>
      <c r="E4" s="10">
        <v>547200</v>
      </c>
      <c r="G4" s="3" t="s">
        <v>8</v>
      </c>
      <c r="H4" s="10">
        <v>1591600</v>
      </c>
      <c r="J4" s="3" t="s">
        <v>16</v>
      </c>
      <c r="K4">
        <v>456</v>
      </c>
    </row>
    <row r="5" spans="1:11" x14ac:dyDescent="0.3">
      <c r="A5" s="3" t="s">
        <v>18</v>
      </c>
      <c r="B5" s="10">
        <v>2661400</v>
      </c>
      <c r="D5" s="3" t="s">
        <v>13</v>
      </c>
      <c r="E5" s="10">
        <v>2222500</v>
      </c>
      <c r="G5" s="3" t="s">
        <v>25</v>
      </c>
      <c r="H5" s="10">
        <v>677600</v>
      </c>
      <c r="J5" s="3" t="s">
        <v>13</v>
      </c>
      <c r="K5">
        <v>635</v>
      </c>
    </row>
    <row r="6" spans="1:11" x14ac:dyDescent="0.3">
      <c r="A6" s="3" t="s">
        <v>15</v>
      </c>
      <c r="B6" s="10">
        <v>2870600</v>
      </c>
      <c r="D6" s="3" t="s">
        <v>26</v>
      </c>
      <c r="E6" s="10">
        <v>706800</v>
      </c>
      <c r="G6" s="3" t="s">
        <v>17</v>
      </c>
      <c r="H6" s="10">
        <v>1957000</v>
      </c>
      <c r="J6" s="3" t="s">
        <v>26</v>
      </c>
      <c r="K6">
        <v>1178</v>
      </c>
    </row>
    <row r="7" spans="1:11" x14ac:dyDescent="0.3">
      <c r="A7" s="3" t="s">
        <v>9</v>
      </c>
      <c r="B7" s="10">
        <v>3878100</v>
      </c>
      <c r="D7" s="3" t="s">
        <v>19</v>
      </c>
      <c r="E7" s="10">
        <v>898000</v>
      </c>
      <c r="G7" s="3" t="s">
        <v>22</v>
      </c>
      <c r="H7" s="10">
        <v>1661400</v>
      </c>
      <c r="J7" s="3" t="s">
        <v>19</v>
      </c>
      <c r="K7">
        <v>898</v>
      </c>
    </row>
    <row r="8" spans="1:11" x14ac:dyDescent="0.3">
      <c r="A8" s="3" t="s">
        <v>35</v>
      </c>
      <c r="B8" s="10">
        <v>12944500</v>
      </c>
      <c r="D8" s="3" t="s">
        <v>28</v>
      </c>
      <c r="E8" s="10">
        <v>2350000</v>
      </c>
      <c r="G8" s="3" t="s">
        <v>24</v>
      </c>
      <c r="H8" s="10">
        <v>1741200</v>
      </c>
      <c r="J8" s="3" t="s">
        <v>28</v>
      </c>
      <c r="K8">
        <v>235</v>
      </c>
    </row>
    <row r="9" spans="1:11" x14ac:dyDescent="0.3">
      <c r="D9" s="3" t="s">
        <v>21</v>
      </c>
      <c r="E9" s="10">
        <v>3196000</v>
      </c>
      <c r="G9" s="3" t="s">
        <v>14</v>
      </c>
      <c r="H9" s="10">
        <v>1110000</v>
      </c>
      <c r="J9" s="3" t="s">
        <v>21</v>
      </c>
      <c r="K9">
        <v>799</v>
      </c>
    </row>
    <row r="10" spans="1:11" x14ac:dyDescent="0.3">
      <c r="D10" s="3" t="s">
        <v>10</v>
      </c>
      <c r="E10" s="10">
        <v>3024000</v>
      </c>
      <c r="G10" s="3" t="s">
        <v>11</v>
      </c>
      <c r="H10" s="10">
        <v>1777400</v>
      </c>
      <c r="J10" s="3" t="s">
        <v>10</v>
      </c>
      <c r="K10">
        <v>504</v>
      </c>
    </row>
    <row r="11" spans="1:11" x14ac:dyDescent="0.3">
      <c r="D11" s="3" t="s">
        <v>35</v>
      </c>
      <c r="E11" s="10">
        <v>12944500</v>
      </c>
      <c r="G11" s="3" t="s">
        <v>20</v>
      </c>
      <c r="H11" s="10">
        <v>1065400</v>
      </c>
      <c r="J11" s="3" t="s">
        <v>35</v>
      </c>
      <c r="K11">
        <v>4705</v>
      </c>
    </row>
    <row r="12" spans="1:11" x14ac:dyDescent="0.3">
      <c r="G12" s="3" t="s">
        <v>27</v>
      </c>
      <c r="H12" s="10">
        <v>784400</v>
      </c>
    </row>
    <row r="13" spans="1:11" x14ac:dyDescent="0.3">
      <c r="G13" s="3" t="s">
        <v>23</v>
      </c>
      <c r="H13" s="10">
        <v>578500</v>
      </c>
    </row>
    <row r="14" spans="1:11" x14ac:dyDescent="0.3">
      <c r="G14" s="3" t="s">
        <v>35</v>
      </c>
      <c r="H14" s="10">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SalesData</vt:lpstr>
      <vt:lpstr>Sheet1</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Jaikumar S</cp:lastModifiedBy>
  <dcterms:created xsi:type="dcterms:W3CDTF">2024-05-30T14:35:02Z</dcterms:created>
  <dcterms:modified xsi:type="dcterms:W3CDTF">2024-08-26T04:16:16Z</dcterms:modified>
</cp:coreProperties>
</file>