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topshopbrasil.sharepoint.com/sites/criacao/Documentos Compartilhados/MERCADO LIVRE/BASE/"/>
    </mc:Choice>
  </mc:AlternateContent>
  <xr:revisionPtr revIDLastSave="640" documentId="8_{31CDD5F5-7F61-4DF8-A0E4-99E8805C68CD}" xr6:coauthVersionLast="47" xr6:coauthVersionMax="47" xr10:uidLastSave="{E6B2D075-F034-41E6-94BF-DC51AC006C81}"/>
  <bookViews>
    <workbookView xWindow="28680" yWindow="-120" windowWidth="29040" windowHeight="15720" tabRatio="919" xr2:uid="{07B61DAA-818A-4F95-A27D-B848B0F30967}"/>
  </bookViews>
  <sheets>
    <sheet name="Geral" sheetId="1" r:id="rId1"/>
    <sheet name="Base Criados" sheetId="2" r:id="rId2"/>
    <sheet name="Ajuste" sheetId="3" state="hidden" r:id="rId3"/>
  </sheets>
  <externalReferences>
    <externalReference r:id="rId4"/>
    <externalReference r:id="rId5"/>
  </externalReferences>
  <definedNames>
    <definedName name="_xlnm._FilterDatabase" localSheetId="1" hidden="1">'Base Criados'!$C$3:$Z$30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xlnp="http://schemas.microsoft.com/office/spreadsheetml/2019/extlinksprops" uri="{FCE6A71B-6B00-49CD-AB44-F6B1AE7CDE65}">
      <xxlnp:externalLinksPr autoRefresh="1"/>
    </ext>
  </extLst>
</workbook>
</file>

<file path=xl/calcChain.xml><?xml version="1.0" encoding="utf-8"?>
<calcChain xmlns="http://schemas.openxmlformats.org/spreadsheetml/2006/main">
  <c r="A25" i="2" l="1"/>
  <c r="D40" i="1"/>
  <c r="B5" i="1"/>
  <c r="B1" i="1"/>
  <c r="E9" i="1"/>
  <c r="E34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3" i="1" l="1"/>
  <c r="C3" i="1" s="1"/>
  <c r="D30" i="1"/>
  <c r="D10" i="1"/>
  <c r="D33" i="1"/>
  <c r="D14" i="1"/>
  <c r="C41" i="1"/>
  <c r="D32" i="1"/>
  <c r="D26" i="1"/>
  <c r="D35" i="1"/>
  <c r="C27" i="1"/>
  <c r="C12" i="1"/>
  <c r="D36" i="1"/>
  <c r="C39" i="1"/>
  <c r="C8" i="1"/>
  <c r="D20" i="1"/>
  <c r="C19" i="1"/>
  <c r="D44" i="1"/>
  <c r="D25" i="1"/>
  <c r="D34" i="1"/>
  <c r="D18" i="1"/>
  <c r="D13" i="1"/>
  <c r="D11" i="1"/>
  <c r="D41" i="1" l="1"/>
  <c r="C18" i="1"/>
  <c r="C34" i="1"/>
  <c r="C31" i="1"/>
  <c r="D31" i="1"/>
  <c r="C14" i="1"/>
  <c r="C38" i="1"/>
  <c r="D38" i="1"/>
  <c r="C15" i="1"/>
  <c r="D15" i="1"/>
  <c r="C29" i="1"/>
  <c r="D29" i="1"/>
  <c r="C25" i="1"/>
  <c r="D42" i="1"/>
  <c r="C42" i="1"/>
  <c r="C13" i="1"/>
  <c r="C7" i="1"/>
  <c r="D7" i="1"/>
  <c r="C35" i="1"/>
  <c r="D22" i="1"/>
  <c r="C22" i="1"/>
  <c r="C26" i="1"/>
  <c r="D39" i="1"/>
  <c r="D12" i="1"/>
  <c r="C40" i="1"/>
  <c r="C37" i="1"/>
  <c r="D37" i="1"/>
  <c r="D19" i="1"/>
  <c r="C36" i="1"/>
  <c r="C44" i="1"/>
  <c r="C20" i="1"/>
  <c r="D8" i="1"/>
  <c r="C10" i="1"/>
  <c r="D23" i="1"/>
  <c r="C23" i="1"/>
  <c r="C11" i="1"/>
  <c r="D16" i="1"/>
  <c r="C16" i="1"/>
  <c r="D27" i="1"/>
  <c r="C28" i="1"/>
  <c r="D28" i="1"/>
  <c r="D24" i="1"/>
  <c r="C24" i="1"/>
  <c r="C32" i="1"/>
  <c r="C33" i="1"/>
  <c r="D21" i="1"/>
  <c r="C21" i="1"/>
  <c r="D17" i="1"/>
  <c r="C17" i="1"/>
  <c r="D43" i="1"/>
  <c r="C43" i="1"/>
  <c r="C30" i="1"/>
  <c r="D9" i="1"/>
  <c r="C9" i="1"/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6" i="2"/>
  <c r="A27" i="2"/>
  <c r="A28" i="2"/>
  <c r="A29" i="2"/>
  <c r="A30" i="2"/>
  <c r="A4" i="2" l="1"/>
  <c r="C5" i="3" l="1"/>
  <c r="W9" i="1" l="1"/>
  <c r="Z9" i="1"/>
  <c r="I9" i="1"/>
  <c r="U9" i="1"/>
  <c r="J9" i="1"/>
  <c r="H9" i="1"/>
  <c r="V9" i="1"/>
  <c r="M9" i="1"/>
  <c r="G9" i="1"/>
  <c r="X9" i="1"/>
  <c r="P9" i="1"/>
  <c r="F9" i="1"/>
  <c r="Y9" i="1"/>
  <c r="R9" i="1"/>
  <c r="T9" i="1"/>
  <c r="Q9" i="1"/>
  <c r="O9" i="1"/>
  <c r="N9" i="1"/>
  <c r="L9" i="1"/>
  <c r="K9" i="1"/>
  <c r="R43" i="1" l="1"/>
  <c r="P43" i="1"/>
  <c r="N43" i="1"/>
  <c r="I43" i="1"/>
  <c r="V43" i="1"/>
  <c r="H43" i="1"/>
  <c r="K43" i="1"/>
  <c r="Z43" i="1"/>
  <c r="Q43" i="1"/>
  <c r="O43" i="1"/>
  <c r="E43" i="1"/>
  <c r="X43" i="1"/>
  <c r="W43" i="1"/>
  <c r="M43" i="1"/>
  <c r="G43" i="1"/>
  <c r="L43" i="1"/>
  <c r="T43" i="1"/>
  <c r="J43" i="1"/>
  <c r="F43" i="1"/>
  <c r="Y43" i="1"/>
  <c r="U43" i="1"/>
  <c r="F22" i="1" l="1"/>
  <c r="M22" i="1"/>
  <c r="Y22" i="1"/>
  <c r="G22" i="1"/>
  <c r="L22" i="1"/>
  <c r="T22" i="1"/>
  <c r="Q22" i="1"/>
  <c r="W22" i="1"/>
  <c r="X22" i="1"/>
  <c r="R22" i="1"/>
  <c r="U22" i="1"/>
  <c r="P22" i="1"/>
  <c r="K22" i="1"/>
  <c r="E22" i="1"/>
  <c r="H22" i="1"/>
  <c r="O22" i="1"/>
  <c r="V22" i="1"/>
  <c r="N22" i="1"/>
  <c r="J22" i="1"/>
  <c r="Z22" i="1"/>
  <c r="I22" i="1"/>
  <c r="I8" i="1" l="1"/>
  <c r="T8" i="1"/>
  <c r="H8" i="1"/>
  <c r="J8" i="1"/>
  <c r="R8" i="1"/>
  <c r="Y8" i="1"/>
  <c r="G8" i="1"/>
  <c r="X8" i="1"/>
  <c r="Q8" i="1"/>
  <c r="W8" i="1"/>
  <c r="F8" i="1"/>
  <c r="V8" i="1"/>
  <c r="P8" i="1"/>
  <c r="U8" i="1"/>
  <c r="E8" i="1"/>
  <c r="N8" i="1"/>
  <c r="O8" i="1"/>
  <c r="M8" i="1"/>
  <c r="K8" i="1"/>
  <c r="L8" i="1"/>
  <c r="Z8" i="1"/>
  <c r="V30" i="1"/>
  <c r="T30" i="1"/>
  <c r="U30" i="1"/>
  <c r="H30" i="1"/>
  <c r="Q30" i="1"/>
  <c r="R30" i="1"/>
  <c r="O30" i="1"/>
  <c r="G30" i="1"/>
  <c r="M30" i="1"/>
  <c r="P30" i="1"/>
  <c r="J30" i="1"/>
  <c r="E30" i="1"/>
  <c r="I30" i="1"/>
  <c r="N30" i="1"/>
  <c r="F30" i="1"/>
  <c r="Z30" i="1"/>
  <c r="Y30" i="1"/>
  <c r="L30" i="1"/>
  <c r="X30" i="1"/>
  <c r="W30" i="1"/>
  <c r="K30" i="1"/>
  <c r="K15" i="1" l="1"/>
  <c r="W15" i="1"/>
  <c r="Y15" i="1"/>
  <c r="X15" i="1"/>
  <c r="R15" i="1"/>
  <c r="V15" i="1"/>
  <c r="G15" i="1"/>
  <c r="U15" i="1"/>
  <c r="Q15" i="1"/>
  <c r="F15" i="1"/>
  <c r="O15" i="1"/>
  <c r="T15" i="1"/>
  <c r="L15" i="1"/>
  <c r="N15" i="1"/>
  <c r="P15" i="1"/>
  <c r="J15" i="1"/>
  <c r="Z15" i="1"/>
  <c r="I15" i="1"/>
  <c r="M15" i="1"/>
  <c r="H15" i="1"/>
  <c r="E15" i="1"/>
  <c r="E28" i="1"/>
  <c r="V28" i="1"/>
  <c r="X28" i="1"/>
  <c r="K28" i="1"/>
  <c r="W28" i="1"/>
  <c r="U28" i="1"/>
  <c r="O28" i="1"/>
  <c r="I28" i="1"/>
  <c r="N28" i="1"/>
  <c r="T28" i="1"/>
  <c r="M28" i="1"/>
  <c r="H28" i="1"/>
  <c r="Z28" i="1"/>
  <c r="R28" i="1"/>
  <c r="F28" i="1"/>
  <c r="Y28" i="1"/>
  <c r="Q28" i="1"/>
  <c r="J28" i="1"/>
  <c r="G28" i="1"/>
  <c r="L28" i="1"/>
  <c r="P28" i="1"/>
  <c r="L17" i="1" l="1"/>
  <c r="G17" i="1"/>
  <c r="N17" i="1"/>
  <c r="I17" i="1"/>
  <c r="O17" i="1"/>
  <c r="F17" i="1"/>
  <c r="Z17" i="1"/>
  <c r="W17" i="1"/>
  <c r="Q17" i="1"/>
  <c r="K17" i="1"/>
  <c r="E17" i="1"/>
  <c r="Y17" i="1"/>
  <c r="H17" i="1"/>
  <c r="J17" i="1"/>
  <c r="V17" i="1"/>
  <c r="X17" i="1"/>
  <c r="U17" i="1"/>
  <c r="M17" i="1"/>
  <c r="T17" i="1"/>
  <c r="R17" i="1"/>
  <c r="P17" i="1"/>
  <c r="M21" i="1"/>
  <c r="H21" i="1"/>
  <c r="N21" i="1"/>
  <c r="F21" i="1"/>
  <c r="V21" i="1"/>
  <c r="E21" i="1"/>
  <c r="L21" i="1"/>
  <c r="R21" i="1"/>
  <c r="Q21" i="1"/>
  <c r="Y21" i="1"/>
  <c r="P21" i="1"/>
  <c r="X21" i="1"/>
  <c r="O21" i="1"/>
  <c r="W21" i="1"/>
  <c r="K21" i="1"/>
  <c r="T21" i="1"/>
  <c r="Z21" i="1"/>
  <c r="G21" i="1"/>
  <c r="J21" i="1"/>
  <c r="U21" i="1"/>
  <c r="I21" i="1"/>
  <c r="G10" i="1" l="1"/>
  <c r="P10" i="1"/>
  <c r="T10" i="1"/>
  <c r="F10" i="1"/>
  <c r="E10" i="1"/>
  <c r="R10" i="1"/>
  <c r="N10" i="1"/>
  <c r="K10" i="1"/>
  <c r="X10" i="1"/>
  <c r="Z10" i="1"/>
  <c r="J10" i="1"/>
  <c r="Y10" i="1"/>
  <c r="W10" i="1"/>
  <c r="Q10" i="1"/>
  <c r="I10" i="1"/>
  <c r="O10" i="1"/>
  <c r="V10" i="1"/>
  <c r="M10" i="1"/>
  <c r="H10" i="1"/>
  <c r="L10" i="1"/>
  <c r="U10" i="1"/>
  <c r="T40" i="1" l="1"/>
  <c r="U40" i="1"/>
  <c r="G40" i="1"/>
  <c r="R40" i="1"/>
  <c r="M40" i="1"/>
  <c r="H40" i="1"/>
  <c r="I40" i="1"/>
  <c r="E40" i="1"/>
  <c r="W40" i="1"/>
  <c r="P40" i="1"/>
  <c r="Q40" i="1"/>
  <c r="N40" i="1"/>
  <c r="O40" i="1"/>
  <c r="J40" i="1"/>
  <c r="Z40" i="1"/>
  <c r="F40" i="1"/>
  <c r="V40" i="1"/>
  <c r="L40" i="1"/>
  <c r="X40" i="1"/>
  <c r="K40" i="1"/>
  <c r="Y40" i="1"/>
  <c r="O33" i="1" l="1"/>
  <c r="Y33" i="1"/>
  <c r="N33" i="1"/>
  <c r="M33" i="1"/>
  <c r="J33" i="1"/>
  <c r="E33" i="1"/>
  <c r="L33" i="1"/>
  <c r="Z33" i="1"/>
  <c r="X33" i="1"/>
  <c r="Q33" i="1"/>
  <c r="K33" i="1"/>
  <c r="G33" i="1"/>
  <c r="V33" i="1"/>
  <c r="F33" i="1"/>
  <c r="I33" i="1"/>
  <c r="R33" i="1"/>
  <c r="U33" i="1"/>
  <c r="W33" i="1"/>
  <c r="H33" i="1"/>
  <c r="T33" i="1"/>
  <c r="P33" i="1"/>
  <c r="N24" i="1" l="1"/>
  <c r="X24" i="1"/>
  <c r="M24" i="1"/>
  <c r="L24" i="1"/>
  <c r="J24" i="1"/>
  <c r="V24" i="1"/>
  <c r="G24" i="1"/>
  <c r="K24" i="1"/>
  <c r="Q24" i="1"/>
  <c r="T24" i="1"/>
  <c r="F24" i="1"/>
  <c r="I24" i="1"/>
  <c r="E24" i="1"/>
  <c r="U24" i="1"/>
  <c r="H24" i="1"/>
  <c r="Y24" i="1"/>
  <c r="R24" i="1"/>
  <c r="W24" i="1"/>
  <c r="P24" i="1"/>
  <c r="Z24" i="1"/>
  <c r="O24" i="1"/>
  <c r="T14" i="1" l="1"/>
  <c r="L14" i="1"/>
  <c r="K14" i="1"/>
  <c r="I14" i="1"/>
  <c r="G14" i="1"/>
  <c r="H14" i="1"/>
  <c r="X14" i="1"/>
  <c r="O14" i="1"/>
  <c r="J14" i="1"/>
  <c r="W14" i="1"/>
  <c r="Y14" i="1"/>
  <c r="P14" i="1"/>
  <c r="V14" i="1"/>
  <c r="N14" i="1"/>
  <c r="U14" i="1"/>
  <c r="Q14" i="1"/>
  <c r="R14" i="1"/>
  <c r="Z14" i="1"/>
  <c r="F14" i="1"/>
  <c r="E14" i="1"/>
  <c r="M14" i="1"/>
  <c r="P41" i="1"/>
  <c r="Z41" i="1"/>
  <c r="V41" i="1"/>
  <c r="O41" i="1"/>
  <c r="U41" i="1"/>
  <c r="T41" i="1"/>
  <c r="N41" i="1"/>
  <c r="Q41" i="1"/>
  <c r="Y41" i="1"/>
  <c r="R41" i="1"/>
  <c r="M41" i="1"/>
  <c r="L41" i="1"/>
  <c r="X41" i="1"/>
  <c r="G41" i="1"/>
  <c r="K41" i="1"/>
  <c r="H41" i="1"/>
  <c r="W41" i="1"/>
  <c r="I41" i="1"/>
  <c r="J41" i="1"/>
  <c r="F41" i="1"/>
  <c r="E41" i="1"/>
  <c r="J16" i="1" l="1"/>
  <c r="T16" i="1"/>
  <c r="Y16" i="1"/>
  <c r="X16" i="1"/>
  <c r="H16" i="1"/>
  <c r="I16" i="1"/>
  <c r="Q16" i="1"/>
  <c r="F16" i="1"/>
  <c r="G16" i="1"/>
  <c r="P16" i="1"/>
  <c r="N16" i="1"/>
  <c r="E16" i="1"/>
  <c r="O16" i="1"/>
  <c r="M16" i="1"/>
  <c r="V16" i="1"/>
  <c r="L16" i="1"/>
  <c r="W16" i="1"/>
  <c r="K16" i="1"/>
  <c r="Z16" i="1"/>
  <c r="U16" i="1"/>
  <c r="R16" i="1"/>
  <c r="Z12" i="1" l="1"/>
  <c r="Y12" i="1"/>
  <c r="P12" i="1"/>
  <c r="X12" i="1"/>
  <c r="V12" i="1"/>
  <c r="W12" i="1"/>
  <c r="J12" i="1"/>
  <c r="U12" i="1"/>
  <c r="T12" i="1"/>
  <c r="G12" i="1"/>
  <c r="E12" i="1"/>
  <c r="I12" i="1"/>
  <c r="Q12" i="1"/>
  <c r="L12" i="1"/>
  <c r="O12" i="1"/>
  <c r="K12" i="1"/>
  <c r="N12" i="1"/>
  <c r="H12" i="1"/>
  <c r="M12" i="1"/>
  <c r="R12" i="1"/>
  <c r="F12" i="1"/>
  <c r="X27" i="1"/>
  <c r="Y27" i="1"/>
  <c r="G27" i="1"/>
  <c r="M27" i="1"/>
  <c r="U27" i="1"/>
  <c r="W27" i="1"/>
  <c r="F27" i="1"/>
  <c r="K27" i="1"/>
  <c r="T27" i="1"/>
  <c r="V27" i="1"/>
  <c r="R27" i="1"/>
  <c r="J27" i="1"/>
  <c r="Q27" i="1"/>
  <c r="L27" i="1"/>
  <c r="P27" i="1"/>
  <c r="Z27" i="1"/>
  <c r="O27" i="1"/>
  <c r="I27" i="1"/>
  <c r="N27" i="1"/>
  <c r="E27" i="1"/>
  <c r="H27" i="1"/>
  <c r="T32" i="1" l="1"/>
  <c r="Q32" i="1"/>
  <c r="L32" i="1"/>
  <c r="I32" i="1"/>
  <c r="J32" i="1"/>
  <c r="K32" i="1"/>
  <c r="N32" i="1"/>
  <c r="H32" i="1"/>
  <c r="R32" i="1"/>
  <c r="Z32" i="1"/>
  <c r="E32" i="1"/>
  <c r="F32" i="1"/>
  <c r="U32" i="1"/>
  <c r="X32" i="1"/>
  <c r="P32" i="1"/>
  <c r="Y32" i="1"/>
  <c r="O32" i="1"/>
  <c r="W32" i="1"/>
  <c r="M32" i="1"/>
  <c r="G32" i="1"/>
  <c r="V32" i="1"/>
  <c r="R26" i="1"/>
  <c r="Q26" i="1"/>
  <c r="H26" i="1"/>
  <c r="E26" i="1"/>
  <c r="F26" i="1"/>
  <c r="G26" i="1"/>
  <c r="W26" i="1"/>
  <c r="P26" i="1"/>
  <c r="L26" i="1"/>
  <c r="Z26" i="1"/>
  <c r="K26" i="1"/>
  <c r="O26" i="1"/>
  <c r="J26" i="1"/>
  <c r="I26" i="1"/>
  <c r="N26" i="1"/>
  <c r="V26" i="1"/>
  <c r="M26" i="1"/>
  <c r="X26" i="1"/>
  <c r="Y26" i="1"/>
  <c r="U26" i="1"/>
  <c r="T26" i="1"/>
  <c r="V35" i="1" l="1"/>
  <c r="G35" i="1"/>
  <c r="P35" i="1"/>
  <c r="F35" i="1"/>
  <c r="Y35" i="1"/>
  <c r="R35" i="1"/>
  <c r="M35" i="1"/>
  <c r="O35" i="1"/>
  <c r="X35" i="1"/>
  <c r="I35" i="1"/>
  <c r="L35" i="1"/>
  <c r="N35" i="1"/>
  <c r="W35" i="1"/>
  <c r="H35" i="1"/>
  <c r="J35" i="1"/>
  <c r="K35" i="1"/>
  <c r="Z35" i="1"/>
  <c r="E35" i="1"/>
  <c r="U35" i="1"/>
  <c r="T35" i="1"/>
  <c r="Q35" i="1"/>
  <c r="H36" i="1" l="1"/>
  <c r="K36" i="1"/>
  <c r="J36" i="1"/>
  <c r="Z36" i="1"/>
  <c r="Q36" i="1"/>
  <c r="G36" i="1"/>
  <c r="P36" i="1"/>
  <c r="M36" i="1"/>
  <c r="F36" i="1"/>
  <c r="I36" i="1"/>
  <c r="R36" i="1"/>
  <c r="L36" i="1"/>
  <c r="E36" i="1"/>
  <c r="V36" i="1"/>
  <c r="O36" i="1"/>
  <c r="W36" i="1"/>
  <c r="U36" i="1"/>
  <c r="N36" i="1"/>
  <c r="X36" i="1"/>
  <c r="T36" i="1"/>
  <c r="Y36" i="1"/>
  <c r="Q39" i="1" l="1"/>
  <c r="P39" i="1"/>
  <c r="F39" i="1"/>
  <c r="E39" i="1"/>
  <c r="U39" i="1"/>
  <c r="Z39" i="1"/>
  <c r="O39" i="1"/>
  <c r="R39" i="1"/>
  <c r="Y39" i="1"/>
  <c r="W39" i="1"/>
  <c r="V39" i="1"/>
  <c r="N39" i="1"/>
  <c r="J39" i="1"/>
  <c r="I39" i="1"/>
  <c r="M39" i="1"/>
  <c r="H39" i="1"/>
  <c r="L39" i="1"/>
  <c r="X39" i="1"/>
  <c r="G39" i="1"/>
  <c r="T39" i="1"/>
  <c r="K39" i="1"/>
  <c r="H20" i="1" l="1"/>
  <c r="X20" i="1"/>
  <c r="L20" i="1"/>
  <c r="Y20" i="1"/>
  <c r="T20" i="1"/>
  <c r="V20" i="1"/>
  <c r="G20" i="1"/>
  <c r="U20" i="1"/>
  <c r="Q20" i="1"/>
  <c r="W20" i="1"/>
  <c r="F20" i="1"/>
  <c r="N20" i="1"/>
  <c r="P20" i="1"/>
  <c r="M20" i="1"/>
  <c r="E20" i="1"/>
  <c r="K20" i="1"/>
  <c r="R20" i="1"/>
  <c r="J20" i="1"/>
  <c r="O20" i="1"/>
  <c r="I20" i="1"/>
  <c r="Z20" i="1"/>
  <c r="J19" i="1"/>
  <c r="P19" i="1"/>
  <c r="L19" i="1"/>
  <c r="E19" i="1"/>
  <c r="I19" i="1"/>
  <c r="Z19" i="1"/>
  <c r="G19" i="1"/>
  <c r="O19" i="1"/>
  <c r="H19" i="1"/>
  <c r="T19" i="1"/>
  <c r="N19" i="1"/>
  <c r="V19" i="1"/>
  <c r="X19" i="1"/>
  <c r="R19" i="1"/>
  <c r="M19" i="1"/>
  <c r="W19" i="1"/>
  <c r="Y19" i="1"/>
  <c r="F19" i="1"/>
  <c r="K19" i="1"/>
  <c r="U19" i="1"/>
  <c r="Q19" i="1"/>
  <c r="M38" i="1" l="1"/>
  <c r="L38" i="1"/>
  <c r="U38" i="1"/>
  <c r="K38" i="1"/>
  <c r="I38" i="1"/>
  <c r="H38" i="1"/>
  <c r="P38" i="1"/>
  <c r="Z38" i="1"/>
  <c r="E38" i="1"/>
  <c r="G38" i="1"/>
  <c r="Y38" i="1"/>
  <c r="J38" i="1"/>
  <c r="N38" i="1"/>
  <c r="T38" i="1"/>
  <c r="X38" i="1"/>
  <c r="F38" i="1"/>
  <c r="W38" i="1"/>
  <c r="R38" i="1"/>
  <c r="V38" i="1"/>
  <c r="Q38" i="1"/>
  <c r="O38" i="1"/>
  <c r="U44" i="1"/>
  <c r="L44" i="1"/>
  <c r="P44" i="1"/>
  <c r="K44" i="1"/>
  <c r="X44" i="1"/>
  <c r="J44" i="1"/>
  <c r="O44" i="1"/>
  <c r="I44" i="1"/>
  <c r="T44" i="1"/>
  <c r="H44" i="1"/>
  <c r="F44" i="1"/>
  <c r="G44" i="1"/>
  <c r="R44" i="1"/>
  <c r="Z44" i="1"/>
  <c r="E44" i="1"/>
  <c r="Q44" i="1"/>
  <c r="Y44" i="1"/>
  <c r="N44" i="1"/>
  <c r="W44" i="1"/>
  <c r="M44" i="1"/>
  <c r="V44" i="1"/>
  <c r="R25" i="1"/>
  <c r="E25" i="1"/>
  <c r="Q25" i="1"/>
  <c r="O25" i="1"/>
  <c r="F25" i="1"/>
  <c r="N25" i="1"/>
  <c r="W25" i="1"/>
  <c r="M25" i="1"/>
  <c r="L25" i="1"/>
  <c r="K25" i="1"/>
  <c r="V25" i="1"/>
  <c r="J25" i="1"/>
  <c r="I25" i="1"/>
  <c r="Z25" i="1"/>
  <c r="U25" i="1"/>
  <c r="G25" i="1"/>
  <c r="Y25" i="1"/>
  <c r="T25" i="1"/>
  <c r="X25" i="1"/>
  <c r="H25" i="1"/>
  <c r="P25" i="1"/>
  <c r="P34" i="1"/>
  <c r="G34" i="1"/>
  <c r="U34" i="1"/>
  <c r="O34" i="1"/>
  <c r="R34" i="1"/>
  <c r="N34" i="1"/>
  <c r="M34" i="1"/>
  <c r="W34" i="1"/>
  <c r="Y34" i="1"/>
  <c r="T34" i="1"/>
  <c r="L34" i="1"/>
  <c r="Q34" i="1"/>
  <c r="Z34" i="1"/>
  <c r="J34" i="1"/>
  <c r="K34" i="1"/>
  <c r="I34" i="1"/>
  <c r="X34" i="1"/>
  <c r="F34" i="1"/>
  <c r="H34" i="1"/>
  <c r="V34" i="1"/>
  <c r="R7" i="1"/>
  <c r="O7" i="1"/>
  <c r="N7" i="1"/>
  <c r="M7" i="1"/>
  <c r="Y7" i="1"/>
  <c r="L7" i="1"/>
  <c r="I7" i="1"/>
  <c r="K7" i="1"/>
  <c r="H7" i="1"/>
  <c r="J7" i="1"/>
  <c r="X7" i="1"/>
  <c r="G7" i="1"/>
  <c r="V7" i="1"/>
  <c r="P7" i="1"/>
  <c r="Z7" i="1"/>
  <c r="Q7" i="1"/>
  <c r="T7" i="1"/>
  <c r="F7" i="1"/>
  <c r="E7" i="1"/>
  <c r="W7" i="1"/>
  <c r="U7" i="1"/>
  <c r="U29" i="1"/>
  <c r="I29" i="1"/>
  <c r="F29" i="1"/>
  <c r="W29" i="1"/>
  <c r="T29" i="1"/>
  <c r="G29" i="1"/>
  <c r="E29" i="1"/>
  <c r="Y29" i="1"/>
  <c r="O29" i="1"/>
  <c r="P29" i="1"/>
  <c r="L29" i="1"/>
  <c r="M29" i="1"/>
  <c r="X29" i="1"/>
  <c r="R29" i="1"/>
  <c r="H29" i="1"/>
  <c r="Q29" i="1"/>
  <c r="V29" i="1"/>
  <c r="N29" i="1"/>
  <c r="K29" i="1"/>
  <c r="J29" i="1"/>
  <c r="Z29" i="1"/>
  <c r="O23" i="1"/>
  <c r="M23" i="1"/>
  <c r="H23" i="1"/>
  <c r="X23" i="1"/>
  <c r="G23" i="1"/>
  <c r="L23" i="1"/>
  <c r="F23" i="1"/>
  <c r="Y23" i="1"/>
  <c r="E23" i="1"/>
  <c r="K23" i="1"/>
  <c r="Z23" i="1"/>
  <c r="W23" i="1"/>
  <c r="T23" i="1"/>
  <c r="J23" i="1"/>
  <c r="R23" i="1"/>
  <c r="V23" i="1"/>
  <c r="Q23" i="1"/>
  <c r="N23" i="1"/>
  <c r="P23" i="1"/>
  <c r="U23" i="1"/>
  <c r="I23" i="1"/>
  <c r="W37" i="1"/>
  <c r="U37" i="1"/>
  <c r="Y37" i="1"/>
  <c r="P37" i="1"/>
  <c r="J37" i="1"/>
  <c r="N37" i="1"/>
  <c r="V37" i="1"/>
  <c r="M37" i="1"/>
  <c r="I37" i="1"/>
  <c r="X37" i="1"/>
  <c r="G37" i="1"/>
  <c r="F37" i="1"/>
  <c r="L37" i="1"/>
  <c r="R37" i="1"/>
  <c r="T37" i="1"/>
  <c r="E37" i="1"/>
  <c r="H37" i="1"/>
  <c r="Z37" i="1"/>
  <c r="Q37" i="1"/>
  <c r="K37" i="1"/>
  <c r="O37" i="1"/>
  <c r="W42" i="1"/>
  <c r="F42" i="1"/>
  <c r="K42" i="1"/>
  <c r="E42" i="1"/>
  <c r="Q42" i="1"/>
  <c r="V42" i="1"/>
  <c r="O42" i="1"/>
  <c r="L42" i="1"/>
  <c r="Z42" i="1"/>
  <c r="J42" i="1"/>
  <c r="N42" i="1"/>
  <c r="M42" i="1"/>
  <c r="X42" i="1"/>
  <c r="I42" i="1"/>
  <c r="Y42" i="1"/>
  <c r="U42" i="1"/>
  <c r="T42" i="1"/>
  <c r="H42" i="1"/>
  <c r="R42" i="1"/>
  <c r="G42" i="1"/>
  <c r="P42" i="1"/>
  <c r="G31" i="1"/>
  <c r="U31" i="1"/>
  <c r="R31" i="1"/>
  <c r="K31" i="1"/>
  <c r="F31" i="1"/>
  <c r="E31" i="1"/>
  <c r="Y31" i="1"/>
  <c r="Q31" i="1"/>
  <c r="X31" i="1"/>
  <c r="N31" i="1"/>
  <c r="J31" i="1"/>
  <c r="M31" i="1"/>
  <c r="W31" i="1"/>
  <c r="Z31" i="1"/>
  <c r="H31" i="1"/>
  <c r="L31" i="1"/>
  <c r="V31" i="1"/>
  <c r="P31" i="1"/>
  <c r="I31" i="1"/>
  <c r="T31" i="1"/>
  <c r="O31" i="1"/>
  <c r="T18" i="1"/>
  <c r="R18" i="1"/>
  <c r="Q18" i="1"/>
  <c r="H18" i="1"/>
  <c r="K18" i="1"/>
  <c r="O18" i="1"/>
  <c r="G18" i="1"/>
  <c r="N18" i="1"/>
  <c r="F18" i="1"/>
  <c r="M18" i="1"/>
  <c r="V18" i="1"/>
  <c r="U18" i="1"/>
  <c r="L18" i="1"/>
  <c r="W18" i="1"/>
  <c r="Y18" i="1"/>
  <c r="E18" i="1"/>
  <c r="J18" i="1"/>
  <c r="P18" i="1"/>
  <c r="Z18" i="1"/>
  <c r="I18" i="1"/>
  <c r="X18" i="1"/>
  <c r="Z13" i="1"/>
  <c r="J13" i="1"/>
  <c r="X13" i="1"/>
  <c r="L13" i="1"/>
  <c r="H13" i="1"/>
  <c r="W13" i="1"/>
  <c r="Q13" i="1"/>
  <c r="I13" i="1"/>
  <c r="P13" i="1"/>
  <c r="R13" i="1"/>
  <c r="G13" i="1"/>
  <c r="F13" i="1"/>
  <c r="E13" i="1"/>
  <c r="O13" i="1"/>
  <c r="Y13" i="1"/>
  <c r="N13" i="1"/>
  <c r="T13" i="1"/>
  <c r="M13" i="1"/>
  <c r="U13" i="1"/>
  <c r="K13" i="1"/>
  <c r="V13" i="1"/>
  <c r="T11" i="1"/>
  <c r="H11" i="1"/>
  <c r="Y11" i="1"/>
  <c r="P11" i="1"/>
  <c r="M11" i="1"/>
  <c r="F11" i="1"/>
  <c r="X11" i="1"/>
  <c r="R11" i="1"/>
  <c r="L11" i="1"/>
  <c r="Q11" i="1"/>
  <c r="W11" i="1"/>
  <c r="O11" i="1"/>
  <c r="K11" i="1"/>
  <c r="N11" i="1"/>
  <c r="V11" i="1"/>
  <c r="G11" i="1"/>
  <c r="I11" i="1"/>
  <c r="Z11" i="1"/>
  <c r="U11" i="1"/>
  <c r="J11" i="1"/>
  <c r="E11" i="1"/>
  <c r="B2" i="3"/>
  <c r="E5" i="1" l="1"/>
  <c r="F5" i="1"/>
  <c r="Z5" i="1"/>
  <c r="Q5" i="1"/>
  <c r="X5" i="1"/>
  <c r="I5" i="1"/>
  <c r="N5" i="1"/>
  <c r="V5" i="1"/>
  <c r="H5" i="1"/>
  <c r="J5" i="1"/>
  <c r="M5" i="1"/>
  <c r="Y5" i="1"/>
  <c r="W5" i="1"/>
  <c r="L5" i="1"/>
  <c r="O5" i="1"/>
  <c r="U5" i="1"/>
  <c r="P5" i="1"/>
  <c r="R5" i="1"/>
  <c r="T5" i="1"/>
  <c r="K5" i="1"/>
  <c r="G5" i="1"/>
  <c r="B3" i="3" l="1"/>
  <c r="B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tc={0CFAA3F0-C10A-40B2-A25B-D0BB6D06DDF8}</author>
  </authors>
  <commentList>
    <comment ref="Q6" authorId="0" shapeId="0" xr:uid="{0CFAA3F0-C10A-40B2-A25B-D0BB6D06DDF8}">
      <text>
        <t>[Threaded comment]
Your version of Excel allows you to read this threaded comment; however, any edits to it will get removed if the file is opened in a newer version of Excel. Learn more: https://go.microsoft.com/fwlink/?linkid=870924
Comment:
    Criar Somente Suplementos Now Foods</t>
      </text>
    </comment>
  </commentList>
</comments>
</file>

<file path=xl/sharedStrings.xml><?xml version="1.0" encoding="utf-8"?>
<sst xmlns="http://schemas.openxmlformats.org/spreadsheetml/2006/main" count="93" uniqueCount="43">
  <si>
    <t>TOTAL DE SKU COM ESTOQUE</t>
  </si>
  <si>
    <t>ESTOQUE DO DIA    ➡️</t>
  </si>
  <si>
    <t>Quantidade de Faltas ➡️</t>
  </si>
  <si>
    <t>SKU</t>
  </si>
  <si>
    <t>Estoque</t>
  </si>
  <si>
    <t>Marca</t>
  </si>
  <si>
    <t>Titulo</t>
  </si>
  <si>
    <t>Paresi</t>
  </si>
  <si>
    <t>FRISCO</t>
  </si>
  <si>
    <t>Haylou</t>
  </si>
  <si>
    <t>Zivido</t>
  </si>
  <si>
    <t>BETA</t>
  </si>
  <si>
    <t>Arica</t>
  </si>
  <si>
    <t>ATN</t>
  </si>
  <si>
    <t>GAFETE</t>
  </si>
  <si>
    <t>LOUJERES</t>
  </si>
  <si>
    <t>Jacitara</t>
  </si>
  <si>
    <t>Zhiyun</t>
  </si>
  <si>
    <t>Walker Tape</t>
  </si>
  <si>
    <t>IPM</t>
  </si>
  <si>
    <t>Sandisk</t>
  </si>
  <si>
    <t>VERDAL</t>
  </si>
  <si>
    <t>PEBAS</t>
  </si>
  <si>
    <t>CRIPO</t>
  </si>
  <si>
    <t>EVERGREEN</t>
  </si>
  <si>
    <t>ALDERRA</t>
  </si>
  <si>
    <t>NATUA</t>
  </si>
  <si>
    <t>MANLAI</t>
  </si>
  <si>
    <t>KIRUNA</t>
  </si>
  <si>
    <t>Atualização</t>
  </si>
  <si>
    <t>CONTA</t>
  </si>
  <si>
    <t>Evergreen</t>
  </si>
  <si>
    <t>GAMA</t>
  </si>
  <si>
    <t>EVERGREE</t>
  </si>
  <si>
    <t>STATUS</t>
  </si>
  <si>
    <t>Sem SKU Novo</t>
  </si>
  <si>
    <t>Now Foods</t>
  </si>
  <si>
    <t>Ilife</t>
  </si>
  <si>
    <t>Esportes e Fitness &gt; Suplementos e Shakers &gt; Suplementos</t>
  </si>
  <si>
    <t>Samsung</t>
  </si>
  <si>
    <t>Câmeras e Acessórios &gt; Acessórios para Câmeras &gt; Cartões de Memória e Leitores &gt; Cartões de Memória</t>
  </si>
  <si>
    <t>Celulares e Telefones &gt; Acessórios para Celulares &gt; Cartões de Memória</t>
  </si>
  <si>
    <t>Cartões com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</si>
</sst>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d/m;@"/>
  </numFmts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0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name val="Arial"/>
      <family val="2"/>
    </font>
    <font>
      <sz val="10"/>
      <color rgb="FF999999"/>
      <name val="Arial"/>
      <family val="2"/>
    </font>
    <font>
      <b/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9F9F9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4"/>
      </left>
      <right/>
      <top/>
      <bottom/>
      <diagonal/>
    </border>
  </borders>
  <cellStyleXfs count="24">
    <xf numFmtId="0" fontId="0" fillId="0" borderId="0"/>
    <xf numFmtId="0" fontId="5" fillId="0" borderId="0"/>
    <xf numFmtId="0" fontId="6" fillId="0" borderId="0"/>
    <xf numFmtId="0" fontId="13" fillId="0" borderId="0"/>
    <xf numFmtId="0" fontId="5" fillId="0" borderId="0"/>
    <xf numFmtId="0" fontId="14" fillId="0" borderId="0" applyFill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0" fontId="15" fillId="0" borderId="0" applyNumberFormat="0" applyFill="0" applyBorder="0" applyProtection="0"/>
    <xf numFmtId="0" fontId="14" fillId="0" borderId="0" applyFill="0" applyProtection="0"/>
    <xf numFmtId="44" fontId="5" fillId="0" borderId="0" applyFont="0" applyFill="0" applyBorder="0" applyAlignment="0" applyProtection="0"/>
    <xf numFmtId="0" fontId="14" fillId="0" borderId="0" applyFill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4" fillId="0" borderId="0" applyFill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3" fillId="0" borderId="0"/>
  </cellStyleXfs>
  <cellXfs count="55">
    <xf numFmtId="0" fontId="0" fillId="0" borderId="0" xfId="0"/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 textRotation="90"/>
    </xf>
    <xf numFmtId="0" fontId="2" fillId="2" borderId="0" xfId="0" applyFont="1" applyFill="1" applyAlignment="1">
      <alignment horizontal="center" vertical="center"/>
    </xf>
    <xf numFmtId="0" fontId="8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 textRotation="90"/>
    </xf>
    <xf numFmtId="0" fontId="9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left"/>
    </xf>
    <xf numFmtId="0" fontId="0" fillId="7" borderId="0" xfId="0" applyFill="1" applyAlignment="1">
      <alignment horizontal="center"/>
    </xf>
    <xf numFmtId="0" fontId="2" fillId="3" borderId="0" xfId="0" applyFont="1" applyFill="1" applyAlignment="1">
      <alignment horizontal="center" vertical="center" textRotation="90"/>
    </xf>
    <xf numFmtId="0" fontId="2" fillId="3" borderId="0" xfId="0" quotePrefix="1" applyFont="1" applyFill="1" applyAlignment="1">
      <alignment horizontal="center" vertical="center" textRotation="90"/>
    </xf>
    <xf numFmtId="0" fontId="9" fillId="2" borderId="0" xfId="0" applyFont="1" applyFill="1"/>
    <xf numFmtId="0" fontId="9" fillId="2" borderId="0" xfId="0" applyFont="1" applyFill="1" applyAlignment="1">
      <alignment vertical="center"/>
    </xf>
    <xf numFmtId="0" fontId="12" fillId="2" borderId="0" xfId="0" applyFont="1" applyFill="1" applyAlignment="1">
      <alignment vertical="center" wrapText="1"/>
    </xf>
    <xf numFmtId="0" fontId="9" fillId="0" borderId="0" xfId="0" applyFont="1"/>
    <xf numFmtId="0" fontId="0" fillId="2" borderId="0" xfId="0" applyFill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 textRotation="90"/>
    </xf>
    <xf numFmtId="0" fontId="2" fillId="9" borderId="0" xfId="0" applyFont="1" applyFill="1" applyAlignment="1">
      <alignment horizontal="center" vertical="center" wrapText="1"/>
    </xf>
    <xf numFmtId="164" fontId="2" fillId="9" borderId="0" xfId="0" applyNumberFormat="1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17" fillId="2" borderId="0" xfId="0" applyFont="1" applyFill="1" applyAlignment="1">
      <alignment horizontal="center" textRotation="90"/>
    </xf>
    <xf numFmtId="0" fontId="18" fillId="4" borderId="0" xfId="0" applyFont="1" applyFill="1" applyAlignment="1">
      <alignment horizontal="center" vertical="center" textRotation="90"/>
    </xf>
    <xf numFmtId="0" fontId="7" fillId="0" borderId="0" xfId="0" applyFont="1" applyAlignment="1">
      <alignment horizontal="center"/>
    </xf>
    <xf numFmtId="0" fontId="19" fillId="0" borderId="5" xfId="0" applyFont="1" applyBorder="1" applyAlignment="1" applyProtection="1">
      <alignment horizontal="left" vertical="center"/>
      <protection locked="0"/>
    </xf>
    <xf numFmtId="0" fontId="20" fillId="10" borderId="5" xfId="0" applyFont="1" applyFill="1" applyBorder="1" applyAlignment="1">
      <alignment horizontal="left" vertical="center"/>
    </xf>
    <xf numFmtId="0" fontId="21" fillId="4" borderId="4" xfId="0" applyFont="1" applyFill="1" applyBorder="1" applyAlignment="1">
      <alignment horizontal="center" vertical="center" textRotation="90"/>
    </xf>
    <xf numFmtId="0" fontId="21" fillId="4" borderId="1" xfId="0" applyFont="1" applyFill="1" applyBorder="1" applyAlignment="1">
      <alignment horizontal="center" vertical="center" textRotation="90"/>
    </xf>
    <xf numFmtId="0" fontId="21" fillId="8" borderId="1" xfId="0" applyFont="1" applyFill="1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14" fontId="11" fillId="0" borderId="0" xfId="0" applyNumberFormat="1" applyFont="1" applyAlignment="1">
      <alignment horizontal="center" vertical="center"/>
    </xf>
    <xf numFmtId="14" fontId="0" fillId="11" borderId="0" xfId="0" applyNumberFormat="1" applyFill="1" applyAlignment="1">
      <alignment vertical="center"/>
    </xf>
    <xf numFmtId="0" fontId="16" fillId="0" borderId="0" xfId="0" applyFont="1" applyAlignment="1">
      <alignment wrapText="1"/>
    </xf>
    <xf numFmtId="0" fontId="22" fillId="0" borderId="0" xfId="0" applyFont="1" applyAlignment="1">
      <alignment wrapText="1"/>
    </xf>
    <xf numFmtId="14" fontId="0" fillId="12" borderId="0" xfId="0" applyNumberFormat="1" applyFill="1" applyAlignment="1">
      <alignment vertical="center"/>
    </xf>
    <xf numFmtId="0" fontId="18" fillId="0" borderId="6" xfId="0" applyFont="1" applyBorder="1" applyAlignment="1">
      <alignment horizontal="center"/>
    </xf>
    <xf numFmtId="0" fontId="18" fillId="4" borderId="0" xfId="0" applyFont="1" applyFill="1" applyAlignment="1">
      <alignment horizontal="center" vertical="center" textRotation="90" wrapText="1"/>
    </xf>
  </cellXfs>
  <cellStyles count="24">
    <cellStyle name="Moeda 2" xfId="6" xr:uid="{AD70E1EF-4396-4E27-8B74-2EDA3F817DF0}"/>
    <cellStyle name="Moeda 2 2" xfId="14" xr:uid="{5C7D4911-3B37-4D63-99C8-712469ADE826}"/>
    <cellStyle name="Moeda 2 2 2" xfId="21" xr:uid="{2567CF82-F66C-495E-BA04-771BED0B08B0}"/>
    <cellStyle name="Moeda 2 3" xfId="18" xr:uid="{DDFDCCCD-B051-4C9E-9D70-278499D3D4A6}"/>
    <cellStyle name="Moeda 2 4" xfId="16" xr:uid="{32CB903E-A5E4-4A84-8CAC-ABBCFBC97CC9}"/>
    <cellStyle name="Moeda 3" xfId="11" xr:uid="{7A3D1587-8113-4B4A-BD1D-646CEB91465A}"/>
    <cellStyle name="Moeda 3 2" xfId="15" xr:uid="{5AC87CCE-2174-4489-BEED-D769F0371138}"/>
    <cellStyle name="Moeda 3 2 2" xfId="22" xr:uid="{595F043C-CA98-439E-81EF-F301102B9CAF}"/>
    <cellStyle name="Moeda 3 3" xfId="19" xr:uid="{2CA286FA-D03E-43A5-B7FB-563003136006}"/>
    <cellStyle name="Moeda 3 4" xfId="17" xr:uid="{42F040CB-2432-46A4-BED1-CA3BD234CA2F}"/>
    <cellStyle name="Normal" xfId="0" builtinId="0"/>
    <cellStyle name="Normal 2" xfId="2" xr:uid="{40EBFFE8-487F-4F2B-A5F5-6189537D3D67}"/>
    <cellStyle name="Normal 2 2" xfId="8" xr:uid="{3A1A48A4-4AD1-4CEF-97DF-D5E14E82A2C9}"/>
    <cellStyle name="Normal 2 3" xfId="5" xr:uid="{10614316-413E-439B-828A-93CFED2873C3}"/>
    <cellStyle name="Normal 3" xfId="9" xr:uid="{3612442E-87FD-467A-9D4E-372E0D9533A0}"/>
    <cellStyle name="Normal 4" xfId="10" xr:uid="{0B7D22BB-816C-454B-8A9D-EBC774DEE787}"/>
    <cellStyle name="Normal 5" xfId="12" xr:uid="{EFD303E6-02D2-4D62-8B21-D3DD916648FD}"/>
    <cellStyle name="Normal 5 2" xfId="20" xr:uid="{FA4216AB-9241-4D92-95EC-8B96AA346FFB}"/>
    <cellStyle name="Normal 6" xfId="4" xr:uid="{94B2EAE6-1F44-47BD-9A82-3655DF1FAAA1}"/>
    <cellStyle name="Normal 7" xfId="1" xr:uid="{62384FDE-2E64-425C-AC65-73761AAAB76F}"/>
    <cellStyle name="Normal 8" xfId="3" xr:uid="{5A82EF38-BC87-466A-BCCD-7A02E22592D7}"/>
    <cellStyle name="Normal 8 2" xfId="13" xr:uid="{F6DAC351-CE00-41F5-8AD6-B1FCCF591F0A}"/>
    <cellStyle name="Normal 9" xfId="23" xr:uid="{E71B99B3-4C6A-4468-BE08-BB95EF985988}"/>
    <cellStyle name="Porcentagem 2" xfId="7" xr:uid="{1C3EFBA2-6823-4CD0-8966-34FADC415BCA}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theme="1" tint="4.9989318521683403E-2"/>
        <name val="Aptos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9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opshopbrasil-my.sharepoint.com/personal/ronalddecastro_topshop_com_br/Documents/_AUTOMACAO/ESTOQUE/Estoque%20Geral.xlsx" TargetMode="External"/><Relationship Id="rId1" Type="http://schemas.openxmlformats.org/officeDocument/2006/relationships/externalLinkPath" Target="https://topshopbrasil-my.sharepoint.com/personal/ronalddecastro_topshop_com_br/Documents/_AUTOMACAO/ESTOQUE/Estoque%20Ger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opshopbrasil.sharepoint.com/sites/criacao/Documentos%20Compartilhados/MERCADO%20LIVRE/BASE/SKU_RAIZ_2025.xlsm" TargetMode="External"/><Relationship Id="rId1" Type="http://schemas.openxmlformats.org/officeDocument/2006/relationships/externalLinkPath" Target="SKU_RAIZ_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Código (SKU)</v>
          </cell>
          <cell r="E1" t="str">
            <v>Estoque disponível</v>
          </cell>
          <cell r="H1" t="str">
            <v xml:space="preserve">  18/04/2025</v>
          </cell>
        </row>
        <row r="2">
          <cell r="A2">
            <v>5996</v>
          </cell>
          <cell r="E2">
            <v>0</v>
          </cell>
        </row>
        <row r="3">
          <cell r="A3">
            <v>6030</v>
          </cell>
          <cell r="E3">
            <v>62</v>
          </cell>
        </row>
        <row r="4">
          <cell r="A4">
            <v>5954</v>
          </cell>
          <cell r="E4">
            <v>39</v>
          </cell>
        </row>
        <row r="5">
          <cell r="A5">
            <v>9254</v>
          </cell>
          <cell r="E5">
            <v>4</v>
          </cell>
        </row>
        <row r="6">
          <cell r="A6">
            <v>9257</v>
          </cell>
          <cell r="E6">
            <v>4</v>
          </cell>
        </row>
        <row r="7">
          <cell r="A7">
            <v>9255</v>
          </cell>
          <cell r="E7">
            <v>4</v>
          </cell>
        </row>
        <row r="8">
          <cell r="A8">
            <v>9256</v>
          </cell>
          <cell r="E8">
            <v>4</v>
          </cell>
        </row>
        <row r="9">
          <cell r="A9">
            <v>7165</v>
          </cell>
          <cell r="E9">
            <v>439</v>
          </cell>
        </row>
        <row r="10">
          <cell r="A10">
            <v>7164</v>
          </cell>
          <cell r="E10">
            <v>1</v>
          </cell>
        </row>
        <row r="11">
          <cell r="A11">
            <v>8571</v>
          </cell>
          <cell r="E11">
            <v>299</v>
          </cell>
        </row>
        <row r="12">
          <cell r="A12">
            <v>8643</v>
          </cell>
          <cell r="E12">
            <v>300</v>
          </cell>
        </row>
        <row r="13">
          <cell r="A13">
            <v>8580</v>
          </cell>
          <cell r="E13">
            <v>296</v>
          </cell>
        </row>
        <row r="14">
          <cell r="A14">
            <v>8578</v>
          </cell>
          <cell r="E14">
            <v>299</v>
          </cell>
        </row>
        <row r="15">
          <cell r="A15">
            <v>8579</v>
          </cell>
          <cell r="E15">
            <v>299</v>
          </cell>
        </row>
        <row r="16">
          <cell r="A16">
            <v>8590</v>
          </cell>
          <cell r="E16">
            <v>195</v>
          </cell>
        </row>
        <row r="17">
          <cell r="A17">
            <v>7056</v>
          </cell>
          <cell r="E17">
            <v>319</v>
          </cell>
        </row>
        <row r="18">
          <cell r="A18">
            <v>8572</v>
          </cell>
          <cell r="E18">
            <v>293</v>
          </cell>
        </row>
        <row r="19">
          <cell r="A19">
            <v>8569</v>
          </cell>
          <cell r="E19">
            <v>300</v>
          </cell>
        </row>
        <row r="20">
          <cell r="A20">
            <v>8570</v>
          </cell>
          <cell r="E20">
            <v>300</v>
          </cell>
        </row>
        <row r="21">
          <cell r="A21">
            <v>7171</v>
          </cell>
          <cell r="E21">
            <v>14</v>
          </cell>
        </row>
        <row r="22">
          <cell r="A22">
            <v>7168</v>
          </cell>
          <cell r="E22">
            <v>13</v>
          </cell>
        </row>
        <row r="23">
          <cell r="A23">
            <v>7169</v>
          </cell>
          <cell r="E23">
            <v>84</v>
          </cell>
        </row>
        <row r="24">
          <cell r="A24">
            <v>7166</v>
          </cell>
          <cell r="E24">
            <v>7</v>
          </cell>
        </row>
        <row r="25">
          <cell r="A25">
            <v>8568</v>
          </cell>
          <cell r="E25">
            <v>160</v>
          </cell>
        </row>
        <row r="26">
          <cell r="A26">
            <v>8567</v>
          </cell>
          <cell r="E26">
            <v>80</v>
          </cell>
        </row>
        <row r="27">
          <cell r="A27">
            <v>6580</v>
          </cell>
          <cell r="E27">
            <v>195</v>
          </cell>
        </row>
        <row r="28">
          <cell r="A28">
            <v>6579</v>
          </cell>
          <cell r="E28">
            <v>566</v>
          </cell>
        </row>
        <row r="29">
          <cell r="A29">
            <v>6256</v>
          </cell>
          <cell r="E29">
            <v>516</v>
          </cell>
        </row>
        <row r="30">
          <cell r="A30">
            <v>8584</v>
          </cell>
          <cell r="E30">
            <v>120</v>
          </cell>
        </row>
        <row r="31">
          <cell r="A31">
            <v>8585</v>
          </cell>
          <cell r="E31">
            <v>120</v>
          </cell>
        </row>
        <row r="32">
          <cell r="A32">
            <v>8581</v>
          </cell>
          <cell r="E32">
            <v>600</v>
          </cell>
        </row>
        <row r="33">
          <cell r="A33">
            <v>8582</v>
          </cell>
          <cell r="E33">
            <v>600</v>
          </cell>
        </row>
        <row r="34">
          <cell r="A34">
            <v>8575</v>
          </cell>
          <cell r="E34">
            <v>400</v>
          </cell>
        </row>
        <row r="35">
          <cell r="A35">
            <v>8576</v>
          </cell>
          <cell r="E35">
            <v>400</v>
          </cell>
        </row>
        <row r="36">
          <cell r="A36">
            <v>8577</v>
          </cell>
          <cell r="E36">
            <v>400</v>
          </cell>
        </row>
        <row r="37">
          <cell r="A37">
            <v>8573</v>
          </cell>
          <cell r="E37">
            <v>400</v>
          </cell>
        </row>
        <row r="38">
          <cell r="A38">
            <v>8574</v>
          </cell>
          <cell r="E38">
            <v>399</v>
          </cell>
        </row>
        <row r="39">
          <cell r="A39">
            <v>5888</v>
          </cell>
          <cell r="E39">
            <v>809</v>
          </cell>
        </row>
        <row r="40">
          <cell r="A40">
            <v>5874</v>
          </cell>
          <cell r="E40">
            <v>535</v>
          </cell>
        </row>
        <row r="41">
          <cell r="A41">
            <v>5885</v>
          </cell>
          <cell r="E41">
            <v>661</v>
          </cell>
        </row>
        <row r="42">
          <cell r="A42">
            <v>5876</v>
          </cell>
          <cell r="E42">
            <v>554</v>
          </cell>
        </row>
        <row r="43">
          <cell r="A43">
            <v>5887</v>
          </cell>
          <cell r="E43">
            <v>22</v>
          </cell>
        </row>
        <row r="44">
          <cell r="A44">
            <v>5882</v>
          </cell>
          <cell r="E44">
            <v>1677</v>
          </cell>
        </row>
        <row r="45">
          <cell r="A45">
            <v>5884</v>
          </cell>
          <cell r="E45">
            <v>478</v>
          </cell>
        </row>
        <row r="46">
          <cell r="A46">
            <v>5870</v>
          </cell>
          <cell r="E46">
            <v>651</v>
          </cell>
        </row>
        <row r="47">
          <cell r="A47">
            <v>5881</v>
          </cell>
          <cell r="E47">
            <v>380</v>
          </cell>
        </row>
        <row r="48">
          <cell r="A48">
            <v>5878</v>
          </cell>
          <cell r="E48">
            <v>507</v>
          </cell>
        </row>
        <row r="49">
          <cell r="A49">
            <v>5868</v>
          </cell>
          <cell r="E49">
            <v>661</v>
          </cell>
        </row>
        <row r="50">
          <cell r="A50">
            <v>5875</v>
          </cell>
          <cell r="E50">
            <v>328</v>
          </cell>
        </row>
        <row r="51">
          <cell r="A51">
            <v>5872</v>
          </cell>
          <cell r="E51">
            <v>159</v>
          </cell>
        </row>
        <row r="52">
          <cell r="A52">
            <v>5877</v>
          </cell>
          <cell r="E52">
            <v>1191</v>
          </cell>
        </row>
        <row r="53">
          <cell r="A53">
            <v>5863</v>
          </cell>
          <cell r="E53">
            <v>111</v>
          </cell>
        </row>
        <row r="54">
          <cell r="A54">
            <v>5861</v>
          </cell>
          <cell r="E54">
            <v>858</v>
          </cell>
        </row>
        <row r="55">
          <cell r="A55">
            <v>5883</v>
          </cell>
          <cell r="E55">
            <v>989</v>
          </cell>
        </row>
        <row r="56">
          <cell r="A56">
            <v>5865</v>
          </cell>
          <cell r="E56">
            <v>998</v>
          </cell>
        </row>
        <row r="57">
          <cell r="A57">
            <v>5866</v>
          </cell>
          <cell r="E57">
            <v>690</v>
          </cell>
        </row>
        <row r="58">
          <cell r="A58">
            <v>5879</v>
          </cell>
          <cell r="E58">
            <v>516</v>
          </cell>
        </row>
        <row r="59">
          <cell r="A59">
            <v>5864</v>
          </cell>
          <cell r="E59">
            <v>75</v>
          </cell>
        </row>
        <row r="60">
          <cell r="A60">
            <v>5873</v>
          </cell>
          <cell r="E60">
            <v>120</v>
          </cell>
        </row>
        <row r="61">
          <cell r="A61">
            <v>5871</v>
          </cell>
          <cell r="E61">
            <v>512</v>
          </cell>
        </row>
        <row r="62">
          <cell r="A62">
            <v>5867</v>
          </cell>
          <cell r="E62">
            <v>559</v>
          </cell>
        </row>
        <row r="63">
          <cell r="A63">
            <v>6591</v>
          </cell>
          <cell r="E63">
            <v>912</v>
          </cell>
        </row>
        <row r="64">
          <cell r="A64">
            <v>6578</v>
          </cell>
          <cell r="E64">
            <v>1595</v>
          </cell>
        </row>
        <row r="65">
          <cell r="A65">
            <v>6576</v>
          </cell>
          <cell r="E65">
            <v>1334</v>
          </cell>
        </row>
        <row r="66">
          <cell r="A66">
            <v>6577</v>
          </cell>
          <cell r="E66">
            <v>1290</v>
          </cell>
        </row>
        <row r="67">
          <cell r="A67">
            <v>7204</v>
          </cell>
          <cell r="E67">
            <v>4545</v>
          </cell>
        </row>
        <row r="68">
          <cell r="A68">
            <v>6588</v>
          </cell>
          <cell r="E68">
            <v>2040</v>
          </cell>
        </row>
        <row r="69">
          <cell r="A69">
            <v>6583</v>
          </cell>
          <cell r="E69">
            <v>4650</v>
          </cell>
        </row>
        <row r="70">
          <cell r="A70">
            <v>6581</v>
          </cell>
          <cell r="E70">
            <v>4537</v>
          </cell>
        </row>
        <row r="71">
          <cell r="A71">
            <v>6589</v>
          </cell>
          <cell r="E71">
            <v>4611</v>
          </cell>
        </row>
        <row r="72">
          <cell r="A72">
            <v>7163</v>
          </cell>
          <cell r="E72">
            <v>3</v>
          </cell>
        </row>
        <row r="73">
          <cell r="A73">
            <v>7162</v>
          </cell>
          <cell r="E73">
            <v>1223</v>
          </cell>
        </row>
        <row r="74">
          <cell r="A74">
            <v>6590</v>
          </cell>
          <cell r="E74">
            <v>304</v>
          </cell>
        </row>
        <row r="75">
          <cell r="A75">
            <v>6592</v>
          </cell>
          <cell r="E75">
            <v>66</v>
          </cell>
        </row>
        <row r="76">
          <cell r="A76">
            <v>6587</v>
          </cell>
          <cell r="E76">
            <v>743</v>
          </cell>
        </row>
        <row r="77">
          <cell r="A77">
            <v>6585</v>
          </cell>
          <cell r="E77">
            <v>476</v>
          </cell>
        </row>
        <row r="78">
          <cell r="A78">
            <v>6584</v>
          </cell>
          <cell r="E78">
            <v>300</v>
          </cell>
        </row>
        <row r="79">
          <cell r="A79">
            <v>6586</v>
          </cell>
          <cell r="E79">
            <v>333</v>
          </cell>
        </row>
        <row r="80">
          <cell r="A80">
            <v>6582</v>
          </cell>
          <cell r="E80">
            <v>421</v>
          </cell>
        </row>
        <row r="81">
          <cell r="A81">
            <v>7174</v>
          </cell>
          <cell r="E81">
            <v>7</v>
          </cell>
        </row>
        <row r="82">
          <cell r="A82">
            <v>7172</v>
          </cell>
          <cell r="E82">
            <v>1</v>
          </cell>
        </row>
        <row r="83">
          <cell r="A83">
            <v>7173</v>
          </cell>
          <cell r="E83">
            <v>0</v>
          </cell>
        </row>
        <row r="84">
          <cell r="A84">
            <v>7160</v>
          </cell>
          <cell r="E84">
            <v>142</v>
          </cell>
        </row>
        <row r="85">
          <cell r="A85">
            <v>7161</v>
          </cell>
          <cell r="E85">
            <v>69</v>
          </cell>
        </row>
        <row r="86">
          <cell r="A86">
            <v>7176</v>
          </cell>
          <cell r="E86">
            <v>0</v>
          </cell>
        </row>
        <row r="87">
          <cell r="A87">
            <v>7175</v>
          </cell>
          <cell r="E87">
            <v>1</v>
          </cell>
        </row>
        <row r="88">
          <cell r="A88">
            <v>8591</v>
          </cell>
          <cell r="E88">
            <v>96</v>
          </cell>
        </row>
        <row r="89">
          <cell r="A89">
            <v>5886</v>
          </cell>
          <cell r="E89">
            <v>2081</v>
          </cell>
        </row>
        <row r="90">
          <cell r="A90" t="str">
            <v>5886_2</v>
          </cell>
          <cell r="E90">
            <v>391</v>
          </cell>
        </row>
        <row r="91">
          <cell r="A91">
            <v>5869</v>
          </cell>
          <cell r="E91">
            <v>0</v>
          </cell>
        </row>
        <row r="92">
          <cell r="A92">
            <v>5862</v>
          </cell>
          <cell r="E92">
            <v>0</v>
          </cell>
        </row>
        <row r="93">
          <cell r="A93">
            <v>6221</v>
          </cell>
          <cell r="E93">
            <v>0</v>
          </cell>
        </row>
        <row r="94">
          <cell r="A94">
            <v>6205</v>
          </cell>
          <cell r="E94">
            <v>54</v>
          </cell>
        </row>
        <row r="95">
          <cell r="A95">
            <v>6204</v>
          </cell>
          <cell r="E95">
            <v>73</v>
          </cell>
        </row>
        <row r="96">
          <cell r="A96">
            <v>6199</v>
          </cell>
          <cell r="E96">
            <v>53</v>
          </cell>
        </row>
        <row r="97">
          <cell r="A97">
            <v>6206</v>
          </cell>
          <cell r="E97">
            <v>176</v>
          </cell>
        </row>
        <row r="98">
          <cell r="A98">
            <v>6208</v>
          </cell>
          <cell r="E98">
            <v>221</v>
          </cell>
        </row>
        <row r="99">
          <cell r="A99">
            <v>6203</v>
          </cell>
          <cell r="E99">
            <v>64</v>
          </cell>
        </row>
        <row r="100">
          <cell r="A100">
            <v>6202</v>
          </cell>
          <cell r="E100">
            <v>805</v>
          </cell>
        </row>
        <row r="101">
          <cell r="A101">
            <v>6207</v>
          </cell>
          <cell r="E101">
            <v>26</v>
          </cell>
        </row>
        <row r="102">
          <cell r="A102">
            <v>6201</v>
          </cell>
          <cell r="E102">
            <v>37</v>
          </cell>
        </row>
        <row r="103">
          <cell r="A103">
            <v>6182</v>
          </cell>
          <cell r="E103">
            <v>27</v>
          </cell>
        </row>
        <row r="104">
          <cell r="A104">
            <v>6200</v>
          </cell>
          <cell r="E104">
            <v>48</v>
          </cell>
        </row>
        <row r="105">
          <cell r="A105">
            <v>5679</v>
          </cell>
          <cell r="E105">
            <v>346</v>
          </cell>
        </row>
        <row r="106">
          <cell r="A106">
            <v>5680</v>
          </cell>
          <cell r="E106">
            <v>1363</v>
          </cell>
        </row>
        <row r="107">
          <cell r="A107">
            <v>5681</v>
          </cell>
          <cell r="E107">
            <v>188</v>
          </cell>
        </row>
        <row r="108">
          <cell r="A108">
            <v>5678</v>
          </cell>
          <cell r="E108">
            <v>1065</v>
          </cell>
        </row>
        <row r="109">
          <cell r="A109">
            <v>5683</v>
          </cell>
          <cell r="E109">
            <v>221</v>
          </cell>
        </row>
        <row r="110">
          <cell r="A110">
            <v>5676</v>
          </cell>
          <cell r="E110">
            <v>1284</v>
          </cell>
        </row>
        <row r="111">
          <cell r="A111">
            <v>5675</v>
          </cell>
          <cell r="E111">
            <v>267</v>
          </cell>
        </row>
        <row r="112">
          <cell r="A112">
            <v>5677</v>
          </cell>
          <cell r="E112">
            <v>362</v>
          </cell>
        </row>
        <row r="113">
          <cell r="A113">
            <v>5682</v>
          </cell>
          <cell r="E113">
            <v>1424</v>
          </cell>
        </row>
        <row r="114">
          <cell r="A114">
            <v>6099</v>
          </cell>
          <cell r="E114">
            <v>222</v>
          </cell>
        </row>
        <row r="115">
          <cell r="A115">
            <v>8583</v>
          </cell>
          <cell r="E115">
            <v>119</v>
          </cell>
        </row>
        <row r="116">
          <cell r="A116">
            <v>7167</v>
          </cell>
          <cell r="E116">
            <v>129</v>
          </cell>
        </row>
        <row r="117">
          <cell r="A117">
            <v>7057</v>
          </cell>
          <cell r="E117">
            <v>6056</v>
          </cell>
        </row>
        <row r="118">
          <cell r="A118">
            <v>7159</v>
          </cell>
          <cell r="E118">
            <v>18</v>
          </cell>
        </row>
        <row r="119">
          <cell r="A119">
            <v>5891</v>
          </cell>
          <cell r="E119">
            <v>269</v>
          </cell>
        </row>
        <row r="120">
          <cell r="A120">
            <v>5892</v>
          </cell>
          <cell r="E120">
            <v>28</v>
          </cell>
        </row>
        <row r="121">
          <cell r="A121">
            <v>5890</v>
          </cell>
          <cell r="E121">
            <v>69</v>
          </cell>
        </row>
        <row r="122">
          <cell r="A122">
            <v>5893</v>
          </cell>
          <cell r="E122">
            <v>0</v>
          </cell>
        </row>
        <row r="123">
          <cell r="A123">
            <v>6215</v>
          </cell>
          <cell r="E123">
            <v>200</v>
          </cell>
        </row>
        <row r="124">
          <cell r="A124">
            <v>6252</v>
          </cell>
          <cell r="E124">
            <v>809</v>
          </cell>
        </row>
        <row r="125">
          <cell r="A125">
            <v>6251</v>
          </cell>
          <cell r="E125">
            <v>119</v>
          </cell>
        </row>
        <row r="126">
          <cell r="A126">
            <v>6255</v>
          </cell>
          <cell r="E126">
            <v>499</v>
          </cell>
        </row>
        <row r="127">
          <cell r="A127">
            <v>6249</v>
          </cell>
          <cell r="E127">
            <v>341</v>
          </cell>
        </row>
        <row r="128">
          <cell r="A128">
            <v>6250</v>
          </cell>
          <cell r="E128">
            <v>223</v>
          </cell>
        </row>
        <row r="129">
          <cell r="A129">
            <v>5684</v>
          </cell>
          <cell r="E129">
            <v>1066</v>
          </cell>
        </row>
        <row r="130">
          <cell r="A130">
            <v>6248</v>
          </cell>
          <cell r="E130">
            <v>219</v>
          </cell>
        </row>
        <row r="131">
          <cell r="A131">
            <v>6214</v>
          </cell>
          <cell r="E131">
            <v>446</v>
          </cell>
        </row>
        <row r="132">
          <cell r="A132">
            <v>5686</v>
          </cell>
          <cell r="E132">
            <v>405</v>
          </cell>
        </row>
        <row r="133">
          <cell r="A133">
            <v>6247</v>
          </cell>
          <cell r="E133">
            <v>34</v>
          </cell>
        </row>
        <row r="134">
          <cell r="A134">
            <v>6246</v>
          </cell>
          <cell r="E134">
            <v>1170</v>
          </cell>
        </row>
        <row r="135">
          <cell r="A135">
            <v>5685</v>
          </cell>
          <cell r="E135">
            <v>493</v>
          </cell>
        </row>
        <row r="136">
          <cell r="A136">
            <v>6245</v>
          </cell>
          <cell r="E136">
            <v>153</v>
          </cell>
        </row>
        <row r="137">
          <cell r="A137">
            <v>6254</v>
          </cell>
          <cell r="E137">
            <v>1011</v>
          </cell>
        </row>
        <row r="138">
          <cell r="A138">
            <v>6253</v>
          </cell>
          <cell r="E138">
            <v>168</v>
          </cell>
        </row>
        <row r="139">
          <cell r="A139">
            <v>5889</v>
          </cell>
          <cell r="E139">
            <v>616</v>
          </cell>
        </row>
        <row r="140">
          <cell r="A140">
            <v>5880</v>
          </cell>
          <cell r="E140">
            <v>429</v>
          </cell>
        </row>
        <row r="141">
          <cell r="A141">
            <v>7170</v>
          </cell>
          <cell r="E141">
            <v>591</v>
          </cell>
        </row>
        <row r="142">
          <cell r="A142">
            <v>8586</v>
          </cell>
          <cell r="E142">
            <v>100</v>
          </cell>
        </row>
        <row r="143">
          <cell r="A143">
            <v>8587</v>
          </cell>
          <cell r="E143">
            <v>100</v>
          </cell>
        </row>
        <row r="144">
          <cell r="A144">
            <v>8589</v>
          </cell>
          <cell r="E144">
            <v>200</v>
          </cell>
        </row>
        <row r="145">
          <cell r="A145">
            <v>8588</v>
          </cell>
          <cell r="E145">
            <v>100</v>
          </cell>
        </row>
        <row r="146">
          <cell r="A146">
            <v>5945</v>
          </cell>
          <cell r="E146">
            <v>0</v>
          </cell>
        </row>
        <row r="147">
          <cell r="A147">
            <v>5267</v>
          </cell>
          <cell r="E147">
            <v>0</v>
          </cell>
        </row>
        <row r="148">
          <cell r="A148">
            <v>5915</v>
          </cell>
          <cell r="E148">
            <v>94</v>
          </cell>
        </row>
        <row r="149">
          <cell r="A149">
            <v>5924</v>
          </cell>
          <cell r="E149">
            <v>22</v>
          </cell>
        </row>
        <row r="150">
          <cell r="A150">
            <v>5923</v>
          </cell>
          <cell r="E150">
            <v>0</v>
          </cell>
        </row>
        <row r="151">
          <cell r="A151">
            <v>5920</v>
          </cell>
          <cell r="E151">
            <v>0</v>
          </cell>
        </row>
        <row r="152">
          <cell r="A152">
            <v>5916</v>
          </cell>
          <cell r="E152">
            <v>0</v>
          </cell>
        </row>
        <row r="153">
          <cell r="A153">
            <v>5921</v>
          </cell>
          <cell r="E153">
            <v>0</v>
          </cell>
        </row>
        <row r="154">
          <cell r="A154">
            <v>2152</v>
          </cell>
          <cell r="E154">
            <v>755</v>
          </cell>
        </row>
        <row r="155">
          <cell r="A155">
            <v>2520</v>
          </cell>
          <cell r="E155">
            <v>1080</v>
          </cell>
        </row>
        <row r="156">
          <cell r="A156">
            <v>6000</v>
          </cell>
          <cell r="E156">
            <v>0</v>
          </cell>
        </row>
        <row r="157">
          <cell r="A157">
            <v>6019</v>
          </cell>
          <cell r="E157">
            <v>276</v>
          </cell>
        </row>
        <row r="158">
          <cell r="A158">
            <v>5958</v>
          </cell>
          <cell r="E158">
            <v>15</v>
          </cell>
        </row>
        <row r="159">
          <cell r="A159">
            <v>5221</v>
          </cell>
          <cell r="E159">
            <v>41</v>
          </cell>
        </row>
        <row r="160">
          <cell r="A160">
            <v>7527</v>
          </cell>
          <cell r="E160">
            <v>54</v>
          </cell>
        </row>
        <row r="161">
          <cell r="A161">
            <v>2320</v>
          </cell>
          <cell r="E161">
            <v>242</v>
          </cell>
        </row>
        <row r="162">
          <cell r="A162">
            <v>4134</v>
          </cell>
          <cell r="E162">
            <v>364</v>
          </cell>
        </row>
        <row r="163">
          <cell r="A163">
            <v>2079</v>
          </cell>
          <cell r="E163">
            <v>76</v>
          </cell>
        </row>
        <row r="164">
          <cell r="A164">
            <v>2080</v>
          </cell>
          <cell r="E164">
            <v>0</v>
          </cell>
        </row>
        <row r="165">
          <cell r="A165">
            <v>4248</v>
          </cell>
          <cell r="E165">
            <v>12</v>
          </cell>
        </row>
        <row r="166">
          <cell r="A166">
            <v>2530</v>
          </cell>
          <cell r="E166">
            <v>738</v>
          </cell>
        </row>
        <row r="167">
          <cell r="A167">
            <v>2825</v>
          </cell>
          <cell r="E167">
            <v>0</v>
          </cell>
        </row>
        <row r="168">
          <cell r="A168" t="str">
            <v>SN2825</v>
          </cell>
          <cell r="E168">
            <v>0</v>
          </cell>
        </row>
        <row r="169">
          <cell r="A169">
            <v>3678</v>
          </cell>
          <cell r="E169">
            <v>0</v>
          </cell>
        </row>
        <row r="170">
          <cell r="A170" t="str">
            <v>SN3678</v>
          </cell>
          <cell r="E170">
            <v>0</v>
          </cell>
        </row>
        <row r="171">
          <cell r="A171" t="str">
            <v>SN3771</v>
          </cell>
          <cell r="E171">
            <v>1</v>
          </cell>
        </row>
        <row r="172">
          <cell r="A172">
            <v>3771</v>
          </cell>
          <cell r="E172">
            <v>5</v>
          </cell>
        </row>
        <row r="173">
          <cell r="A173">
            <v>4477</v>
          </cell>
          <cell r="E173">
            <v>211</v>
          </cell>
        </row>
        <row r="174">
          <cell r="A174">
            <v>3655</v>
          </cell>
          <cell r="E174">
            <v>458</v>
          </cell>
        </row>
        <row r="175">
          <cell r="A175">
            <v>1762</v>
          </cell>
          <cell r="E175">
            <v>6</v>
          </cell>
        </row>
        <row r="176">
          <cell r="A176">
            <v>1758</v>
          </cell>
          <cell r="E176">
            <v>3576</v>
          </cell>
        </row>
        <row r="177">
          <cell r="A177">
            <v>1507</v>
          </cell>
          <cell r="E177">
            <v>3593</v>
          </cell>
        </row>
        <row r="178">
          <cell r="A178">
            <v>2476</v>
          </cell>
          <cell r="E178">
            <v>2067</v>
          </cell>
        </row>
        <row r="179">
          <cell r="A179">
            <v>1764</v>
          </cell>
          <cell r="E179">
            <v>159</v>
          </cell>
        </row>
        <row r="180">
          <cell r="A180" t="str">
            <v>SN1764</v>
          </cell>
          <cell r="E180">
            <v>2</v>
          </cell>
        </row>
        <row r="181">
          <cell r="A181">
            <v>5593</v>
          </cell>
          <cell r="E181">
            <v>1</v>
          </cell>
        </row>
        <row r="182">
          <cell r="A182">
            <v>3772</v>
          </cell>
          <cell r="E182">
            <v>0</v>
          </cell>
        </row>
        <row r="183">
          <cell r="A183">
            <v>3712</v>
          </cell>
          <cell r="E183">
            <v>0</v>
          </cell>
        </row>
        <row r="184">
          <cell r="A184">
            <v>2831</v>
          </cell>
          <cell r="E184">
            <v>215</v>
          </cell>
        </row>
        <row r="185">
          <cell r="A185">
            <v>3085</v>
          </cell>
          <cell r="E185">
            <v>0</v>
          </cell>
        </row>
        <row r="186">
          <cell r="A186">
            <v>7347</v>
          </cell>
          <cell r="E186">
            <v>1745</v>
          </cell>
        </row>
        <row r="187">
          <cell r="A187" t="str">
            <v>SN4430</v>
          </cell>
          <cell r="E187">
            <v>0</v>
          </cell>
        </row>
        <row r="188">
          <cell r="A188">
            <v>4430</v>
          </cell>
          <cell r="E188">
            <v>0</v>
          </cell>
        </row>
        <row r="189">
          <cell r="A189">
            <v>4301</v>
          </cell>
          <cell r="E189">
            <v>636</v>
          </cell>
        </row>
        <row r="190">
          <cell r="A190">
            <v>2804</v>
          </cell>
          <cell r="E190">
            <v>1906</v>
          </cell>
        </row>
        <row r="191">
          <cell r="A191" t="str">
            <v>SN2804</v>
          </cell>
          <cell r="E191">
            <v>1</v>
          </cell>
        </row>
        <row r="192">
          <cell r="A192" t="str">
            <v>SN2832</v>
          </cell>
          <cell r="E192">
            <v>0</v>
          </cell>
        </row>
        <row r="193">
          <cell r="A193">
            <v>3557</v>
          </cell>
          <cell r="E193">
            <v>0</v>
          </cell>
        </row>
        <row r="194">
          <cell r="A194">
            <v>2822</v>
          </cell>
          <cell r="E194">
            <v>0</v>
          </cell>
        </row>
        <row r="195">
          <cell r="A195" t="str">
            <v>SN2822</v>
          </cell>
          <cell r="E195">
            <v>0</v>
          </cell>
        </row>
        <row r="196">
          <cell r="A196">
            <v>4111</v>
          </cell>
          <cell r="E196">
            <v>0</v>
          </cell>
        </row>
        <row r="197">
          <cell r="A197">
            <v>4843</v>
          </cell>
          <cell r="E197">
            <v>0</v>
          </cell>
        </row>
        <row r="198">
          <cell r="A198" t="str">
            <v>1507_3</v>
          </cell>
          <cell r="E198">
            <v>694</v>
          </cell>
        </row>
        <row r="199">
          <cell r="A199">
            <v>4498</v>
          </cell>
          <cell r="E199">
            <v>228</v>
          </cell>
        </row>
        <row r="200">
          <cell r="A200">
            <v>2828</v>
          </cell>
          <cell r="E200">
            <v>0</v>
          </cell>
        </row>
        <row r="201">
          <cell r="A201">
            <v>2820</v>
          </cell>
          <cell r="E201">
            <v>335</v>
          </cell>
        </row>
        <row r="202">
          <cell r="A202" t="str">
            <v>SN2820</v>
          </cell>
          <cell r="E202">
            <v>0</v>
          </cell>
        </row>
        <row r="203">
          <cell r="A203">
            <v>2826</v>
          </cell>
          <cell r="E203">
            <v>10</v>
          </cell>
        </row>
        <row r="204">
          <cell r="A204">
            <v>2827</v>
          </cell>
          <cell r="E204">
            <v>449</v>
          </cell>
        </row>
        <row r="205">
          <cell r="A205" t="str">
            <v>SN2827</v>
          </cell>
          <cell r="E205">
            <v>0</v>
          </cell>
        </row>
        <row r="206">
          <cell r="A206">
            <v>4113</v>
          </cell>
          <cell r="E206">
            <v>62</v>
          </cell>
        </row>
        <row r="207">
          <cell r="A207" t="str">
            <v>SN2819</v>
          </cell>
          <cell r="E207">
            <v>0</v>
          </cell>
        </row>
        <row r="208">
          <cell r="A208">
            <v>4080</v>
          </cell>
          <cell r="E208">
            <v>92</v>
          </cell>
        </row>
        <row r="209">
          <cell r="A209">
            <v>2824</v>
          </cell>
          <cell r="E209">
            <v>90</v>
          </cell>
        </row>
        <row r="210">
          <cell r="A210">
            <v>2813</v>
          </cell>
          <cell r="E210">
            <v>102</v>
          </cell>
        </row>
        <row r="211">
          <cell r="A211">
            <v>3054</v>
          </cell>
          <cell r="E211">
            <v>117</v>
          </cell>
        </row>
        <row r="212">
          <cell r="A212">
            <v>2816</v>
          </cell>
          <cell r="E212">
            <v>1404</v>
          </cell>
        </row>
        <row r="213">
          <cell r="A213" t="str">
            <v>SN2816</v>
          </cell>
          <cell r="E213">
            <v>0</v>
          </cell>
        </row>
        <row r="214">
          <cell r="A214">
            <v>2812</v>
          </cell>
          <cell r="E214">
            <v>787</v>
          </cell>
        </row>
        <row r="215">
          <cell r="A215">
            <v>2818</v>
          </cell>
          <cell r="E215">
            <v>0</v>
          </cell>
        </row>
        <row r="216">
          <cell r="A216" t="str">
            <v>SN2818</v>
          </cell>
          <cell r="E216">
            <v>0</v>
          </cell>
        </row>
        <row r="217">
          <cell r="A217">
            <v>4037</v>
          </cell>
          <cell r="E217">
            <v>0</v>
          </cell>
        </row>
        <row r="218">
          <cell r="A218">
            <v>4031</v>
          </cell>
          <cell r="E218">
            <v>0</v>
          </cell>
        </row>
        <row r="219">
          <cell r="A219">
            <v>4042</v>
          </cell>
          <cell r="E219">
            <v>0</v>
          </cell>
        </row>
        <row r="220">
          <cell r="A220">
            <v>2814</v>
          </cell>
          <cell r="E220">
            <v>573</v>
          </cell>
        </row>
        <row r="221">
          <cell r="A221">
            <v>4035</v>
          </cell>
          <cell r="E221">
            <v>0</v>
          </cell>
        </row>
        <row r="222">
          <cell r="A222">
            <v>4118</v>
          </cell>
          <cell r="E222">
            <v>0</v>
          </cell>
        </row>
        <row r="223">
          <cell r="A223">
            <v>4030</v>
          </cell>
          <cell r="E223">
            <v>0</v>
          </cell>
        </row>
        <row r="224">
          <cell r="A224" t="str">
            <v>SN3452</v>
          </cell>
          <cell r="E224">
            <v>0</v>
          </cell>
        </row>
        <row r="225">
          <cell r="A225">
            <v>2531</v>
          </cell>
          <cell r="E225">
            <v>1</v>
          </cell>
        </row>
        <row r="226">
          <cell r="A226">
            <v>1479</v>
          </cell>
          <cell r="E226">
            <v>0</v>
          </cell>
        </row>
        <row r="227">
          <cell r="A227">
            <v>1478</v>
          </cell>
          <cell r="E227">
            <v>0</v>
          </cell>
        </row>
        <row r="228">
          <cell r="A228">
            <v>2792</v>
          </cell>
          <cell r="E228">
            <v>67</v>
          </cell>
        </row>
        <row r="229">
          <cell r="A229">
            <v>7651</v>
          </cell>
          <cell r="E229">
            <v>424</v>
          </cell>
        </row>
        <row r="230">
          <cell r="A230">
            <v>4149</v>
          </cell>
          <cell r="E230">
            <v>0</v>
          </cell>
        </row>
        <row r="231">
          <cell r="A231">
            <v>6671</v>
          </cell>
          <cell r="E231">
            <v>0</v>
          </cell>
        </row>
        <row r="232">
          <cell r="A232">
            <v>6015</v>
          </cell>
          <cell r="E232">
            <v>452</v>
          </cell>
        </row>
        <row r="233">
          <cell r="A233" t="str">
            <v>SN3119</v>
          </cell>
          <cell r="E233">
            <v>0</v>
          </cell>
        </row>
        <row r="234">
          <cell r="A234" t="str">
            <v>SN3128</v>
          </cell>
          <cell r="E234">
            <v>0</v>
          </cell>
        </row>
        <row r="235">
          <cell r="A235" t="str">
            <v>SN2728</v>
          </cell>
          <cell r="E235">
            <v>0</v>
          </cell>
        </row>
        <row r="236">
          <cell r="A236" t="str">
            <v>SN3130</v>
          </cell>
          <cell r="E236">
            <v>0</v>
          </cell>
        </row>
        <row r="237">
          <cell r="A237" t="str">
            <v>SN3132</v>
          </cell>
          <cell r="E237">
            <v>0</v>
          </cell>
        </row>
        <row r="238">
          <cell r="A238" t="str">
            <v>SN3131</v>
          </cell>
          <cell r="E238">
            <v>0</v>
          </cell>
        </row>
        <row r="239">
          <cell r="A239" t="str">
            <v>SN2724</v>
          </cell>
          <cell r="E239">
            <v>0</v>
          </cell>
        </row>
        <row r="240">
          <cell r="A240" t="str">
            <v>SN2723</v>
          </cell>
          <cell r="E240">
            <v>0</v>
          </cell>
        </row>
        <row r="241">
          <cell r="A241">
            <v>8873</v>
          </cell>
          <cell r="E241">
            <v>0</v>
          </cell>
        </row>
        <row r="242">
          <cell r="A242">
            <v>6011</v>
          </cell>
          <cell r="E242">
            <v>110</v>
          </cell>
        </row>
        <row r="243">
          <cell r="A243">
            <v>5919</v>
          </cell>
          <cell r="E243">
            <v>426</v>
          </cell>
        </row>
        <row r="244">
          <cell r="A244">
            <v>7281</v>
          </cell>
          <cell r="E244">
            <v>37</v>
          </cell>
        </row>
        <row r="245">
          <cell r="A245" t="str">
            <v>SN4063</v>
          </cell>
          <cell r="E245">
            <v>0</v>
          </cell>
        </row>
        <row r="246">
          <cell r="A246" t="str">
            <v>SN4169</v>
          </cell>
          <cell r="E246">
            <v>0</v>
          </cell>
        </row>
        <row r="247">
          <cell r="A247">
            <v>7042</v>
          </cell>
          <cell r="E247">
            <v>1</v>
          </cell>
        </row>
        <row r="248">
          <cell r="A248">
            <v>7222</v>
          </cell>
          <cell r="E248">
            <v>1</v>
          </cell>
        </row>
        <row r="249">
          <cell r="A249">
            <v>7223</v>
          </cell>
          <cell r="E249">
            <v>0</v>
          </cell>
        </row>
        <row r="250">
          <cell r="A250">
            <v>5654</v>
          </cell>
          <cell r="E250">
            <v>0</v>
          </cell>
        </row>
        <row r="251">
          <cell r="A251">
            <v>5302</v>
          </cell>
          <cell r="E251">
            <v>0</v>
          </cell>
        </row>
        <row r="252">
          <cell r="A252" t="str">
            <v>SN4723</v>
          </cell>
          <cell r="E252">
            <v>0</v>
          </cell>
        </row>
        <row r="253">
          <cell r="A253">
            <v>5286</v>
          </cell>
          <cell r="E253">
            <v>0</v>
          </cell>
        </row>
        <row r="254">
          <cell r="A254" t="str">
            <v>SN4105</v>
          </cell>
          <cell r="E254">
            <v>0</v>
          </cell>
        </row>
        <row r="255">
          <cell r="A255">
            <v>5658</v>
          </cell>
          <cell r="E255">
            <v>0</v>
          </cell>
        </row>
        <row r="256">
          <cell r="A256" t="str">
            <v>SN4104</v>
          </cell>
          <cell r="E256">
            <v>0</v>
          </cell>
        </row>
        <row r="257">
          <cell r="A257" t="str">
            <v>SN4102</v>
          </cell>
          <cell r="E257">
            <v>0</v>
          </cell>
        </row>
        <row r="258">
          <cell r="A258" t="str">
            <v>SN4101</v>
          </cell>
          <cell r="E258">
            <v>0</v>
          </cell>
        </row>
        <row r="259">
          <cell r="A259" t="str">
            <v>SN4103</v>
          </cell>
          <cell r="E259">
            <v>0</v>
          </cell>
        </row>
        <row r="260">
          <cell r="A260" t="str">
            <v>SN4051</v>
          </cell>
          <cell r="E260">
            <v>0</v>
          </cell>
        </row>
        <row r="261">
          <cell r="A261">
            <v>6986</v>
          </cell>
          <cell r="E261">
            <v>6</v>
          </cell>
        </row>
        <row r="262">
          <cell r="A262">
            <v>7742</v>
          </cell>
          <cell r="E262">
            <v>318</v>
          </cell>
        </row>
        <row r="263">
          <cell r="A263">
            <v>7761</v>
          </cell>
          <cell r="E263">
            <v>34</v>
          </cell>
        </row>
        <row r="264">
          <cell r="A264">
            <v>7774</v>
          </cell>
          <cell r="E264">
            <v>104</v>
          </cell>
        </row>
        <row r="265">
          <cell r="A265">
            <v>7775</v>
          </cell>
          <cell r="E265">
            <v>90</v>
          </cell>
        </row>
        <row r="266">
          <cell r="A266">
            <v>7798</v>
          </cell>
          <cell r="E266">
            <v>0</v>
          </cell>
        </row>
        <row r="267">
          <cell r="A267">
            <v>7789</v>
          </cell>
          <cell r="E267">
            <v>88</v>
          </cell>
        </row>
        <row r="268">
          <cell r="A268">
            <v>7747</v>
          </cell>
          <cell r="E268">
            <v>99</v>
          </cell>
        </row>
        <row r="269">
          <cell r="A269">
            <v>7745</v>
          </cell>
          <cell r="E269">
            <v>85</v>
          </cell>
        </row>
        <row r="270">
          <cell r="A270">
            <v>7744</v>
          </cell>
          <cell r="E270">
            <v>142</v>
          </cell>
        </row>
        <row r="271">
          <cell r="A271">
            <v>7768</v>
          </cell>
          <cell r="E271">
            <v>70</v>
          </cell>
        </row>
        <row r="272">
          <cell r="A272">
            <v>7771</v>
          </cell>
          <cell r="E272">
            <v>32</v>
          </cell>
        </row>
        <row r="273">
          <cell r="A273">
            <v>7784</v>
          </cell>
          <cell r="E273">
            <v>33</v>
          </cell>
        </row>
        <row r="274">
          <cell r="A274">
            <v>7748</v>
          </cell>
          <cell r="E274">
            <v>93</v>
          </cell>
        </row>
        <row r="275">
          <cell r="A275">
            <v>7737</v>
          </cell>
          <cell r="E275">
            <v>70</v>
          </cell>
        </row>
        <row r="276">
          <cell r="A276">
            <v>7765</v>
          </cell>
          <cell r="E276">
            <v>68</v>
          </cell>
        </row>
        <row r="277">
          <cell r="A277">
            <v>7799</v>
          </cell>
          <cell r="E277">
            <v>72</v>
          </cell>
        </row>
        <row r="278">
          <cell r="A278">
            <v>7795</v>
          </cell>
          <cell r="E278">
            <v>72</v>
          </cell>
        </row>
        <row r="279">
          <cell r="A279">
            <v>7790</v>
          </cell>
          <cell r="E279">
            <v>97</v>
          </cell>
        </row>
        <row r="280">
          <cell r="A280">
            <v>7241</v>
          </cell>
          <cell r="E280">
            <v>200</v>
          </cell>
        </row>
        <row r="281">
          <cell r="A281">
            <v>7232</v>
          </cell>
          <cell r="E281">
            <v>782</v>
          </cell>
        </row>
        <row r="282">
          <cell r="A282">
            <v>7776</v>
          </cell>
          <cell r="E282">
            <v>31</v>
          </cell>
        </row>
        <row r="283">
          <cell r="A283">
            <v>7777</v>
          </cell>
          <cell r="E283">
            <v>30</v>
          </cell>
        </row>
        <row r="284">
          <cell r="A284">
            <v>7782</v>
          </cell>
          <cell r="E284">
            <v>385</v>
          </cell>
        </row>
        <row r="285">
          <cell r="A285">
            <v>7796</v>
          </cell>
          <cell r="E285">
            <v>49</v>
          </cell>
        </row>
        <row r="286">
          <cell r="A286">
            <v>7758</v>
          </cell>
          <cell r="E286">
            <v>54</v>
          </cell>
        </row>
        <row r="287">
          <cell r="A287">
            <v>7769</v>
          </cell>
          <cell r="E287">
            <v>72</v>
          </cell>
        </row>
        <row r="288">
          <cell r="A288">
            <v>7792</v>
          </cell>
          <cell r="E288">
            <v>65</v>
          </cell>
        </row>
        <row r="289">
          <cell r="A289">
            <v>7778</v>
          </cell>
          <cell r="E289">
            <v>79</v>
          </cell>
        </row>
        <row r="290">
          <cell r="A290">
            <v>7741</v>
          </cell>
          <cell r="E290">
            <v>102</v>
          </cell>
        </row>
        <row r="291">
          <cell r="A291">
            <v>7762</v>
          </cell>
          <cell r="E291">
            <v>60</v>
          </cell>
        </row>
        <row r="292">
          <cell r="A292">
            <v>7738</v>
          </cell>
          <cell r="E292">
            <v>100</v>
          </cell>
        </row>
        <row r="293">
          <cell r="A293">
            <v>7770</v>
          </cell>
          <cell r="E293">
            <v>68</v>
          </cell>
        </row>
        <row r="294">
          <cell r="A294">
            <v>7764</v>
          </cell>
          <cell r="E294">
            <v>61</v>
          </cell>
        </row>
        <row r="295">
          <cell r="A295">
            <v>7749</v>
          </cell>
          <cell r="E295">
            <v>71</v>
          </cell>
        </row>
        <row r="296">
          <cell r="A296">
            <v>7766</v>
          </cell>
          <cell r="E296">
            <v>25</v>
          </cell>
        </row>
        <row r="297">
          <cell r="A297">
            <v>7739</v>
          </cell>
          <cell r="E297">
            <v>216</v>
          </cell>
        </row>
        <row r="298">
          <cell r="A298">
            <v>7740</v>
          </cell>
          <cell r="E298">
            <v>28</v>
          </cell>
        </row>
        <row r="299">
          <cell r="A299">
            <v>7763</v>
          </cell>
          <cell r="E299">
            <v>100</v>
          </cell>
        </row>
        <row r="300">
          <cell r="A300">
            <v>7772</v>
          </cell>
          <cell r="E300">
            <v>51</v>
          </cell>
        </row>
        <row r="301">
          <cell r="A301">
            <v>7755</v>
          </cell>
          <cell r="E301">
            <v>62</v>
          </cell>
        </row>
        <row r="302">
          <cell r="A302">
            <v>7767</v>
          </cell>
          <cell r="E302">
            <v>67</v>
          </cell>
        </row>
        <row r="303">
          <cell r="A303">
            <v>1482</v>
          </cell>
          <cell r="E303">
            <v>1494</v>
          </cell>
        </row>
        <row r="304">
          <cell r="A304">
            <v>5732</v>
          </cell>
          <cell r="E304">
            <v>19</v>
          </cell>
        </row>
        <row r="305">
          <cell r="A305">
            <v>2171</v>
          </cell>
          <cell r="E305">
            <v>828</v>
          </cell>
        </row>
        <row r="306">
          <cell r="A306">
            <v>3019</v>
          </cell>
          <cell r="E306">
            <v>153</v>
          </cell>
        </row>
        <row r="307">
          <cell r="A307">
            <v>2295</v>
          </cell>
          <cell r="E307">
            <v>8</v>
          </cell>
        </row>
        <row r="308">
          <cell r="A308">
            <v>4285</v>
          </cell>
          <cell r="E308">
            <v>1860</v>
          </cell>
        </row>
        <row r="309">
          <cell r="A309">
            <v>2161</v>
          </cell>
          <cell r="E309">
            <v>344</v>
          </cell>
        </row>
        <row r="310">
          <cell r="A310">
            <v>7248</v>
          </cell>
          <cell r="E310">
            <v>0</v>
          </cell>
        </row>
        <row r="311">
          <cell r="A311" t="str">
            <v>SN3482</v>
          </cell>
          <cell r="E311">
            <v>1</v>
          </cell>
        </row>
        <row r="312">
          <cell r="A312">
            <v>6217</v>
          </cell>
          <cell r="E312">
            <v>45</v>
          </cell>
        </row>
        <row r="313">
          <cell r="A313">
            <v>6216</v>
          </cell>
          <cell r="E313">
            <v>16</v>
          </cell>
        </row>
        <row r="314">
          <cell r="A314">
            <v>6218</v>
          </cell>
          <cell r="E314">
            <v>13</v>
          </cell>
        </row>
        <row r="315">
          <cell r="A315">
            <v>6151</v>
          </cell>
          <cell r="E315">
            <v>0</v>
          </cell>
        </row>
        <row r="316">
          <cell r="A316">
            <v>6220</v>
          </cell>
          <cell r="E316">
            <v>0</v>
          </cell>
        </row>
        <row r="317">
          <cell r="A317">
            <v>6219</v>
          </cell>
          <cell r="E317">
            <v>0</v>
          </cell>
        </row>
        <row r="318">
          <cell r="A318">
            <v>6005</v>
          </cell>
          <cell r="E318">
            <v>255</v>
          </cell>
        </row>
        <row r="319">
          <cell r="A319">
            <v>5647</v>
          </cell>
          <cell r="E319">
            <v>393</v>
          </cell>
        </row>
        <row r="320">
          <cell r="A320" t="str">
            <v>4593_1-1</v>
          </cell>
          <cell r="E320">
            <v>0</v>
          </cell>
        </row>
        <row r="321">
          <cell r="A321">
            <v>4593</v>
          </cell>
          <cell r="E321">
            <v>0</v>
          </cell>
        </row>
        <row r="322">
          <cell r="A322" t="str">
            <v>4592_1-1</v>
          </cell>
          <cell r="E322">
            <v>7</v>
          </cell>
        </row>
        <row r="323">
          <cell r="A323">
            <v>4592</v>
          </cell>
          <cell r="E323">
            <v>0</v>
          </cell>
        </row>
        <row r="324">
          <cell r="A324">
            <v>4591</v>
          </cell>
          <cell r="E324">
            <v>0</v>
          </cell>
        </row>
        <row r="325">
          <cell r="A325">
            <v>4502</v>
          </cell>
          <cell r="E325">
            <v>0</v>
          </cell>
        </row>
        <row r="326">
          <cell r="A326" t="str">
            <v>SN3609</v>
          </cell>
          <cell r="E326">
            <v>0</v>
          </cell>
        </row>
        <row r="327">
          <cell r="A327">
            <v>3609</v>
          </cell>
          <cell r="E327">
            <v>1</v>
          </cell>
        </row>
        <row r="328">
          <cell r="A328">
            <v>2500</v>
          </cell>
          <cell r="E328">
            <v>0</v>
          </cell>
        </row>
        <row r="329">
          <cell r="A329" t="str">
            <v>SN2500</v>
          </cell>
          <cell r="E329">
            <v>0</v>
          </cell>
        </row>
        <row r="330">
          <cell r="A330" t="str">
            <v>SN2672</v>
          </cell>
          <cell r="E330">
            <v>0</v>
          </cell>
        </row>
        <row r="331">
          <cell r="A331" t="str">
            <v>SN3899</v>
          </cell>
          <cell r="E331">
            <v>0</v>
          </cell>
        </row>
        <row r="332">
          <cell r="A332" t="str">
            <v>SN3823</v>
          </cell>
          <cell r="E332">
            <v>0</v>
          </cell>
        </row>
        <row r="333">
          <cell r="A333" t="str">
            <v>SN4402</v>
          </cell>
          <cell r="E333">
            <v>0</v>
          </cell>
        </row>
        <row r="334">
          <cell r="A334">
            <v>2672</v>
          </cell>
          <cell r="E334">
            <v>64</v>
          </cell>
        </row>
        <row r="335">
          <cell r="A335">
            <v>4224</v>
          </cell>
          <cell r="E335">
            <v>0</v>
          </cell>
        </row>
        <row r="336">
          <cell r="A336" t="str">
            <v>SN4223</v>
          </cell>
          <cell r="E336">
            <v>0</v>
          </cell>
        </row>
        <row r="337">
          <cell r="A337">
            <v>4223</v>
          </cell>
          <cell r="E337">
            <v>1</v>
          </cell>
        </row>
        <row r="338">
          <cell r="A338">
            <v>4402</v>
          </cell>
          <cell r="E338">
            <v>47</v>
          </cell>
        </row>
        <row r="339">
          <cell r="A339">
            <v>3782</v>
          </cell>
          <cell r="E339">
            <v>84</v>
          </cell>
        </row>
        <row r="340">
          <cell r="A340" t="str">
            <v>SN3782</v>
          </cell>
          <cell r="E340">
            <v>2</v>
          </cell>
        </row>
        <row r="341">
          <cell r="A341">
            <v>3994</v>
          </cell>
          <cell r="E341">
            <v>3</v>
          </cell>
        </row>
        <row r="342">
          <cell r="A342" t="str">
            <v>SN4254</v>
          </cell>
          <cell r="E342">
            <v>10</v>
          </cell>
        </row>
        <row r="343">
          <cell r="A343">
            <v>4254</v>
          </cell>
          <cell r="E343">
            <v>5</v>
          </cell>
        </row>
        <row r="344">
          <cell r="A344" t="str">
            <v>4254_1-1</v>
          </cell>
          <cell r="E344">
            <v>9</v>
          </cell>
        </row>
        <row r="345">
          <cell r="A345" t="str">
            <v>sn3781</v>
          </cell>
          <cell r="E345">
            <v>0</v>
          </cell>
        </row>
        <row r="346">
          <cell r="A346" t="str">
            <v>SN3994</v>
          </cell>
          <cell r="E346">
            <v>0</v>
          </cell>
        </row>
        <row r="347">
          <cell r="A347" t="str">
            <v>3994_1-1</v>
          </cell>
          <cell r="E347">
            <v>0</v>
          </cell>
        </row>
        <row r="348">
          <cell r="A348" t="str">
            <v>SN3859</v>
          </cell>
          <cell r="E348">
            <v>0</v>
          </cell>
        </row>
        <row r="349">
          <cell r="A349">
            <v>3859</v>
          </cell>
          <cell r="E349">
            <v>0</v>
          </cell>
        </row>
        <row r="350">
          <cell r="A350" t="str">
            <v>SN3694</v>
          </cell>
          <cell r="E350">
            <v>1</v>
          </cell>
        </row>
        <row r="351">
          <cell r="A351">
            <v>3694</v>
          </cell>
          <cell r="E351">
            <v>0</v>
          </cell>
        </row>
        <row r="352">
          <cell r="A352">
            <v>4506</v>
          </cell>
          <cell r="E352">
            <v>0</v>
          </cell>
        </row>
        <row r="353">
          <cell r="A353" t="str">
            <v>SN4506</v>
          </cell>
          <cell r="E353">
            <v>1</v>
          </cell>
        </row>
        <row r="354">
          <cell r="A354">
            <v>4658</v>
          </cell>
          <cell r="E354">
            <v>0</v>
          </cell>
        </row>
        <row r="355">
          <cell r="A355">
            <v>4865</v>
          </cell>
          <cell r="E355">
            <v>0</v>
          </cell>
        </row>
        <row r="356">
          <cell r="A356">
            <v>6226</v>
          </cell>
          <cell r="E356">
            <v>0</v>
          </cell>
        </row>
        <row r="357">
          <cell r="A357">
            <v>6235</v>
          </cell>
          <cell r="E357">
            <v>0</v>
          </cell>
        </row>
        <row r="358">
          <cell r="A358">
            <v>6387</v>
          </cell>
          <cell r="E358">
            <v>1</v>
          </cell>
        </row>
        <row r="359">
          <cell r="A359">
            <v>6227</v>
          </cell>
          <cell r="E359">
            <v>0</v>
          </cell>
        </row>
        <row r="360">
          <cell r="A360">
            <v>4757</v>
          </cell>
          <cell r="E360">
            <v>1</v>
          </cell>
        </row>
        <row r="361">
          <cell r="A361">
            <v>4744</v>
          </cell>
          <cell r="E361">
            <v>0</v>
          </cell>
        </row>
        <row r="362">
          <cell r="A362">
            <v>4861</v>
          </cell>
          <cell r="E362">
            <v>0</v>
          </cell>
        </row>
        <row r="363">
          <cell r="A363">
            <v>4860</v>
          </cell>
          <cell r="E363">
            <v>0</v>
          </cell>
        </row>
        <row r="364">
          <cell r="A364">
            <v>7423</v>
          </cell>
          <cell r="E364">
            <v>1871</v>
          </cell>
        </row>
        <row r="365">
          <cell r="A365" t="str">
            <v>7423_1</v>
          </cell>
          <cell r="E365">
            <v>265</v>
          </cell>
        </row>
        <row r="366">
          <cell r="A366" t="str">
            <v>7423_2</v>
          </cell>
          <cell r="E366">
            <v>299</v>
          </cell>
        </row>
        <row r="367">
          <cell r="A367">
            <v>5082</v>
          </cell>
          <cell r="E367">
            <v>0</v>
          </cell>
        </row>
        <row r="368">
          <cell r="A368">
            <v>4864</v>
          </cell>
          <cell r="E368">
            <v>2</v>
          </cell>
        </row>
        <row r="369">
          <cell r="A369">
            <v>5087</v>
          </cell>
          <cell r="E369">
            <v>6</v>
          </cell>
        </row>
        <row r="370">
          <cell r="A370">
            <v>5313</v>
          </cell>
          <cell r="E370">
            <v>0</v>
          </cell>
        </row>
        <row r="371">
          <cell r="A371">
            <v>5314</v>
          </cell>
          <cell r="E371">
            <v>0</v>
          </cell>
        </row>
        <row r="372">
          <cell r="A372">
            <v>5092</v>
          </cell>
          <cell r="E372">
            <v>2</v>
          </cell>
        </row>
        <row r="373">
          <cell r="A373">
            <v>7646</v>
          </cell>
          <cell r="E373">
            <v>0</v>
          </cell>
        </row>
        <row r="374">
          <cell r="A374">
            <v>5091</v>
          </cell>
          <cell r="E374">
            <v>0</v>
          </cell>
        </row>
        <row r="375">
          <cell r="A375">
            <v>7647</v>
          </cell>
          <cell r="E375">
            <v>6</v>
          </cell>
        </row>
        <row r="376">
          <cell r="A376">
            <v>7648</v>
          </cell>
          <cell r="E376">
            <v>25</v>
          </cell>
        </row>
        <row r="377">
          <cell r="A377">
            <v>5312</v>
          </cell>
          <cell r="E377">
            <v>0</v>
          </cell>
        </row>
        <row r="378">
          <cell r="A378">
            <v>5311</v>
          </cell>
          <cell r="E378">
            <v>0</v>
          </cell>
        </row>
        <row r="379">
          <cell r="A379">
            <v>4858</v>
          </cell>
          <cell r="E379">
            <v>0</v>
          </cell>
        </row>
        <row r="380">
          <cell r="A380">
            <v>5316</v>
          </cell>
          <cell r="E380">
            <v>0</v>
          </cell>
        </row>
        <row r="381">
          <cell r="A381">
            <v>5318</v>
          </cell>
          <cell r="E381">
            <v>0</v>
          </cell>
        </row>
        <row r="382">
          <cell r="A382">
            <v>7327</v>
          </cell>
          <cell r="E382">
            <v>0</v>
          </cell>
        </row>
        <row r="383">
          <cell r="A383">
            <v>5246</v>
          </cell>
          <cell r="E383">
            <v>0</v>
          </cell>
        </row>
        <row r="384">
          <cell r="A384">
            <v>5086</v>
          </cell>
          <cell r="E384">
            <v>0</v>
          </cell>
        </row>
        <row r="385">
          <cell r="A385">
            <v>5195</v>
          </cell>
          <cell r="E385">
            <v>0</v>
          </cell>
        </row>
        <row r="386">
          <cell r="A386">
            <v>5193</v>
          </cell>
          <cell r="E386">
            <v>0</v>
          </cell>
        </row>
        <row r="387">
          <cell r="A387">
            <v>5212</v>
          </cell>
          <cell r="E387">
            <v>0</v>
          </cell>
        </row>
        <row r="388">
          <cell r="A388">
            <v>5089</v>
          </cell>
          <cell r="E388">
            <v>0</v>
          </cell>
        </row>
        <row r="389">
          <cell r="A389">
            <v>5088</v>
          </cell>
          <cell r="E389">
            <v>0</v>
          </cell>
        </row>
        <row r="390">
          <cell r="A390">
            <v>5096</v>
          </cell>
          <cell r="E390">
            <v>0</v>
          </cell>
        </row>
        <row r="391">
          <cell r="A391">
            <v>5245</v>
          </cell>
          <cell r="E391">
            <v>0</v>
          </cell>
        </row>
        <row r="392">
          <cell r="A392">
            <v>5085</v>
          </cell>
          <cell r="E392">
            <v>0</v>
          </cell>
        </row>
        <row r="393">
          <cell r="A393">
            <v>4930</v>
          </cell>
          <cell r="E393">
            <v>2</v>
          </cell>
        </row>
        <row r="394">
          <cell r="A394">
            <v>7500</v>
          </cell>
          <cell r="E394">
            <v>39</v>
          </cell>
        </row>
        <row r="395">
          <cell r="A395">
            <v>7491</v>
          </cell>
          <cell r="E395">
            <v>0</v>
          </cell>
        </row>
        <row r="396">
          <cell r="A396">
            <v>7492</v>
          </cell>
          <cell r="E396">
            <v>136</v>
          </cell>
        </row>
        <row r="397">
          <cell r="A397">
            <v>7499</v>
          </cell>
          <cell r="E397">
            <v>129</v>
          </cell>
        </row>
        <row r="398">
          <cell r="A398">
            <v>7475</v>
          </cell>
          <cell r="E398">
            <v>106</v>
          </cell>
        </row>
        <row r="399">
          <cell r="A399">
            <v>7484</v>
          </cell>
          <cell r="E399">
            <v>0</v>
          </cell>
        </row>
        <row r="400">
          <cell r="A400">
            <v>7479</v>
          </cell>
          <cell r="E400">
            <v>0</v>
          </cell>
        </row>
        <row r="401">
          <cell r="A401">
            <v>7503</v>
          </cell>
          <cell r="E401">
            <v>2</v>
          </cell>
        </row>
        <row r="402">
          <cell r="A402">
            <v>7496</v>
          </cell>
          <cell r="E402">
            <v>132</v>
          </cell>
        </row>
        <row r="403">
          <cell r="A403">
            <v>7498</v>
          </cell>
          <cell r="E403">
            <v>34</v>
          </cell>
        </row>
        <row r="404">
          <cell r="A404">
            <v>7506</v>
          </cell>
          <cell r="E404">
            <v>90</v>
          </cell>
        </row>
        <row r="405">
          <cell r="A405">
            <v>7504</v>
          </cell>
          <cell r="E405">
            <v>64</v>
          </cell>
        </row>
        <row r="406">
          <cell r="A406">
            <v>7483</v>
          </cell>
          <cell r="E406">
            <v>95</v>
          </cell>
        </row>
        <row r="407">
          <cell r="A407">
            <v>7490</v>
          </cell>
          <cell r="E407">
            <v>50</v>
          </cell>
        </row>
        <row r="408">
          <cell r="A408">
            <v>7509</v>
          </cell>
          <cell r="E408">
            <v>85</v>
          </cell>
        </row>
        <row r="409">
          <cell r="A409">
            <v>7478</v>
          </cell>
          <cell r="E409">
            <v>63</v>
          </cell>
        </row>
        <row r="410">
          <cell r="A410">
            <v>7481</v>
          </cell>
          <cell r="E410">
            <v>165</v>
          </cell>
        </row>
        <row r="411">
          <cell r="A411">
            <v>7505</v>
          </cell>
          <cell r="E411">
            <v>53</v>
          </cell>
        </row>
        <row r="412">
          <cell r="A412">
            <v>7494</v>
          </cell>
          <cell r="E412">
            <v>69</v>
          </cell>
        </row>
        <row r="413">
          <cell r="A413">
            <v>7488</v>
          </cell>
          <cell r="E413">
            <v>154</v>
          </cell>
        </row>
        <row r="414">
          <cell r="A414">
            <v>7502</v>
          </cell>
          <cell r="E414">
            <v>86</v>
          </cell>
        </row>
        <row r="415">
          <cell r="A415">
            <v>7485</v>
          </cell>
          <cell r="E415">
            <v>124</v>
          </cell>
        </row>
        <row r="416">
          <cell r="A416">
            <v>7482</v>
          </cell>
          <cell r="E416">
            <v>183</v>
          </cell>
        </row>
        <row r="417">
          <cell r="A417">
            <v>7507</v>
          </cell>
          <cell r="E417">
            <v>55</v>
          </cell>
        </row>
        <row r="418">
          <cell r="A418">
            <v>7493</v>
          </cell>
          <cell r="E418">
            <v>152</v>
          </cell>
        </row>
        <row r="419">
          <cell r="A419">
            <v>7495</v>
          </cell>
          <cell r="E419">
            <v>197</v>
          </cell>
        </row>
        <row r="420">
          <cell r="A420">
            <v>7501</v>
          </cell>
          <cell r="E420">
            <v>85</v>
          </cell>
        </row>
        <row r="421">
          <cell r="A421">
            <v>7477</v>
          </cell>
          <cell r="E421">
            <v>225</v>
          </cell>
        </row>
        <row r="422">
          <cell r="A422">
            <v>7487</v>
          </cell>
          <cell r="E422">
            <v>26</v>
          </cell>
        </row>
        <row r="423">
          <cell r="A423">
            <v>7486</v>
          </cell>
          <cell r="E423">
            <v>165</v>
          </cell>
        </row>
        <row r="424">
          <cell r="A424">
            <v>7508</v>
          </cell>
          <cell r="E424">
            <v>76</v>
          </cell>
        </row>
        <row r="425">
          <cell r="A425">
            <v>7489</v>
          </cell>
          <cell r="E425">
            <v>157</v>
          </cell>
        </row>
        <row r="426">
          <cell r="A426">
            <v>7476</v>
          </cell>
          <cell r="E426">
            <v>85</v>
          </cell>
        </row>
        <row r="427">
          <cell r="A427">
            <v>7497</v>
          </cell>
          <cell r="E427">
            <v>140</v>
          </cell>
        </row>
        <row r="428">
          <cell r="A428">
            <v>5986</v>
          </cell>
          <cell r="E428">
            <v>1</v>
          </cell>
        </row>
        <row r="429">
          <cell r="A429">
            <v>6018</v>
          </cell>
          <cell r="E429">
            <v>0</v>
          </cell>
        </row>
        <row r="430">
          <cell r="A430">
            <v>6003</v>
          </cell>
          <cell r="E430">
            <v>54</v>
          </cell>
        </row>
        <row r="431">
          <cell r="A431">
            <v>5717</v>
          </cell>
          <cell r="E431">
            <v>0</v>
          </cell>
        </row>
        <row r="432">
          <cell r="A432">
            <v>5702</v>
          </cell>
          <cell r="E432">
            <v>0</v>
          </cell>
        </row>
        <row r="433">
          <cell r="A433">
            <v>5731</v>
          </cell>
          <cell r="E433">
            <v>3</v>
          </cell>
        </row>
        <row r="434">
          <cell r="A434">
            <v>5704</v>
          </cell>
          <cell r="E434">
            <v>5</v>
          </cell>
        </row>
        <row r="435">
          <cell r="A435">
            <v>5720</v>
          </cell>
          <cell r="E435">
            <v>0</v>
          </cell>
        </row>
        <row r="436">
          <cell r="A436">
            <v>5697</v>
          </cell>
          <cell r="E436">
            <v>10</v>
          </cell>
        </row>
        <row r="437">
          <cell r="A437">
            <v>5719</v>
          </cell>
          <cell r="E437">
            <v>0</v>
          </cell>
        </row>
        <row r="438">
          <cell r="A438">
            <v>4661</v>
          </cell>
          <cell r="E438">
            <v>104</v>
          </cell>
        </row>
        <row r="439">
          <cell r="A439">
            <v>5722</v>
          </cell>
          <cell r="E439">
            <v>0</v>
          </cell>
        </row>
        <row r="440">
          <cell r="A440">
            <v>5729</v>
          </cell>
          <cell r="E440">
            <v>26</v>
          </cell>
        </row>
        <row r="441">
          <cell r="A441">
            <v>5716</v>
          </cell>
          <cell r="E441">
            <v>0</v>
          </cell>
        </row>
        <row r="442">
          <cell r="A442">
            <v>5710</v>
          </cell>
          <cell r="E442">
            <v>41</v>
          </cell>
        </row>
        <row r="443">
          <cell r="A443">
            <v>5711</v>
          </cell>
          <cell r="E443">
            <v>0</v>
          </cell>
        </row>
        <row r="444">
          <cell r="A444">
            <v>5708</v>
          </cell>
          <cell r="E444">
            <v>7</v>
          </cell>
        </row>
        <row r="445">
          <cell r="A445">
            <v>5709</v>
          </cell>
          <cell r="E445">
            <v>0</v>
          </cell>
        </row>
        <row r="446">
          <cell r="A446">
            <v>5712</v>
          </cell>
          <cell r="E446">
            <v>235</v>
          </cell>
        </row>
        <row r="447">
          <cell r="A447">
            <v>5713</v>
          </cell>
          <cell r="E447">
            <v>0</v>
          </cell>
        </row>
        <row r="448">
          <cell r="A448">
            <v>5714</v>
          </cell>
          <cell r="E448">
            <v>0</v>
          </cell>
        </row>
        <row r="449">
          <cell r="A449">
            <v>5715</v>
          </cell>
          <cell r="E449">
            <v>98</v>
          </cell>
        </row>
        <row r="450">
          <cell r="A450">
            <v>5707</v>
          </cell>
          <cell r="E450">
            <v>0</v>
          </cell>
        </row>
        <row r="451">
          <cell r="A451">
            <v>5721</v>
          </cell>
          <cell r="E451">
            <v>0</v>
          </cell>
        </row>
        <row r="452">
          <cell r="A452">
            <v>5705</v>
          </cell>
          <cell r="E452">
            <v>0</v>
          </cell>
        </row>
        <row r="453">
          <cell r="A453">
            <v>5699</v>
          </cell>
          <cell r="E453">
            <v>0</v>
          </cell>
        </row>
        <row r="454">
          <cell r="A454">
            <v>5703</v>
          </cell>
          <cell r="E454">
            <v>0</v>
          </cell>
        </row>
        <row r="455">
          <cell r="A455">
            <v>3269</v>
          </cell>
          <cell r="E455">
            <v>0</v>
          </cell>
        </row>
        <row r="456">
          <cell r="A456">
            <v>3303</v>
          </cell>
          <cell r="E456">
            <v>0</v>
          </cell>
        </row>
        <row r="457">
          <cell r="A457">
            <v>3270</v>
          </cell>
          <cell r="E457">
            <v>0</v>
          </cell>
        </row>
        <row r="458">
          <cell r="A458">
            <v>5706</v>
          </cell>
          <cell r="E458">
            <v>3</v>
          </cell>
        </row>
        <row r="459">
          <cell r="A459">
            <v>5696</v>
          </cell>
          <cell r="E459">
            <v>0</v>
          </cell>
        </row>
        <row r="460">
          <cell r="A460">
            <v>5695</v>
          </cell>
          <cell r="E460">
            <v>0</v>
          </cell>
        </row>
        <row r="461">
          <cell r="A461">
            <v>546</v>
          </cell>
          <cell r="E461">
            <v>142</v>
          </cell>
        </row>
        <row r="462">
          <cell r="A462">
            <v>5723</v>
          </cell>
          <cell r="E462">
            <v>0</v>
          </cell>
        </row>
        <row r="463">
          <cell r="A463">
            <v>5701</v>
          </cell>
          <cell r="E463">
            <v>0</v>
          </cell>
        </row>
        <row r="464">
          <cell r="A464">
            <v>5718</v>
          </cell>
          <cell r="E464">
            <v>0</v>
          </cell>
        </row>
        <row r="465">
          <cell r="A465">
            <v>5700</v>
          </cell>
          <cell r="E465">
            <v>0</v>
          </cell>
        </row>
        <row r="466">
          <cell r="A466">
            <v>5698</v>
          </cell>
          <cell r="E466">
            <v>0</v>
          </cell>
        </row>
        <row r="467">
          <cell r="A467">
            <v>2309</v>
          </cell>
          <cell r="E467">
            <v>48</v>
          </cell>
        </row>
        <row r="468">
          <cell r="A468">
            <v>2313</v>
          </cell>
          <cell r="E468">
            <v>90</v>
          </cell>
        </row>
        <row r="469">
          <cell r="A469">
            <v>2348</v>
          </cell>
          <cell r="E469">
            <v>1274</v>
          </cell>
        </row>
        <row r="470">
          <cell r="A470">
            <v>2311</v>
          </cell>
          <cell r="E470">
            <v>2638</v>
          </cell>
        </row>
        <row r="471">
          <cell r="A471">
            <v>2347</v>
          </cell>
          <cell r="E471">
            <v>1143</v>
          </cell>
        </row>
        <row r="472">
          <cell r="A472">
            <v>2310</v>
          </cell>
          <cell r="E472">
            <v>66</v>
          </cell>
        </row>
        <row r="473">
          <cell r="A473">
            <v>6012</v>
          </cell>
          <cell r="E473">
            <v>83</v>
          </cell>
        </row>
        <row r="474">
          <cell r="A474" t="str">
            <v>SN4455</v>
          </cell>
          <cell r="E474">
            <v>0</v>
          </cell>
        </row>
        <row r="475">
          <cell r="A475">
            <v>4680</v>
          </cell>
          <cell r="E475">
            <v>0</v>
          </cell>
        </row>
        <row r="476">
          <cell r="A476">
            <v>3713</v>
          </cell>
          <cell r="E476">
            <v>1233</v>
          </cell>
        </row>
        <row r="477">
          <cell r="A477">
            <v>7049</v>
          </cell>
          <cell r="E477">
            <v>0</v>
          </cell>
        </row>
        <row r="478">
          <cell r="A478" t="str">
            <v>SN3319</v>
          </cell>
          <cell r="E478">
            <v>0</v>
          </cell>
        </row>
        <row r="479">
          <cell r="A479" t="str">
            <v>SN3240</v>
          </cell>
          <cell r="E479">
            <v>0</v>
          </cell>
        </row>
        <row r="480">
          <cell r="A480">
            <v>6007</v>
          </cell>
          <cell r="E480">
            <v>43</v>
          </cell>
        </row>
        <row r="481">
          <cell r="A481">
            <v>7055</v>
          </cell>
          <cell r="E481">
            <v>302</v>
          </cell>
        </row>
        <row r="482">
          <cell r="A482">
            <v>6195</v>
          </cell>
          <cell r="E482">
            <v>34</v>
          </cell>
        </row>
        <row r="483">
          <cell r="A483">
            <v>7343</v>
          </cell>
          <cell r="E483">
            <v>9</v>
          </cell>
        </row>
        <row r="484">
          <cell r="A484">
            <v>7265</v>
          </cell>
          <cell r="E484">
            <v>146</v>
          </cell>
        </row>
        <row r="485">
          <cell r="A485">
            <v>7259</v>
          </cell>
          <cell r="E485">
            <v>60</v>
          </cell>
        </row>
        <row r="486">
          <cell r="A486">
            <v>6196</v>
          </cell>
          <cell r="E486">
            <v>0</v>
          </cell>
        </row>
        <row r="487">
          <cell r="A487">
            <v>6192</v>
          </cell>
          <cell r="E487">
            <v>5</v>
          </cell>
        </row>
        <row r="488">
          <cell r="A488">
            <v>6416</v>
          </cell>
          <cell r="E488">
            <v>0</v>
          </cell>
        </row>
        <row r="489">
          <cell r="A489">
            <v>4912</v>
          </cell>
          <cell r="E489">
            <v>0</v>
          </cell>
        </row>
        <row r="490">
          <cell r="A490">
            <v>5182</v>
          </cell>
          <cell r="E490">
            <v>0</v>
          </cell>
        </row>
        <row r="491">
          <cell r="A491">
            <v>5261</v>
          </cell>
          <cell r="E491">
            <v>0</v>
          </cell>
        </row>
        <row r="492">
          <cell r="A492">
            <v>5262</v>
          </cell>
          <cell r="E492">
            <v>0</v>
          </cell>
        </row>
        <row r="493">
          <cell r="A493">
            <v>5036</v>
          </cell>
          <cell r="E493">
            <v>0</v>
          </cell>
        </row>
        <row r="494">
          <cell r="A494">
            <v>6194</v>
          </cell>
          <cell r="E494">
            <v>15</v>
          </cell>
        </row>
        <row r="495">
          <cell r="A495">
            <v>7085</v>
          </cell>
          <cell r="E495">
            <v>96</v>
          </cell>
        </row>
        <row r="496">
          <cell r="A496">
            <v>8141</v>
          </cell>
          <cell r="E496">
            <v>61</v>
          </cell>
        </row>
        <row r="497">
          <cell r="A497">
            <v>7086</v>
          </cell>
          <cell r="E497">
            <v>170</v>
          </cell>
        </row>
        <row r="498">
          <cell r="A498">
            <v>7071</v>
          </cell>
          <cell r="E498">
            <v>248</v>
          </cell>
        </row>
        <row r="499">
          <cell r="A499">
            <v>6191</v>
          </cell>
          <cell r="E499">
            <v>323</v>
          </cell>
        </row>
        <row r="500">
          <cell r="A500">
            <v>5162</v>
          </cell>
          <cell r="E500">
            <v>1112</v>
          </cell>
        </row>
        <row r="501">
          <cell r="A501">
            <v>7727</v>
          </cell>
          <cell r="E501">
            <v>385</v>
          </cell>
        </row>
        <row r="502">
          <cell r="A502">
            <v>7726</v>
          </cell>
          <cell r="E502">
            <v>1010</v>
          </cell>
        </row>
        <row r="503">
          <cell r="A503">
            <v>7728</v>
          </cell>
          <cell r="E503">
            <v>651</v>
          </cell>
        </row>
        <row r="504">
          <cell r="A504">
            <v>7729</v>
          </cell>
          <cell r="E504">
            <v>28</v>
          </cell>
        </row>
        <row r="505">
          <cell r="A505" t="str">
            <v>FiveC_4910</v>
          </cell>
          <cell r="E505">
            <v>0</v>
          </cell>
        </row>
        <row r="506">
          <cell r="A506">
            <v>6225</v>
          </cell>
          <cell r="E506">
            <v>0</v>
          </cell>
        </row>
        <row r="507">
          <cell r="A507">
            <v>5224</v>
          </cell>
          <cell r="E507">
            <v>2</v>
          </cell>
        </row>
        <row r="508">
          <cell r="A508" t="str">
            <v>FiveC_4909</v>
          </cell>
          <cell r="E508">
            <v>0</v>
          </cell>
        </row>
        <row r="509">
          <cell r="A509" t="str">
            <v>FiveC_4908</v>
          </cell>
          <cell r="E509">
            <v>0</v>
          </cell>
        </row>
        <row r="510">
          <cell r="A510">
            <v>5588</v>
          </cell>
          <cell r="E510">
            <v>259</v>
          </cell>
        </row>
        <row r="511">
          <cell r="A511">
            <v>4768</v>
          </cell>
          <cell r="E511">
            <v>0</v>
          </cell>
        </row>
        <row r="512">
          <cell r="A512">
            <v>6223</v>
          </cell>
          <cell r="E512">
            <v>3</v>
          </cell>
        </row>
        <row r="513">
          <cell r="A513">
            <v>4766</v>
          </cell>
          <cell r="E513">
            <v>0</v>
          </cell>
        </row>
        <row r="514">
          <cell r="A514">
            <v>3336</v>
          </cell>
          <cell r="E514">
            <v>1</v>
          </cell>
        </row>
        <row r="515">
          <cell r="A515" t="str">
            <v>SN3336</v>
          </cell>
          <cell r="E515">
            <v>0</v>
          </cell>
        </row>
        <row r="516">
          <cell r="A516">
            <v>4991</v>
          </cell>
          <cell r="E516">
            <v>0</v>
          </cell>
        </row>
        <row r="517">
          <cell r="A517">
            <v>4767</v>
          </cell>
          <cell r="E517">
            <v>84</v>
          </cell>
        </row>
        <row r="518">
          <cell r="A518">
            <v>5369</v>
          </cell>
          <cell r="E518">
            <v>4</v>
          </cell>
        </row>
        <row r="519">
          <cell r="A519">
            <v>4765</v>
          </cell>
          <cell r="E519">
            <v>125</v>
          </cell>
        </row>
        <row r="520">
          <cell r="A520" t="str">
            <v>FiveC_4907</v>
          </cell>
          <cell r="E520">
            <v>0</v>
          </cell>
        </row>
        <row r="521">
          <cell r="A521">
            <v>7344</v>
          </cell>
          <cell r="E521">
            <v>91</v>
          </cell>
        </row>
        <row r="522">
          <cell r="A522">
            <v>5172</v>
          </cell>
          <cell r="E522">
            <v>0</v>
          </cell>
        </row>
        <row r="523">
          <cell r="A523">
            <v>6390</v>
          </cell>
          <cell r="E523">
            <v>3</v>
          </cell>
        </row>
        <row r="524">
          <cell r="A524">
            <v>7394</v>
          </cell>
          <cell r="E524">
            <v>0</v>
          </cell>
        </row>
        <row r="525">
          <cell r="A525">
            <v>7087</v>
          </cell>
          <cell r="E525">
            <v>52</v>
          </cell>
        </row>
        <row r="526">
          <cell r="A526">
            <v>4759</v>
          </cell>
          <cell r="E526">
            <v>61</v>
          </cell>
        </row>
        <row r="527">
          <cell r="A527">
            <v>8395</v>
          </cell>
          <cell r="E527">
            <v>17</v>
          </cell>
        </row>
        <row r="528">
          <cell r="A528">
            <v>8396</v>
          </cell>
          <cell r="E528">
            <v>20</v>
          </cell>
        </row>
        <row r="529">
          <cell r="A529">
            <v>7244</v>
          </cell>
          <cell r="E529">
            <v>1</v>
          </cell>
        </row>
        <row r="530">
          <cell r="A530">
            <v>6101</v>
          </cell>
          <cell r="E530">
            <v>0</v>
          </cell>
        </row>
        <row r="531">
          <cell r="A531">
            <v>5608</v>
          </cell>
          <cell r="E531">
            <v>5</v>
          </cell>
        </row>
        <row r="532">
          <cell r="A532">
            <v>5597</v>
          </cell>
          <cell r="E532">
            <v>0</v>
          </cell>
        </row>
        <row r="533">
          <cell r="A533">
            <v>7246</v>
          </cell>
          <cell r="E533">
            <v>118</v>
          </cell>
        </row>
        <row r="534">
          <cell r="A534">
            <v>7219</v>
          </cell>
          <cell r="E534">
            <v>0</v>
          </cell>
        </row>
        <row r="535">
          <cell r="A535">
            <v>5609</v>
          </cell>
          <cell r="E535">
            <v>0</v>
          </cell>
        </row>
        <row r="536">
          <cell r="A536">
            <v>7216</v>
          </cell>
          <cell r="E536">
            <v>365</v>
          </cell>
        </row>
        <row r="537">
          <cell r="A537">
            <v>7208</v>
          </cell>
          <cell r="E537">
            <v>0</v>
          </cell>
        </row>
        <row r="538">
          <cell r="A538">
            <v>6189</v>
          </cell>
          <cell r="E538">
            <v>0</v>
          </cell>
        </row>
        <row r="539">
          <cell r="A539">
            <v>7207</v>
          </cell>
          <cell r="E539">
            <v>0</v>
          </cell>
        </row>
        <row r="540">
          <cell r="A540">
            <v>7177</v>
          </cell>
          <cell r="E540">
            <v>141</v>
          </cell>
        </row>
        <row r="541">
          <cell r="A541">
            <v>6198</v>
          </cell>
          <cell r="E541">
            <v>1</v>
          </cell>
        </row>
        <row r="542">
          <cell r="A542">
            <v>6193</v>
          </cell>
          <cell r="E542">
            <v>3</v>
          </cell>
        </row>
        <row r="543">
          <cell r="A543">
            <v>7395</v>
          </cell>
          <cell r="E543">
            <v>45</v>
          </cell>
        </row>
        <row r="544">
          <cell r="A544">
            <v>8392</v>
          </cell>
          <cell r="E544">
            <v>20</v>
          </cell>
        </row>
        <row r="545">
          <cell r="A545">
            <v>8393</v>
          </cell>
          <cell r="E545">
            <v>16</v>
          </cell>
        </row>
        <row r="546">
          <cell r="A546">
            <v>8394</v>
          </cell>
          <cell r="E546">
            <v>18</v>
          </cell>
        </row>
        <row r="547">
          <cell r="A547">
            <v>6100</v>
          </cell>
          <cell r="E547">
            <v>0</v>
          </cell>
        </row>
        <row r="548">
          <cell r="A548">
            <v>6243</v>
          </cell>
          <cell r="E548">
            <v>7</v>
          </cell>
        </row>
        <row r="549">
          <cell r="A549">
            <v>6244</v>
          </cell>
          <cell r="E549">
            <v>0</v>
          </cell>
        </row>
        <row r="550">
          <cell r="A550">
            <v>5175</v>
          </cell>
          <cell r="E550">
            <v>81</v>
          </cell>
        </row>
        <row r="551">
          <cell r="A551">
            <v>4993</v>
          </cell>
          <cell r="E551">
            <v>0</v>
          </cell>
        </row>
        <row r="552">
          <cell r="A552">
            <v>4927</v>
          </cell>
          <cell r="E552">
            <v>0</v>
          </cell>
        </row>
        <row r="553">
          <cell r="A553">
            <v>4922</v>
          </cell>
          <cell r="E553">
            <v>3475</v>
          </cell>
        </row>
        <row r="554">
          <cell r="A554">
            <v>4914</v>
          </cell>
          <cell r="E554">
            <v>8406</v>
          </cell>
        </row>
        <row r="555">
          <cell r="A555" t="str">
            <v>SN4914</v>
          </cell>
          <cell r="E555">
            <v>1</v>
          </cell>
        </row>
        <row r="556">
          <cell r="A556">
            <v>4913</v>
          </cell>
          <cell r="E556">
            <v>1906</v>
          </cell>
        </row>
        <row r="557">
          <cell r="A557" t="str">
            <v>SN4911</v>
          </cell>
          <cell r="E557">
            <v>0</v>
          </cell>
        </row>
        <row r="558">
          <cell r="A558">
            <v>4911</v>
          </cell>
          <cell r="E558">
            <v>5518</v>
          </cell>
        </row>
        <row r="559">
          <cell r="A559">
            <v>5587</v>
          </cell>
          <cell r="E559">
            <v>0</v>
          </cell>
        </row>
        <row r="560">
          <cell r="A560" t="str">
            <v>SN3483</v>
          </cell>
          <cell r="E560">
            <v>0</v>
          </cell>
        </row>
        <row r="561">
          <cell r="A561">
            <v>6792</v>
          </cell>
          <cell r="E561">
            <v>201</v>
          </cell>
        </row>
        <row r="562">
          <cell r="A562" t="str">
            <v>BRINDE0</v>
          </cell>
          <cell r="E562">
            <v>0</v>
          </cell>
        </row>
        <row r="563">
          <cell r="A563" t="str">
            <v>BRINDE100</v>
          </cell>
          <cell r="E563">
            <v>479</v>
          </cell>
        </row>
        <row r="564">
          <cell r="A564" t="str">
            <v>BRINDE200</v>
          </cell>
          <cell r="E564">
            <v>460</v>
          </cell>
        </row>
        <row r="565">
          <cell r="A565" t="str">
            <v>BRINDE50</v>
          </cell>
          <cell r="E565">
            <v>268</v>
          </cell>
        </row>
        <row r="566">
          <cell r="A566">
            <v>5927</v>
          </cell>
          <cell r="E566">
            <v>0</v>
          </cell>
        </row>
        <row r="567">
          <cell r="A567">
            <v>4077</v>
          </cell>
          <cell r="E567">
            <v>0</v>
          </cell>
        </row>
        <row r="568">
          <cell r="A568">
            <v>4486</v>
          </cell>
          <cell r="E568">
            <v>523</v>
          </cell>
        </row>
        <row r="569">
          <cell r="A569">
            <v>3025</v>
          </cell>
          <cell r="E569">
            <v>54</v>
          </cell>
        </row>
        <row r="570">
          <cell r="A570" t="str">
            <v>4070_3</v>
          </cell>
          <cell r="E570">
            <v>0</v>
          </cell>
        </row>
        <row r="571">
          <cell r="A571">
            <v>4070</v>
          </cell>
          <cell r="E571">
            <v>0</v>
          </cell>
        </row>
        <row r="572">
          <cell r="A572">
            <v>3733</v>
          </cell>
          <cell r="E572">
            <v>0</v>
          </cell>
        </row>
        <row r="573">
          <cell r="A573">
            <v>4076</v>
          </cell>
          <cell r="E573">
            <v>82</v>
          </cell>
        </row>
        <row r="574">
          <cell r="A574">
            <v>4400</v>
          </cell>
          <cell r="E574">
            <v>1108</v>
          </cell>
        </row>
        <row r="575">
          <cell r="A575">
            <v>3071</v>
          </cell>
          <cell r="E575">
            <v>205</v>
          </cell>
        </row>
        <row r="576">
          <cell r="A576">
            <v>3754</v>
          </cell>
          <cell r="E576">
            <v>871</v>
          </cell>
        </row>
        <row r="577">
          <cell r="A577" t="str">
            <v>SN3754</v>
          </cell>
          <cell r="E577">
            <v>0</v>
          </cell>
        </row>
        <row r="578">
          <cell r="A578">
            <v>3649</v>
          </cell>
          <cell r="E578">
            <v>31</v>
          </cell>
        </row>
        <row r="579">
          <cell r="A579">
            <v>4510</v>
          </cell>
          <cell r="E579">
            <v>0</v>
          </cell>
        </row>
        <row r="580">
          <cell r="A580">
            <v>3650</v>
          </cell>
          <cell r="E580">
            <v>0</v>
          </cell>
        </row>
        <row r="581">
          <cell r="A581">
            <v>3697</v>
          </cell>
          <cell r="E581">
            <v>1</v>
          </cell>
        </row>
        <row r="582">
          <cell r="A582">
            <v>3778</v>
          </cell>
          <cell r="E582">
            <v>0</v>
          </cell>
        </row>
        <row r="583">
          <cell r="A583">
            <v>3673</v>
          </cell>
          <cell r="E583">
            <v>0</v>
          </cell>
        </row>
        <row r="584">
          <cell r="A584">
            <v>4509</v>
          </cell>
          <cell r="E584">
            <v>219</v>
          </cell>
        </row>
        <row r="585">
          <cell r="A585" t="str">
            <v>SN4509</v>
          </cell>
          <cell r="E585">
            <v>1</v>
          </cell>
        </row>
        <row r="586">
          <cell r="A586">
            <v>3045</v>
          </cell>
          <cell r="E586">
            <v>0</v>
          </cell>
        </row>
        <row r="587">
          <cell r="A587">
            <v>3735</v>
          </cell>
          <cell r="E587">
            <v>0</v>
          </cell>
        </row>
        <row r="588">
          <cell r="A588">
            <v>3734</v>
          </cell>
          <cell r="E588">
            <v>0</v>
          </cell>
        </row>
        <row r="589">
          <cell r="A589">
            <v>4091</v>
          </cell>
          <cell r="E589">
            <v>1</v>
          </cell>
        </row>
        <row r="590">
          <cell r="A590">
            <v>4154</v>
          </cell>
          <cell r="E590">
            <v>1</v>
          </cell>
        </row>
        <row r="591">
          <cell r="A591">
            <v>3738</v>
          </cell>
          <cell r="E591">
            <v>70</v>
          </cell>
        </row>
        <row r="592">
          <cell r="A592">
            <v>3741</v>
          </cell>
          <cell r="E592">
            <v>0</v>
          </cell>
        </row>
        <row r="593">
          <cell r="A593">
            <v>3736</v>
          </cell>
          <cell r="E593">
            <v>0</v>
          </cell>
        </row>
        <row r="594">
          <cell r="A594">
            <v>3079</v>
          </cell>
          <cell r="E594">
            <v>3</v>
          </cell>
        </row>
        <row r="595">
          <cell r="A595">
            <v>3080</v>
          </cell>
          <cell r="E595">
            <v>0</v>
          </cell>
        </row>
        <row r="596">
          <cell r="A596">
            <v>5057</v>
          </cell>
          <cell r="E596">
            <v>0</v>
          </cell>
        </row>
        <row r="597">
          <cell r="A597">
            <v>4439</v>
          </cell>
          <cell r="E597">
            <v>3</v>
          </cell>
        </row>
        <row r="598">
          <cell r="A598">
            <v>4660</v>
          </cell>
          <cell r="E598">
            <v>282</v>
          </cell>
        </row>
        <row r="599">
          <cell r="A599">
            <v>5197</v>
          </cell>
          <cell r="E599">
            <v>30</v>
          </cell>
        </row>
        <row r="600">
          <cell r="A600">
            <v>3065</v>
          </cell>
          <cell r="E600">
            <v>0</v>
          </cell>
        </row>
        <row r="601">
          <cell r="A601">
            <v>3069</v>
          </cell>
          <cell r="E601">
            <v>638</v>
          </cell>
        </row>
        <row r="602">
          <cell r="A602">
            <v>3070</v>
          </cell>
          <cell r="E602">
            <v>0</v>
          </cell>
        </row>
        <row r="603">
          <cell r="A603">
            <v>3067</v>
          </cell>
          <cell r="E603">
            <v>0</v>
          </cell>
        </row>
        <row r="604">
          <cell r="A604">
            <v>3068</v>
          </cell>
          <cell r="E604">
            <v>122</v>
          </cell>
        </row>
        <row r="605">
          <cell r="A605">
            <v>2833</v>
          </cell>
          <cell r="E605">
            <v>0</v>
          </cell>
        </row>
        <row r="606">
          <cell r="A606" t="str">
            <v>SN2833</v>
          </cell>
          <cell r="E606">
            <v>0</v>
          </cell>
        </row>
        <row r="607">
          <cell r="A607" t="str">
            <v>SN3071</v>
          </cell>
          <cell r="E607">
            <v>1</v>
          </cell>
        </row>
        <row r="608">
          <cell r="A608">
            <v>3039</v>
          </cell>
          <cell r="E608">
            <v>200</v>
          </cell>
        </row>
        <row r="609">
          <cell r="A609">
            <v>4032</v>
          </cell>
          <cell r="E609">
            <v>1</v>
          </cell>
        </row>
        <row r="610">
          <cell r="A610">
            <v>2823</v>
          </cell>
          <cell r="E610">
            <v>90</v>
          </cell>
        </row>
        <row r="611">
          <cell r="A611">
            <v>3074</v>
          </cell>
          <cell r="E611">
            <v>1744</v>
          </cell>
        </row>
        <row r="612">
          <cell r="A612">
            <v>3073</v>
          </cell>
          <cell r="E612">
            <v>443</v>
          </cell>
        </row>
        <row r="613">
          <cell r="A613">
            <v>3075</v>
          </cell>
          <cell r="E613">
            <v>61</v>
          </cell>
        </row>
        <row r="614">
          <cell r="A614">
            <v>3076</v>
          </cell>
          <cell r="E614">
            <v>676</v>
          </cell>
        </row>
        <row r="615">
          <cell r="A615">
            <v>3072</v>
          </cell>
          <cell r="E615">
            <v>676</v>
          </cell>
        </row>
        <row r="616">
          <cell r="A616">
            <v>3041</v>
          </cell>
          <cell r="E616">
            <v>0</v>
          </cell>
        </row>
        <row r="617">
          <cell r="A617">
            <v>3042</v>
          </cell>
          <cell r="E617">
            <v>349</v>
          </cell>
        </row>
        <row r="618">
          <cell r="A618">
            <v>3043</v>
          </cell>
          <cell r="E618">
            <v>556</v>
          </cell>
        </row>
        <row r="619">
          <cell r="A619">
            <v>3047</v>
          </cell>
          <cell r="E619">
            <v>418</v>
          </cell>
        </row>
        <row r="620">
          <cell r="A620">
            <v>3046</v>
          </cell>
          <cell r="E620">
            <v>1</v>
          </cell>
        </row>
        <row r="621">
          <cell r="A621">
            <v>3037</v>
          </cell>
          <cell r="E621">
            <v>1016</v>
          </cell>
        </row>
        <row r="622">
          <cell r="A622">
            <v>3038</v>
          </cell>
          <cell r="E622">
            <v>227</v>
          </cell>
        </row>
        <row r="623">
          <cell r="A623">
            <v>3082</v>
          </cell>
          <cell r="E623">
            <v>140</v>
          </cell>
        </row>
        <row r="624">
          <cell r="A624">
            <v>3081</v>
          </cell>
          <cell r="E624">
            <v>0</v>
          </cell>
        </row>
        <row r="625">
          <cell r="A625">
            <v>3083</v>
          </cell>
          <cell r="E625">
            <v>0</v>
          </cell>
        </row>
        <row r="626">
          <cell r="A626">
            <v>3084</v>
          </cell>
          <cell r="E626">
            <v>0</v>
          </cell>
        </row>
        <row r="627">
          <cell r="A627">
            <v>3031</v>
          </cell>
          <cell r="E627">
            <v>0</v>
          </cell>
        </row>
        <row r="628">
          <cell r="A628">
            <v>3026</v>
          </cell>
          <cell r="E628">
            <v>2</v>
          </cell>
        </row>
        <row r="629">
          <cell r="A629">
            <v>3028</v>
          </cell>
          <cell r="E629">
            <v>202</v>
          </cell>
        </row>
        <row r="630">
          <cell r="A630">
            <v>3032</v>
          </cell>
          <cell r="E630">
            <v>181</v>
          </cell>
        </row>
        <row r="631">
          <cell r="A631">
            <v>3027</v>
          </cell>
          <cell r="E631">
            <v>0</v>
          </cell>
        </row>
        <row r="632">
          <cell r="A632" t="str">
            <v>SN3027</v>
          </cell>
          <cell r="E632">
            <v>1</v>
          </cell>
        </row>
        <row r="633">
          <cell r="A633">
            <v>3029</v>
          </cell>
          <cell r="E633">
            <v>22</v>
          </cell>
        </row>
        <row r="634">
          <cell r="A634">
            <v>3030</v>
          </cell>
          <cell r="E634">
            <v>450</v>
          </cell>
        </row>
        <row r="635">
          <cell r="A635">
            <v>3034</v>
          </cell>
          <cell r="E635">
            <v>0</v>
          </cell>
        </row>
        <row r="636">
          <cell r="A636" t="str">
            <v>SN3034</v>
          </cell>
          <cell r="E636">
            <v>0</v>
          </cell>
        </row>
        <row r="637">
          <cell r="A637">
            <v>3060</v>
          </cell>
          <cell r="E637">
            <v>0</v>
          </cell>
        </row>
        <row r="638">
          <cell r="A638" t="str">
            <v>SN3056</v>
          </cell>
          <cell r="E638">
            <v>0</v>
          </cell>
        </row>
        <row r="639">
          <cell r="A639">
            <v>3059</v>
          </cell>
          <cell r="E639">
            <v>25</v>
          </cell>
        </row>
        <row r="640">
          <cell r="A640">
            <v>3055</v>
          </cell>
          <cell r="E640">
            <v>129</v>
          </cell>
        </row>
        <row r="641">
          <cell r="A641">
            <v>3057</v>
          </cell>
          <cell r="E641">
            <v>1005</v>
          </cell>
        </row>
        <row r="642">
          <cell r="A642">
            <v>3058</v>
          </cell>
          <cell r="E642">
            <v>0</v>
          </cell>
        </row>
        <row r="643">
          <cell r="A643" t="str">
            <v>SN3040</v>
          </cell>
          <cell r="E643">
            <v>0</v>
          </cell>
        </row>
        <row r="644">
          <cell r="A644" t="str">
            <v>SN3076</v>
          </cell>
          <cell r="E644">
            <v>0</v>
          </cell>
        </row>
        <row r="645">
          <cell r="A645">
            <v>3677</v>
          </cell>
          <cell r="E645">
            <v>85</v>
          </cell>
        </row>
        <row r="646">
          <cell r="A646">
            <v>3662</v>
          </cell>
          <cell r="E646">
            <v>0</v>
          </cell>
        </row>
        <row r="647">
          <cell r="A647" t="str">
            <v>3662_2</v>
          </cell>
          <cell r="E647">
            <v>0</v>
          </cell>
        </row>
        <row r="648">
          <cell r="A648">
            <v>3688</v>
          </cell>
          <cell r="E648">
            <v>0</v>
          </cell>
        </row>
        <row r="649">
          <cell r="A649" t="str">
            <v>SN3688</v>
          </cell>
          <cell r="E649">
            <v>0</v>
          </cell>
        </row>
        <row r="650">
          <cell r="A650">
            <v>3702</v>
          </cell>
          <cell r="E650">
            <v>0</v>
          </cell>
        </row>
        <row r="651">
          <cell r="A651">
            <v>3701</v>
          </cell>
          <cell r="E651">
            <v>24</v>
          </cell>
        </row>
        <row r="652">
          <cell r="A652">
            <v>3703</v>
          </cell>
          <cell r="E652">
            <v>0</v>
          </cell>
        </row>
        <row r="653">
          <cell r="A653">
            <v>3682</v>
          </cell>
          <cell r="E653">
            <v>31</v>
          </cell>
        </row>
        <row r="654">
          <cell r="A654">
            <v>3689</v>
          </cell>
          <cell r="E654">
            <v>0</v>
          </cell>
        </row>
        <row r="655">
          <cell r="A655">
            <v>4115</v>
          </cell>
          <cell r="E655">
            <v>0</v>
          </cell>
        </row>
        <row r="656">
          <cell r="A656">
            <v>4114</v>
          </cell>
          <cell r="E656">
            <v>13</v>
          </cell>
        </row>
        <row r="657">
          <cell r="A657">
            <v>3656</v>
          </cell>
          <cell r="E657">
            <v>487</v>
          </cell>
        </row>
        <row r="658">
          <cell r="A658" t="str">
            <v>SN3657</v>
          </cell>
          <cell r="E658">
            <v>0</v>
          </cell>
        </row>
        <row r="659">
          <cell r="A659">
            <v>3657</v>
          </cell>
          <cell r="E659">
            <v>466</v>
          </cell>
        </row>
        <row r="660">
          <cell r="A660">
            <v>4679</v>
          </cell>
          <cell r="E660">
            <v>0</v>
          </cell>
        </row>
        <row r="661">
          <cell r="A661">
            <v>3648</v>
          </cell>
          <cell r="E661">
            <v>0</v>
          </cell>
        </row>
        <row r="662">
          <cell r="A662" t="str">
            <v>SN3648</v>
          </cell>
          <cell r="E662">
            <v>0</v>
          </cell>
        </row>
        <row r="663">
          <cell r="A663">
            <v>3659</v>
          </cell>
          <cell r="E663">
            <v>329</v>
          </cell>
        </row>
        <row r="664">
          <cell r="A664">
            <v>4235</v>
          </cell>
          <cell r="E664">
            <v>458</v>
          </cell>
        </row>
        <row r="665">
          <cell r="A665">
            <v>4286</v>
          </cell>
          <cell r="E665">
            <v>195</v>
          </cell>
        </row>
        <row r="666">
          <cell r="A666">
            <v>3753</v>
          </cell>
          <cell r="E666">
            <v>296</v>
          </cell>
        </row>
        <row r="667">
          <cell r="A667">
            <v>3731</v>
          </cell>
          <cell r="E667">
            <v>0</v>
          </cell>
        </row>
        <row r="668">
          <cell r="A668">
            <v>3625</v>
          </cell>
          <cell r="E668">
            <v>146</v>
          </cell>
        </row>
        <row r="669">
          <cell r="A669">
            <v>3730</v>
          </cell>
          <cell r="E669">
            <v>0</v>
          </cell>
        </row>
        <row r="670">
          <cell r="A670">
            <v>4475</v>
          </cell>
          <cell r="E670">
            <v>201</v>
          </cell>
        </row>
        <row r="671">
          <cell r="A671">
            <v>3774</v>
          </cell>
          <cell r="E671">
            <v>280</v>
          </cell>
        </row>
        <row r="672">
          <cell r="A672">
            <v>3756</v>
          </cell>
          <cell r="E672">
            <v>0</v>
          </cell>
        </row>
        <row r="673">
          <cell r="A673">
            <v>4489</v>
          </cell>
          <cell r="E673">
            <v>185</v>
          </cell>
        </row>
        <row r="674">
          <cell r="A674">
            <v>4300</v>
          </cell>
          <cell r="E674">
            <v>497</v>
          </cell>
        </row>
        <row r="675">
          <cell r="A675">
            <v>4308</v>
          </cell>
          <cell r="E675">
            <v>228</v>
          </cell>
        </row>
        <row r="676">
          <cell r="A676" t="str">
            <v>SN4306</v>
          </cell>
          <cell r="E676">
            <v>0</v>
          </cell>
        </row>
        <row r="677">
          <cell r="A677">
            <v>4306</v>
          </cell>
          <cell r="E677">
            <v>3036</v>
          </cell>
        </row>
        <row r="678">
          <cell r="A678">
            <v>4476</v>
          </cell>
          <cell r="E678">
            <v>504</v>
          </cell>
        </row>
        <row r="679">
          <cell r="A679">
            <v>4678</v>
          </cell>
          <cell r="E679">
            <v>133</v>
          </cell>
        </row>
        <row r="680">
          <cell r="A680">
            <v>4875</v>
          </cell>
          <cell r="E680">
            <v>0</v>
          </cell>
        </row>
        <row r="681">
          <cell r="A681">
            <v>4677</v>
          </cell>
          <cell r="E681">
            <v>103</v>
          </cell>
        </row>
        <row r="682">
          <cell r="A682">
            <v>3618</v>
          </cell>
          <cell r="E682">
            <v>0</v>
          </cell>
        </row>
        <row r="683">
          <cell r="A683">
            <v>4159</v>
          </cell>
          <cell r="E683">
            <v>141</v>
          </cell>
        </row>
        <row r="684">
          <cell r="A684">
            <v>3623</v>
          </cell>
          <cell r="E684">
            <v>142</v>
          </cell>
        </row>
        <row r="685">
          <cell r="A685">
            <v>3773</v>
          </cell>
          <cell r="E685">
            <v>0</v>
          </cell>
        </row>
        <row r="686">
          <cell r="A686">
            <v>3757</v>
          </cell>
          <cell r="E686">
            <v>0</v>
          </cell>
        </row>
        <row r="687">
          <cell r="A687">
            <v>3760</v>
          </cell>
          <cell r="E687">
            <v>2090</v>
          </cell>
        </row>
        <row r="688">
          <cell r="A688">
            <v>4236</v>
          </cell>
          <cell r="E688">
            <v>0</v>
          </cell>
        </row>
        <row r="689">
          <cell r="A689">
            <v>2502</v>
          </cell>
          <cell r="E689">
            <v>6638</v>
          </cell>
        </row>
        <row r="690">
          <cell r="A690">
            <v>4266</v>
          </cell>
          <cell r="E690">
            <v>301</v>
          </cell>
        </row>
        <row r="691">
          <cell r="A691">
            <v>4304</v>
          </cell>
          <cell r="E691">
            <v>0</v>
          </cell>
        </row>
        <row r="692">
          <cell r="A692">
            <v>4310</v>
          </cell>
          <cell r="E692">
            <v>0</v>
          </cell>
        </row>
        <row r="693">
          <cell r="A693">
            <v>5989</v>
          </cell>
          <cell r="E693">
            <v>325</v>
          </cell>
        </row>
        <row r="694">
          <cell r="A694">
            <v>3077</v>
          </cell>
          <cell r="E694">
            <v>783</v>
          </cell>
        </row>
        <row r="695">
          <cell r="A695">
            <v>4870</v>
          </cell>
          <cell r="E695">
            <v>58</v>
          </cell>
        </row>
        <row r="696">
          <cell r="A696">
            <v>4204</v>
          </cell>
          <cell r="E696">
            <v>0</v>
          </cell>
        </row>
        <row r="697">
          <cell r="A697">
            <v>4302</v>
          </cell>
          <cell r="E697">
            <v>56</v>
          </cell>
        </row>
        <row r="698">
          <cell r="A698">
            <v>4307</v>
          </cell>
          <cell r="E698">
            <v>0</v>
          </cell>
        </row>
        <row r="699">
          <cell r="A699">
            <v>4299</v>
          </cell>
          <cell r="E699">
            <v>0</v>
          </cell>
        </row>
        <row r="700">
          <cell r="A700">
            <v>4305</v>
          </cell>
          <cell r="E700">
            <v>130</v>
          </cell>
        </row>
        <row r="701">
          <cell r="A701">
            <v>4309</v>
          </cell>
          <cell r="E701">
            <v>148</v>
          </cell>
        </row>
        <row r="702">
          <cell r="A702">
            <v>4203</v>
          </cell>
          <cell r="E702">
            <v>58</v>
          </cell>
        </row>
        <row r="703">
          <cell r="A703">
            <v>4202</v>
          </cell>
          <cell r="E703">
            <v>555</v>
          </cell>
        </row>
        <row r="704">
          <cell r="A704">
            <v>4303</v>
          </cell>
          <cell r="E704">
            <v>17</v>
          </cell>
        </row>
        <row r="705">
          <cell r="A705">
            <v>3040</v>
          </cell>
          <cell r="E705">
            <v>107</v>
          </cell>
        </row>
        <row r="706">
          <cell r="A706">
            <v>3078</v>
          </cell>
          <cell r="E706">
            <v>0</v>
          </cell>
        </row>
        <row r="707">
          <cell r="A707">
            <v>3743</v>
          </cell>
          <cell r="E707">
            <v>0</v>
          </cell>
        </row>
        <row r="708">
          <cell r="A708">
            <v>3739</v>
          </cell>
          <cell r="E708">
            <v>0</v>
          </cell>
        </row>
        <row r="709">
          <cell r="A709">
            <v>2821</v>
          </cell>
          <cell r="E709">
            <v>0</v>
          </cell>
        </row>
        <row r="710">
          <cell r="A710">
            <v>4651</v>
          </cell>
          <cell r="E710">
            <v>0</v>
          </cell>
        </row>
        <row r="711">
          <cell r="A711">
            <v>3048</v>
          </cell>
          <cell r="E711">
            <v>0</v>
          </cell>
        </row>
        <row r="712">
          <cell r="A712">
            <v>4650</v>
          </cell>
          <cell r="E712">
            <v>3</v>
          </cell>
        </row>
        <row r="713">
          <cell r="A713">
            <v>4312</v>
          </cell>
          <cell r="E713">
            <v>2</v>
          </cell>
        </row>
        <row r="714">
          <cell r="A714">
            <v>4234</v>
          </cell>
          <cell r="E714">
            <v>0</v>
          </cell>
        </row>
        <row r="715">
          <cell r="A715">
            <v>4414</v>
          </cell>
          <cell r="E715">
            <v>412</v>
          </cell>
        </row>
        <row r="716">
          <cell r="A716" t="str">
            <v>3859-V27</v>
          </cell>
          <cell r="E716">
            <v>0</v>
          </cell>
        </row>
        <row r="717">
          <cell r="A717" t="str">
            <v>SN2444</v>
          </cell>
          <cell r="E717">
            <v>0</v>
          </cell>
        </row>
        <row r="718">
          <cell r="A718">
            <v>3895</v>
          </cell>
          <cell r="E718">
            <v>0</v>
          </cell>
        </row>
        <row r="719">
          <cell r="A719" t="str">
            <v>SN3895</v>
          </cell>
          <cell r="E719">
            <v>0</v>
          </cell>
        </row>
        <row r="720">
          <cell r="A720" t="str">
            <v>SN1439</v>
          </cell>
          <cell r="E720">
            <v>0</v>
          </cell>
        </row>
        <row r="721">
          <cell r="A721">
            <v>2921</v>
          </cell>
          <cell r="E721">
            <v>1</v>
          </cell>
        </row>
        <row r="722">
          <cell r="A722">
            <v>3580</v>
          </cell>
          <cell r="E722">
            <v>0</v>
          </cell>
        </row>
        <row r="723">
          <cell r="A723">
            <v>6985</v>
          </cell>
          <cell r="E723">
            <v>0</v>
          </cell>
        </row>
        <row r="724">
          <cell r="A724" t="str">
            <v>SN4053</v>
          </cell>
          <cell r="E724">
            <v>0</v>
          </cell>
        </row>
        <row r="725">
          <cell r="A725" t="str">
            <v>SN3906</v>
          </cell>
          <cell r="E725">
            <v>0</v>
          </cell>
        </row>
        <row r="726">
          <cell r="A726" t="str">
            <v>SN49972</v>
          </cell>
          <cell r="E726">
            <v>0</v>
          </cell>
        </row>
        <row r="727">
          <cell r="A727" t="str">
            <v>SN2418</v>
          </cell>
          <cell r="E727">
            <v>0</v>
          </cell>
        </row>
        <row r="728">
          <cell r="A728">
            <v>3126</v>
          </cell>
          <cell r="E728">
            <v>0</v>
          </cell>
        </row>
        <row r="729">
          <cell r="A729" t="str">
            <v>SN3955</v>
          </cell>
          <cell r="E729">
            <v>0</v>
          </cell>
        </row>
        <row r="730">
          <cell r="A730" t="str">
            <v>SN4456</v>
          </cell>
          <cell r="E730">
            <v>0</v>
          </cell>
        </row>
        <row r="731">
          <cell r="A731" t="str">
            <v>SNDRI22356F1</v>
          </cell>
          <cell r="E731">
            <v>0</v>
          </cell>
        </row>
        <row r="732">
          <cell r="A732" t="str">
            <v>SN3975</v>
          </cell>
          <cell r="E732">
            <v>0</v>
          </cell>
        </row>
        <row r="733">
          <cell r="A733" t="str">
            <v>SN2423</v>
          </cell>
          <cell r="E733">
            <v>0</v>
          </cell>
        </row>
        <row r="734">
          <cell r="A734" t="str">
            <v>SN3295</v>
          </cell>
          <cell r="E734">
            <v>0</v>
          </cell>
        </row>
        <row r="735">
          <cell r="A735" t="str">
            <v>SN3296</v>
          </cell>
          <cell r="E735">
            <v>0</v>
          </cell>
        </row>
        <row r="736">
          <cell r="A736">
            <v>1439</v>
          </cell>
          <cell r="E736">
            <v>0</v>
          </cell>
        </row>
        <row r="737">
          <cell r="A737">
            <v>2524</v>
          </cell>
          <cell r="E737">
            <v>0</v>
          </cell>
        </row>
        <row r="738">
          <cell r="A738">
            <v>2992</v>
          </cell>
          <cell r="E738">
            <v>0</v>
          </cell>
        </row>
        <row r="739">
          <cell r="A739" t="str">
            <v>SN2991</v>
          </cell>
          <cell r="E739">
            <v>0</v>
          </cell>
        </row>
        <row r="740">
          <cell r="A740">
            <v>4444</v>
          </cell>
          <cell r="E740">
            <v>0</v>
          </cell>
        </row>
        <row r="741">
          <cell r="A741" t="str">
            <v>SN4478</v>
          </cell>
          <cell r="E741">
            <v>0</v>
          </cell>
        </row>
        <row r="742">
          <cell r="A742">
            <v>2537</v>
          </cell>
          <cell r="E742">
            <v>553</v>
          </cell>
        </row>
        <row r="743">
          <cell r="A743">
            <v>5981</v>
          </cell>
          <cell r="E743">
            <v>1</v>
          </cell>
        </row>
        <row r="744">
          <cell r="A744">
            <v>9453</v>
          </cell>
          <cell r="E744">
            <v>0</v>
          </cell>
        </row>
        <row r="745">
          <cell r="A745">
            <v>6267</v>
          </cell>
          <cell r="E745">
            <v>0</v>
          </cell>
        </row>
        <row r="746">
          <cell r="A746">
            <v>6260</v>
          </cell>
          <cell r="E746">
            <v>0</v>
          </cell>
        </row>
        <row r="747">
          <cell r="A747">
            <v>9458</v>
          </cell>
          <cell r="E747">
            <v>0</v>
          </cell>
        </row>
        <row r="748">
          <cell r="A748">
            <v>5564</v>
          </cell>
          <cell r="E748">
            <v>0</v>
          </cell>
        </row>
        <row r="749">
          <cell r="A749">
            <v>7051</v>
          </cell>
          <cell r="E749">
            <v>0</v>
          </cell>
        </row>
        <row r="750">
          <cell r="A750" t="str">
            <v>SN3428</v>
          </cell>
          <cell r="E750">
            <v>1</v>
          </cell>
        </row>
        <row r="751">
          <cell r="A751" t="str">
            <v>SN3581</v>
          </cell>
          <cell r="E751">
            <v>0</v>
          </cell>
        </row>
        <row r="752">
          <cell r="A752">
            <v>6261</v>
          </cell>
          <cell r="E752">
            <v>0</v>
          </cell>
        </row>
        <row r="753">
          <cell r="A753">
            <v>8334</v>
          </cell>
          <cell r="E753">
            <v>1</v>
          </cell>
        </row>
        <row r="754">
          <cell r="A754">
            <v>8333</v>
          </cell>
          <cell r="E754">
            <v>0</v>
          </cell>
        </row>
        <row r="755">
          <cell r="A755">
            <v>7044</v>
          </cell>
          <cell r="E755">
            <v>2</v>
          </cell>
        </row>
        <row r="756">
          <cell r="A756" t="str">
            <v>SN3393</v>
          </cell>
          <cell r="E756">
            <v>0</v>
          </cell>
        </row>
        <row r="757">
          <cell r="A757">
            <v>7258</v>
          </cell>
          <cell r="E757">
            <v>0</v>
          </cell>
        </row>
        <row r="758">
          <cell r="A758">
            <v>3759</v>
          </cell>
          <cell r="E758">
            <v>0</v>
          </cell>
        </row>
        <row r="759">
          <cell r="A759">
            <v>5627</v>
          </cell>
          <cell r="E759">
            <v>0</v>
          </cell>
        </row>
        <row r="760">
          <cell r="A760">
            <v>5967</v>
          </cell>
          <cell r="E760">
            <v>0</v>
          </cell>
        </row>
        <row r="761">
          <cell r="A761">
            <v>3537</v>
          </cell>
          <cell r="E761">
            <v>0</v>
          </cell>
        </row>
        <row r="762">
          <cell r="A762">
            <v>4487</v>
          </cell>
          <cell r="E762">
            <v>0</v>
          </cell>
        </row>
        <row r="763">
          <cell r="A763">
            <v>4401</v>
          </cell>
          <cell r="E763">
            <v>435</v>
          </cell>
        </row>
        <row r="764">
          <cell r="A764">
            <v>3748</v>
          </cell>
          <cell r="E764">
            <v>690</v>
          </cell>
        </row>
        <row r="765">
          <cell r="A765">
            <v>3680</v>
          </cell>
          <cell r="E765">
            <v>87</v>
          </cell>
        </row>
        <row r="766">
          <cell r="A766">
            <v>4516</v>
          </cell>
          <cell r="E766">
            <v>3</v>
          </cell>
        </row>
        <row r="767">
          <cell r="A767">
            <v>4515</v>
          </cell>
          <cell r="E767">
            <v>142</v>
          </cell>
        </row>
        <row r="768">
          <cell r="A768">
            <v>4773</v>
          </cell>
          <cell r="E768">
            <v>0</v>
          </cell>
        </row>
        <row r="769">
          <cell r="A769">
            <v>4517</v>
          </cell>
          <cell r="E769">
            <v>0</v>
          </cell>
        </row>
        <row r="770">
          <cell r="A770">
            <v>4403</v>
          </cell>
          <cell r="E770">
            <v>812</v>
          </cell>
        </row>
        <row r="771">
          <cell r="A771">
            <v>3064</v>
          </cell>
          <cell r="E771">
            <v>0</v>
          </cell>
        </row>
        <row r="772">
          <cell r="A772">
            <v>3063</v>
          </cell>
          <cell r="E772">
            <v>0</v>
          </cell>
        </row>
        <row r="773">
          <cell r="A773">
            <v>3062</v>
          </cell>
          <cell r="E773">
            <v>1661</v>
          </cell>
        </row>
        <row r="774">
          <cell r="A774" t="str">
            <v>SN3675</v>
          </cell>
          <cell r="E774">
            <v>0</v>
          </cell>
        </row>
        <row r="775">
          <cell r="A775">
            <v>3675</v>
          </cell>
          <cell r="E775">
            <v>28</v>
          </cell>
        </row>
        <row r="776">
          <cell r="A776">
            <v>3691</v>
          </cell>
          <cell r="E776">
            <v>16</v>
          </cell>
        </row>
        <row r="777">
          <cell r="A777">
            <v>4758</v>
          </cell>
          <cell r="E777">
            <v>0</v>
          </cell>
        </row>
        <row r="778">
          <cell r="A778">
            <v>3746</v>
          </cell>
          <cell r="E778">
            <v>40</v>
          </cell>
        </row>
        <row r="779">
          <cell r="A779">
            <v>4575</v>
          </cell>
          <cell r="E779">
            <v>0</v>
          </cell>
        </row>
        <row r="780">
          <cell r="A780">
            <v>5977</v>
          </cell>
          <cell r="E780">
            <v>6</v>
          </cell>
        </row>
        <row r="781">
          <cell r="A781" t="str">
            <v>5041_1</v>
          </cell>
          <cell r="E781">
            <v>0</v>
          </cell>
        </row>
        <row r="782">
          <cell r="A782" t="str">
            <v>5028_2</v>
          </cell>
          <cell r="E782">
            <v>0</v>
          </cell>
        </row>
        <row r="783">
          <cell r="A783">
            <v>2326</v>
          </cell>
          <cell r="E783">
            <v>0</v>
          </cell>
        </row>
        <row r="784">
          <cell r="A784">
            <v>1702</v>
          </cell>
          <cell r="E784">
            <v>0</v>
          </cell>
        </row>
        <row r="785">
          <cell r="A785">
            <v>2396</v>
          </cell>
          <cell r="E785">
            <v>0</v>
          </cell>
        </row>
        <row r="786">
          <cell r="A786">
            <v>1714</v>
          </cell>
          <cell r="E786">
            <v>0</v>
          </cell>
        </row>
        <row r="787">
          <cell r="A787">
            <v>1577</v>
          </cell>
          <cell r="E787">
            <v>552</v>
          </cell>
        </row>
        <row r="788">
          <cell r="A788">
            <v>2793</v>
          </cell>
          <cell r="E788">
            <v>0</v>
          </cell>
        </row>
        <row r="789">
          <cell r="A789" t="str">
            <v>2793_1</v>
          </cell>
          <cell r="E789">
            <v>0</v>
          </cell>
        </row>
        <row r="790">
          <cell r="A790">
            <v>1734</v>
          </cell>
          <cell r="E790">
            <v>0</v>
          </cell>
        </row>
        <row r="791">
          <cell r="A791">
            <v>3914</v>
          </cell>
          <cell r="E791">
            <v>0</v>
          </cell>
        </row>
        <row r="792">
          <cell r="A792">
            <v>3526</v>
          </cell>
          <cell r="E792">
            <v>18</v>
          </cell>
        </row>
        <row r="793">
          <cell r="A793">
            <v>993</v>
          </cell>
          <cell r="E793">
            <v>0</v>
          </cell>
        </row>
        <row r="794">
          <cell r="A794">
            <v>3847</v>
          </cell>
          <cell r="E794">
            <v>177</v>
          </cell>
        </row>
        <row r="795">
          <cell r="A795">
            <v>3798</v>
          </cell>
          <cell r="E795">
            <v>0</v>
          </cell>
        </row>
        <row r="796">
          <cell r="A796">
            <v>3804</v>
          </cell>
          <cell r="E796">
            <v>0</v>
          </cell>
        </row>
        <row r="797">
          <cell r="A797">
            <v>4350</v>
          </cell>
          <cell r="E797">
            <v>0</v>
          </cell>
        </row>
        <row r="798">
          <cell r="A798">
            <v>2119</v>
          </cell>
          <cell r="E798">
            <v>0</v>
          </cell>
        </row>
        <row r="799">
          <cell r="A799" t="str">
            <v>UPTO-2397-V04</v>
          </cell>
          <cell r="E799">
            <v>0</v>
          </cell>
        </row>
        <row r="800">
          <cell r="A800" t="str">
            <v>SN50</v>
          </cell>
          <cell r="E800">
            <v>0</v>
          </cell>
        </row>
        <row r="801">
          <cell r="A801">
            <v>2526</v>
          </cell>
          <cell r="E801">
            <v>0</v>
          </cell>
        </row>
        <row r="802">
          <cell r="A802">
            <v>3846</v>
          </cell>
          <cell r="E802">
            <v>0</v>
          </cell>
        </row>
        <row r="803">
          <cell r="A803">
            <v>2644</v>
          </cell>
          <cell r="E803">
            <v>25</v>
          </cell>
        </row>
        <row r="804">
          <cell r="A804">
            <v>4389</v>
          </cell>
          <cell r="E804">
            <v>0</v>
          </cell>
        </row>
        <row r="805">
          <cell r="A805" t="str">
            <v>4389_02</v>
          </cell>
          <cell r="E805">
            <v>0</v>
          </cell>
        </row>
        <row r="806">
          <cell r="A806">
            <v>4332</v>
          </cell>
          <cell r="E806">
            <v>527</v>
          </cell>
        </row>
        <row r="807">
          <cell r="A807">
            <v>1065</v>
          </cell>
          <cell r="E807">
            <v>0</v>
          </cell>
        </row>
        <row r="808">
          <cell r="A808">
            <v>1708</v>
          </cell>
          <cell r="E808">
            <v>8</v>
          </cell>
        </row>
        <row r="809">
          <cell r="A809">
            <v>1707</v>
          </cell>
          <cell r="E809">
            <v>0</v>
          </cell>
        </row>
        <row r="810">
          <cell r="A810">
            <v>4347</v>
          </cell>
          <cell r="E810">
            <v>0</v>
          </cell>
        </row>
        <row r="811">
          <cell r="A811">
            <v>50</v>
          </cell>
          <cell r="E811">
            <v>0</v>
          </cell>
        </row>
        <row r="812">
          <cell r="A812">
            <v>4357</v>
          </cell>
          <cell r="E812">
            <v>1</v>
          </cell>
        </row>
        <row r="813">
          <cell r="A813">
            <v>1256</v>
          </cell>
          <cell r="E813">
            <v>88</v>
          </cell>
        </row>
        <row r="814">
          <cell r="A814">
            <v>2926</v>
          </cell>
          <cell r="E814">
            <v>25</v>
          </cell>
        </row>
        <row r="815">
          <cell r="A815">
            <v>2933</v>
          </cell>
          <cell r="E815">
            <v>0</v>
          </cell>
        </row>
        <row r="816">
          <cell r="A816">
            <v>4360</v>
          </cell>
          <cell r="E816">
            <v>59</v>
          </cell>
        </row>
        <row r="817">
          <cell r="A817">
            <v>4333</v>
          </cell>
          <cell r="E817">
            <v>18</v>
          </cell>
        </row>
        <row r="818">
          <cell r="A818">
            <v>4344</v>
          </cell>
          <cell r="E818">
            <v>65</v>
          </cell>
        </row>
        <row r="819">
          <cell r="A819">
            <v>3810</v>
          </cell>
          <cell r="E819">
            <v>5</v>
          </cell>
        </row>
        <row r="820">
          <cell r="A820">
            <v>4349</v>
          </cell>
          <cell r="E820">
            <v>0</v>
          </cell>
        </row>
        <row r="821">
          <cell r="A821">
            <v>4774</v>
          </cell>
          <cell r="E821">
            <v>408</v>
          </cell>
        </row>
        <row r="822">
          <cell r="A822">
            <v>4396</v>
          </cell>
          <cell r="E822">
            <v>185</v>
          </cell>
        </row>
        <row r="823">
          <cell r="A823">
            <v>4356</v>
          </cell>
          <cell r="E823">
            <v>4</v>
          </cell>
        </row>
        <row r="824">
          <cell r="A824">
            <v>1578</v>
          </cell>
          <cell r="E824">
            <v>0</v>
          </cell>
        </row>
        <row r="825">
          <cell r="A825">
            <v>4388</v>
          </cell>
          <cell r="E825">
            <v>137</v>
          </cell>
        </row>
        <row r="826">
          <cell r="A826">
            <v>1579</v>
          </cell>
          <cell r="E826">
            <v>0</v>
          </cell>
        </row>
        <row r="827">
          <cell r="A827">
            <v>4348</v>
          </cell>
          <cell r="E827">
            <v>0</v>
          </cell>
        </row>
        <row r="828">
          <cell r="A828">
            <v>2397</v>
          </cell>
          <cell r="E828">
            <v>0</v>
          </cell>
        </row>
        <row r="829">
          <cell r="A829">
            <v>2116</v>
          </cell>
          <cell r="E829">
            <v>278</v>
          </cell>
        </row>
        <row r="830">
          <cell r="A830">
            <v>2398</v>
          </cell>
          <cell r="E830">
            <v>183</v>
          </cell>
        </row>
        <row r="831">
          <cell r="A831">
            <v>2924</v>
          </cell>
          <cell r="E831">
            <v>8</v>
          </cell>
        </row>
        <row r="832">
          <cell r="A832">
            <v>2702</v>
          </cell>
          <cell r="E832">
            <v>4</v>
          </cell>
        </row>
        <row r="833">
          <cell r="A833">
            <v>1593</v>
          </cell>
          <cell r="E833">
            <v>14</v>
          </cell>
        </row>
        <row r="834">
          <cell r="A834">
            <v>1594</v>
          </cell>
          <cell r="E834">
            <v>22</v>
          </cell>
        </row>
        <row r="835">
          <cell r="A835">
            <v>2478</v>
          </cell>
          <cell r="E835">
            <v>4</v>
          </cell>
        </row>
        <row r="836">
          <cell r="A836">
            <v>1715</v>
          </cell>
          <cell r="E836">
            <v>0</v>
          </cell>
        </row>
        <row r="837">
          <cell r="A837">
            <v>1721</v>
          </cell>
          <cell r="E837">
            <v>0</v>
          </cell>
        </row>
        <row r="838">
          <cell r="A838" t="str">
            <v>SN2608</v>
          </cell>
          <cell r="E838">
            <v>0</v>
          </cell>
        </row>
        <row r="839">
          <cell r="A839">
            <v>4359</v>
          </cell>
          <cell r="E839">
            <v>5</v>
          </cell>
        </row>
        <row r="840">
          <cell r="A840">
            <v>4394</v>
          </cell>
          <cell r="E840">
            <v>0</v>
          </cell>
        </row>
        <row r="841">
          <cell r="A841">
            <v>4365</v>
          </cell>
          <cell r="E841">
            <v>823</v>
          </cell>
        </row>
        <row r="842">
          <cell r="A842">
            <v>4413</v>
          </cell>
          <cell r="E842">
            <v>559</v>
          </cell>
        </row>
        <row r="843">
          <cell r="A843">
            <v>186</v>
          </cell>
          <cell r="E843">
            <v>59</v>
          </cell>
        </row>
        <row r="844">
          <cell r="A844">
            <v>4877</v>
          </cell>
          <cell r="E844">
            <v>360</v>
          </cell>
        </row>
        <row r="845">
          <cell r="A845">
            <v>1575</v>
          </cell>
          <cell r="E845">
            <v>0</v>
          </cell>
        </row>
        <row r="846">
          <cell r="A846">
            <v>1720</v>
          </cell>
          <cell r="E846">
            <v>0</v>
          </cell>
        </row>
        <row r="847">
          <cell r="A847">
            <v>1725</v>
          </cell>
          <cell r="E847">
            <v>0</v>
          </cell>
        </row>
        <row r="848">
          <cell r="A848">
            <v>3987</v>
          </cell>
          <cell r="E848">
            <v>0</v>
          </cell>
        </row>
        <row r="849">
          <cell r="A849">
            <v>4021</v>
          </cell>
          <cell r="E849">
            <v>0</v>
          </cell>
        </row>
        <row r="850">
          <cell r="A850">
            <v>3990</v>
          </cell>
          <cell r="E850">
            <v>0</v>
          </cell>
        </row>
        <row r="851">
          <cell r="A851">
            <v>4233</v>
          </cell>
          <cell r="E851">
            <v>0</v>
          </cell>
        </row>
        <row r="852">
          <cell r="A852">
            <v>3803</v>
          </cell>
          <cell r="E852">
            <v>35</v>
          </cell>
        </row>
        <row r="853">
          <cell r="A853">
            <v>4386</v>
          </cell>
          <cell r="E853">
            <v>0</v>
          </cell>
        </row>
        <row r="854">
          <cell r="A854">
            <v>3844</v>
          </cell>
          <cell r="E854">
            <v>0</v>
          </cell>
        </row>
        <row r="855">
          <cell r="A855">
            <v>4657</v>
          </cell>
          <cell r="E855">
            <v>263</v>
          </cell>
        </row>
        <row r="856">
          <cell r="A856">
            <v>1576</v>
          </cell>
          <cell r="E856">
            <v>232</v>
          </cell>
        </row>
        <row r="857">
          <cell r="A857">
            <v>2928</v>
          </cell>
          <cell r="E857">
            <v>0</v>
          </cell>
        </row>
        <row r="858">
          <cell r="A858">
            <v>1710</v>
          </cell>
          <cell r="E858">
            <v>4</v>
          </cell>
        </row>
        <row r="859">
          <cell r="A859">
            <v>4297</v>
          </cell>
          <cell r="E859">
            <v>762</v>
          </cell>
        </row>
        <row r="860">
          <cell r="A860">
            <v>2675</v>
          </cell>
          <cell r="E860">
            <v>0</v>
          </cell>
        </row>
        <row r="861">
          <cell r="A861">
            <v>4390</v>
          </cell>
          <cell r="E861">
            <v>146</v>
          </cell>
        </row>
        <row r="862">
          <cell r="A862">
            <v>2680</v>
          </cell>
          <cell r="E862">
            <v>0</v>
          </cell>
        </row>
        <row r="863">
          <cell r="A863">
            <v>2677</v>
          </cell>
          <cell r="E863">
            <v>0</v>
          </cell>
        </row>
        <row r="864">
          <cell r="A864">
            <v>2121</v>
          </cell>
          <cell r="E864">
            <v>62</v>
          </cell>
        </row>
        <row r="865">
          <cell r="A865">
            <v>2678</v>
          </cell>
          <cell r="E865">
            <v>0</v>
          </cell>
        </row>
        <row r="866">
          <cell r="A866">
            <v>2679</v>
          </cell>
          <cell r="E866">
            <v>6</v>
          </cell>
        </row>
        <row r="867">
          <cell r="A867">
            <v>2676</v>
          </cell>
          <cell r="E867">
            <v>3</v>
          </cell>
        </row>
        <row r="868">
          <cell r="A868">
            <v>1075</v>
          </cell>
          <cell r="E868">
            <v>0</v>
          </cell>
        </row>
        <row r="869">
          <cell r="A869">
            <v>2525</v>
          </cell>
          <cell r="E869">
            <v>773</v>
          </cell>
        </row>
        <row r="870">
          <cell r="A870">
            <v>4398</v>
          </cell>
          <cell r="E870">
            <v>846</v>
          </cell>
        </row>
        <row r="871">
          <cell r="A871">
            <v>4397</v>
          </cell>
          <cell r="E871">
            <v>943</v>
          </cell>
        </row>
        <row r="872">
          <cell r="A872">
            <v>3993</v>
          </cell>
          <cell r="E872">
            <v>0</v>
          </cell>
        </row>
        <row r="873">
          <cell r="A873">
            <v>1221</v>
          </cell>
          <cell r="E873">
            <v>1</v>
          </cell>
        </row>
        <row r="874">
          <cell r="A874">
            <v>182</v>
          </cell>
          <cell r="E874">
            <v>0</v>
          </cell>
        </row>
        <row r="875">
          <cell r="A875">
            <v>4743</v>
          </cell>
          <cell r="E875">
            <v>16</v>
          </cell>
        </row>
        <row r="876">
          <cell r="A876">
            <v>4856</v>
          </cell>
          <cell r="E876">
            <v>40</v>
          </cell>
        </row>
        <row r="877">
          <cell r="A877">
            <v>4742</v>
          </cell>
          <cell r="E877">
            <v>1268</v>
          </cell>
        </row>
        <row r="878">
          <cell r="A878">
            <v>4741</v>
          </cell>
          <cell r="E878">
            <v>51</v>
          </cell>
        </row>
        <row r="879">
          <cell r="A879">
            <v>995</v>
          </cell>
          <cell r="E879">
            <v>223</v>
          </cell>
        </row>
        <row r="880">
          <cell r="A880">
            <v>4682</v>
          </cell>
          <cell r="E880">
            <v>231</v>
          </cell>
        </row>
        <row r="881">
          <cell r="A881">
            <v>4373</v>
          </cell>
          <cell r="E881">
            <v>0</v>
          </cell>
        </row>
        <row r="882">
          <cell r="A882">
            <v>4500</v>
          </cell>
          <cell r="E882">
            <v>679</v>
          </cell>
        </row>
        <row r="883">
          <cell r="A883">
            <v>4499</v>
          </cell>
          <cell r="E883">
            <v>1152</v>
          </cell>
        </row>
        <row r="884">
          <cell r="A884" t="str">
            <v>SN4499</v>
          </cell>
          <cell r="E884">
            <v>0</v>
          </cell>
        </row>
        <row r="885">
          <cell r="A885">
            <v>4501</v>
          </cell>
          <cell r="E885">
            <v>68</v>
          </cell>
        </row>
        <row r="886">
          <cell r="A886">
            <v>1698</v>
          </cell>
          <cell r="E886">
            <v>3455</v>
          </cell>
        </row>
        <row r="887">
          <cell r="A887">
            <v>1761</v>
          </cell>
          <cell r="E887">
            <v>4450</v>
          </cell>
        </row>
        <row r="888">
          <cell r="A888">
            <v>4074</v>
          </cell>
          <cell r="E888">
            <v>0</v>
          </cell>
        </row>
        <row r="889">
          <cell r="A889">
            <v>3750</v>
          </cell>
          <cell r="E889">
            <v>0</v>
          </cell>
        </row>
        <row r="890">
          <cell r="A890">
            <v>3668</v>
          </cell>
          <cell r="E890">
            <v>0</v>
          </cell>
        </row>
        <row r="891">
          <cell r="A891">
            <v>3709</v>
          </cell>
          <cell r="E891">
            <v>0</v>
          </cell>
        </row>
        <row r="892">
          <cell r="A892" t="str">
            <v>SN3708</v>
          </cell>
          <cell r="E892">
            <v>0</v>
          </cell>
        </row>
        <row r="893">
          <cell r="A893" t="str">
            <v>SN3751</v>
          </cell>
          <cell r="E893">
            <v>0</v>
          </cell>
        </row>
        <row r="894">
          <cell r="A894">
            <v>3751</v>
          </cell>
          <cell r="E894">
            <v>154</v>
          </cell>
        </row>
        <row r="895">
          <cell r="A895">
            <v>2830</v>
          </cell>
          <cell r="E895">
            <v>0</v>
          </cell>
        </row>
        <row r="896">
          <cell r="A896">
            <v>3690</v>
          </cell>
          <cell r="E896">
            <v>137</v>
          </cell>
        </row>
        <row r="897">
          <cell r="A897">
            <v>4082</v>
          </cell>
          <cell r="E897">
            <v>0</v>
          </cell>
        </row>
        <row r="898">
          <cell r="A898">
            <v>4068</v>
          </cell>
          <cell r="E898">
            <v>0</v>
          </cell>
        </row>
        <row r="899">
          <cell r="A899">
            <v>4034</v>
          </cell>
          <cell r="E899">
            <v>9</v>
          </cell>
        </row>
        <row r="900">
          <cell r="A900" t="str">
            <v>SN4034</v>
          </cell>
          <cell r="E900">
            <v>0</v>
          </cell>
        </row>
        <row r="901">
          <cell r="A901">
            <v>4069</v>
          </cell>
          <cell r="E901">
            <v>396</v>
          </cell>
        </row>
        <row r="902">
          <cell r="A902">
            <v>6828</v>
          </cell>
          <cell r="E902">
            <v>0</v>
          </cell>
        </row>
        <row r="903">
          <cell r="A903">
            <v>6392</v>
          </cell>
          <cell r="E903">
            <v>1600</v>
          </cell>
        </row>
        <row r="904">
          <cell r="E904">
            <v>0</v>
          </cell>
        </row>
        <row r="905">
          <cell r="A905" t="str">
            <v>6392_01</v>
          </cell>
          <cell r="E905">
            <v>1500</v>
          </cell>
        </row>
        <row r="906">
          <cell r="A906" t="str">
            <v>6392_1</v>
          </cell>
          <cell r="E906">
            <v>2442</v>
          </cell>
        </row>
        <row r="907">
          <cell r="A907" t="str">
            <v>6392_10</v>
          </cell>
          <cell r="E907">
            <v>5542</v>
          </cell>
        </row>
        <row r="908">
          <cell r="A908" t="str">
            <v>6392_11</v>
          </cell>
          <cell r="E908">
            <v>5479</v>
          </cell>
        </row>
        <row r="909">
          <cell r="A909" t="str">
            <v>6392_12</v>
          </cell>
          <cell r="E909">
            <v>4755</v>
          </cell>
        </row>
        <row r="910">
          <cell r="A910" t="str">
            <v>6392_13</v>
          </cell>
          <cell r="E910">
            <v>5609</v>
          </cell>
        </row>
        <row r="911">
          <cell r="A911" t="str">
            <v>6392_14</v>
          </cell>
          <cell r="E911">
            <v>5633</v>
          </cell>
        </row>
        <row r="912">
          <cell r="A912" t="str">
            <v>6392_15</v>
          </cell>
          <cell r="E912">
            <v>5682</v>
          </cell>
        </row>
        <row r="913">
          <cell r="A913" t="str">
            <v>6392_17</v>
          </cell>
          <cell r="E913">
            <v>5918</v>
          </cell>
        </row>
        <row r="914">
          <cell r="A914" t="str">
            <v>6392_18</v>
          </cell>
          <cell r="E914">
            <v>5768</v>
          </cell>
        </row>
        <row r="915">
          <cell r="A915" t="str">
            <v>6392_19</v>
          </cell>
          <cell r="E915">
            <v>5441</v>
          </cell>
        </row>
        <row r="916">
          <cell r="A916" t="str">
            <v>6392_2</v>
          </cell>
          <cell r="E916">
            <v>5821</v>
          </cell>
        </row>
        <row r="917">
          <cell r="A917" t="str">
            <v>6392_20</v>
          </cell>
          <cell r="E917">
            <v>5848</v>
          </cell>
        </row>
        <row r="918">
          <cell r="A918" t="str">
            <v>6392_21</v>
          </cell>
          <cell r="E918">
            <v>5803</v>
          </cell>
        </row>
        <row r="919">
          <cell r="A919" t="str">
            <v>6392_22</v>
          </cell>
          <cell r="E919">
            <v>3000</v>
          </cell>
        </row>
        <row r="920">
          <cell r="A920" t="str">
            <v>6392_23</v>
          </cell>
          <cell r="E920">
            <v>1500</v>
          </cell>
        </row>
        <row r="921">
          <cell r="A921" t="str">
            <v>6392_24</v>
          </cell>
          <cell r="E921">
            <v>1500</v>
          </cell>
        </row>
        <row r="922">
          <cell r="A922" t="str">
            <v>6392_3</v>
          </cell>
          <cell r="E922">
            <v>5841</v>
          </cell>
        </row>
        <row r="923">
          <cell r="A923" t="str">
            <v>6392_4</v>
          </cell>
          <cell r="E923">
            <v>4784</v>
          </cell>
        </row>
        <row r="924">
          <cell r="A924" t="str">
            <v>6392_5</v>
          </cell>
          <cell r="E924">
            <v>5548</v>
          </cell>
        </row>
        <row r="925">
          <cell r="A925" t="str">
            <v>6392_6</v>
          </cell>
          <cell r="E925">
            <v>5558</v>
          </cell>
        </row>
        <row r="926">
          <cell r="A926" t="str">
            <v>6392_7</v>
          </cell>
          <cell r="E926">
            <v>4837</v>
          </cell>
        </row>
        <row r="927">
          <cell r="A927" t="str">
            <v>6392_8</v>
          </cell>
          <cell r="E927">
            <v>3536</v>
          </cell>
        </row>
        <row r="928">
          <cell r="A928" t="str">
            <v>6392_9</v>
          </cell>
          <cell r="E928">
            <v>5705</v>
          </cell>
        </row>
        <row r="929">
          <cell r="A929">
            <v>2809</v>
          </cell>
          <cell r="E929">
            <v>233</v>
          </cell>
        </row>
        <row r="930">
          <cell r="A930">
            <v>4075</v>
          </cell>
          <cell r="E930">
            <v>0</v>
          </cell>
        </row>
        <row r="931">
          <cell r="A931">
            <v>3669</v>
          </cell>
          <cell r="E931">
            <v>0</v>
          </cell>
        </row>
        <row r="932">
          <cell r="A932">
            <v>6669</v>
          </cell>
          <cell r="E932">
            <v>103</v>
          </cell>
        </row>
        <row r="933">
          <cell r="A933">
            <v>6677</v>
          </cell>
          <cell r="E933">
            <v>131</v>
          </cell>
        </row>
        <row r="934">
          <cell r="A934">
            <v>5922</v>
          </cell>
          <cell r="E934">
            <v>54</v>
          </cell>
        </row>
        <row r="935">
          <cell r="A935">
            <v>5968</v>
          </cell>
          <cell r="E935">
            <v>0</v>
          </cell>
        </row>
        <row r="936">
          <cell r="A936">
            <v>6032</v>
          </cell>
          <cell r="E936">
            <v>9</v>
          </cell>
        </row>
        <row r="937">
          <cell r="A937">
            <v>4247</v>
          </cell>
          <cell r="E937">
            <v>38</v>
          </cell>
        </row>
        <row r="938">
          <cell r="A938">
            <v>5966</v>
          </cell>
          <cell r="E938">
            <v>26</v>
          </cell>
        </row>
        <row r="939">
          <cell r="A939" t="str">
            <v>SN2188</v>
          </cell>
          <cell r="E939">
            <v>1</v>
          </cell>
        </row>
        <row r="940">
          <cell r="A940">
            <v>2126</v>
          </cell>
          <cell r="E940">
            <v>65</v>
          </cell>
        </row>
        <row r="941">
          <cell r="A941">
            <v>5974</v>
          </cell>
          <cell r="E941">
            <v>41</v>
          </cell>
        </row>
        <row r="942">
          <cell r="A942">
            <v>2373</v>
          </cell>
          <cell r="E942">
            <v>134</v>
          </cell>
        </row>
        <row r="943">
          <cell r="A943">
            <v>2151</v>
          </cell>
          <cell r="E943">
            <v>806</v>
          </cell>
        </row>
        <row r="944">
          <cell r="A944">
            <v>2102</v>
          </cell>
          <cell r="E944">
            <v>70</v>
          </cell>
        </row>
        <row r="945">
          <cell r="A945">
            <v>2510</v>
          </cell>
          <cell r="E945">
            <v>272</v>
          </cell>
        </row>
        <row r="946">
          <cell r="A946">
            <v>22</v>
          </cell>
          <cell r="E946">
            <v>110</v>
          </cell>
        </row>
        <row r="947">
          <cell r="A947">
            <v>1035</v>
          </cell>
          <cell r="E947">
            <v>83</v>
          </cell>
        </row>
        <row r="948">
          <cell r="A948">
            <v>20</v>
          </cell>
          <cell r="E948">
            <v>346</v>
          </cell>
        </row>
        <row r="949">
          <cell r="A949">
            <v>2368</v>
          </cell>
          <cell r="E949">
            <v>252</v>
          </cell>
        </row>
        <row r="950">
          <cell r="A950">
            <v>4227</v>
          </cell>
          <cell r="E950">
            <v>106</v>
          </cell>
        </row>
        <row r="951">
          <cell r="A951">
            <v>5325</v>
          </cell>
          <cell r="E951">
            <v>0</v>
          </cell>
        </row>
        <row r="952">
          <cell r="A952">
            <v>5326</v>
          </cell>
          <cell r="E952">
            <v>0</v>
          </cell>
        </row>
        <row r="953">
          <cell r="A953">
            <v>1490</v>
          </cell>
          <cell r="E953">
            <v>354</v>
          </cell>
        </row>
        <row r="954">
          <cell r="A954" t="str">
            <v>SN3563</v>
          </cell>
          <cell r="E954">
            <v>0</v>
          </cell>
        </row>
        <row r="955">
          <cell r="A955">
            <v>4612</v>
          </cell>
          <cell r="E955">
            <v>0</v>
          </cell>
        </row>
        <row r="956">
          <cell r="A956">
            <v>3472</v>
          </cell>
          <cell r="E956">
            <v>0</v>
          </cell>
        </row>
        <row r="957">
          <cell r="A957">
            <v>4124</v>
          </cell>
          <cell r="E957">
            <v>0</v>
          </cell>
        </row>
        <row r="958">
          <cell r="A958">
            <v>4618</v>
          </cell>
          <cell r="E958">
            <v>0</v>
          </cell>
        </row>
        <row r="959">
          <cell r="A959">
            <v>4621</v>
          </cell>
          <cell r="E959">
            <v>0</v>
          </cell>
        </row>
        <row r="960">
          <cell r="A960">
            <v>4146</v>
          </cell>
          <cell r="E960">
            <v>0</v>
          </cell>
        </row>
        <row r="961">
          <cell r="A961">
            <v>5959</v>
          </cell>
          <cell r="E961">
            <v>112</v>
          </cell>
        </row>
        <row r="962">
          <cell r="A962">
            <v>2523</v>
          </cell>
          <cell r="E962">
            <v>4097</v>
          </cell>
        </row>
        <row r="963">
          <cell r="A963">
            <v>3138</v>
          </cell>
          <cell r="E963">
            <v>0</v>
          </cell>
        </row>
        <row r="964">
          <cell r="A964">
            <v>3137</v>
          </cell>
          <cell r="E964">
            <v>0</v>
          </cell>
        </row>
        <row r="965">
          <cell r="A965">
            <v>3141</v>
          </cell>
          <cell r="E965">
            <v>0</v>
          </cell>
        </row>
        <row r="966">
          <cell r="A966" t="str">
            <v>SN2892</v>
          </cell>
          <cell r="E966">
            <v>0</v>
          </cell>
        </row>
        <row r="967">
          <cell r="A967" t="str">
            <v>SN2890</v>
          </cell>
          <cell r="E967">
            <v>0</v>
          </cell>
        </row>
        <row r="968">
          <cell r="A968" t="str">
            <v>SN3355</v>
          </cell>
          <cell r="E968">
            <v>0</v>
          </cell>
        </row>
        <row r="969">
          <cell r="A969">
            <v>3355</v>
          </cell>
          <cell r="E969">
            <v>0</v>
          </cell>
        </row>
        <row r="970">
          <cell r="A970">
            <v>3144</v>
          </cell>
          <cell r="E970">
            <v>0</v>
          </cell>
        </row>
        <row r="971">
          <cell r="A971">
            <v>2893</v>
          </cell>
          <cell r="E971">
            <v>0</v>
          </cell>
        </row>
        <row r="972">
          <cell r="A972">
            <v>2895</v>
          </cell>
          <cell r="E972">
            <v>0</v>
          </cell>
        </row>
        <row r="973">
          <cell r="A973">
            <v>3147</v>
          </cell>
          <cell r="E973">
            <v>1</v>
          </cell>
        </row>
        <row r="974">
          <cell r="A974">
            <v>2891</v>
          </cell>
          <cell r="E974">
            <v>0</v>
          </cell>
        </row>
        <row r="975">
          <cell r="A975">
            <v>3146</v>
          </cell>
          <cell r="E975">
            <v>9</v>
          </cell>
        </row>
        <row r="976">
          <cell r="A976" t="str">
            <v>SN2908</v>
          </cell>
          <cell r="E976">
            <v>0</v>
          </cell>
        </row>
        <row r="977">
          <cell r="A977" t="str">
            <v>SN2261</v>
          </cell>
          <cell r="E977">
            <v>0</v>
          </cell>
        </row>
        <row r="978">
          <cell r="A978">
            <v>1501</v>
          </cell>
          <cell r="E978">
            <v>413</v>
          </cell>
        </row>
        <row r="979">
          <cell r="A979" t="str">
            <v>5117_1</v>
          </cell>
          <cell r="E979">
            <v>0</v>
          </cell>
        </row>
        <row r="980">
          <cell r="A980">
            <v>5118</v>
          </cell>
          <cell r="E980">
            <v>221</v>
          </cell>
        </row>
        <row r="981">
          <cell r="A981" t="str">
            <v>SN2244</v>
          </cell>
          <cell r="E981">
            <v>0</v>
          </cell>
        </row>
        <row r="982">
          <cell r="A982">
            <v>5963</v>
          </cell>
          <cell r="E982">
            <v>63</v>
          </cell>
        </row>
        <row r="983">
          <cell r="A983">
            <v>2149</v>
          </cell>
          <cell r="E983">
            <v>159</v>
          </cell>
        </row>
        <row r="984">
          <cell r="A984">
            <v>2314</v>
          </cell>
          <cell r="E984">
            <v>79</v>
          </cell>
        </row>
        <row r="985">
          <cell r="A985">
            <v>3244</v>
          </cell>
          <cell r="E985">
            <v>0</v>
          </cell>
        </row>
        <row r="986">
          <cell r="A986">
            <v>5953</v>
          </cell>
          <cell r="E986">
            <v>4</v>
          </cell>
        </row>
        <row r="987">
          <cell r="A987">
            <v>3978</v>
          </cell>
          <cell r="E987">
            <v>0</v>
          </cell>
        </row>
        <row r="988">
          <cell r="A988">
            <v>2495</v>
          </cell>
          <cell r="E988">
            <v>0</v>
          </cell>
        </row>
        <row r="989">
          <cell r="A989">
            <v>3822</v>
          </cell>
          <cell r="E989">
            <v>0</v>
          </cell>
        </row>
        <row r="990">
          <cell r="A990" t="str">
            <v>4178_1</v>
          </cell>
          <cell r="E990">
            <v>0</v>
          </cell>
        </row>
        <row r="991">
          <cell r="A991">
            <v>4050</v>
          </cell>
          <cell r="E991">
            <v>0</v>
          </cell>
        </row>
        <row r="992">
          <cell r="A992">
            <v>4378</v>
          </cell>
          <cell r="E992">
            <v>0</v>
          </cell>
        </row>
        <row r="993">
          <cell r="A993">
            <v>4374</v>
          </cell>
          <cell r="E993">
            <v>0</v>
          </cell>
        </row>
        <row r="994">
          <cell r="A994">
            <v>5733</v>
          </cell>
          <cell r="E994">
            <v>0</v>
          </cell>
        </row>
        <row r="995">
          <cell r="A995">
            <v>4437</v>
          </cell>
          <cell r="E995">
            <v>0</v>
          </cell>
        </row>
        <row r="996">
          <cell r="A996" t="str">
            <v>SN2465</v>
          </cell>
          <cell r="E996">
            <v>0</v>
          </cell>
        </row>
        <row r="997">
          <cell r="A997">
            <v>4632</v>
          </cell>
          <cell r="E997">
            <v>0</v>
          </cell>
        </row>
        <row r="998">
          <cell r="A998">
            <v>4636</v>
          </cell>
          <cell r="E998">
            <v>2</v>
          </cell>
        </row>
        <row r="999">
          <cell r="A999">
            <v>2179</v>
          </cell>
          <cell r="E999">
            <v>0</v>
          </cell>
        </row>
        <row r="1000">
          <cell r="A1000" t="str">
            <v>SN4048</v>
          </cell>
          <cell r="E1000">
            <v>0</v>
          </cell>
        </row>
        <row r="1001">
          <cell r="A1001">
            <v>4201</v>
          </cell>
          <cell r="E1001">
            <v>0</v>
          </cell>
        </row>
        <row r="1002">
          <cell r="A1002" t="str">
            <v>SN1766</v>
          </cell>
          <cell r="E1002">
            <v>0</v>
          </cell>
        </row>
        <row r="1003">
          <cell r="A1003" t="str">
            <v>SN4260</v>
          </cell>
          <cell r="E1003">
            <v>0</v>
          </cell>
        </row>
        <row r="1004">
          <cell r="A1004">
            <v>4260</v>
          </cell>
          <cell r="E1004">
            <v>3</v>
          </cell>
        </row>
        <row r="1005">
          <cell r="A1005">
            <v>4199</v>
          </cell>
          <cell r="E1005">
            <v>0</v>
          </cell>
        </row>
        <row r="1006">
          <cell r="A1006" t="str">
            <v>SN3988</v>
          </cell>
          <cell r="E1006">
            <v>0</v>
          </cell>
        </row>
        <row r="1007">
          <cell r="A1007">
            <v>3988</v>
          </cell>
          <cell r="E1007">
            <v>0</v>
          </cell>
        </row>
        <row r="1008">
          <cell r="A1008" t="str">
            <v>SN4295</v>
          </cell>
          <cell r="E1008">
            <v>0</v>
          </cell>
        </row>
        <row r="1009">
          <cell r="A1009">
            <v>4295</v>
          </cell>
          <cell r="E1009">
            <v>0</v>
          </cell>
        </row>
        <row r="1010">
          <cell r="A1010">
            <v>2647</v>
          </cell>
          <cell r="E1010">
            <v>0</v>
          </cell>
        </row>
        <row r="1011">
          <cell r="A1011">
            <v>4438</v>
          </cell>
          <cell r="E1011">
            <v>0</v>
          </cell>
        </row>
        <row r="1012">
          <cell r="A1012">
            <v>4410</v>
          </cell>
          <cell r="E1012">
            <v>0</v>
          </cell>
        </row>
        <row r="1013">
          <cell r="A1013" t="str">
            <v>SN4410</v>
          </cell>
          <cell r="E1013">
            <v>0</v>
          </cell>
        </row>
        <row r="1014">
          <cell r="A1014" t="str">
            <v>4410_1</v>
          </cell>
          <cell r="E1014">
            <v>0</v>
          </cell>
        </row>
        <row r="1015">
          <cell r="A1015">
            <v>3833</v>
          </cell>
          <cell r="E1015">
            <v>9</v>
          </cell>
        </row>
        <row r="1016">
          <cell r="A1016">
            <v>4445</v>
          </cell>
          <cell r="E1016">
            <v>0</v>
          </cell>
        </row>
        <row r="1017">
          <cell r="A1017">
            <v>5196</v>
          </cell>
          <cell r="E1017">
            <v>0</v>
          </cell>
        </row>
        <row r="1018">
          <cell r="A1018">
            <v>4645</v>
          </cell>
          <cell r="E1018">
            <v>0</v>
          </cell>
        </row>
        <row r="1019">
          <cell r="A1019">
            <v>4646</v>
          </cell>
          <cell r="E1019">
            <v>0</v>
          </cell>
        </row>
        <row r="1020">
          <cell r="A1020">
            <v>3266</v>
          </cell>
          <cell r="E1020">
            <v>19</v>
          </cell>
        </row>
        <row r="1021">
          <cell r="A1021" t="str">
            <v>SN3245</v>
          </cell>
          <cell r="E1021">
            <v>0</v>
          </cell>
        </row>
        <row r="1022">
          <cell r="A1022">
            <v>3272</v>
          </cell>
          <cell r="E1022">
            <v>0</v>
          </cell>
        </row>
        <row r="1023">
          <cell r="A1023">
            <v>4775</v>
          </cell>
          <cell r="E1023">
            <v>1</v>
          </cell>
        </row>
        <row r="1024">
          <cell r="A1024">
            <v>4951</v>
          </cell>
          <cell r="E1024">
            <v>0</v>
          </cell>
        </row>
        <row r="1025">
          <cell r="A1025" t="str">
            <v>SN4951</v>
          </cell>
          <cell r="E1025">
            <v>0</v>
          </cell>
        </row>
        <row r="1026">
          <cell r="A1026">
            <v>2191</v>
          </cell>
          <cell r="E1026">
            <v>0</v>
          </cell>
        </row>
        <row r="1027">
          <cell r="A1027" t="str">
            <v>SN3368</v>
          </cell>
          <cell r="E1027">
            <v>0</v>
          </cell>
        </row>
        <row r="1028">
          <cell r="A1028">
            <v>3666</v>
          </cell>
          <cell r="E1028">
            <v>0</v>
          </cell>
        </row>
        <row r="1029">
          <cell r="A1029">
            <v>4232</v>
          </cell>
          <cell r="E1029">
            <v>281</v>
          </cell>
        </row>
        <row r="1030">
          <cell r="A1030" t="str">
            <v>SN2381</v>
          </cell>
          <cell r="E1030">
            <v>0</v>
          </cell>
        </row>
        <row r="1031">
          <cell r="A1031">
            <v>7788</v>
          </cell>
          <cell r="E1031">
            <v>34</v>
          </cell>
        </row>
        <row r="1032">
          <cell r="A1032">
            <v>7753</v>
          </cell>
          <cell r="E1032">
            <v>854</v>
          </cell>
        </row>
        <row r="1033">
          <cell r="A1033">
            <v>7750</v>
          </cell>
          <cell r="E1033">
            <v>82</v>
          </cell>
        </row>
        <row r="1034">
          <cell r="A1034">
            <v>7773</v>
          </cell>
          <cell r="E1034">
            <v>283</v>
          </cell>
        </row>
        <row r="1035">
          <cell r="A1035">
            <v>7783</v>
          </cell>
          <cell r="E1035">
            <v>470</v>
          </cell>
        </row>
        <row r="1036">
          <cell r="A1036">
            <v>7756</v>
          </cell>
          <cell r="E1036">
            <v>164</v>
          </cell>
        </row>
        <row r="1037">
          <cell r="A1037">
            <v>7760</v>
          </cell>
          <cell r="E1037">
            <v>58</v>
          </cell>
        </row>
        <row r="1038">
          <cell r="A1038">
            <v>7751</v>
          </cell>
          <cell r="E1038">
            <v>35</v>
          </cell>
        </row>
        <row r="1039">
          <cell r="A1039">
            <v>7797</v>
          </cell>
          <cell r="E1039">
            <v>29</v>
          </cell>
        </row>
        <row r="1040">
          <cell r="A1040">
            <v>5988</v>
          </cell>
          <cell r="E1040">
            <v>0</v>
          </cell>
        </row>
        <row r="1041">
          <cell r="A1041">
            <v>5528</v>
          </cell>
          <cell r="E1041">
            <v>0</v>
          </cell>
        </row>
        <row r="1042">
          <cell r="A1042">
            <v>5529</v>
          </cell>
          <cell r="E1042">
            <v>0</v>
          </cell>
        </row>
        <row r="1043">
          <cell r="A1043">
            <v>5533</v>
          </cell>
          <cell r="E1043">
            <v>0</v>
          </cell>
        </row>
        <row r="1044">
          <cell r="A1044">
            <v>5531</v>
          </cell>
          <cell r="E1044">
            <v>0</v>
          </cell>
        </row>
        <row r="1045">
          <cell r="A1045">
            <v>5499</v>
          </cell>
          <cell r="E1045">
            <v>1</v>
          </cell>
        </row>
        <row r="1046">
          <cell r="A1046">
            <v>7123</v>
          </cell>
          <cell r="E1046">
            <v>148</v>
          </cell>
        </row>
        <row r="1047">
          <cell r="A1047">
            <v>7128</v>
          </cell>
          <cell r="E1047">
            <v>190</v>
          </cell>
        </row>
        <row r="1048">
          <cell r="A1048">
            <v>7118</v>
          </cell>
          <cell r="E1048">
            <v>167</v>
          </cell>
        </row>
        <row r="1049">
          <cell r="A1049">
            <v>7119</v>
          </cell>
          <cell r="E1049">
            <v>65</v>
          </cell>
        </row>
        <row r="1050">
          <cell r="A1050">
            <v>7126</v>
          </cell>
          <cell r="E1050">
            <v>84</v>
          </cell>
        </row>
        <row r="1051">
          <cell r="A1051">
            <v>7145</v>
          </cell>
          <cell r="E1051">
            <v>107</v>
          </cell>
        </row>
        <row r="1052">
          <cell r="A1052">
            <v>7122</v>
          </cell>
          <cell r="E1052">
            <v>432</v>
          </cell>
        </row>
        <row r="1053">
          <cell r="A1053">
            <v>7125</v>
          </cell>
          <cell r="E1053">
            <v>80</v>
          </cell>
        </row>
        <row r="1054">
          <cell r="A1054">
            <v>7157</v>
          </cell>
          <cell r="E1054">
            <v>195</v>
          </cell>
        </row>
        <row r="1055">
          <cell r="A1055">
            <v>7141</v>
          </cell>
          <cell r="E1055">
            <v>60</v>
          </cell>
        </row>
        <row r="1056">
          <cell r="A1056">
            <v>7142</v>
          </cell>
          <cell r="E1056">
            <v>38</v>
          </cell>
        </row>
        <row r="1057">
          <cell r="A1057">
            <v>7124</v>
          </cell>
          <cell r="E1057">
            <v>891</v>
          </cell>
        </row>
        <row r="1058">
          <cell r="A1058">
            <v>7132</v>
          </cell>
          <cell r="E1058">
            <v>93</v>
          </cell>
        </row>
        <row r="1059">
          <cell r="A1059">
            <v>7121</v>
          </cell>
          <cell r="E1059">
            <v>75</v>
          </cell>
        </row>
        <row r="1060">
          <cell r="A1060">
            <v>7152</v>
          </cell>
          <cell r="E1060">
            <v>32</v>
          </cell>
        </row>
        <row r="1061">
          <cell r="A1061">
            <v>7120</v>
          </cell>
          <cell r="E1061">
            <v>95</v>
          </cell>
        </row>
        <row r="1062">
          <cell r="A1062">
            <v>7135</v>
          </cell>
          <cell r="E1062">
            <v>45</v>
          </cell>
        </row>
        <row r="1063">
          <cell r="A1063">
            <v>7138</v>
          </cell>
          <cell r="E1063">
            <v>39</v>
          </cell>
        </row>
        <row r="1064">
          <cell r="A1064">
            <v>7136</v>
          </cell>
          <cell r="E1064">
            <v>35</v>
          </cell>
        </row>
        <row r="1065">
          <cell r="A1065">
            <v>7140</v>
          </cell>
          <cell r="E1065">
            <v>9</v>
          </cell>
        </row>
        <row r="1066">
          <cell r="A1066">
            <v>7134</v>
          </cell>
          <cell r="E1066">
            <v>107</v>
          </cell>
        </row>
        <row r="1067">
          <cell r="A1067">
            <v>7139</v>
          </cell>
          <cell r="E1067">
            <v>27</v>
          </cell>
        </row>
        <row r="1068">
          <cell r="A1068">
            <v>7127</v>
          </cell>
          <cell r="E1068">
            <v>156</v>
          </cell>
        </row>
        <row r="1069">
          <cell r="A1069">
            <v>7129</v>
          </cell>
          <cell r="E1069">
            <v>137</v>
          </cell>
        </row>
        <row r="1070">
          <cell r="A1070">
            <v>7151</v>
          </cell>
          <cell r="E1070">
            <v>41</v>
          </cell>
        </row>
        <row r="1071">
          <cell r="A1071">
            <v>7143</v>
          </cell>
          <cell r="E1071">
            <v>103</v>
          </cell>
        </row>
        <row r="1072">
          <cell r="A1072">
            <v>7153</v>
          </cell>
          <cell r="E1072">
            <v>143</v>
          </cell>
        </row>
        <row r="1073">
          <cell r="A1073">
            <v>7148</v>
          </cell>
          <cell r="E1073">
            <v>80</v>
          </cell>
        </row>
        <row r="1074">
          <cell r="A1074">
            <v>7131</v>
          </cell>
          <cell r="E1074">
            <v>176</v>
          </cell>
        </row>
        <row r="1075">
          <cell r="A1075">
            <v>7158</v>
          </cell>
          <cell r="E1075">
            <v>54</v>
          </cell>
        </row>
        <row r="1076">
          <cell r="A1076">
            <v>7110</v>
          </cell>
          <cell r="E1076">
            <v>270</v>
          </cell>
        </row>
        <row r="1077">
          <cell r="A1077">
            <v>7117</v>
          </cell>
          <cell r="E1077">
            <v>214</v>
          </cell>
        </row>
        <row r="1078">
          <cell r="A1078">
            <v>7116</v>
          </cell>
          <cell r="E1078">
            <v>384</v>
          </cell>
        </row>
        <row r="1079">
          <cell r="A1079">
            <v>7113</v>
          </cell>
          <cell r="E1079">
            <v>288</v>
          </cell>
        </row>
        <row r="1080">
          <cell r="A1080">
            <v>7115</v>
          </cell>
          <cell r="E1080">
            <v>185</v>
          </cell>
        </row>
        <row r="1081">
          <cell r="A1081">
            <v>7112</v>
          </cell>
          <cell r="E1081">
            <v>195</v>
          </cell>
        </row>
        <row r="1082">
          <cell r="A1082">
            <v>7109</v>
          </cell>
          <cell r="E1082">
            <v>403</v>
          </cell>
        </row>
        <row r="1083">
          <cell r="A1083">
            <v>7114</v>
          </cell>
          <cell r="E1083">
            <v>259</v>
          </cell>
        </row>
        <row r="1084">
          <cell r="A1084">
            <v>7111</v>
          </cell>
          <cell r="E1084">
            <v>201</v>
          </cell>
        </row>
        <row r="1085">
          <cell r="A1085">
            <v>7146</v>
          </cell>
          <cell r="E1085">
            <v>149</v>
          </cell>
        </row>
        <row r="1086">
          <cell r="A1086">
            <v>7155</v>
          </cell>
          <cell r="E1086">
            <v>116</v>
          </cell>
        </row>
        <row r="1087">
          <cell r="A1087">
            <v>7156</v>
          </cell>
          <cell r="E1087">
            <v>342</v>
          </cell>
        </row>
        <row r="1088">
          <cell r="A1088">
            <v>7130</v>
          </cell>
          <cell r="E1088">
            <v>172</v>
          </cell>
        </row>
        <row r="1089">
          <cell r="A1089">
            <v>7137</v>
          </cell>
          <cell r="E1089">
            <v>662</v>
          </cell>
        </row>
        <row r="1090">
          <cell r="A1090">
            <v>7144</v>
          </cell>
          <cell r="E1090">
            <v>38</v>
          </cell>
        </row>
        <row r="1091">
          <cell r="A1091">
            <v>7154</v>
          </cell>
          <cell r="E1091">
            <v>619</v>
          </cell>
        </row>
        <row r="1092">
          <cell r="A1092">
            <v>7149</v>
          </cell>
          <cell r="E1092">
            <v>275</v>
          </cell>
        </row>
        <row r="1093">
          <cell r="A1093">
            <v>7133</v>
          </cell>
          <cell r="E1093">
            <v>90</v>
          </cell>
        </row>
        <row r="1094">
          <cell r="A1094">
            <v>7150</v>
          </cell>
          <cell r="E1094">
            <v>15</v>
          </cell>
        </row>
        <row r="1095">
          <cell r="A1095">
            <v>7147</v>
          </cell>
          <cell r="E1095">
            <v>103</v>
          </cell>
        </row>
        <row r="1096">
          <cell r="A1096">
            <v>5960</v>
          </cell>
          <cell r="E1096">
            <v>0</v>
          </cell>
        </row>
        <row r="1097">
          <cell r="A1097">
            <v>6002</v>
          </cell>
          <cell r="E1097">
            <v>0</v>
          </cell>
        </row>
        <row r="1098">
          <cell r="A1098">
            <v>2380</v>
          </cell>
          <cell r="E1098">
            <v>1891</v>
          </cell>
        </row>
        <row r="1099">
          <cell r="A1099">
            <v>5933</v>
          </cell>
          <cell r="E1099">
            <v>0</v>
          </cell>
        </row>
        <row r="1100">
          <cell r="A1100">
            <v>2315</v>
          </cell>
          <cell r="E1100">
            <v>0</v>
          </cell>
        </row>
        <row r="1101">
          <cell r="A1101">
            <v>4905</v>
          </cell>
          <cell r="E1101">
            <v>1</v>
          </cell>
        </row>
        <row r="1102">
          <cell r="A1102">
            <v>4904</v>
          </cell>
          <cell r="E1102">
            <v>6</v>
          </cell>
        </row>
        <row r="1103">
          <cell r="A1103">
            <v>4902</v>
          </cell>
          <cell r="E1103">
            <v>155</v>
          </cell>
        </row>
        <row r="1104">
          <cell r="A1104" t="str">
            <v>SN2664</v>
          </cell>
          <cell r="E1104">
            <v>0</v>
          </cell>
        </row>
        <row r="1105">
          <cell r="A1105">
            <v>5184</v>
          </cell>
          <cell r="E1105">
            <v>8</v>
          </cell>
        </row>
        <row r="1106">
          <cell r="A1106">
            <v>5185</v>
          </cell>
          <cell r="E1106">
            <v>1</v>
          </cell>
        </row>
        <row r="1107">
          <cell r="A1107" t="str">
            <v>SN1522</v>
          </cell>
          <cell r="E1107">
            <v>0</v>
          </cell>
        </row>
        <row r="1108">
          <cell r="A1108" t="str">
            <v>SN2986</v>
          </cell>
          <cell r="E1108">
            <v>0</v>
          </cell>
        </row>
        <row r="1109">
          <cell r="A1109" t="str">
            <v>SN2989</v>
          </cell>
          <cell r="E1109">
            <v>0</v>
          </cell>
        </row>
        <row r="1110">
          <cell r="A1110" t="str">
            <v>SN2786</v>
          </cell>
          <cell r="E1110">
            <v>0</v>
          </cell>
        </row>
        <row r="1111">
          <cell r="A1111" t="str">
            <v>SN4393</v>
          </cell>
          <cell r="E1111">
            <v>2</v>
          </cell>
        </row>
        <row r="1112">
          <cell r="A1112">
            <v>4393</v>
          </cell>
          <cell r="E1112">
            <v>10</v>
          </cell>
        </row>
        <row r="1113">
          <cell r="A1113" t="str">
            <v>4393_1-1</v>
          </cell>
          <cell r="E1113">
            <v>19</v>
          </cell>
        </row>
        <row r="1114">
          <cell r="A1114">
            <v>4371</v>
          </cell>
          <cell r="E1114">
            <v>162</v>
          </cell>
        </row>
        <row r="1115">
          <cell r="A1115" t="str">
            <v>SN4371</v>
          </cell>
          <cell r="E1115">
            <v>2</v>
          </cell>
        </row>
        <row r="1116">
          <cell r="A1116" t="str">
            <v>SN2128</v>
          </cell>
          <cell r="E1116">
            <v>0</v>
          </cell>
        </row>
        <row r="1117">
          <cell r="A1117" t="str">
            <v>SN1795</v>
          </cell>
          <cell r="E1117">
            <v>0</v>
          </cell>
        </row>
        <row r="1118">
          <cell r="A1118">
            <v>3886</v>
          </cell>
          <cell r="E1118">
            <v>2</v>
          </cell>
        </row>
        <row r="1119">
          <cell r="A1119">
            <v>3885</v>
          </cell>
          <cell r="E1119">
            <v>0</v>
          </cell>
        </row>
        <row r="1120">
          <cell r="A1120" t="str">
            <v>4951_1</v>
          </cell>
          <cell r="E1120">
            <v>0</v>
          </cell>
        </row>
        <row r="1121">
          <cell r="A1121" t="str">
            <v>SN3629</v>
          </cell>
          <cell r="E1121">
            <v>1</v>
          </cell>
        </row>
        <row r="1122">
          <cell r="A1122" t="str">
            <v>SN4065</v>
          </cell>
          <cell r="E1122">
            <v>0</v>
          </cell>
        </row>
        <row r="1123">
          <cell r="A1123">
            <v>4065</v>
          </cell>
          <cell r="E1123">
            <v>39</v>
          </cell>
        </row>
        <row r="1124">
          <cell r="A1124" t="str">
            <v>SN4067</v>
          </cell>
          <cell r="E1124">
            <v>0</v>
          </cell>
        </row>
        <row r="1125">
          <cell r="A1125">
            <v>4614</v>
          </cell>
          <cell r="E1125">
            <v>0</v>
          </cell>
        </row>
        <row r="1126">
          <cell r="A1126" t="str">
            <v>SN1357</v>
          </cell>
          <cell r="E1126">
            <v>0</v>
          </cell>
        </row>
        <row r="1127">
          <cell r="A1127">
            <v>3719</v>
          </cell>
          <cell r="E1127">
            <v>2</v>
          </cell>
        </row>
        <row r="1128">
          <cell r="A1128" t="str">
            <v>SN3719</v>
          </cell>
          <cell r="E1128">
            <v>0</v>
          </cell>
        </row>
        <row r="1129">
          <cell r="A1129" t="str">
            <v>SN3007</v>
          </cell>
          <cell r="E1129">
            <v>0</v>
          </cell>
        </row>
        <row r="1130">
          <cell r="A1130" t="str">
            <v>SN3013</v>
          </cell>
          <cell r="E1130">
            <v>0</v>
          </cell>
        </row>
        <row r="1131">
          <cell r="A1131" t="str">
            <v>SN3015</v>
          </cell>
          <cell r="E1131">
            <v>3</v>
          </cell>
        </row>
        <row r="1132">
          <cell r="A1132">
            <v>2470</v>
          </cell>
          <cell r="E1132">
            <v>0</v>
          </cell>
        </row>
        <row r="1133">
          <cell r="A1133" t="str">
            <v>SN2470</v>
          </cell>
          <cell r="E1133">
            <v>0</v>
          </cell>
        </row>
        <row r="1134">
          <cell r="A1134">
            <v>3887</v>
          </cell>
          <cell r="E1134">
            <v>0</v>
          </cell>
        </row>
        <row r="1135">
          <cell r="A1135" t="str">
            <v>SN3887</v>
          </cell>
          <cell r="E1135">
            <v>1</v>
          </cell>
        </row>
        <row r="1136">
          <cell r="A1136" t="str">
            <v>SN3020</v>
          </cell>
          <cell r="E1136">
            <v>0</v>
          </cell>
        </row>
        <row r="1137">
          <cell r="A1137">
            <v>897</v>
          </cell>
          <cell r="E1137">
            <v>0</v>
          </cell>
        </row>
        <row r="1138">
          <cell r="A1138" t="str">
            <v>SN897</v>
          </cell>
          <cell r="E1138">
            <v>2</v>
          </cell>
        </row>
        <row r="1139">
          <cell r="A1139" t="str">
            <v>SN1794</v>
          </cell>
          <cell r="E1139">
            <v>0</v>
          </cell>
        </row>
        <row r="1140">
          <cell r="A1140" t="str">
            <v>SN2386</v>
          </cell>
          <cell r="E1140">
            <v>0</v>
          </cell>
        </row>
        <row r="1141">
          <cell r="A1141" t="str">
            <v>SN2662</v>
          </cell>
          <cell r="E1141">
            <v>0</v>
          </cell>
        </row>
        <row r="1142">
          <cell r="A1142">
            <v>2663</v>
          </cell>
          <cell r="E1142">
            <v>0</v>
          </cell>
        </row>
        <row r="1143">
          <cell r="A1143">
            <v>3888</v>
          </cell>
          <cell r="E1143">
            <v>0</v>
          </cell>
        </row>
        <row r="1144">
          <cell r="A1144" t="str">
            <v>SN3888</v>
          </cell>
          <cell r="E1144">
            <v>0</v>
          </cell>
        </row>
        <row r="1145">
          <cell r="A1145">
            <v>3889</v>
          </cell>
          <cell r="E1145">
            <v>0</v>
          </cell>
        </row>
        <row r="1146">
          <cell r="A1146" t="str">
            <v>SN3889</v>
          </cell>
          <cell r="E1146">
            <v>0</v>
          </cell>
        </row>
        <row r="1147">
          <cell r="A1147" t="str">
            <v>SN3971</v>
          </cell>
          <cell r="E1147">
            <v>0</v>
          </cell>
        </row>
        <row r="1148">
          <cell r="A1148">
            <v>3971</v>
          </cell>
          <cell r="E1148">
            <v>0</v>
          </cell>
        </row>
        <row r="1149">
          <cell r="A1149">
            <v>3716</v>
          </cell>
          <cell r="E1149">
            <v>0</v>
          </cell>
        </row>
        <row r="1150">
          <cell r="A1150" t="str">
            <v>SN3716</v>
          </cell>
          <cell r="E1150">
            <v>0</v>
          </cell>
        </row>
        <row r="1151">
          <cell r="A1151" t="str">
            <v>SN1466</v>
          </cell>
          <cell r="E1151">
            <v>1</v>
          </cell>
        </row>
        <row r="1152">
          <cell r="A1152">
            <v>2986</v>
          </cell>
          <cell r="E1152">
            <v>1146</v>
          </cell>
        </row>
        <row r="1153">
          <cell r="A1153" t="str">
            <v>SN3159</v>
          </cell>
          <cell r="E1153">
            <v>0</v>
          </cell>
        </row>
        <row r="1154">
          <cell r="A1154">
            <v>2636</v>
          </cell>
          <cell r="E1154">
            <v>1</v>
          </cell>
        </row>
        <row r="1155">
          <cell r="A1155">
            <v>4494</v>
          </cell>
          <cell r="E1155">
            <v>1</v>
          </cell>
        </row>
        <row r="1156">
          <cell r="A1156">
            <v>1522</v>
          </cell>
          <cell r="E1156">
            <v>4</v>
          </cell>
        </row>
        <row r="1157">
          <cell r="A1157">
            <v>2513</v>
          </cell>
          <cell r="E1157">
            <v>599</v>
          </cell>
        </row>
        <row r="1158">
          <cell r="A1158">
            <v>3714</v>
          </cell>
          <cell r="E1158">
            <v>582</v>
          </cell>
        </row>
        <row r="1159">
          <cell r="A1159">
            <v>4147</v>
          </cell>
          <cell r="E1159">
            <v>0</v>
          </cell>
        </row>
        <row r="1160">
          <cell r="A1160">
            <v>5995</v>
          </cell>
          <cell r="E1160">
            <v>69</v>
          </cell>
        </row>
        <row r="1161">
          <cell r="A1161" t="str">
            <v>SN3173</v>
          </cell>
          <cell r="E1161">
            <v>0</v>
          </cell>
        </row>
        <row r="1162">
          <cell r="A1162">
            <v>2154</v>
          </cell>
          <cell r="E1162">
            <v>293</v>
          </cell>
        </row>
        <row r="1163">
          <cell r="A1163">
            <v>2376</v>
          </cell>
          <cell r="E1163">
            <v>234</v>
          </cell>
        </row>
        <row r="1164">
          <cell r="A1164">
            <v>5243</v>
          </cell>
          <cell r="E1164">
            <v>0</v>
          </cell>
        </row>
        <row r="1165">
          <cell r="A1165">
            <v>5227</v>
          </cell>
          <cell r="E1165">
            <v>4</v>
          </cell>
        </row>
        <row r="1166">
          <cell r="A1166">
            <v>5225</v>
          </cell>
          <cell r="E1166">
            <v>8</v>
          </cell>
        </row>
        <row r="1167">
          <cell r="A1167">
            <v>5538</v>
          </cell>
          <cell r="E1167">
            <v>3</v>
          </cell>
        </row>
        <row r="1168">
          <cell r="A1168">
            <v>5537</v>
          </cell>
          <cell r="E1168">
            <v>1</v>
          </cell>
        </row>
        <row r="1169">
          <cell r="A1169">
            <v>4229</v>
          </cell>
          <cell r="E1169">
            <v>278</v>
          </cell>
        </row>
        <row r="1170">
          <cell r="A1170">
            <v>2029</v>
          </cell>
          <cell r="E1170">
            <v>1068</v>
          </cell>
        </row>
        <row r="1171">
          <cell r="A1171">
            <v>4787</v>
          </cell>
          <cell r="E1171">
            <v>0</v>
          </cell>
        </row>
        <row r="1172">
          <cell r="A1172">
            <v>1077</v>
          </cell>
          <cell r="E1172">
            <v>0</v>
          </cell>
        </row>
        <row r="1173">
          <cell r="A1173">
            <v>292</v>
          </cell>
          <cell r="E1173">
            <v>0</v>
          </cell>
        </row>
        <row r="1174">
          <cell r="A1174">
            <v>1021</v>
          </cell>
          <cell r="E1174">
            <v>78</v>
          </cell>
        </row>
        <row r="1175">
          <cell r="A1175">
            <v>288</v>
          </cell>
          <cell r="E1175">
            <v>423</v>
          </cell>
        </row>
        <row r="1176">
          <cell r="A1176">
            <v>1514</v>
          </cell>
          <cell r="E1176">
            <v>123</v>
          </cell>
        </row>
        <row r="1177">
          <cell r="A1177">
            <v>1526</v>
          </cell>
          <cell r="E1177">
            <v>0</v>
          </cell>
        </row>
        <row r="1178">
          <cell r="A1178">
            <v>977</v>
          </cell>
          <cell r="E1178">
            <v>0</v>
          </cell>
        </row>
        <row r="1179">
          <cell r="A1179">
            <v>1013</v>
          </cell>
          <cell r="E1179">
            <v>0</v>
          </cell>
        </row>
        <row r="1180">
          <cell r="A1180">
            <v>278</v>
          </cell>
          <cell r="E1180">
            <v>0</v>
          </cell>
        </row>
        <row r="1181">
          <cell r="A1181">
            <v>284</v>
          </cell>
          <cell r="E1181">
            <v>74</v>
          </cell>
        </row>
        <row r="1182">
          <cell r="A1182">
            <v>842</v>
          </cell>
          <cell r="E1182">
            <v>0</v>
          </cell>
        </row>
        <row r="1183">
          <cell r="A1183">
            <v>1517</v>
          </cell>
          <cell r="E1183">
            <v>0</v>
          </cell>
        </row>
        <row r="1184">
          <cell r="A1184">
            <v>274</v>
          </cell>
          <cell r="E1184">
            <v>107</v>
          </cell>
        </row>
        <row r="1185">
          <cell r="A1185">
            <v>276</v>
          </cell>
          <cell r="E1185">
            <v>0</v>
          </cell>
        </row>
        <row r="1186">
          <cell r="A1186">
            <v>2028</v>
          </cell>
          <cell r="E1186">
            <v>135</v>
          </cell>
        </row>
        <row r="1187">
          <cell r="A1187">
            <v>975</v>
          </cell>
          <cell r="E1187">
            <v>0</v>
          </cell>
        </row>
        <row r="1188">
          <cell r="A1188" t="str">
            <v>975_1</v>
          </cell>
          <cell r="E1188">
            <v>0</v>
          </cell>
        </row>
        <row r="1189">
          <cell r="A1189">
            <v>5997</v>
          </cell>
          <cell r="E1189">
            <v>19</v>
          </cell>
        </row>
        <row r="1190">
          <cell r="A1190">
            <v>6025</v>
          </cell>
          <cell r="E1190">
            <v>0</v>
          </cell>
        </row>
        <row r="1191">
          <cell r="A1191" t="str">
            <v>SN2749</v>
          </cell>
          <cell r="E1191">
            <v>0</v>
          </cell>
        </row>
        <row r="1192">
          <cell r="A1192" t="str">
            <v>SN50665</v>
          </cell>
          <cell r="E1192">
            <v>0</v>
          </cell>
        </row>
        <row r="1193">
          <cell r="A1193" t="str">
            <v>SN2756</v>
          </cell>
          <cell r="E1193">
            <v>0</v>
          </cell>
        </row>
        <row r="1194">
          <cell r="A1194" t="str">
            <v>SN1769</v>
          </cell>
          <cell r="E1194">
            <v>0</v>
          </cell>
        </row>
        <row r="1195">
          <cell r="A1195" t="str">
            <v>SN2395</v>
          </cell>
          <cell r="E1195">
            <v>0</v>
          </cell>
        </row>
        <row r="1196">
          <cell r="A1196">
            <v>1770</v>
          </cell>
          <cell r="E1196">
            <v>0</v>
          </cell>
        </row>
        <row r="1197">
          <cell r="A1197" t="str">
            <v>SN1770</v>
          </cell>
          <cell r="E1197">
            <v>0</v>
          </cell>
        </row>
        <row r="1198">
          <cell r="A1198" t="str">
            <v>SN2761</v>
          </cell>
          <cell r="E1198">
            <v>0</v>
          </cell>
        </row>
        <row r="1199">
          <cell r="A1199" t="str">
            <v>SN2222</v>
          </cell>
          <cell r="E1199">
            <v>0</v>
          </cell>
        </row>
        <row r="1200">
          <cell r="A1200" t="str">
            <v>SN2753</v>
          </cell>
          <cell r="E1200">
            <v>0</v>
          </cell>
        </row>
        <row r="1201">
          <cell r="A1201">
            <v>2753</v>
          </cell>
          <cell r="E1201">
            <v>0</v>
          </cell>
        </row>
        <row r="1202">
          <cell r="A1202" t="str">
            <v>SN2683</v>
          </cell>
          <cell r="E1202">
            <v>3</v>
          </cell>
        </row>
        <row r="1203">
          <cell r="A1203">
            <v>2519</v>
          </cell>
          <cell r="E1203">
            <v>0</v>
          </cell>
        </row>
        <row r="1204">
          <cell r="A1204">
            <v>2764</v>
          </cell>
          <cell r="E1204">
            <v>0</v>
          </cell>
        </row>
        <row r="1205">
          <cell r="A1205" t="str">
            <v>SN2764</v>
          </cell>
          <cell r="E1205">
            <v>0</v>
          </cell>
        </row>
        <row r="1206">
          <cell r="A1206" t="str">
            <v>SN2455</v>
          </cell>
          <cell r="E1206">
            <v>0</v>
          </cell>
        </row>
        <row r="1207">
          <cell r="A1207" t="str">
            <v>SN1441</v>
          </cell>
          <cell r="E1207">
            <v>0</v>
          </cell>
        </row>
        <row r="1208">
          <cell r="A1208">
            <v>2758</v>
          </cell>
          <cell r="E1208">
            <v>0</v>
          </cell>
        </row>
        <row r="1209">
          <cell r="A1209">
            <v>4179</v>
          </cell>
          <cell r="E1209">
            <v>0</v>
          </cell>
        </row>
        <row r="1210">
          <cell r="A1210">
            <v>3602</v>
          </cell>
          <cell r="E1210">
            <v>0</v>
          </cell>
        </row>
        <row r="1211">
          <cell r="A1211" t="str">
            <v>SN2142</v>
          </cell>
          <cell r="E1211">
            <v>0</v>
          </cell>
        </row>
        <row r="1212">
          <cell r="A1212">
            <v>2757</v>
          </cell>
          <cell r="E1212">
            <v>0</v>
          </cell>
        </row>
        <row r="1213">
          <cell r="A1213">
            <v>5613</v>
          </cell>
          <cell r="E1213">
            <v>0</v>
          </cell>
        </row>
        <row r="1214">
          <cell r="A1214">
            <v>4539</v>
          </cell>
          <cell r="E1214">
            <v>0</v>
          </cell>
        </row>
        <row r="1215">
          <cell r="A1215" t="str">
            <v>SN3811</v>
          </cell>
          <cell r="E1215">
            <v>0</v>
          </cell>
        </row>
        <row r="1216">
          <cell r="A1216">
            <v>4364</v>
          </cell>
          <cell r="E1216">
            <v>0</v>
          </cell>
        </row>
        <row r="1217">
          <cell r="A1217">
            <v>4257</v>
          </cell>
          <cell r="E1217">
            <v>0</v>
          </cell>
        </row>
        <row r="1218">
          <cell r="A1218">
            <v>3986</v>
          </cell>
          <cell r="E1218">
            <v>0</v>
          </cell>
        </row>
        <row r="1219">
          <cell r="A1219">
            <v>4527</v>
          </cell>
          <cell r="E1219">
            <v>0</v>
          </cell>
        </row>
        <row r="1220">
          <cell r="A1220">
            <v>2789</v>
          </cell>
          <cell r="E1220">
            <v>0</v>
          </cell>
        </row>
        <row r="1221">
          <cell r="A1221">
            <v>4432</v>
          </cell>
          <cell r="E1221">
            <v>5</v>
          </cell>
        </row>
        <row r="1222">
          <cell r="A1222">
            <v>3000</v>
          </cell>
          <cell r="E1222">
            <v>0</v>
          </cell>
        </row>
        <row r="1223">
          <cell r="A1223" t="str">
            <v>SN4533</v>
          </cell>
          <cell r="E1223">
            <v>0</v>
          </cell>
        </row>
        <row r="1224">
          <cell r="A1224">
            <v>4514</v>
          </cell>
          <cell r="E1224">
            <v>47</v>
          </cell>
        </row>
        <row r="1225">
          <cell r="A1225" t="str">
            <v>SN2785</v>
          </cell>
          <cell r="E1225">
            <v>0</v>
          </cell>
        </row>
        <row r="1226">
          <cell r="A1226" t="str">
            <v>SN2783</v>
          </cell>
          <cell r="E1226">
            <v>0</v>
          </cell>
        </row>
        <row r="1227">
          <cell r="A1227" t="str">
            <v>SN2903</v>
          </cell>
          <cell r="E1227">
            <v>0</v>
          </cell>
        </row>
        <row r="1228">
          <cell r="A1228" t="str">
            <v>SN3100</v>
          </cell>
          <cell r="E1228">
            <v>0</v>
          </cell>
        </row>
        <row r="1229">
          <cell r="A1229" t="str">
            <v>SN4061</v>
          </cell>
          <cell r="E1229">
            <v>0</v>
          </cell>
        </row>
        <row r="1230">
          <cell r="A1230" t="str">
            <v>SN2231</v>
          </cell>
          <cell r="E1230">
            <v>0</v>
          </cell>
        </row>
        <row r="1231">
          <cell r="A1231" t="str">
            <v>SN2519</v>
          </cell>
          <cell r="E1231">
            <v>0</v>
          </cell>
        </row>
        <row r="1232">
          <cell r="A1232" t="str">
            <v>SN2768</v>
          </cell>
          <cell r="E1232">
            <v>0</v>
          </cell>
        </row>
        <row r="1233">
          <cell r="A1233" t="str">
            <v>SN2789</v>
          </cell>
          <cell r="E1233">
            <v>19</v>
          </cell>
        </row>
        <row r="1234">
          <cell r="A1234">
            <v>2322</v>
          </cell>
          <cell r="E1234">
            <v>0</v>
          </cell>
        </row>
        <row r="1235">
          <cell r="A1235" t="str">
            <v>SN2322</v>
          </cell>
          <cell r="E1235">
            <v>90</v>
          </cell>
        </row>
        <row r="1236">
          <cell r="A1236" t="str">
            <v>SN2401</v>
          </cell>
          <cell r="E1236">
            <v>0</v>
          </cell>
        </row>
        <row r="1237">
          <cell r="A1237" t="str">
            <v>SN2400</v>
          </cell>
          <cell r="E1237">
            <v>0</v>
          </cell>
        </row>
        <row r="1238">
          <cell r="A1238" t="str">
            <v>SN2995</v>
          </cell>
          <cell r="E1238">
            <v>2</v>
          </cell>
        </row>
        <row r="1239">
          <cell r="A1239" t="str">
            <v>SN1433</v>
          </cell>
          <cell r="E1239">
            <v>5</v>
          </cell>
        </row>
        <row r="1240">
          <cell r="A1240">
            <v>4524</v>
          </cell>
          <cell r="E1240">
            <v>0</v>
          </cell>
        </row>
        <row r="1241">
          <cell r="A1241">
            <v>4434</v>
          </cell>
          <cell r="E1241">
            <v>0</v>
          </cell>
        </row>
        <row r="1242">
          <cell r="A1242">
            <v>4016</v>
          </cell>
          <cell r="E1242">
            <v>0</v>
          </cell>
        </row>
        <row r="1243">
          <cell r="A1243">
            <v>2768</v>
          </cell>
          <cell r="E1243">
            <v>1</v>
          </cell>
        </row>
        <row r="1244">
          <cell r="A1244" t="str">
            <v>SN1554</v>
          </cell>
          <cell r="E1244">
            <v>0</v>
          </cell>
        </row>
        <row r="1245">
          <cell r="A1245">
            <v>4519</v>
          </cell>
          <cell r="E1245">
            <v>0</v>
          </cell>
        </row>
        <row r="1246">
          <cell r="A1246">
            <v>4869</v>
          </cell>
          <cell r="E1246">
            <v>0</v>
          </cell>
        </row>
        <row r="1247">
          <cell r="A1247" t="str">
            <v>SN3769</v>
          </cell>
          <cell r="E1247">
            <v>0</v>
          </cell>
        </row>
        <row r="1248">
          <cell r="A1248" t="str">
            <v>SN3951</v>
          </cell>
          <cell r="E1248">
            <v>0</v>
          </cell>
        </row>
        <row r="1249">
          <cell r="A1249" t="str">
            <v>SN4313</v>
          </cell>
          <cell r="E1249">
            <v>0</v>
          </cell>
        </row>
        <row r="1250">
          <cell r="A1250" t="str">
            <v>sn4187</v>
          </cell>
          <cell r="E1250">
            <v>0</v>
          </cell>
        </row>
        <row r="1251">
          <cell r="A1251">
            <v>4187</v>
          </cell>
          <cell r="E1251">
            <v>0</v>
          </cell>
        </row>
        <row r="1252">
          <cell r="A1252">
            <v>4543</v>
          </cell>
          <cell r="E1252">
            <v>0</v>
          </cell>
        </row>
        <row r="1253">
          <cell r="A1253" t="str">
            <v>SN2488</v>
          </cell>
          <cell r="E1253">
            <v>7</v>
          </cell>
        </row>
        <row r="1254">
          <cell r="A1254" t="str">
            <v>SN3000</v>
          </cell>
          <cell r="E1254">
            <v>0</v>
          </cell>
        </row>
        <row r="1255">
          <cell r="A1255">
            <v>4976</v>
          </cell>
          <cell r="E1255">
            <v>0</v>
          </cell>
        </row>
        <row r="1256">
          <cell r="A1256" t="str">
            <v>SN2227</v>
          </cell>
          <cell r="E1256">
            <v>0</v>
          </cell>
        </row>
        <row r="1257">
          <cell r="A1257" t="str">
            <v>SN2186</v>
          </cell>
          <cell r="E1257">
            <v>0</v>
          </cell>
        </row>
        <row r="1258">
          <cell r="A1258" t="str">
            <v>SN3646</v>
          </cell>
          <cell r="E1258">
            <v>0</v>
          </cell>
        </row>
        <row r="1259">
          <cell r="A1259" t="str">
            <v>SN3692</v>
          </cell>
          <cell r="E1259">
            <v>0</v>
          </cell>
        </row>
        <row r="1260">
          <cell r="A1260" t="str">
            <v>SN3560</v>
          </cell>
          <cell r="E1260">
            <v>0</v>
          </cell>
        </row>
        <row r="1261">
          <cell r="A1261" t="str">
            <v>SN4262</v>
          </cell>
          <cell r="E1261">
            <v>0</v>
          </cell>
        </row>
        <row r="1262">
          <cell r="A1262">
            <v>4262</v>
          </cell>
          <cell r="E1262">
            <v>1</v>
          </cell>
        </row>
        <row r="1263">
          <cell r="A1263" t="str">
            <v>SN2511</v>
          </cell>
          <cell r="E1263">
            <v>0</v>
          </cell>
        </row>
        <row r="1264">
          <cell r="A1264">
            <v>2511</v>
          </cell>
          <cell r="E1264">
            <v>154</v>
          </cell>
        </row>
        <row r="1265">
          <cell r="A1265" t="str">
            <v>SN3986</v>
          </cell>
          <cell r="E1265">
            <v>0</v>
          </cell>
        </row>
        <row r="1266">
          <cell r="A1266" t="str">
            <v>SN4272</v>
          </cell>
          <cell r="E1266">
            <v>0</v>
          </cell>
        </row>
        <row r="1267">
          <cell r="A1267" t="str">
            <v>SN4209</v>
          </cell>
          <cell r="E1267">
            <v>0</v>
          </cell>
        </row>
        <row r="1268">
          <cell r="A1268">
            <v>4209</v>
          </cell>
          <cell r="E1268">
            <v>0</v>
          </cell>
        </row>
        <row r="1269">
          <cell r="A1269">
            <v>4363</v>
          </cell>
          <cell r="E1269">
            <v>0</v>
          </cell>
        </row>
        <row r="1270">
          <cell r="A1270">
            <v>3281</v>
          </cell>
          <cell r="E1270">
            <v>0</v>
          </cell>
        </row>
        <row r="1271">
          <cell r="A1271" t="str">
            <v>SN4243</v>
          </cell>
          <cell r="E1271">
            <v>0</v>
          </cell>
        </row>
        <row r="1272">
          <cell r="A1272" t="str">
            <v>SN4242</v>
          </cell>
          <cell r="E1272">
            <v>0</v>
          </cell>
        </row>
        <row r="1273">
          <cell r="A1273" t="str">
            <v>SN4318</v>
          </cell>
          <cell r="E1273">
            <v>0</v>
          </cell>
        </row>
        <row r="1274">
          <cell r="A1274">
            <v>2177</v>
          </cell>
          <cell r="E1274">
            <v>0</v>
          </cell>
        </row>
        <row r="1275">
          <cell r="A1275">
            <v>4335</v>
          </cell>
          <cell r="E1275">
            <v>0</v>
          </cell>
        </row>
        <row r="1276">
          <cell r="A1276">
            <v>4513</v>
          </cell>
          <cell r="E1276">
            <v>0</v>
          </cell>
        </row>
        <row r="1277">
          <cell r="A1277">
            <v>4418</v>
          </cell>
          <cell r="E1277">
            <v>0</v>
          </cell>
        </row>
        <row r="1278">
          <cell r="A1278">
            <v>4485</v>
          </cell>
          <cell r="E1278">
            <v>0</v>
          </cell>
        </row>
        <row r="1279">
          <cell r="A1279">
            <v>3545</v>
          </cell>
          <cell r="E1279">
            <v>0</v>
          </cell>
        </row>
        <row r="1280">
          <cell r="A1280">
            <v>2594</v>
          </cell>
          <cell r="E1280">
            <v>0</v>
          </cell>
        </row>
        <row r="1281">
          <cell r="A1281">
            <v>4369</v>
          </cell>
          <cell r="E1281">
            <v>0</v>
          </cell>
        </row>
        <row r="1282">
          <cell r="A1282" t="str">
            <v>SN3491</v>
          </cell>
          <cell r="E1282">
            <v>0</v>
          </cell>
        </row>
        <row r="1283">
          <cell r="A1283" t="str">
            <v>SN3569</v>
          </cell>
          <cell r="E1283">
            <v>0</v>
          </cell>
        </row>
        <row r="1284">
          <cell r="A1284">
            <v>2529</v>
          </cell>
          <cell r="E1284">
            <v>0</v>
          </cell>
        </row>
        <row r="1285">
          <cell r="A1285" t="str">
            <v>SN2529</v>
          </cell>
          <cell r="E1285">
            <v>1</v>
          </cell>
        </row>
        <row r="1286">
          <cell r="A1286">
            <v>4002</v>
          </cell>
          <cell r="E1286">
            <v>0</v>
          </cell>
        </row>
        <row r="1287">
          <cell r="A1287" t="str">
            <v>SN4002</v>
          </cell>
          <cell r="E1287">
            <v>0</v>
          </cell>
        </row>
        <row r="1288">
          <cell r="A1288">
            <v>4436</v>
          </cell>
          <cell r="E1288">
            <v>0</v>
          </cell>
        </row>
        <row r="1289">
          <cell r="A1289">
            <v>4337</v>
          </cell>
          <cell r="E1289">
            <v>0</v>
          </cell>
        </row>
        <row r="1290">
          <cell r="A1290" t="str">
            <v>SN3151</v>
          </cell>
          <cell r="E1290">
            <v>1</v>
          </cell>
        </row>
        <row r="1291">
          <cell r="A1291">
            <v>4408</v>
          </cell>
          <cell r="E1291">
            <v>0</v>
          </cell>
        </row>
        <row r="1292">
          <cell r="A1292">
            <v>4626</v>
          </cell>
          <cell r="E1292">
            <v>67</v>
          </cell>
        </row>
        <row r="1293">
          <cell r="A1293">
            <v>4625</v>
          </cell>
          <cell r="E1293">
            <v>131</v>
          </cell>
        </row>
        <row r="1294">
          <cell r="A1294" t="str">
            <v>SN2987</v>
          </cell>
          <cell r="E1294">
            <v>0</v>
          </cell>
        </row>
        <row r="1295">
          <cell r="A1295" t="str">
            <v>SN4004</v>
          </cell>
          <cell r="E1295">
            <v>0</v>
          </cell>
        </row>
        <row r="1296">
          <cell r="A1296" t="str">
            <v>SN3909</v>
          </cell>
          <cell r="E1296">
            <v>0</v>
          </cell>
        </row>
        <row r="1297">
          <cell r="A1297" t="str">
            <v>SN2988</v>
          </cell>
          <cell r="E1297">
            <v>0</v>
          </cell>
        </row>
        <row r="1298">
          <cell r="A1298" t="str">
            <v>SN3979</v>
          </cell>
          <cell r="E1298">
            <v>0</v>
          </cell>
        </row>
        <row r="1299">
          <cell r="A1299" t="str">
            <v>SN2704</v>
          </cell>
          <cell r="E1299">
            <v>0</v>
          </cell>
        </row>
        <row r="1300">
          <cell r="A1300" t="str">
            <v>SN2703</v>
          </cell>
          <cell r="E1300">
            <v>0</v>
          </cell>
        </row>
        <row r="1301">
          <cell r="A1301">
            <v>4404</v>
          </cell>
          <cell r="E1301">
            <v>0</v>
          </cell>
        </row>
        <row r="1302">
          <cell r="A1302">
            <v>4395</v>
          </cell>
          <cell r="E1302">
            <v>0</v>
          </cell>
        </row>
        <row r="1303">
          <cell r="A1303" t="str">
            <v>SN3622</v>
          </cell>
          <cell r="E1303">
            <v>0</v>
          </cell>
        </row>
        <row r="1304">
          <cell r="A1304" t="str">
            <v>SN3620</v>
          </cell>
          <cell r="E1304">
            <v>0</v>
          </cell>
        </row>
        <row r="1305">
          <cell r="A1305">
            <v>3527</v>
          </cell>
          <cell r="E1305">
            <v>0</v>
          </cell>
        </row>
        <row r="1306">
          <cell r="A1306" t="str">
            <v>SN3527</v>
          </cell>
          <cell r="E1306">
            <v>0</v>
          </cell>
        </row>
        <row r="1307">
          <cell r="A1307">
            <v>4629</v>
          </cell>
          <cell r="E1307">
            <v>0</v>
          </cell>
        </row>
        <row r="1308">
          <cell r="A1308" t="str">
            <v>SN3149</v>
          </cell>
          <cell r="E1308">
            <v>0</v>
          </cell>
        </row>
        <row r="1309">
          <cell r="A1309" t="str">
            <v>SN2745</v>
          </cell>
          <cell r="E1309">
            <v>0</v>
          </cell>
        </row>
        <row r="1310">
          <cell r="A1310">
            <v>7218</v>
          </cell>
          <cell r="E1310">
            <v>0</v>
          </cell>
        </row>
        <row r="1311">
          <cell r="A1311" t="str">
            <v>SN3372</v>
          </cell>
          <cell r="E1311">
            <v>0</v>
          </cell>
        </row>
        <row r="1312">
          <cell r="A1312" t="str">
            <v>SN3274</v>
          </cell>
          <cell r="E1312">
            <v>1</v>
          </cell>
        </row>
        <row r="1313">
          <cell r="A1313">
            <v>6268</v>
          </cell>
          <cell r="E1313">
            <v>0</v>
          </cell>
        </row>
        <row r="1314">
          <cell r="A1314">
            <v>6259</v>
          </cell>
          <cell r="E1314">
            <v>0</v>
          </cell>
        </row>
        <row r="1315">
          <cell r="A1315" t="str">
            <v>SN3485</v>
          </cell>
          <cell r="E1315">
            <v>0</v>
          </cell>
        </row>
        <row r="1316">
          <cell r="A1316">
            <v>6183</v>
          </cell>
          <cell r="E1316">
            <v>112</v>
          </cell>
        </row>
        <row r="1317">
          <cell r="A1317">
            <v>6185</v>
          </cell>
          <cell r="E1317">
            <v>0</v>
          </cell>
        </row>
        <row r="1318">
          <cell r="A1318">
            <v>6184</v>
          </cell>
          <cell r="E1318">
            <v>0</v>
          </cell>
        </row>
        <row r="1319">
          <cell r="A1319">
            <v>5998</v>
          </cell>
          <cell r="E1319">
            <v>0</v>
          </cell>
        </row>
        <row r="1320">
          <cell r="A1320">
            <v>5173</v>
          </cell>
          <cell r="E1320">
            <v>76</v>
          </cell>
        </row>
        <row r="1321">
          <cell r="A1321">
            <v>4264</v>
          </cell>
          <cell r="E1321">
            <v>462</v>
          </cell>
        </row>
        <row r="1322">
          <cell r="A1322">
            <v>1481</v>
          </cell>
          <cell r="E1322">
            <v>1067</v>
          </cell>
        </row>
        <row r="1323">
          <cell r="A1323">
            <v>4368</v>
          </cell>
          <cell r="E1323">
            <v>209</v>
          </cell>
        </row>
        <row r="1324">
          <cell r="A1324">
            <v>4407</v>
          </cell>
          <cell r="E1324">
            <v>571</v>
          </cell>
        </row>
        <row r="1325">
          <cell r="A1325">
            <v>5643</v>
          </cell>
          <cell r="E1325">
            <v>1</v>
          </cell>
        </row>
        <row r="1326">
          <cell r="A1326">
            <v>5642</v>
          </cell>
          <cell r="E1326">
            <v>0</v>
          </cell>
        </row>
        <row r="1327">
          <cell r="A1327">
            <v>5637</v>
          </cell>
          <cell r="E1327">
            <v>0</v>
          </cell>
        </row>
        <row r="1328">
          <cell r="A1328">
            <v>5638</v>
          </cell>
          <cell r="E1328">
            <v>0</v>
          </cell>
        </row>
        <row r="1329">
          <cell r="A1329">
            <v>5641</v>
          </cell>
          <cell r="E1329">
            <v>0</v>
          </cell>
        </row>
        <row r="1330">
          <cell r="A1330">
            <v>4941</v>
          </cell>
          <cell r="E1330">
            <v>0</v>
          </cell>
        </row>
        <row r="1331">
          <cell r="A1331">
            <v>7731</v>
          </cell>
          <cell r="E1331">
            <v>202</v>
          </cell>
        </row>
        <row r="1332">
          <cell r="A1332">
            <v>7732</v>
          </cell>
          <cell r="E1332">
            <v>43</v>
          </cell>
        </row>
        <row r="1333">
          <cell r="A1333">
            <v>7733</v>
          </cell>
          <cell r="E1333">
            <v>188</v>
          </cell>
        </row>
        <row r="1334">
          <cell r="A1334">
            <v>7734</v>
          </cell>
          <cell r="E1334">
            <v>48</v>
          </cell>
        </row>
        <row r="1335">
          <cell r="A1335">
            <v>7736</v>
          </cell>
          <cell r="E1335">
            <v>23</v>
          </cell>
        </row>
        <row r="1336">
          <cell r="A1336">
            <v>7735</v>
          </cell>
          <cell r="E1336">
            <v>14</v>
          </cell>
        </row>
        <row r="1337">
          <cell r="A1337">
            <v>4944</v>
          </cell>
          <cell r="E1337">
            <v>0</v>
          </cell>
        </row>
        <row r="1338">
          <cell r="A1338">
            <v>4948</v>
          </cell>
          <cell r="E1338">
            <v>20</v>
          </cell>
        </row>
        <row r="1339">
          <cell r="A1339">
            <v>4946</v>
          </cell>
          <cell r="E1339">
            <v>0</v>
          </cell>
        </row>
        <row r="1340">
          <cell r="A1340">
            <v>4942</v>
          </cell>
          <cell r="E1340">
            <v>0</v>
          </cell>
        </row>
        <row r="1341">
          <cell r="A1341">
            <v>4936</v>
          </cell>
          <cell r="E1341">
            <v>0</v>
          </cell>
        </row>
        <row r="1342">
          <cell r="A1342">
            <v>5008</v>
          </cell>
          <cell r="E1342">
            <v>0</v>
          </cell>
        </row>
        <row r="1343">
          <cell r="A1343">
            <v>5980</v>
          </cell>
          <cell r="E1343">
            <v>0</v>
          </cell>
        </row>
        <row r="1344">
          <cell r="A1344" t="str">
            <v>SN2604</v>
          </cell>
          <cell r="E1344">
            <v>0</v>
          </cell>
        </row>
        <row r="1345">
          <cell r="A1345">
            <v>8095</v>
          </cell>
          <cell r="E1345">
            <v>20</v>
          </cell>
        </row>
        <row r="1346">
          <cell r="A1346">
            <v>4740</v>
          </cell>
          <cell r="E1346">
            <v>0</v>
          </cell>
        </row>
        <row r="1347">
          <cell r="A1347">
            <v>4729</v>
          </cell>
          <cell r="E1347">
            <v>0</v>
          </cell>
        </row>
        <row r="1348">
          <cell r="A1348" t="str">
            <v>SN3248</v>
          </cell>
          <cell r="E1348">
            <v>0</v>
          </cell>
        </row>
        <row r="1349">
          <cell r="A1349" t="str">
            <v>SN3249</v>
          </cell>
          <cell r="E1349">
            <v>0</v>
          </cell>
        </row>
        <row r="1350">
          <cell r="A1350">
            <v>8097</v>
          </cell>
          <cell r="E1350">
            <v>0</v>
          </cell>
        </row>
        <row r="1351">
          <cell r="A1351">
            <v>8100</v>
          </cell>
          <cell r="E1351">
            <v>0</v>
          </cell>
        </row>
        <row r="1352">
          <cell r="A1352">
            <v>5621</v>
          </cell>
          <cell r="E1352">
            <v>79</v>
          </cell>
        </row>
        <row r="1353">
          <cell r="A1353" t="str">
            <v>SN3281</v>
          </cell>
          <cell r="E1353">
            <v>0</v>
          </cell>
        </row>
        <row r="1354">
          <cell r="A1354">
            <v>3280</v>
          </cell>
          <cell r="E1354">
            <v>0</v>
          </cell>
        </row>
        <row r="1355">
          <cell r="A1355" t="str">
            <v>SN3280</v>
          </cell>
          <cell r="E1355">
            <v>0</v>
          </cell>
        </row>
        <row r="1356">
          <cell r="A1356">
            <v>8099</v>
          </cell>
          <cell r="E1356">
            <v>0</v>
          </cell>
        </row>
        <row r="1357">
          <cell r="A1357">
            <v>8102</v>
          </cell>
          <cell r="E1357">
            <v>0</v>
          </cell>
        </row>
        <row r="1358">
          <cell r="A1358">
            <v>8101</v>
          </cell>
          <cell r="E1358">
            <v>0</v>
          </cell>
        </row>
        <row r="1359">
          <cell r="A1359">
            <v>5178</v>
          </cell>
          <cell r="E1359">
            <v>0</v>
          </cell>
        </row>
        <row r="1360">
          <cell r="A1360">
            <v>5177</v>
          </cell>
          <cell r="E1360">
            <v>3</v>
          </cell>
        </row>
        <row r="1361">
          <cell r="A1361">
            <v>8098</v>
          </cell>
          <cell r="E1361">
            <v>0</v>
          </cell>
        </row>
        <row r="1362">
          <cell r="A1362">
            <v>8096</v>
          </cell>
          <cell r="E1362">
            <v>0</v>
          </cell>
        </row>
        <row r="1363">
          <cell r="A1363">
            <v>3251</v>
          </cell>
          <cell r="E1363">
            <v>0</v>
          </cell>
        </row>
        <row r="1364">
          <cell r="A1364">
            <v>3250</v>
          </cell>
          <cell r="E1364">
            <v>0</v>
          </cell>
        </row>
        <row r="1365">
          <cell r="A1365" t="str">
            <v>SN3250</v>
          </cell>
          <cell r="E1365">
            <v>0</v>
          </cell>
        </row>
        <row r="1366">
          <cell r="A1366" t="str">
            <v>SN3251</v>
          </cell>
          <cell r="E1366">
            <v>0</v>
          </cell>
        </row>
        <row r="1367">
          <cell r="A1367" t="str">
            <v>5171_13</v>
          </cell>
          <cell r="E1367">
            <v>0</v>
          </cell>
        </row>
        <row r="1368">
          <cell r="A1368">
            <v>5171</v>
          </cell>
          <cell r="E1368">
            <v>256</v>
          </cell>
        </row>
        <row r="1369">
          <cell r="A1369">
            <v>5635</v>
          </cell>
          <cell r="E1369">
            <v>39</v>
          </cell>
        </row>
        <row r="1370">
          <cell r="A1370">
            <v>5612</v>
          </cell>
          <cell r="E1370">
            <v>0</v>
          </cell>
        </row>
        <row r="1371">
          <cell r="A1371">
            <v>5634</v>
          </cell>
          <cell r="E1371">
            <v>65</v>
          </cell>
        </row>
        <row r="1372">
          <cell r="A1372" t="str">
            <v>SN2495</v>
          </cell>
          <cell r="E1372">
            <v>1</v>
          </cell>
        </row>
        <row r="1373">
          <cell r="A1373" t="str">
            <v>SN2496</v>
          </cell>
          <cell r="E1373">
            <v>0</v>
          </cell>
        </row>
        <row r="1374">
          <cell r="A1374" t="str">
            <v>SN2625</v>
          </cell>
          <cell r="E1374">
            <v>6</v>
          </cell>
        </row>
        <row r="1375">
          <cell r="A1375" t="str">
            <v>SN2218</v>
          </cell>
          <cell r="E1375">
            <v>0</v>
          </cell>
        </row>
        <row r="1376">
          <cell r="A1376">
            <v>2218</v>
          </cell>
          <cell r="E1376">
            <v>0</v>
          </cell>
        </row>
        <row r="1377">
          <cell r="A1377">
            <v>2451</v>
          </cell>
          <cell r="E1377">
            <v>7</v>
          </cell>
        </row>
        <row r="1378">
          <cell r="A1378">
            <v>2219</v>
          </cell>
          <cell r="E1378">
            <v>0</v>
          </cell>
        </row>
        <row r="1379">
          <cell r="A1379" t="str">
            <v>SN2219</v>
          </cell>
          <cell r="E1379">
            <v>0</v>
          </cell>
        </row>
        <row r="1380">
          <cell r="A1380" t="str">
            <v>SN2487</v>
          </cell>
          <cell r="E1380">
            <v>0</v>
          </cell>
        </row>
        <row r="1381">
          <cell r="A1381" t="str">
            <v>SN2647</v>
          </cell>
          <cell r="E1381">
            <v>0</v>
          </cell>
        </row>
        <row r="1382">
          <cell r="A1382">
            <v>2498</v>
          </cell>
          <cell r="E1382">
            <v>0</v>
          </cell>
        </row>
        <row r="1383">
          <cell r="A1383" t="str">
            <v>SN2629</v>
          </cell>
          <cell r="E1383">
            <v>0</v>
          </cell>
        </row>
        <row r="1384">
          <cell r="A1384" t="str">
            <v>SN1323</v>
          </cell>
          <cell r="E1384">
            <v>0</v>
          </cell>
        </row>
        <row r="1385">
          <cell r="A1385" t="str">
            <v>SN1751</v>
          </cell>
          <cell r="E1385">
            <v>0</v>
          </cell>
        </row>
        <row r="1386">
          <cell r="A1386">
            <v>5932</v>
          </cell>
          <cell r="E1386">
            <v>0</v>
          </cell>
        </row>
        <row r="1387">
          <cell r="A1387">
            <v>6670</v>
          </cell>
          <cell r="E1387">
            <v>0</v>
          </cell>
        </row>
        <row r="1388">
          <cell r="A1388">
            <v>5926</v>
          </cell>
          <cell r="E1388">
            <v>0</v>
          </cell>
        </row>
        <row r="1389">
          <cell r="A1389">
            <v>5955</v>
          </cell>
          <cell r="E1389">
            <v>76</v>
          </cell>
        </row>
        <row r="1390">
          <cell r="A1390">
            <v>5614</v>
          </cell>
          <cell r="E1390">
            <v>0</v>
          </cell>
        </row>
        <row r="1391">
          <cell r="A1391">
            <v>2748</v>
          </cell>
          <cell r="E1391">
            <v>0</v>
          </cell>
        </row>
        <row r="1392">
          <cell r="A1392">
            <v>3252</v>
          </cell>
          <cell r="E1392">
            <v>2</v>
          </cell>
        </row>
        <row r="1393">
          <cell r="A1393" t="str">
            <v>SN3253</v>
          </cell>
          <cell r="E1393">
            <v>0</v>
          </cell>
        </row>
        <row r="1394">
          <cell r="A1394">
            <v>6347</v>
          </cell>
          <cell r="E1394">
            <v>0</v>
          </cell>
        </row>
        <row r="1395">
          <cell r="A1395">
            <v>6349</v>
          </cell>
          <cell r="E1395">
            <v>0</v>
          </cell>
        </row>
        <row r="1396">
          <cell r="A1396">
            <v>6348</v>
          </cell>
          <cell r="E1396">
            <v>0</v>
          </cell>
        </row>
        <row r="1397">
          <cell r="A1397">
            <v>7785</v>
          </cell>
          <cell r="E1397">
            <v>137</v>
          </cell>
        </row>
        <row r="1398">
          <cell r="A1398">
            <v>7754</v>
          </cell>
          <cell r="E1398">
            <v>110</v>
          </cell>
        </row>
        <row r="1399">
          <cell r="A1399">
            <v>7786</v>
          </cell>
          <cell r="E1399">
            <v>110</v>
          </cell>
        </row>
        <row r="1400">
          <cell r="A1400">
            <v>7787</v>
          </cell>
          <cell r="E1400">
            <v>33</v>
          </cell>
        </row>
        <row r="1401">
          <cell r="A1401">
            <v>7794</v>
          </cell>
          <cell r="E1401">
            <v>0</v>
          </cell>
        </row>
        <row r="1402">
          <cell r="A1402">
            <v>7746</v>
          </cell>
          <cell r="E1402">
            <v>65</v>
          </cell>
        </row>
        <row r="1403">
          <cell r="A1403">
            <v>7791</v>
          </cell>
          <cell r="E1403">
            <v>58</v>
          </cell>
        </row>
        <row r="1404">
          <cell r="A1404">
            <v>7752</v>
          </cell>
          <cell r="E1404">
            <v>23</v>
          </cell>
        </row>
        <row r="1405">
          <cell r="A1405">
            <v>7757</v>
          </cell>
          <cell r="E1405">
            <v>70</v>
          </cell>
        </row>
        <row r="1406">
          <cell r="A1406">
            <v>7793</v>
          </cell>
          <cell r="E1406">
            <v>15</v>
          </cell>
        </row>
        <row r="1407">
          <cell r="A1407">
            <v>7779</v>
          </cell>
          <cell r="E1407">
            <v>497</v>
          </cell>
        </row>
        <row r="1408">
          <cell r="A1408">
            <v>7781</v>
          </cell>
          <cell r="E1408">
            <v>146</v>
          </cell>
        </row>
        <row r="1409">
          <cell r="A1409">
            <v>7780</v>
          </cell>
          <cell r="E1409">
            <v>36</v>
          </cell>
        </row>
        <row r="1410">
          <cell r="A1410">
            <v>7759</v>
          </cell>
          <cell r="E1410">
            <v>97</v>
          </cell>
        </row>
        <row r="1411">
          <cell r="A1411">
            <v>6020</v>
          </cell>
          <cell r="E1411">
            <v>121</v>
          </cell>
        </row>
        <row r="1412">
          <cell r="A1412">
            <v>2158</v>
          </cell>
          <cell r="E1412">
            <v>455</v>
          </cell>
        </row>
        <row r="1413">
          <cell r="A1413">
            <v>5012</v>
          </cell>
          <cell r="E1413">
            <v>0</v>
          </cell>
        </row>
        <row r="1414">
          <cell r="A1414">
            <v>5013</v>
          </cell>
          <cell r="E1414">
            <v>0</v>
          </cell>
        </row>
        <row r="1415">
          <cell r="A1415">
            <v>5625</v>
          </cell>
          <cell r="E1415">
            <v>0</v>
          </cell>
        </row>
        <row r="1416">
          <cell r="A1416">
            <v>5079</v>
          </cell>
          <cell r="E1416">
            <v>0</v>
          </cell>
        </row>
        <row r="1417">
          <cell r="A1417">
            <v>5014</v>
          </cell>
          <cell r="E1417">
            <v>0</v>
          </cell>
        </row>
        <row r="1418">
          <cell r="A1418">
            <v>5015</v>
          </cell>
          <cell r="E1418">
            <v>0</v>
          </cell>
        </row>
        <row r="1419">
          <cell r="A1419">
            <v>7048</v>
          </cell>
          <cell r="E1419">
            <v>0</v>
          </cell>
        </row>
        <row r="1420">
          <cell r="A1420">
            <v>7047</v>
          </cell>
          <cell r="E1420">
            <v>0</v>
          </cell>
        </row>
        <row r="1421">
          <cell r="A1421">
            <v>7050</v>
          </cell>
          <cell r="E1421">
            <v>0</v>
          </cell>
        </row>
        <row r="1422">
          <cell r="A1422">
            <v>7040</v>
          </cell>
          <cell r="E1422">
            <v>0</v>
          </cell>
        </row>
        <row r="1423">
          <cell r="A1423">
            <v>5626</v>
          </cell>
          <cell r="E1423">
            <v>0</v>
          </cell>
        </row>
        <row r="1424">
          <cell r="A1424">
            <v>5080</v>
          </cell>
          <cell r="E1424">
            <v>0</v>
          </cell>
        </row>
        <row r="1425">
          <cell r="A1425">
            <v>5066</v>
          </cell>
          <cell r="E1425">
            <v>10</v>
          </cell>
        </row>
        <row r="1426">
          <cell r="A1426">
            <v>5215</v>
          </cell>
          <cell r="E1426">
            <v>0</v>
          </cell>
        </row>
        <row r="1427">
          <cell r="A1427">
            <v>7260</v>
          </cell>
          <cell r="E1427">
            <v>0</v>
          </cell>
        </row>
        <row r="1428">
          <cell r="A1428">
            <v>7035</v>
          </cell>
          <cell r="E1428">
            <v>0</v>
          </cell>
        </row>
        <row r="1429">
          <cell r="A1429">
            <v>8312</v>
          </cell>
          <cell r="E1429">
            <v>462</v>
          </cell>
        </row>
        <row r="1430">
          <cell r="A1430">
            <v>8314</v>
          </cell>
          <cell r="E1430">
            <v>419</v>
          </cell>
        </row>
        <row r="1431">
          <cell r="A1431">
            <v>8315</v>
          </cell>
          <cell r="E1431">
            <v>776</v>
          </cell>
        </row>
        <row r="1432">
          <cell r="A1432">
            <v>8313</v>
          </cell>
          <cell r="E1432">
            <v>538</v>
          </cell>
        </row>
        <row r="1433">
          <cell r="A1433">
            <v>7564</v>
          </cell>
          <cell r="E1433">
            <v>192</v>
          </cell>
        </row>
        <row r="1434">
          <cell r="A1434">
            <v>7562</v>
          </cell>
          <cell r="E1434">
            <v>188</v>
          </cell>
        </row>
        <row r="1435">
          <cell r="A1435">
            <v>7563</v>
          </cell>
          <cell r="E1435">
            <v>121</v>
          </cell>
        </row>
        <row r="1436">
          <cell r="A1436">
            <v>7560</v>
          </cell>
          <cell r="E1436">
            <v>296</v>
          </cell>
        </row>
        <row r="1437">
          <cell r="A1437">
            <v>7561</v>
          </cell>
          <cell r="E1437">
            <v>281</v>
          </cell>
        </row>
        <row r="1438">
          <cell r="A1438">
            <v>7565</v>
          </cell>
          <cell r="E1438">
            <v>176</v>
          </cell>
        </row>
        <row r="1439">
          <cell r="A1439" t="str">
            <v>SN3484</v>
          </cell>
          <cell r="E1439">
            <v>0</v>
          </cell>
        </row>
        <row r="1440">
          <cell r="A1440" t="str">
            <v>SN3478</v>
          </cell>
          <cell r="E1440">
            <v>0</v>
          </cell>
        </row>
        <row r="1441">
          <cell r="A1441">
            <v>3683</v>
          </cell>
          <cell r="E1441">
            <v>32</v>
          </cell>
        </row>
        <row r="1442">
          <cell r="A1442">
            <v>3780</v>
          </cell>
          <cell r="E1442">
            <v>0</v>
          </cell>
        </row>
        <row r="1443">
          <cell r="A1443">
            <v>2802</v>
          </cell>
          <cell r="E1443">
            <v>0</v>
          </cell>
        </row>
        <row r="1444">
          <cell r="A1444">
            <v>4112</v>
          </cell>
          <cell r="E1444">
            <v>0</v>
          </cell>
        </row>
        <row r="1445">
          <cell r="A1445">
            <v>3556</v>
          </cell>
          <cell r="E1445">
            <v>0</v>
          </cell>
        </row>
        <row r="1446">
          <cell r="A1446" t="str">
            <v>SN2806</v>
          </cell>
          <cell r="E1446">
            <v>0</v>
          </cell>
        </row>
        <row r="1447">
          <cell r="A1447" t="str">
            <v>EVERG-3696</v>
          </cell>
          <cell r="E1447">
            <v>0</v>
          </cell>
        </row>
        <row r="1448">
          <cell r="A1448">
            <v>4116</v>
          </cell>
          <cell r="E1448">
            <v>0</v>
          </cell>
        </row>
        <row r="1449">
          <cell r="A1449">
            <v>3654</v>
          </cell>
          <cell r="E1449">
            <v>8</v>
          </cell>
        </row>
        <row r="1450">
          <cell r="A1450" t="str">
            <v>SN3696</v>
          </cell>
          <cell r="E1450">
            <v>0</v>
          </cell>
        </row>
        <row r="1451">
          <cell r="A1451">
            <v>3696</v>
          </cell>
          <cell r="E1451">
            <v>4</v>
          </cell>
        </row>
        <row r="1452">
          <cell r="A1452">
            <v>4871</v>
          </cell>
          <cell r="E1452">
            <v>132</v>
          </cell>
        </row>
        <row r="1453">
          <cell r="A1453">
            <v>3695</v>
          </cell>
          <cell r="E1453">
            <v>0</v>
          </cell>
        </row>
        <row r="1454">
          <cell r="A1454">
            <v>4036</v>
          </cell>
          <cell r="E1454">
            <v>0</v>
          </cell>
        </row>
        <row r="1455">
          <cell r="A1455">
            <v>4033</v>
          </cell>
          <cell r="E1455">
            <v>173</v>
          </cell>
        </row>
        <row r="1456">
          <cell r="A1456">
            <v>4488</v>
          </cell>
          <cell r="E1456">
            <v>0</v>
          </cell>
        </row>
        <row r="1457">
          <cell r="A1457">
            <v>4040</v>
          </cell>
          <cell r="E1457">
            <v>134</v>
          </cell>
        </row>
        <row r="1458">
          <cell r="A1458" t="str">
            <v>sn4040</v>
          </cell>
          <cell r="E1458">
            <v>0</v>
          </cell>
        </row>
        <row r="1459">
          <cell r="A1459" t="str">
            <v>SN4041</v>
          </cell>
          <cell r="E1459">
            <v>0</v>
          </cell>
        </row>
        <row r="1460">
          <cell r="A1460">
            <v>4367</v>
          </cell>
          <cell r="E1460">
            <v>5</v>
          </cell>
        </row>
        <row r="1461">
          <cell r="A1461" t="str">
            <v>SN4081</v>
          </cell>
          <cell r="E1461">
            <v>0</v>
          </cell>
        </row>
        <row r="1462">
          <cell r="A1462">
            <v>4081</v>
          </cell>
          <cell r="E1462">
            <v>0</v>
          </cell>
        </row>
        <row r="1463">
          <cell r="A1463">
            <v>3497</v>
          </cell>
          <cell r="E1463">
            <v>0</v>
          </cell>
        </row>
        <row r="1464">
          <cell r="A1464">
            <v>3626</v>
          </cell>
          <cell r="E1464">
            <v>1</v>
          </cell>
        </row>
        <row r="1465">
          <cell r="A1465">
            <v>5663</v>
          </cell>
          <cell r="E1465">
            <v>0</v>
          </cell>
        </row>
        <row r="1466">
          <cell r="A1466">
            <v>6186</v>
          </cell>
          <cell r="E1466">
            <v>99</v>
          </cell>
        </row>
        <row r="1467">
          <cell r="A1467">
            <v>5232</v>
          </cell>
          <cell r="E1467">
            <v>0</v>
          </cell>
        </row>
        <row r="1468">
          <cell r="A1468">
            <v>5271</v>
          </cell>
          <cell r="E1468">
            <v>0</v>
          </cell>
        </row>
        <row r="1469">
          <cell r="A1469">
            <v>7293</v>
          </cell>
          <cell r="E1469">
            <v>51</v>
          </cell>
        </row>
        <row r="1470">
          <cell r="A1470">
            <v>7294</v>
          </cell>
          <cell r="E1470">
            <v>57</v>
          </cell>
        </row>
        <row r="1471">
          <cell r="A1471">
            <v>7295</v>
          </cell>
          <cell r="E1471">
            <v>7</v>
          </cell>
        </row>
        <row r="1472">
          <cell r="A1472">
            <v>7296</v>
          </cell>
          <cell r="E1472">
            <v>0</v>
          </cell>
        </row>
        <row r="1473">
          <cell r="A1473">
            <v>4666</v>
          </cell>
          <cell r="E1473">
            <v>0</v>
          </cell>
        </row>
        <row r="1474">
          <cell r="A1474">
            <v>3958</v>
          </cell>
          <cell r="E1474">
            <v>0</v>
          </cell>
        </row>
        <row r="1475">
          <cell r="A1475">
            <v>5002</v>
          </cell>
          <cell r="E1475">
            <v>3</v>
          </cell>
        </row>
        <row r="1476">
          <cell r="A1476">
            <v>4950</v>
          </cell>
          <cell r="E1476">
            <v>1</v>
          </cell>
        </row>
        <row r="1477">
          <cell r="A1477">
            <v>3254</v>
          </cell>
          <cell r="E1477">
            <v>0</v>
          </cell>
        </row>
        <row r="1478">
          <cell r="A1478" t="str">
            <v>SN3254</v>
          </cell>
          <cell r="E1478">
            <v>1</v>
          </cell>
        </row>
        <row r="1479">
          <cell r="A1479" t="str">
            <v>SN3400</v>
          </cell>
          <cell r="E1479">
            <v>0</v>
          </cell>
        </row>
        <row r="1480">
          <cell r="A1480">
            <v>1494</v>
          </cell>
          <cell r="E1480">
            <v>117</v>
          </cell>
        </row>
        <row r="1481">
          <cell r="A1481">
            <v>4610</v>
          </cell>
          <cell r="E1481">
            <v>0</v>
          </cell>
        </row>
        <row r="1482">
          <cell r="A1482">
            <v>4606</v>
          </cell>
          <cell r="E1482">
            <v>0</v>
          </cell>
        </row>
        <row r="1483">
          <cell r="A1483">
            <v>4609</v>
          </cell>
          <cell r="E1483">
            <v>0</v>
          </cell>
        </row>
        <row r="1484">
          <cell r="A1484">
            <v>4608</v>
          </cell>
          <cell r="E1484">
            <v>0</v>
          </cell>
        </row>
        <row r="1485">
          <cell r="A1485">
            <v>4550</v>
          </cell>
          <cell r="E1485">
            <v>0</v>
          </cell>
        </row>
        <row r="1486">
          <cell r="A1486">
            <v>4551</v>
          </cell>
          <cell r="E1486">
            <v>0</v>
          </cell>
        </row>
        <row r="1487">
          <cell r="A1487">
            <v>3431</v>
          </cell>
          <cell r="E1487">
            <v>0</v>
          </cell>
        </row>
        <row r="1488">
          <cell r="A1488">
            <v>4611</v>
          </cell>
          <cell r="E1488">
            <v>0</v>
          </cell>
        </row>
        <row r="1489">
          <cell r="A1489" t="str">
            <v>SN3432</v>
          </cell>
          <cell r="E1489">
            <v>0</v>
          </cell>
        </row>
        <row r="1490">
          <cell r="A1490">
            <v>3446</v>
          </cell>
          <cell r="E1490">
            <v>0</v>
          </cell>
        </row>
        <row r="1491">
          <cell r="A1491" t="str">
            <v>SN3443</v>
          </cell>
          <cell r="E1491">
            <v>0</v>
          </cell>
        </row>
        <row r="1492">
          <cell r="A1492">
            <v>3429</v>
          </cell>
          <cell r="E1492">
            <v>1</v>
          </cell>
        </row>
        <row r="1493">
          <cell r="A1493">
            <v>3430</v>
          </cell>
          <cell r="E1493">
            <v>0</v>
          </cell>
        </row>
        <row r="1494">
          <cell r="A1494">
            <v>3437</v>
          </cell>
          <cell r="E1494">
            <v>0</v>
          </cell>
        </row>
        <row r="1495">
          <cell r="A1495">
            <v>3501</v>
          </cell>
          <cell r="E1495">
            <v>1</v>
          </cell>
        </row>
        <row r="1496">
          <cell r="A1496">
            <v>4549</v>
          </cell>
          <cell r="E1496">
            <v>0</v>
          </cell>
        </row>
        <row r="1497">
          <cell r="A1497">
            <v>4553</v>
          </cell>
          <cell r="E1497">
            <v>0</v>
          </cell>
        </row>
        <row r="1498">
          <cell r="A1498">
            <v>4607</v>
          </cell>
          <cell r="E1498">
            <v>0</v>
          </cell>
        </row>
        <row r="1499">
          <cell r="A1499">
            <v>2617</v>
          </cell>
          <cell r="E1499">
            <v>0</v>
          </cell>
        </row>
        <row r="1500">
          <cell r="A1500">
            <v>8344</v>
          </cell>
          <cell r="E1500">
            <v>11</v>
          </cell>
        </row>
        <row r="1501">
          <cell r="A1501">
            <v>8347</v>
          </cell>
          <cell r="E1501">
            <v>12</v>
          </cell>
        </row>
        <row r="1502">
          <cell r="A1502">
            <v>8364</v>
          </cell>
          <cell r="E1502">
            <v>108</v>
          </cell>
        </row>
        <row r="1503">
          <cell r="A1503">
            <v>8370</v>
          </cell>
          <cell r="E1503">
            <v>105</v>
          </cell>
        </row>
        <row r="1504">
          <cell r="A1504">
            <v>8350</v>
          </cell>
          <cell r="E1504">
            <v>298</v>
          </cell>
        </row>
        <row r="1505">
          <cell r="A1505">
            <v>7349</v>
          </cell>
          <cell r="E1505">
            <v>1</v>
          </cell>
        </row>
        <row r="1506">
          <cell r="A1506">
            <v>7330</v>
          </cell>
          <cell r="E1506">
            <v>17</v>
          </cell>
        </row>
        <row r="1507">
          <cell r="A1507">
            <v>7355</v>
          </cell>
          <cell r="E1507">
            <v>52</v>
          </cell>
        </row>
        <row r="1508">
          <cell r="A1508">
            <v>8356</v>
          </cell>
          <cell r="E1508">
            <v>12</v>
          </cell>
        </row>
        <row r="1509">
          <cell r="A1509">
            <v>8355</v>
          </cell>
          <cell r="E1509">
            <v>84</v>
          </cell>
        </row>
        <row r="1510">
          <cell r="A1510">
            <v>7350</v>
          </cell>
          <cell r="E1510">
            <v>224</v>
          </cell>
        </row>
        <row r="1511">
          <cell r="A1511">
            <v>7340</v>
          </cell>
          <cell r="E1511">
            <v>267</v>
          </cell>
        </row>
        <row r="1512">
          <cell r="A1512">
            <v>8367</v>
          </cell>
          <cell r="E1512">
            <v>24</v>
          </cell>
        </row>
        <row r="1513">
          <cell r="A1513">
            <v>8359</v>
          </cell>
          <cell r="E1513">
            <v>10</v>
          </cell>
        </row>
        <row r="1514">
          <cell r="A1514">
            <v>8358</v>
          </cell>
          <cell r="E1514">
            <v>107</v>
          </cell>
        </row>
        <row r="1515">
          <cell r="A1515">
            <v>7358</v>
          </cell>
          <cell r="E1515">
            <v>57</v>
          </cell>
        </row>
        <row r="1516">
          <cell r="A1516">
            <v>7337</v>
          </cell>
          <cell r="E1516">
            <v>5</v>
          </cell>
        </row>
        <row r="1517">
          <cell r="A1517">
            <v>8345</v>
          </cell>
          <cell r="E1517">
            <v>23</v>
          </cell>
        </row>
        <row r="1518">
          <cell r="A1518">
            <v>8369</v>
          </cell>
          <cell r="E1518">
            <v>58</v>
          </cell>
        </row>
        <row r="1519">
          <cell r="A1519">
            <v>8348</v>
          </cell>
          <cell r="E1519">
            <v>298</v>
          </cell>
        </row>
        <row r="1520">
          <cell r="A1520">
            <v>8391</v>
          </cell>
          <cell r="E1520">
            <v>10</v>
          </cell>
        </row>
        <row r="1521">
          <cell r="A1521">
            <v>7339</v>
          </cell>
          <cell r="E1521">
            <v>47</v>
          </cell>
        </row>
        <row r="1522">
          <cell r="A1522">
            <v>7352</v>
          </cell>
          <cell r="E1522">
            <v>60</v>
          </cell>
        </row>
        <row r="1523">
          <cell r="A1523">
            <v>7336</v>
          </cell>
          <cell r="E1523">
            <v>8</v>
          </cell>
        </row>
        <row r="1524">
          <cell r="A1524">
            <v>7348</v>
          </cell>
          <cell r="E1524">
            <v>65</v>
          </cell>
        </row>
        <row r="1525">
          <cell r="A1525">
            <v>7333</v>
          </cell>
          <cell r="E1525">
            <v>0</v>
          </cell>
        </row>
        <row r="1526">
          <cell r="A1526">
            <v>7370</v>
          </cell>
          <cell r="E1526">
            <v>5</v>
          </cell>
        </row>
        <row r="1527">
          <cell r="A1527">
            <v>7345</v>
          </cell>
          <cell r="E1527">
            <v>6</v>
          </cell>
        </row>
        <row r="1528">
          <cell r="A1528">
            <v>7354</v>
          </cell>
          <cell r="E1528">
            <v>21</v>
          </cell>
        </row>
        <row r="1529">
          <cell r="A1529">
            <v>8340</v>
          </cell>
          <cell r="E1529">
            <v>672</v>
          </cell>
        </row>
        <row r="1530">
          <cell r="A1530">
            <v>8342</v>
          </cell>
          <cell r="E1530">
            <v>2229</v>
          </cell>
        </row>
        <row r="1531">
          <cell r="A1531">
            <v>7335</v>
          </cell>
          <cell r="E1531">
            <v>0</v>
          </cell>
        </row>
        <row r="1532">
          <cell r="A1532">
            <v>8341</v>
          </cell>
          <cell r="E1532">
            <v>1341</v>
          </cell>
        </row>
        <row r="1533">
          <cell r="A1533">
            <v>8343</v>
          </cell>
          <cell r="E1533">
            <v>1430</v>
          </cell>
        </row>
        <row r="1534">
          <cell r="A1534">
            <v>8639</v>
          </cell>
          <cell r="E1534">
            <v>1530</v>
          </cell>
        </row>
        <row r="1535">
          <cell r="A1535">
            <v>7303</v>
          </cell>
          <cell r="E1535">
            <v>155</v>
          </cell>
        </row>
        <row r="1536">
          <cell r="A1536">
            <v>8362</v>
          </cell>
          <cell r="E1536">
            <v>72</v>
          </cell>
        </row>
        <row r="1537">
          <cell r="A1537">
            <v>8361</v>
          </cell>
          <cell r="E1537">
            <v>204</v>
          </cell>
        </row>
        <row r="1538">
          <cell r="A1538">
            <v>7346</v>
          </cell>
          <cell r="E1538">
            <v>254</v>
          </cell>
        </row>
        <row r="1539">
          <cell r="A1539">
            <v>7360</v>
          </cell>
          <cell r="E1539">
            <v>64</v>
          </cell>
        </row>
        <row r="1540">
          <cell r="A1540">
            <v>8366</v>
          </cell>
          <cell r="E1540">
            <v>58</v>
          </cell>
        </row>
        <row r="1541">
          <cell r="A1541">
            <v>8363</v>
          </cell>
          <cell r="E1541">
            <v>108</v>
          </cell>
        </row>
        <row r="1542">
          <cell r="A1542">
            <v>8349</v>
          </cell>
          <cell r="E1542">
            <v>52</v>
          </cell>
        </row>
        <row r="1543">
          <cell r="A1543">
            <v>7351</v>
          </cell>
          <cell r="E1543">
            <v>61</v>
          </cell>
        </row>
        <row r="1544">
          <cell r="A1544">
            <v>7328</v>
          </cell>
          <cell r="E1544">
            <v>2</v>
          </cell>
        </row>
        <row r="1545">
          <cell r="A1545">
            <v>8352</v>
          </cell>
          <cell r="E1545">
            <v>204</v>
          </cell>
        </row>
        <row r="1546">
          <cell r="A1546">
            <v>7304</v>
          </cell>
          <cell r="E1546">
            <v>46</v>
          </cell>
        </row>
        <row r="1547">
          <cell r="A1547">
            <v>8368</v>
          </cell>
          <cell r="E1547">
            <v>102</v>
          </cell>
        </row>
        <row r="1548">
          <cell r="A1548">
            <v>8365</v>
          </cell>
          <cell r="E1548">
            <v>105</v>
          </cell>
        </row>
        <row r="1549">
          <cell r="A1549">
            <v>7312</v>
          </cell>
          <cell r="E1549">
            <v>3</v>
          </cell>
        </row>
        <row r="1550">
          <cell r="A1550">
            <v>8353</v>
          </cell>
          <cell r="E1550">
            <v>291</v>
          </cell>
        </row>
        <row r="1551">
          <cell r="A1551">
            <v>7307</v>
          </cell>
          <cell r="E1551">
            <v>0</v>
          </cell>
        </row>
        <row r="1552">
          <cell r="A1552">
            <v>7357</v>
          </cell>
          <cell r="E1552">
            <v>16</v>
          </cell>
        </row>
        <row r="1553">
          <cell r="A1553">
            <v>8354</v>
          </cell>
          <cell r="E1553">
            <v>197</v>
          </cell>
        </row>
        <row r="1554">
          <cell r="A1554">
            <v>7338</v>
          </cell>
          <cell r="E1554">
            <v>0</v>
          </cell>
        </row>
        <row r="1555">
          <cell r="A1555">
            <v>7306</v>
          </cell>
          <cell r="E1555">
            <v>36</v>
          </cell>
        </row>
        <row r="1556">
          <cell r="A1556">
            <v>7314</v>
          </cell>
          <cell r="E1556">
            <v>192</v>
          </cell>
        </row>
        <row r="1557">
          <cell r="A1557">
            <v>8346</v>
          </cell>
          <cell r="E1557">
            <v>22</v>
          </cell>
        </row>
        <row r="1558">
          <cell r="A1558">
            <v>8360</v>
          </cell>
          <cell r="E1558">
            <v>106</v>
          </cell>
        </row>
        <row r="1559">
          <cell r="A1559">
            <v>8351</v>
          </cell>
          <cell r="E1559">
            <v>102</v>
          </cell>
        </row>
        <row r="1560">
          <cell r="A1560">
            <v>8339</v>
          </cell>
          <cell r="E1560">
            <v>24</v>
          </cell>
        </row>
        <row r="1561">
          <cell r="A1561">
            <v>8357</v>
          </cell>
          <cell r="E1561">
            <v>293</v>
          </cell>
        </row>
        <row r="1562">
          <cell r="A1562">
            <v>6028</v>
          </cell>
          <cell r="E1562">
            <v>2</v>
          </cell>
        </row>
        <row r="1563">
          <cell r="A1563">
            <v>5645</v>
          </cell>
          <cell r="E1563">
            <v>0</v>
          </cell>
        </row>
        <row r="1564">
          <cell r="A1564">
            <v>5636</v>
          </cell>
          <cell r="E1564">
            <v>0</v>
          </cell>
        </row>
        <row r="1565">
          <cell r="A1565">
            <v>5644</v>
          </cell>
          <cell r="E1565">
            <v>0</v>
          </cell>
        </row>
        <row r="1566">
          <cell r="A1566">
            <v>8595</v>
          </cell>
          <cell r="E1566">
            <v>193</v>
          </cell>
        </row>
        <row r="1567">
          <cell r="A1567">
            <v>5976</v>
          </cell>
          <cell r="E1567">
            <v>56</v>
          </cell>
        </row>
        <row r="1568">
          <cell r="A1568">
            <v>6004</v>
          </cell>
          <cell r="E1568">
            <v>0</v>
          </cell>
        </row>
        <row r="1569">
          <cell r="A1569">
            <v>4880</v>
          </cell>
          <cell r="E1569">
            <v>3</v>
          </cell>
        </row>
        <row r="1570">
          <cell r="A1570">
            <v>4548</v>
          </cell>
          <cell r="E1570">
            <v>0</v>
          </cell>
        </row>
        <row r="1571">
          <cell r="A1571">
            <v>5016</v>
          </cell>
          <cell r="E1571">
            <v>26</v>
          </cell>
        </row>
        <row r="1572">
          <cell r="A1572">
            <v>5018</v>
          </cell>
          <cell r="E1572">
            <v>26</v>
          </cell>
        </row>
        <row r="1573">
          <cell r="A1573">
            <v>5017</v>
          </cell>
          <cell r="E1573">
            <v>10</v>
          </cell>
        </row>
        <row r="1574">
          <cell r="A1574">
            <v>5077</v>
          </cell>
          <cell r="E1574">
            <v>28</v>
          </cell>
        </row>
        <row r="1575">
          <cell r="A1575" t="str">
            <v>SN5077</v>
          </cell>
          <cell r="E1575">
            <v>0</v>
          </cell>
        </row>
        <row r="1576">
          <cell r="A1576">
            <v>6233</v>
          </cell>
          <cell r="E1576">
            <v>12</v>
          </cell>
        </row>
        <row r="1577">
          <cell r="A1577">
            <v>5019</v>
          </cell>
          <cell r="E1577">
            <v>1</v>
          </cell>
        </row>
        <row r="1578">
          <cell r="A1578">
            <v>9455</v>
          </cell>
          <cell r="E1578">
            <v>0</v>
          </cell>
        </row>
        <row r="1579">
          <cell r="A1579">
            <v>5211</v>
          </cell>
          <cell r="E1579">
            <v>54</v>
          </cell>
        </row>
        <row r="1580">
          <cell r="A1580">
            <v>5206</v>
          </cell>
          <cell r="E1580">
            <v>0</v>
          </cell>
        </row>
        <row r="1581">
          <cell r="A1581">
            <v>2968</v>
          </cell>
          <cell r="E1581">
            <v>0</v>
          </cell>
        </row>
        <row r="1582">
          <cell r="A1582">
            <v>8634</v>
          </cell>
          <cell r="E1582">
            <v>0</v>
          </cell>
        </row>
        <row r="1583">
          <cell r="A1583">
            <v>8637</v>
          </cell>
          <cell r="E1583">
            <v>0</v>
          </cell>
        </row>
        <row r="1584">
          <cell r="A1584">
            <v>8635</v>
          </cell>
          <cell r="E1584">
            <v>0</v>
          </cell>
        </row>
        <row r="1585">
          <cell r="A1585">
            <v>8633</v>
          </cell>
          <cell r="E1585">
            <v>0</v>
          </cell>
        </row>
        <row r="1586">
          <cell r="A1586">
            <v>8636</v>
          </cell>
          <cell r="E1586">
            <v>0</v>
          </cell>
        </row>
        <row r="1587">
          <cell r="A1587" t="str">
            <v>SN3215</v>
          </cell>
          <cell r="E1587">
            <v>0</v>
          </cell>
        </row>
        <row r="1588">
          <cell r="A1588">
            <v>3201</v>
          </cell>
          <cell r="E1588">
            <v>0</v>
          </cell>
        </row>
        <row r="1589">
          <cell r="A1589">
            <v>3200</v>
          </cell>
          <cell r="E1589">
            <v>1</v>
          </cell>
        </row>
        <row r="1590">
          <cell r="A1590">
            <v>3199</v>
          </cell>
          <cell r="E1590">
            <v>1</v>
          </cell>
        </row>
        <row r="1591">
          <cell r="A1591">
            <v>3198</v>
          </cell>
          <cell r="E1591">
            <v>0</v>
          </cell>
        </row>
        <row r="1592">
          <cell r="A1592">
            <v>3197</v>
          </cell>
          <cell r="E1592">
            <v>1</v>
          </cell>
        </row>
        <row r="1593">
          <cell r="A1593" t="str">
            <v>SN3205</v>
          </cell>
          <cell r="E1593">
            <v>1</v>
          </cell>
        </row>
        <row r="1594">
          <cell r="A1594">
            <v>2150</v>
          </cell>
          <cell r="E1594">
            <v>2340</v>
          </cell>
        </row>
        <row r="1595">
          <cell r="A1595">
            <v>2342</v>
          </cell>
          <cell r="E1595">
            <v>85</v>
          </cell>
        </row>
        <row r="1596">
          <cell r="A1596">
            <v>5093</v>
          </cell>
          <cell r="E1596">
            <v>0</v>
          </cell>
        </row>
        <row r="1597">
          <cell r="A1597">
            <v>6023</v>
          </cell>
          <cell r="E1597">
            <v>23</v>
          </cell>
        </row>
        <row r="1598">
          <cell r="A1598">
            <v>5186</v>
          </cell>
          <cell r="E1598">
            <v>1656</v>
          </cell>
        </row>
        <row r="1599">
          <cell r="A1599">
            <v>4253</v>
          </cell>
          <cell r="E1599">
            <v>239</v>
          </cell>
        </row>
        <row r="1600">
          <cell r="A1600" t="str">
            <v>EASYT-4914-V05</v>
          </cell>
          <cell r="E1600">
            <v>0</v>
          </cell>
        </row>
        <row r="1601">
          <cell r="A1601" t="str">
            <v>BOX2-4914-V05</v>
          </cell>
          <cell r="E1601">
            <v>0</v>
          </cell>
        </row>
        <row r="1602">
          <cell r="A1602">
            <v>6997</v>
          </cell>
          <cell r="E1602">
            <v>4</v>
          </cell>
        </row>
        <row r="1603">
          <cell r="A1603">
            <v>6989</v>
          </cell>
          <cell r="E1603">
            <v>3</v>
          </cell>
        </row>
        <row r="1604">
          <cell r="A1604">
            <v>7058</v>
          </cell>
          <cell r="E1604">
            <v>36</v>
          </cell>
        </row>
        <row r="1605">
          <cell r="A1605">
            <v>7066</v>
          </cell>
          <cell r="E1605">
            <v>25</v>
          </cell>
        </row>
        <row r="1606">
          <cell r="A1606">
            <v>7063</v>
          </cell>
          <cell r="E1606">
            <v>0</v>
          </cell>
        </row>
        <row r="1607">
          <cell r="A1607">
            <v>6992</v>
          </cell>
          <cell r="E1607">
            <v>52</v>
          </cell>
        </row>
        <row r="1608">
          <cell r="A1608">
            <v>7201</v>
          </cell>
          <cell r="E1608">
            <v>0</v>
          </cell>
        </row>
        <row r="1609">
          <cell r="A1609">
            <v>7202</v>
          </cell>
          <cell r="E1609">
            <v>3</v>
          </cell>
        </row>
        <row r="1610">
          <cell r="A1610">
            <v>6994</v>
          </cell>
          <cell r="E1610">
            <v>0</v>
          </cell>
        </row>
        <row r="1611">
          <cell r="A1611">
            <v>6993</v>
          </cell>
          <cell r="E1611">
            <v>47</v>
          </cell>
        </row>
        <row r="1612">
          <cell r="A1612">
            <v>6998</v>
          </cell>
          <cell r="E1612">
            <v>279</v>
          </cell>
        </row>
        <row r="1613">
          <cell r="A1613">
            <v>7065</v>
          </cell>
          <cell r="E1613">
            <v>10</v>
          </cell>
        </row>
        <row r="1614">
          <cell r="A1614">
            <v>7062</v>
          </cell>
          <cell r="E1614">
            <v>156</v>
          </cell>
        </row>
        <row r="1615">
          <cell r="A1615">
            <v>7000</v>
          </cell>
          <cell r="E1615">
            <v>24</v>
          </cell>
        </row>
        <row r="1616">
          <cell r="A1616">
            <v>6988</v>
          </cell>
          <cell r="E1616">
            <v>788</v>
          </cell>
        </row>
        <row r="1617">
          <cell r="A1617">
            <v>6991</v>
          </cell>
          <cell r="E1617">
            <v>284</v>
          </cell>
        </row>
        <row r="1618">
          <cell r="A1618">
            <v>7070</v>
          </cell>
          <cell r="E1618">
            <v>67</v>
          </cell>
        </row>
        <row r="1619">
          <cell r="A1619">
            <v>7068</v>
          </cell>
          <cell r="E1619">
            <v>41</v>
          </cell>
        </row>
        <row r="1620">
          <cell r="A1620">
            <v>7060</v>
          </cell>
          <cell r="E1620">
            <v>208</v>
          </cell>
        </row>
        <row r="1621">
          <cell r="A1621">
            <v>7069</v>
          </cell>
          <cell r="E1621">
            <v>40</v>
          </cell>
        </row>
        <row r="1622">
          <cell r="A1622">
            <v>6996</v>
          </cell>
          <cell r="E1622">
            <v>3</v>
          </cell>
        </row>
        <row r="1623">
          <cell r="A1623">
            <v>6995</v>
          </cell>
          <cell r="E1623">
            <v>122</v>
          </cell>
        </row>
        <row r="1624">
          <cell r="A1624">
            <v>6999</v>
          </cell>
          <cell r="E1624">
            <v>1</v>
          </cell>
        </row>
        <row r="1625">
          <cell r="A1625">
            <v>7067</v>
          </cell>
          <cell r="E1625">
            <v>1</v>
          </cell>
        </row>
        <row r="1626">
          <cell r="A1626">
            <v>6987</v>
          </cell>
          <cell r="E1626">
            <v>659</v>
          </cell>
        </row>
        <row r="1627">
          <cell r="A1627">
            <v>7059</v>
          </cell>
          <cell r="E1627">
            <v>0</v>
          </cell>
        </row>
        <row r="1628">
          <cell r="A1628">
            <v>8870</v>
          </cell>
          <cell r="E1628">
            <v>0</v>
          </cell>
        </row>
        <row r="1629">
          <cell r="A1629">
            <v>6990</v>
          </cell>
          <cell r="E1629">
            <v>129</v>
          </cell>
        </row>
        <row r="1630">
          <cell r="A1630">
            <v>7064</v>
          </cell>
          <cell r="E1630">
            <v>15</v>
          </cell>
        </row>
        <row r="1631">
          <cell r="A1631">
            <v>5971</v>
          </cell>
          <cell r="E1631">
            <v>0</v>
          </cell>
        </row>
        <row r="1632">
          <cell r="A1632">
            <v>3681</v>
          </cell>
          <cell r="E1632">
            <v>0</v>
          </cell>
        </row>
        <row r="1633">
          <cell r="A1633" t="str">
            <v>SN2605</v>
          </cell>
          <cell r="E1633">
            <v>0</v>
          </cell>
        </row>
        <row r="1634">
          <cell r="A1634">
            <v>2605</v>
          </cell>
          <cell r="E1634">
            <v>0</v>
          </cell>
        </row>
        <row r="1635">
          <cell r="A1635">
            <v>4469</v>
          </cell>
          <cell r="E1635">
            <v>0</v>
          </cell>
        </row>
        <row r="1636">
          <cell r="A1636" t="str">
            <v>SN3231</v>
          </cell>
          <cell r="E1636">
            <v>0</v>
          </cell>
        </row>
        <row r="1637">
          <cell r="A1637">
            <v>4043</v>
          </cell>
          <cell r="E1637">
            <v>292</v>
          </cell>
        </row>
        <row r="1638">
          <cell r="A1638">
            <v>4874</v>
          </cell>
          <cell r="E1638">
            <v>0</v>
          </cell>
        </row>
        <row r="1639">
          <cell r="A1639">
            <v>5190</v>
          </cell>
          <cell r="E1639">
            <v>0</v>
          </cell>
        </row>
        <row r="1640">
          <cell r="A1640" t="str">
            <v>EVERG-2827</v>
          </cell>
          <cell r="E1640">
            <v>0</v>
          </cell>
        </row>
        <row r="1641">
          <cell r="A1641">
            <v>1697</v>
          </cell>
          <cell r="E1641">
            <v>92</v>
          </cell>
        </row>
        <row r="1642">
          <cell r="A1642">
            <v>4429</v>
          </cell>
          <cell r="E1642">
            <v>0</v>
          </cell>
        </row>
        <row r="1643">
          <cell r="A1643">
            <v>3606</v>
          </cell>
          <cell r="E1643">
            <v>102</v>
          </cell>
        </row>
        <row r="1644">
          <cell r="A1644" t="str">
            <v>SN3606</v>
          </cell>
          <cell r="E1644">
            <v>1</v>
          </cell>
        </row>
        <row r="1645">
          <cell r="A1645">
            <v>2817</v>
          </cell>
          <cell r="E1645">
            <v>0</v>
          </cell>
        </row>
        <row r="1646">
          <cell r="A1646" t="str">
            <v>SN3954</v>
          </cell>
          <cell r="E1646">
            <v>0</v>
          </cell>
        </row>
        <row r="1647">
          <cell r="A1647">
            <v>5200</v>
          </cell>
          <cell r="E1647">
            <v>0</v>
          </cell>
        </row>
        <row r="1648">
          <cell r="A1648">
            <v>5205</v>
          </cell>
          <cell r="E1648">
            <v>0</v>
          </cell>
        </row>
        <row r="1649">
          <cell r="A1649" t="str">
            <v>SN4055</v>
          </cell>
          <cell r="E1649">
            <v>0</v>
          </cell>
        </row>
        <row r="1650">
          <cell r="A1650" t="str">
            <v>SN1867</v>
          </cell>
          <cell r="E1650">
            <v>0</v>
          </cell>
        </row>
        <row r="1651">
          <cell r="A1651" t="str">
            <v>SN3976</v>
          </cell>
          <cell r="E1651">
            <v>0</v>
          </cell>
        </row>
        <row r="1652">
          <cell r="A1652" t="str">
            <v>SN51090</v>
          </cell>
          <cell r="E1652">
            <v>0</v>
          </cell>
        </row>
        <row r="1653">
          <cell r="A1653" t="str">
            <v>SN2711</v>
          </cell>
          <cell r="E1653">
            <v>0</v>
          </cell>
        </row>
        <row r="1654">
          <cell r="A1654" t="str">
            <v>SN2446</v>
          </cell>
          <cell r="E1654">
            <v>0</v>
          </cell>
        </row>
        <row r="1655">
          <cell r="A1655" t="str">
            <v>SN3585</v>
          </cell>
          <cell r="E1655">
            <v>0</v>
          </cell>
        </row>
        <row r="1656">
          <cell r="A1656">
            <v>6984</v>
          </cell>
          <cell r="E1656">
            <v>0</v>
          </cell>
        </row>
        <row r="1657">
          <cell r="A1657" t="str">
            <v>SN3908</v>
          </cell>
          <cell r="E1657">
            <v>0</v>
          </cell>
        </row>
        <row r="1658">
          <cell r="A1658">
            <v>4797</v>
          </cell>
          <cell r="E1658">
            <v>0</v>
          </cell>
        </row>
        <row r="1659">
          <cell r="A1659" t="str">
            <v>SN3611</v>
          </cell>
          <cell r="E1659">
            <v>0</v>
          </cell>
        </row>
        <row r="1660">
          <cell r="A1660">
            <v>3643</v>
          </cell>
          <cell r="E1660">
            <v>0</v>
          </cell>
        </row>
        <row r="1661">
          <cell r="A1661" t="str">
            <v>SN3643</v>
          </cell>
          <cell r="E1661">
            <v>0</v>
          </cell>
        </row>
        <row r="1662">
          <cell r="A1662" t="str">
            <v>SN4366</v>
          </cell>
          <cell r="E1662">
            <v>0</v>
          </cell>
        </row>
        <row r="1663">
          <cell r="A1663">
            <v>4981</v>
          </cell>
          <cell r="E1663">
            <v>0</v>
          </cell>
        </row>
        <row r="1664">
          <cell r="A1664">
            <v>4452</v>
          </cell>
          <cell r="E1664">
            <v>0</v>
          </cell>
        </row>
        <row r="1665">
          <cell r="A1665">
            <v>5067</v>
          </cell>
          <cell r="E1665">
            <v>0</v>
          </cell>
        </row>
        <row r="1666">
          <cell r="A1666">
            <v>6224</v>
          </cell>
          <cell r="E1666">
            <v>0</v>
          </cell>
        </row>
        <row r="1667">
          <cell r="A1667">
            <v>5022</v>
          </cell>
          <cell r="E1667">
            <v>0</v>
          </cell>
        </row>
        <row r="1668">
          <cell r="A1668">
            <v>5024</v>
          </cell>
          <cell r="E1668">
            <v>0</v>
          </cell>
        </row>
        <row r="1669">
          <cell r="A1669">
            <v>3298</v>
          </cell>
          <cell r="E1669">
            <v>6</v>
          </cell>
        </row>
        <row r="1670">
          <cell r="A1670">
            <v>5069</v>
          </cell>
          <cell r="E1670">
            <v>0</v>
          </cell>
        </row>
        <row r="1671">
          <cell r="A1671">
            <v>5070</v>
          </cell>
          <cell r="E1671">
            <v>118</v>
          </cell>
        </row>
        <row r="1672">
          <cell r="A1672">
            <v>5068</v>
          </cell>
          <cell r="E1672">
            <v>0</v>
          </cell>
        </row>
        <row r="1673">
          <cell r="A1673">
            <v>5028</v>
          </cell>
          <cell r="E1673">
            <v>0</v>
          </cell>
        </row>
        <row r="1674">
          <cell r="A1674">
            <v>5042</v>
          </cell>
          <cell r="E1674">
            <v>111</v>
          </cell>
        </row>
        <row r="1675">
          <cell r="A1675">
            <v>6222</v>
          </cell>
          <cell r="E1675">
            <v>1</v>
          </cell>
        </row>
        <row r="1676">
          <cell r="A1676">
            <v>5027</v>
          </cell>
          <cell r="E1676">
            <v>0</v>
          </cell>
        </row>
        <row r="1677">
          <cell r="A1677">
            <v>5044</v>
          </cell>
          <cell r="E1677">
            <v>0</v>
          </cell>
        </row>
        <row r="1678">
          <cell r="A1678">
            <v>5041</v>
          </cell>
          <cell r="E1678">
            <v>0</v>
          </cell>
        </row>
        <row r="1679">
          <cell r="A1679">
            <v>5043</v>
          </cell>
          <cell r="E1679">
            <v>0</v>
          </cell>
        </row>
        <row r="1680">
          <cell r="A1680">
            <v>5039</v>
          </cell>
          <cell r="E1680">
            <v>0</v>
          </cell>
        </row>
        <row r="1681">
          <cell r="A1681">
            <v>5025</v>
          </cell>
          <cell r="E1681">
            <v>0</v>
          </cell>
        </row>
        <row r="1682">
          <cell r="A1682">
            <v>5026</v>
          </cell>
          <cell r="E1682">
            <v>0</v>
          </cell>
        </row>
        <row r="1683">
          <cell r="A1683">
            <v>5040</v>
          </cell>
          <cell r="E1683">
            <v>0</v>
          </cell>
        </row>
        <row r="1684">
          <cell r="A1684">
            <v>4780</v>
          </cell>
          <cell r="E1684">
            <v>0</v>
          </cell>
        </row>
        <row r="1685">
          <cell r="A1685">
            <v>7719</v>
          </cell>
          <cell r="E1685">
            <v>86</v>
          </cell>
        </row>
        <row r="1686">
          <cell r="A1686">
            <v>8486</v>
          </cell>
          <cell r="E1686">
            <v>9</v>
          </cell>
        </row>
        <row r="1687">
          <cell r="A1687">
            <v>8489</v>
          </cell>
          <cell r="E1687">
            <v>246</v>
          </cell>
        </row>
        <row r="1688">
          <cell r="A1688">
            <v>8474</v>
          </cell>
          <cell r="E1688">
            <v>0</v>
          </cell>
        </row>
        <row r="1689">
          <cell r="A1689">
            <v>7371</v>
          </cell>
          <cell r="E1689">
            <v>36</v>
          </cell>
        </row>
        <row r="1690">
          <cell r="A1690">
            <v>8481</v>
          </cell>
          <cell r="E1690">
            <v>5</v>
          </cell>
        </row>
        <row r="1691">
          <cell r="A1691">
            <v>8472</v>
          </cell>
          <cell r="E1691">
            <v>2</v>
          </cell>
        </row>
        <row r="1692">
          <cell r="A1692">
            <v>7707</v>
          </cell>
          <cell r="E1692">
            <v>181</v>
          </cell>
        </row>
        <row r="1693">
          <cell r="A1693">
            <v>7372</v>
          </cell>
          <cell r="E1693">
            <v>99</v>
          </cell>
        </row>
        <row r="1694">
          <cell r="A1694">
            <v>7359</v>
          </cell>
          <cell r="E1694">
            <v>656</v>
          </cell>
        </row>
        <row r="1695">
          <cell r="A1695">
            <v>7721</v>
          </cell>
          <cell r="E1695">
            <v>136</v>
          </cell>
        </row>
        <row r="1696">
          <cell r="A1696">
            <v>8482</v>
          </cell>
          <cell r="E1696">
            <v>0</v>
          </cell>
        </row>
        <row r="1697">
          <cell r="A1697">
            <v>7720</v>
          </cell>
          <cell r="E1697">
            <v>40</v>
          </cell>
        </row>
        <row r="1698">
          <cell r="A1698">
            <v>8492</v>
          </cell>
          <cell r="E1698">
            <v>92</v>
          </cell>
        </row>
        <row r="1699">
          <cell r="A1699">
            <v>7708</v>
          </cell>
          <cell r="E1699">
            <v>69</v>
          </cell>
        </row>
        <row r="1700">
          <cell r="A1700">
            <v>7392</v>
          </cell>
          <cell r="E1700">
            <v>69</v>
          </cell>
        </row>
        <row r="1701">
          <cell r="A1701">
            <v>8487</v>
          </cell>
          <cell r="E1701">
            <v>3</v>
          </cell>
        </row>
        <row r="1702">
          <cell r="A1702">
            <v>7713</v>
          </cell>
          <cell r="E1702">
            <v>69</v>
          </cell>
        </row>
        <row r="1703">
          <cell r="A1703">
            <v>7361</v>
          </cell>
          <cell r="E1703">
            <v>51</v>
          </cell>
        </row>
        <row r="1704">
          <cell r="A1704">
            <v>8477</v>
          </cell>
          <cell r="E1704">
            <v>0</v>
          </cell>
        </row>
        <row r="1705">
          <cell r="A1705">
            <v>7703</v>
          </cell>
          <cell r="E1705">
            <v>0</v>
          </cell>
        </row>
        <row r="1706">
          <cell r="A1706">
            <v>3377</v>
          </cell>
          <cell r="E1706">
            <v>188</v>
          </cell>
        </row>
        <row r="1707">
          <cell r="A1707">
            <v>8484</v>
          </cell>
          <cell r="E1707">
            <v>2</v>
          </cell>
        </row>
        <row r="1708">
          <cell r="A1708">
            <v>7696</v>
          </cell>
          <cell r="E1708">
            <v>65</v>
          </cell>
        </row>
        <row r="1709">
          <cell r="A1709">
            <v>7725</v>
          </cell>
          <cell r="E1709">
            <v>505</v>
          </cell>
        </row>
        <row r="1710">
          <cell r="A1710">
            <v>8475</v>
          </cell>
          <cell r="E1710">
            <v>8</v>
          </cell>
        </row>
        <row r="1711">
          <cell r="A1711">
            <v>7362</v>
          </cell>
          <cell r="E1711">
            <v>40</v>
          </cell>
        </row>
        <row r="1712">
          <cell r="A1712">
            <v>8495</v>
          </cell>
          <cell r="E1712">
            <v>72</v>
          </cell>
        </row>
        <row r="1713">
          <cell r="A1713">
            <v>7375</v>
          </cell>
          <cell r="E1713">
            <v>117</v>
          </cell>
        </row>
        <row r="1714">
          <cell r="A1714">
            <v>7368</v>
          </cell>
          <cell r="E1714">
            <v>46</v>
          </cell>
        </row>
        <row r="1715">
          <cell r="A1715">
            <v>7378</v>
          </cell>
          <cell r="E1715">
            <v>0</v>
          </cell>
        </row>
        <row r="1716">
          <cell r="A1716">
            <v>8498</v>
          </cell>
          <cell r="E1716">
            <v>71</v>
          </cell>
        </row>
        <row r="1717">
          <cell r="A1717">
            <v>7699</v>
          </cell>
          <cell r="E1717">
            <v>51</v>
          </cell>
        </row>
        <row r="1718">
          <cell r="A1718">
            <v>8485</v>
          </cell>
          <cell r="E1718">
            <v>9</v>
          </cell>
        </row>
        <row r="1719">
          <cell r="A1719">
            <v>8493</v>
          </cell>
          <cell r="E1719">
            <v>62</v>
          </cell>
        </row>
        <row r="1720">
          <cell r="A1720">
            <v>7716</v>
          </cell>
          <cell r="E1720">
            <v>382</v>
          </cell>
        </row>
        <row r="1721">
          <cell r="A1721">
            <v>7722</v>
          </cell>
          <cell r="E1721">
            <v>10</v>
          </cell>
        </row>
        <row r="1722">
          <cell r="A1722">
            <v>8465</v>
          </cell>
          <cell r="E1722">
            <v>59</v>
          </cell>
        </row>
        <row r="1723">
          <cell r="A1723">
            <v>7389</v>
          </cell>
          <cell r="E1723">
            <v>0</v>
          </cell>
        </row>
        <row r="1724">
          <cell r="A1724">
            <v>7694</v>
          </cell>
          <cell r="E1724">
            <v>63</v>
          </cell>
        </row>
        <row r="1725">
          <cell r="A1725">
            <v>7712</v>
          </cell>
          <cell r="E1725">
            <v>168</v>
          </cell>
        </row>
        <row r="1726">
          <cell r="A1726">
            <v>8502</v>
          </cell>
          <cell r="E1726">
            <v>68</v>
          </cell>
        </row>
        <row r="1727">
          <cell r="A1727">
            <v>8473</v>
          </cell>
          <cell r="E1727">
            <v>10</v>
          </cell>
        </row>
        <row r="1728">
          <cell r="A1728">
            <v>7386</v>
          </cell>
          <cell r="E1728">
            <v>52</v>
          </cell>
        </row>
        <row r="1729">
          <cell r="A1729">
            <v>7711</v>
          </cell>
          <cell r="E1729">
            <v>61</v>
          </cell>
        </row>
        <row r="1730">
          <cell r="A1730">
            <v>8500</v>
          </cell>
          <cell r="E1730">
            <v>57</v>
          </cell>
        </row>
        <row r="1731">
          <cell r="A1731">
            <v>8470</v>
          </cell>
          <cell r="E1731">
            <v>57</v>
          </cell>
        </row>
        <row r="1732">
          <cell r="A1732">
            <v>3381</v>
          </cell>
          <cell r="E1732">
            <v>111</v>
          </cell>
        </row>
        <row r="1733">
          <cell r="A1733">
            <v>8464</v>
          </cell>
          <cell r="E1733">
            <v>62</v>
          </cell>
        </row>
        <row r="1734">
          <cell r="A1734">
            <v>7714</v>
          </cell>
          <cell r="E1734">
            <v>74</v>
          </cell>
        </row>
        <row r="1735">
          <cell r="A1735">
            <v>8504</v>
          </cell>
          <cell r="E1735">
            <v>68</v>
          </cell>
        </row>
        <row r="1736">
          <cell r="A1736">
            <v>8478</v>
          </cell>
          <cell r="E1736">
            <v>7</v>
          </cell>
        </row>
        <row r="1737">
          <cell r="A1737">
            <v>8466</v>
          </cell>
          <cell r="E1737">
            <v>74</v>
          </cell>
        </row>
        <row r="1738">
          <cell r="A1738">
            <v>7700</v>
          </cell>
          <cell r="E1738">
            <v>152</v>
          </cell>
        </row>
        <row r="1739">
          <cell r="A1739">
            <v>3342</v>
          </cell>
          <cell r="E1739">
            <v>75</v>
          </cell>
        </row>
        <row r="1740">
          <cell r="A1740">
            <v>7697</v>
          </cell>
          <cell r="E1740">
            <v>256</v>
          </cell>
        </row>
        <row r="1741">
          <cell r="A1741">
            <v>7369</v>
          </cell>
          <cell r="E1741">
            <v>0</v>
          </cell>
        </row>
        <row r="1742">
          <cell r="A1742">
            <v>8497</v>
          </cell>
          <cell r="E1742">
            <v>48</v>
          </cell>
        </row>
        <row r="1743">
          <cell r="A1743">
            <v>3353</v>
          </cell>
          <cell r="E1743">
            <v>220</v>
          </cell>
        </row>
        <row r="1744">
          <cell r="A1744">
            <v>8462</v>
          </cell>
          <cell r="E1744">
            <v>60</v>
          </cell>
        </row>
        <row r="1745">
          <cell r="A1745">
            <v>8494</v>
          </cell>
          <cell r="E1745">
            <v>70</v>
          </cell>
        </row>
        <row r="1746">
          <cell r="A1746">
            <v>8483</v>
          </cell>
          <cell r="E1746">
            <v>0</v>
          </cell>
        </row>
        <row r="1747">
          <cell r="A1747">
            <v>7374</v>
          </cell>
          <cell r="E1747">
            <v>19</v>
          </cell>
        </row>
        <row r="1748">
          <cell r="A1748">
            <v>8463</v>
          </cell>
          <cell r="E1748">
            <v>0</v>
          </cell>
        </row>
        <row r="1749">
          <cell r="A1749">
            <v>7388</v>
          </cell>
          <cell r="E1749">
            <v>68</v>
          </cell>
        </row>
        <row r="1750">
          <cell r="A1750">
            <v>8471</v>
          </cell>
          <cell r="E1750">
            <v>31</v>
          </cell>
        </row>
        <row r="1751">
          <cell r="A1751">
            <v>7393</v>
          </cell>
          <cell r="E1751">
            <v>95</v>
          </cell>
        </row>
        <row r="1752">
          <cell r="A1752">
            <v>7695</v>
          </cell>
          <cell r="E1752">
            <v>70</v>
          </cell>
        </row>
        <row r="1753">
          <cell r="A1753">
            <v>7710</v>
          </cell>
          <cell r="E1753">
            <v>81</v>
          </cell>
        </row>
        <row r="1754">
          <cell r="A1754">
            <v>7364</v>
          </cell>
          <cell r="E1754">
            <v>42</v>
          </cell>
        </row>
        <row r="1755">
          <cell r="A1755">
            <v>7377</v>
          </cell>
          <cell r="E1755">
            <v>122</v>
          </cell>
        </row>
        <row r="1756">
          <cell r="A1756">
            <v>7704</v>
          </cell>
          <cell r="E1756">
            <v>113</v>
          </cell>
        </row>
        <row r="1757">
          <cell r="A1757">
            <v>7373</v>
          </cell>
          <cell r="E1757">
            <v>64</v>
          </cell>
        </row>
        <row r="1758">
          <cell r="A1758">
            <v>7390</v>
          </cell>
          <cell r="E1758">
            <v>23</v>
          </cell>
        </row>
        <row r="1759">
          <cell r="A1759">
            <v>8457</v>
          </cell>
          <cell r="E1759">
            <v>284</v>
          </cell>
        </row>
        <row r="1760">
          <cell r="A1760">
            <v>7366</v>
          </cell>
          <cell r="E1760">
            <v>43</v>
          </cell>
        </row>
        <row r="1761">
          <cell r="A1761">
            <v>7705</v>
          </cell>
          <cell r="E1761">
            <v>75</v>
          </cell>
        </row>
        <row r="1762">
          <cell r="A1762">
            <v>8468</v>
          </cell>
          <cell r="E1762">
            <v>44</v>
          </cell>
        </row>
        <row r="1763">
          <cell r="A1763">
            <v>7715</v>
          </cell>
          <cell r="E1763">
            <v>38</v>
          </cell>
        </row>
        <row r="1764">
          <cell r="A1764">
            <v>7706</v>
          </cell>
          <cell r="E1764">
            <v>50</v>
          </cell>
        </row>
        <row r="1765">
          <cell r="A1765">
            <v>7367</v>
          </cell>
          <cell r="E1765">
            <v>2</v>
          </cell>
        </row>
        <row r="1766">
          <cell r="A1766">
            <v>8479</v>
          </cell>
          <cell r="E1766">
            <v>9</v>
          </cell>
        </row>
        <row r="1767">
          <cell r="A1767">
            <v>7387</v>
          </cell>
          <cell r="E1767">
            <v>81</v>
          </cell>
        </row>
        <row r="1768">
          <cell r="A1768">
            <v>7379</v>
          </cell>
          <cell r="E1768">
            <v>99</v>
          </cell>
        </row>
        <row r="1769">
          <cell r="A1769">
            <v>7698</v>
          </cell>
          <cell r="E1769">
            <v>80</v>
          </cell>
        </row>
        <row r="1770">
          <cell r="A1770">
            <v>8501</v>
          </cell>
          <cell r="E1770">
            <v>66</v>
          </cell>
        </row>
        <row r="1771">
          <cell r="A1771">
            <v>8503</v>
          </cell>
          <cell r="E1771">
            <v>49</v>
          </cell>
        </row>
        <row r="1772">
          <cell r="A1772">
            <v>7717</v>
          </cell>
          <cell r="E1772">
            <v>101</v>
          </cell>
        </row>
        <row r="1773">
          <cell r="A1773">
            <v>8490</v>
          </cell>
          <cell r="E1773">
            <v>276</v>
          </cell>
        </row>
        <row r="1774">
          <cell r="A1774">
            <v>7363</v>
          </cell>
          <cell r="E1774">
            <v>28</v>
          </cell>
        </row>
        <row r="1775">
          <cell r="A1775">
            <v>7365</v>
          </cell>
          <cell r="E1775">
            <v>0</v>
          </cell>
        </row>
        <row r="1776">
          <cell r="A1776">
            <v>8491</v>
          </cell>
          <cell r="E1776">
            <v>135</v>
          </cell>
        </row>
        <row r="1777">
          <cell r="A1777">
            <v>7385</v>
          </cell>
          <cell r="E1777">
            <v>9</v>
          </cell>
        </row>
        <row r="1778">
          <cell r="A1778">
            <v>8469</v>
          </cell>
          <cell r="E1778">
            <v>64</v>
          </cell>
        </row>
        <row r="1779">
          <cell r="A1779">
            <v>8476</v>
          </cell>
          <cell r="E1779">
            <v>4</v>
          </cell>
        </row>
        <row r="1780">
          <cell r="A1780">
            <v>7391</v>
          </cell>
          <cell r="E1780">
            <v>0</v>
          </cell>
        </row>
        <row r="1781">
          <cell r="A1781">
            <v>7701</v>
          </cell>
          <cell r="E1781">
            <v>502</v>
          </cell>
        </row>
        <row r="1782">
          <cell r="A1782">
            <v>7709</v>
          </cell>
          <cell r="E1782">
            <v>0</v>
          </cell>
        </row>
        <row r="1783">
          <cell r="A1783">
            <v>7376</v>
          </cell>
          <cell r="E1783">
            <v>73</v>
          </cell>
        </row>
        <row r="1784">
          <cell r="A1784">
            <v>8456</v>
          </cell>
          <cell r="E1784">
            <v>204</v>
          </cell>
        </row>
        <row r="1785">
          <cell r="A1785">
            <v>8496</v>
          </cell>
          <cell r="E1785">
            <v>64</v>
          </cell>
        </row>
        <row r="1786">
          <cell r="A1786">
            <v>8505</v>
          </cell>
          <cell r="E1786">
            <v>70</v>
          </cell>
        </row>
        <row r="1787">
          <cell r="A1787">
            <v>8467</v>
          </cell>
          <cell r="E1787">
            <v>60</v>
          </cell>
        </row>
        <row r="1788">
          <cell r="A1788">
            <v>8459</v>
          </cell>
          <cell r="E1788">
            <v>0</v>
          </cell>
        </row>
        <row r="1789">
          <cell r="A1789">
            <v>8480</v>
          </cell>
          <cell r="E1789">
            <v>9</v>
          </cell>
        </row>
        <row r="1790">
          <cell r="A1790">
            <v>8458</v>
          </cell>
          <cell r="E1790">
            <v>249</v>
          </cell>
        </row>
        <row r="1791">
          <cell r="A1791">
            <v>7723</v>
          </cell>
          <cell r="E1791">
            <v>222</v>
          </cell>
        </row>
        <row r="1792">
          <cell r="A1792">
            <v>7724</v>
          </cell>
          <cell r="E1792">
            <v>90</v>
          </cell>
        </row>
        <row r="1793">
          <cell r="A1793">
            <v>7702</v>
          </cell>
          <cell r="E1793">
            <v>183</v>
          </cell>
        </row>
        <row r="1794">
          <cell r="A1794">
            <v>7718</v>
          </cell>
          <cell r="E1794">
            <v>1</v>
          </cell>
        </row>
        <row r="1795">
          <cell r="A1795">
            <v>3344</v>
          </cell>
          <cell r="E1795">
            <v>72</v>
          </cell>
        </row>
        <row r="1796">
          <cell r="A1796">
            <v>8460</v>
          </cell>
          <cell r="E1796">
            <v>107</v>
          </cell>
        </row>
        <row r="1797">
          <cell r="A1797">
            <v>5943</v>
          </cell>
          <cell r="E1797">
            <v>0</v>
          </cell>
        </row>
        <row r="1798">
          <cell r="A1798">
            <v>6791</v>
          </cell>
          <cell r="E1798">
            <v>1033</v>
          </cell>
        </row>
        <row r="1799">
          <cell r="A1799">
            <v>8332</v>
          </cell>
          <cell r="E1799">
            <v>0</v>
          </cell>
        </row>
        <row r="1800">
          <cell r="A1800">
            <v>5949</v>
          </cell>
          <cell r="E1800">
            <v>0</v>
          </cell>
        </row>
        <row r="1801">
          <cell r="A1801">
            <v>4120</v>
          </cell>
          <cell r="E1801">
            <v>3042</v>
          </cell>
        </row>
        <row r="1802">
          <cell r="A1802">
            <v>2148</v>
          </cell>
          <cell r="E1802">
            <v>1128</v>
          </cell>
        </row>
        <row r="1803">
          <cell r="A1803">
            <v>4130</v>
          </cell>
          <cell r="E1803">
            <v>1688</v>
          </cell>
        </row>
        <row r="1804">
          <cell r="A1804">
            <v>5191</v>
          </cell>
          <cell r="E1804">
            <v>0</v>
          </cell>
        </row>
        <row r="1805">
          <cell r="A1805">
            <v>5975</v>
          </cell>
          <cell r="E1805">
            <v>0</v>
          </cell>
        </row>
        <row r="1806">
          <cell r="A1806">
            <v>8163</v>
          </cell>
          <cell r="E1806">
            <v>0</v>
          </cell>
        </row>
        <row r="1807">
          <cell r="A1807">
            <v>8161</v>
          </cell>
          <cell r="E1807">
            <v>0</v>
          </cell>
        </row>
        <row r="1808">
          <cell r="A1808">
            <v>8159</v>
          </cell>
          <cell r="E1808">
            <v>36</v>
          </cell>
        </row>
        <row r="1809">
          <cell r="A1809">
            <v>8164</v>
          </cell>
          <cell r="E1809">
            <v>40</v>
          </cell>
        </row>
        <row r="1810">
          <cell r="A1810">
            <v>8170</v>
          </cell>
          <cell r="E1810">
            <v>39</v>
          </cell>
        </row>
        <row r="1811">
          <cell r="A1811">
            <v>8171</v>
          </cell>
          <cell r="E1811">
            <v>44</v>
          </cell>
        </row>
        <row r="1812">
          <cell r="A1812">
            <v>8166</v>
          </cell>
          <cell r="E1812">
            <v>22</v>
          </cell>
        </row>
        <row r="1813">
          <cell r="A1813">
            <v>8167</v>
          </cell>
          <cell r="E1813">
            <v>49</v>
          </cell>
        </row>
        <row r="1814">
          <cell r="A1814">
            <v>8162</v>
          </cell>
          <cell r="E1814">
            <v>30</v>
          </cell>
        </row>
        <row r="1815">
          <cell r="A1815">
            <v>8168</v>
          </cell>
          <cell r="E1815">
            <v>29</v>
          </cell>
        </row>
        <row r="1816">
          <cell r="A1816">
            <v>8169</v>
          </cell>
          <cell r="E1816">
            <v>27</v>
          </cell>
        </row>
        <row r="1817">
          <cell r="A1817">
            <v>8165</v>
          </cell>
          <cell r="E1817">
            <v>14</v>
          </cell>
        </row>
        <row r="1818">
          <cell r="A1818">
            <v>8172</v>
          </cell>
          <cell r="E1818">
            <v>23</v>
          </cell>
        </row>
        <row r="1819">
          <cell r="A1819">
            <v>8381</v>
          </cell>
          <cell r="E1819">
            <v>0</v>
          </cell>
        </row>
        <row r="1820">
          <cell r="A1820">
            <v>8377</v>
          </cell>
          <cell r="E1820">
            <v>0</v>
          </cell>
        </row>
        <row r="1821">
          <cell r="A1821">
            <v>8379</v>
          </cell>
          <cell r="E1821">
            <v>0</v>
          </cell>
        </row>
        <row r="1822">
          <cell r="A1822">
            <v>8378</v>
          </cell>
          <cell r="E1822">
            <v>0</v>
          </cell>
        </row>
        <row r="1823">
          <cell r="A1823">
            <v>8376</v>
          </cell>
          <cell r="E1823">
            <v>0</v>
          </cell>
        </row>
        <row r="1824">
          <cell r="A1824">
            <v>8382</v>
          </cell>
          <cell r="E1824">
            <v>0</v>
          </cell>
        </row>
        <row r="1825">
          <cell r="A1825">
            <v>8380</v>
          </cell>
          <cell r="E1825">
            <v>0</v>
          </cell>
        </row>
        <row r="1826">
          <cell r="A1826">
            <v>8383</v>
          </cell>
          <cell r="E1826">
            <v>0</v>
          </cell>
        </row>
        <row r="1827">
          <cell r="A1827">
            <v>8597</v>
          </cell>
          <cell r="E1827">
            <v>0</v>
          </cell>
        </row>
        <row r="1828">
          <cell r="A1828">
            <v>8602</v>
          </cell>
          <cell r="E1828">
            <v>3</v>
          </cell>
        </row>
        <row r="1829">
          <cell r="A1829">
            <v>8598</v>
          </cell>
          <cell r="E1829">
            <v>1</v>
          </cell>
        </row>
        <row r="1830">
          <cell r="A1830">
            <v>8596</v>
          </cell>
          <cell r="E1830">
            <v>6</v>
          </cell>
        </row>
        <row r="1831">
          <cell r="A1831">
            <v>8599</v>
          </cell>
          <cell r="E1831">
            <v>0</v>
          </cell>
        </row>
        <row r="1832">
          <cell r="A1832">
            <v>8604</v>
          </cell>
          <cell r="E1832">
            <v>11</v>
          </cell>
        </row>
        <row r="1833">
          <cell r="A1833">
            <v>8601</v>
          </cell>
          <cell r="E1833">
            <v>0</v>
          </cell>
        </row>
        <row r="1834">
          <cell r="A1834">
            <v>8600</v>
          </cell>
          <cell r="E1834">
            <v>2</v>
          </cell>
        </row>
        <row r="1835">
          <cell r="A1835">
            <v>8603</v>
          </cell>
          <cell r="E1835">
            <v>8</v>
          </cell>
        </row>
        <row r="1836">
          <cell r="A1836" t="str">
            <v>SN4541</v>
          </cell>
          <cell r="E1836">
            <v>0</v>
          </cell>
        </row>
        <row r="1837">
          <cell r="A1837" t="str">
            <v>SN4604</v>
          </cell>
          <cell r="E1837">
            <v>0</v>
          </cell>
        </row>
        <row r="1838">
          <cell r="A1838" t="str">
            <v>SN4605</v>
          </cell>
          <cell r="E1838">
            <v>0</v>
          </cell>
        </row>
        <row r="1839">
          <cell r="A1839" t="str">
            <v>SN4540</v>
          </cell>
          <cell r="E1839">
            <v>0</v>
          </cell>
        </row>
        <row r="1840">
          <cell r="A1840">
            <v>4634</v>
          </cell>
          <cell r="E1840">
            <v>0</v>
          </cell>
        </row>
        <row r="1841">
          <cell r="A1841">
            <v>4633</v>
          </cell>
          <cell r="E1841">
            <v>0</v>
          </cell>
        </row>
        <row r="1842">
          <cell r="A1842">
            <v>4638</v>
          </cell>
          <cell r="E1842">
            <v>1</v>
          </cell>
        </row>
        <row r="1843">
          <cell r="A1843">
            <v>4642</v>
          </cell>
          <cell r="E1843">
            <v>0</v>
          </cell>
        </row>
        <row r="1844">
          <cell r="A1844">
            <v>4641</v>
          </cell>
          <cell r="E1844">
            <v>0</v>
          </cell>
        </row>
        <row r="1845">
          <cell r="A1845">
            <v>4640</v>
          </cell>
          <cell r="E1845">
            <v>0</v>
          </cell>
        </row>
        <row r="1846">
          <cell r="A1846">
            <v>4707</v>
          </cell>
          <cell r="E1846">
            <v>0</v>
          </cell>
        </row>
        <row r="1847">
          <cell r="A1847">
            <v>5728</v>
          </cell>
          <cell r="E1847">
            <v>0</v>
          </cell>
        </row>
        <row r="1848">
          <cell r="A1848">
            <v>5724</v>
          </cell>
          <cell r="E1848">
            <v>37</v>
          </cell>
        </row>
        <row r="1849">
          <cell r="A1849">
            <v>5725</v>
          </cell>
          <cell r="E1849">
            <v>43</v>
          </cell>
        </row>
        <row r="1850">
          <cell r="A1850">
            <v>5726</v>
          </cell>
          <cell r="E1850">
            <v>30</v>
          </cell>
        </row>
        <row r="1851">
          <cell r="A1851">
            <v>5727</v>
          </cell>
          <cell r="E1851">
            <v>4</v>
          </cell>
        </row>
        <row r="1852">
          <cell r="A1852">
            <v>5730</v>
          </cell>
          <cell r="E1852">
            <v>18</v>
          </cell>
        </row>
        <row r="1853">
          <cell r="A1853">
            <v>8606</v>
          </cell>
          <cell r="E1853">
            <v>33</v>
          </cell>
        </row>
        <row r="1854">
          <cell r="A1854">
            <v>3726</v>
          </cell>
          <cell r="E1854">
            <v>0</v>
          </cell>
        </row>
        <row r="1855">
          <cell r="A1855">
            <v>4292</v>
          </cell>
          <cell r="E1855">
            <v>431</v>
          </cell>
        </row>
        <row r="1856">
          <cell r="A1856" t="str">
            <v>SN2689</v>
          </cell>
          <cell r="E1856">
            <v>1</v>
          </cell>
        </row>
        <row r="1857">
          <cell r="A1857">
            <v>8065</v>
          </cell>
          <cell r="E1857">
            <v>99</v>
          </cell>
        </row>
        <row r="1858">
          <cell r="A1858">
            <v>8066</v>
          </cell>
          <cell r="E1858">
            <v>104</v>
          </cell>
        </row>
        <row r="1859">
          <cell r="A1859">
            <v>8059</v>
          </cell>
          <cell r="E1859">
            <v>220</v>
          </cell>
        </row>
        <row r="1860">
          <cell r="A1860">
            <v>8075</v>
          </cell>
          <cell r="E1860">
            <v>71</v>
          </cell>
        </row>
        <row r="1861">
          <cell r="A1861">
            <v>8074</v>
          </cell>
          <cell r="E1861">
            <v>90</v>
          </cell>
        </row>
        <row r="1862">
          <cell r="A1862">
            <v>8067</v>
          </cell>
          <cell r="E1862">
            <v>107</v>
          </cell>
        </row>
        <row r="1863">
          <cell r="A1863">
            <v>8073</v>
          </cell>
          <cell r="E1863">
            <v>74</v>
          </cell>
        </row>
        <row r="1864">
          <cell r="A1864">
            <v>8071</v>
          </cell>
          <cell r="E1864">
            <v>72</v>
          </cell>
        </row>
        <row r="1865">
          <cell r="A1865">
            <v>8070</v>
          </cell>
          <cell r="E1865">
            <v>71</v>
          </cell>
        </row>
        <row r="1866">
          <cell r="A1866">
            <v>8055</v>
          </cell>
          <cell r="E1866">
            <v>501</v>
          </cell>
        </row>
        <row r="1867">
          <cell r="A1867">
            <v>8064</v>
          </cell>
          <cell r="E1867">
            <v>92</v>
          </cell>
        </row>
        <row r="1868">
          <cell r="A1868">
            <v>8058</v>
          </cell>
          <cell r="E1868">
            <v>298</v>
          </cell>
        </row>
        <row r="1869">
          <cell r="A1869">
            <v>8062</v>
          </cell>
          <cell r="E1869">
            <v>95</v>
          </cell>
        </row>
        <row r="1870">
          <cell r="A1870">
            <v>8061</v>
          </cell>
          <cell r="E1870">
            <v>96</v>
          </cell>
        </row>
        <row r="1871">
          <cell r="A1871">
            <v>8063</v>
          </cell>
          <cell r="E1871">
            <v>96</v>
          </cell>
        </row>
        <row r="1872">
          <cell r="A1872">
            <v>8072</v>
          </cell>
          <cell r="E1872">
            <v>71</v>
          </cell>
        </row>
        <row r="1873">
          <cell r="A1873">
            <v>8057</v>
          </cell>
          <cell r="E1873">
            <v>431</v>
          </cell>
        </row>
        <row r="1874">
          <cell r="A1874">
            <v>8056</v>
          </cell>
          <cell r="E1874">
            <v>428</v>
          </cell>
        </row>
        <row r="1875">
          <cell r="A1875">
            <v>8069</v>
          </cell>
          <cell r="E1875">
            <v>83</v>
          </cell>
        </row>
        <row r="1876">
          <cell r="A1876">
            <v>8060</v>
          </cell>
          <cell r="E1876">
            <v>108</v>
          </cell>
        </row>
        <row r="1877">
          <cell r="A1877">
            <v>8068</v>
          </cell>
          <cell r="E1877">
            <v>96</v>
          </cell>
        </row>
        <row r="1878">
          <cell r="A1878">
            <v>4732</v>
          </cell>
          <cell r="E1878">
            <v>0</v>
          </cell>
        </row>
        <row r="1879">
          <cell r="A1879">
            <v>5928</v>
          </cell>
          <cell r="E1879">
            <v>77</v>
          </cell>
        </row>
        <row r="1880">
          <cell r="A1880">
            <v>5180</v>
          </cell>
          <cell r="E1880">
            <v>0</v>
          </cell>
        </row>
        <row r="1881">
          <cell r="A1881">
            <v>5181</v>
          </cell>
          <cell r="E1881">
            <v>0</v>
          </cell>
        </row>
        <row r="1882">
          <cell r="A1882">
            <v>4772</v>
          </cell>
          <cell r="E1882">
            <v>8</v>
          </cell>
        </row>
        <row r="1883">
          <cell r="A1883">
            <v>2984</v>
          </cell>
          <cell r="E1883">
            <v>0</v>
          </cell>
        </row>
        <row r="1884">
          <cell r="A1884">
            <v>5323</v>
          </cell>
          <cell r="E1884">
            <v>0</v>
          </cell>
        </row>
        <row r="1885">
          <cell r="A1885">
            <v>4595</v>
          </cell>
          <cell r="E1885">
            <v>0</v>
          </cell>
        </row>
        <row r="1886">
          <cell r="A1886">
            <v>2975</v>
          </cell>
          <cell r="E1886">
            <v>0</v>
          </cell>
        </row>
        <row r="1887">
          <cell r="A1887" t="str">
            <v>SN2975</v>
          </cell>
          <cell r="E1887">
            <v>0</v>
          </cell>
        </row>
        <row r="1888">
          <cell r="A1888">
            <v>2166</v>
          </cell>
          <cell r="E1888">
            <v>0</v>
          </cell>
        </row>
        <row r="1889">
          <cell r="A1889" t="str">
            <v>SN2166</v>
          </cell>
          <cell r="E1889">
            <v>0</v>
          </cell>
        </row>
        <row r="1890">
          <cell r="A1890">
            <v>2967</v>
          </cell>
          <cell r="E1890">
            <v>0</v>
          </cell>
        </row>
        <row r="1891">
          <cell r="A1891">
            <v>2164</v>
          </cell>
          <cell r="E1891">
            <v>0</v>
          </cell>
        </row>
        <row r="1892">
          <cell r="A1892" t="str">
            <v>SN2164</v>
          </cell>
          <cell r="E1892">
            <v>0</v>
          </cell>
        </row>
        <row r="1893">
          <cell r="A1893">
            <v>2965</v>
          </cell>
          <cell r="E1893">
            <v>0</v>
          </cell>
        </row>
        <row r="1894">
          <cell r="A1894">
            <v>2957</v>
          </cell>
          <cell r="E1894">
            <v>0</v>
          </cell>
        </row>
        <row r="1895">
          <cell r="A1895">
            <v>2971</v>
          </cell>
          <cell r="E1895">
            <v>33</v>
          </cell>
        </row>
        <row r="1896">
          <cell r="A1896">
            <v>2977</v>
          </cell>
          <cell r="E1896">
            <v>0</v>
          </cell>
        </row>
        <row r="1897">
          <cell r="A1897">
            <v>2958</v>
          </cell>
          <cell r="E1897">
            <v>0</v>
          </cell>
        </row>
        <row r="1898">
          <cell r="A1898">
            <v>2956</v>
          </cell>
          <cell r="E1898">
            <v>0</v>
          </cell>
        </row>
        <row r="1899">
          <cell r="A1899" t="str">
            <v>FiveC_2165</v>
          </cell>
          <cell r="E1899">
            <v>0</v>
          </cell>
        </row>
        <row r="1900">
          <cell r="A1900" t="str">
            <v>CANP-4914-V12</v>
          </cell>
          <cell r="E1900">
            <v>0</v>
          </cell>
        </row>
        <row r="1901">
          <cell r="A1901" t="str">
            <v>CANP-4914-V12</v>
          </cell>
          <cell r="E1901">
            <v>0</v>
          </cell>
        </row>
        <row r="1902">
          <cell r="A1902">
            <v>2163</v>
          </cell>
          <cell r="E1902">
            <v>18</v>
          </cell>
        </row>
        <row r="1903">
          <cell r="A1903">
            <v>4024</v>
          </cell>
          <cell r="E1903">
            <v>0</v>
          </cell>
        </row>
        <row r="1904">
          <cell r="A1904" t="str">
            <v>SN4003</v>
          </cell>
          <cell r="E1904">
            <v>0</v>
          </cell>
        </row>
        <row r="1905">
          <cell r="A1905">
            <v>5322</v>
          </cell>
          <cell r="E1905">
            <v>0</v>
          </cell>
        </row>
        <row r="1906">
          <cell r="A1906">
            <v>3098</v>
          </cell>
          <cell r="E1906">
            <v>2</v>
          </cell>
        </row>
        <row r="1907">
          <cell r="A1907">
            <v>2162</v>
          </cell>
          <cell r="E1907">
            <v>0</v>
          </cell>
        </row>
        <row r="1908">
          <cell r="A1908" t="str">
            <v>SN2162</v>
          </cell>
          <cell r="E1908">
            <v>3</v>
          </cell>
        </row>
        <row r="1909">
          <cell r="A1909">
            <v>2165</v>
          </cell>
          <cell r="E1909">
            <v>23</v>
          </cell>
        </row>
        <row r="1910">
          <cell r="A1910">
            <v>4576</v>
          </cell>
          <cell r="E1910">
            <v>0</v>
          </cell>
        </row>
        <row r="1911">
          <cell r="A1911">
            <v>4577</v>
          </cell>
          <cell r="E1911">
            <v>0</v>
          </cell>
        </row>
        <row r="1912">
          <cell r="A1912">
            <v>4659</v>
          </cell>
          <cell r="E1912">
            <v>0</v>
          </cell>
        </row>
        <row r="1913">
          <cell r="A1913">
            <v>2167</v>
          </cell>
          <cell r="E1913">
            <v>0</v>
          </cell>
        </row>
        <row r="1914">
          <cell r="A1914">
            <v>2168</v>
          </cell>
          <cell r="E1914">
            <v>48</v>
          </cell>
        </row>
        <row r="1915">
          <cell r="A1915">
            <v>5280</v>
          </cell>
          <cell r="E1915">
            <v>110</v>
          </cell>
        </row>
        <row r="1916">
          <cell r="A1916">
            <v>5281</v>
          </cell>
          <cell r="E1916">
            <v>75</v>
          </cell>
        </row>
        <row r="1917">
          <cell r="A1917">
            <v>2974</v>
          </cell>
          <cell r="E1917">
            <v>0</v>
          </cell>
        </row>
        <row r="1918">
          <cell r="A1918">
            <v>4192</v>
          </cell>
          <cell r="E1918">
            <v>0</v>
          </cell>
        </row>
        <row r="1919">
          <cell r="A1919">
            <v>2976</v>
          </cell>
          <cell r="E1919">
            <v>0</v>
          </cell>
        </row>
        <row r="1920">
          <cell r="A1920">
            <v>4662</v>
          </cell>
          <cell r="E1920">
            <v>0</v>
          </cell>
        </row>
        <row r="1921">
          <cell r="A1921">
            <v>5183</v>
          </cell>
          <cell r="E1921">
            <v>1</v>
          </cell>
        </row>
        <row r="1922">
          <cell r="A1922" t="str">
            <v>SN4766</v>
          </cell>
          <cell r="E1922">
            <v>1</v>
          </cell>
        </row>
        <row r="1923">
          <cell r="A1923">
            <v>4769</v>
          </cell>
          <cell r="E1923">
            <v>0</v>
          </cell>
        </row>
        <row r="1924">
          <cell r="A1924">
            <v>4631</v>
          </cell>
          <cell r="E1924">
            <v>21</v>
          </cell>
        </row>
        <row r="1925">
          <cell r="A1925">
            <v>2963</v>
          </cell>
          <cell r="E1925">
            <v>0</v>
          </cell>
        </row>
        <row r="1926">
          <cell r="A1926" t="str">
            <v>SN2963</v>
          </cell>
          <cell r="E1926">
            <v>0</v>
          </cell>
        </row>
        <row r="1927">
          <cell r="A1927">
            <v>2972</v>
          </cell>
          <cell r="E1927">
            <v>0</v>
          </cell>
        </row>
        <row r="1928">
          <cell r="A1928" t="str">
            <v>SN5990</v>
          </cell>
          <cell r="E1928">
            <v>1</v>
          </cell>
        </row>
        <row r="1929">
          <cell r="A1929">
            <v>5990</v>
          </cell>
          <cell r="E1929">
            <v>0</v>
          </cell>
        </row>
        <row r="1930">
          <cell r="A1930">
            <v>3263</v>
          </cell>
          <cell r="E1930">
            <v>0</v>
          </cell>
        </row>
        <row r="1931">
          <cell r="A1931">
            <v>5930</v>
          </cell>
          <cell r="E1931">
            <v>0</v>
          </cell>
        </row>
        <row r="1932">
          <cell r="A1932">
            <v>5939</v>
          </cell>
          <cell r="E1932">
            <v>0</v>
          </cell>
        </row>
        <row r="1933">
          <cell r="A1933">
            <v>4647</v>
          </cell>
          <cell r="E1933">
            <v>0</v>
          </cell>
        </row>
        <row r="1934">
          <cell r="A1934">
            <v>5282</v>
          </cell>
          <cell r="E1934">
            <v>0</v>
          </cell>
        </row>
        <row r="1935">
          <cell r="A1935">
            <v>5278</v>
          </cell>
          <cell r="E1935">
            <v>0</v>
          </cell>
        </row>
        <row r="1936">
          <cell r="A1936">
            <v>4570</v>
          </cell>
          <cell r="E1936">
            <v>7</v>
          </cell>
        </row>
        <row r="1937">
          <cell r="A1937" t="str">
            <v>SN4570</v>
          </cell>
          <cell r="E1937">
            <v>0</v>
          </cell>
        </row>
        <row r="1938">
          <cell r="A1938" t="str">
            <v>SN3839</v>
          </cell>
          <cell r="E1938">
            <v>0</v>
          </cell>
        </row>
        <row r="1939">
          <cell r="A1939">
            <v>4565</v>
          </cell>
          <cell r="E1939">
            <v>0</v>
          </cell>
        </row>
        <row r="1940">
          <cell r="A1940">
            <v>2908</v>
          </cell>
          <cell r="E1940">
            <v>35</v>
          </cell>
        </row>
        <row r="1941">
          <cell r="A1941">
            <v>4859</v>
          </cell>
          <cell r="E1941">
            <v>0</v>
          </cell>
        </row>
        <row r="1942">
          <cell r="A1942">
            <v>4568</v>
          </cell>
          <cell r="E1942">
            <v>145</v>
          </cell>
        </row>
        <row r="1943">
          <cell r="A1943" t="str">
            <v>SN4568</v>
          </cell>
          <cell r="E1943">
            <v>0</v>
          </cell>
        </row>
        <row r="1944">
          <cell r="A1944">
            <v>5277</v>
          </cell>
          <cell r="E1944">
            <v>0</v>
          </cell>
        </row>
        <row r="1945">
          <cell r="A1945">
            <v>5308</v>
          </cell>
          <cell r="E1945">
            <v>1</v>
          </cell>
        </row>
        <row r="1946">
          <cell r="A1946">
            <v>5309</v>
          </cell>
          <cell r="E1946">
            <v>0</v>
          </cell>
        </row>
        <row r="1947">
          <cell r="A1947">
            <v>5310</v>
          </cell>
          <cell r="E1947">
            <v>0</v>
          </cell>
        </row>
        <row r="1948">
          <cell r="A1948">
            <v>5623</v>
          </cell>
          <cell r="E1948">
            <v>0</v>
          </cell>
        </row>
        <row r="1949">
          <cell r="A1949">
            <v>5610</v>
          </cell>
          <cell r="E1949">
            <v>0</v>
          </cell>
        </row>
        <row r="1950">
          <cell r="A1950">
            <v>5315</v>
          </cell>
          <cell r="E1950">
            <v>0</v>
          </cell>
        </row>
        <row r="1951">
          <cell r="A1951">
            <v>4536</v>
          </cell>
          <cell r="E1951">
            <v>4</v>
          </cell>
        </row>
        <row r="1952">
          <cell r="A1952">
            <v>4537</v>
          </cell>
          <cell r="E1952">
            <v>0</v>
          </cell>
        </row>
        <row r="1953">
          <cell r="A1953">
            <v>4538</v>
          </cell>
          <cell r="E1953">
            <v>0</v>
          </cell>
        </row>
        <row r="1954">
          <cell r="A1954">
            <v>5656</v>
          </cell>
          <cell r="E1954">
            <v>0</v>
          </cell>
        </row>
        <row r="1955">
          <cell r="A1955">
            <v>4868</v>
          </cell>
          <cell r="E1955">
            <v>0</v>
          </cell>
        </row>
        <row r="1956">
          <cell r="A1956">
            <v>5611</v>
          </cell>
          <cell r="E1956">
            <v>0</v>
          </cell>
        </row>
        <row r="1957">
          <cell r="A1957">
            <v>5632</v>
          </cell>
          <cell r="E1957">
            <v>0</v>
          </cell>
        </row>
        <row r="1958">
          <cell r="A1958">
            <v>5631</v>
          </cell>
          <cell r="E1958">
            <v>0</v>
          </cell>
        </row>
        <row r="1959">
          <cell r="A1959">
            <v>5624</v>
          </cell>
          <cell r="E1959">
            <v>0</v>
          </cell>
        </row>
        <row r="1960">
          <cell r="A1960">
            <v>5633</v>
          </cell>
          <cell r="E1960">
            <v>0</v>
          </cell>
        </row>
        <row r="1961">
          <cell r="A1961">
            <v>3929</v>
          </cell>
          <cell r="E1961">
            <v>0</v>
          </cell>
        </row>
        <row r="1962">
          <cell r="A1962">
            <v>4569</v>
          </cell>
          <cell r="E1962">
            <v>5</v>
          </cell>
        </row>
        <row r="1963">
          <cell r="A1963">
            <v>4867</v>
          </cell>
          <cell r="E1963">
            <v>2</v>
          </cell>
        </row>
        <row r="1964">
          <cell r="A1964">
            <v>927</v>
          </cell>
          <cell r="E1964">
            <v>0</v>
          </cell>
        </row>
        <row r="1965">
          <cell r="A1965">
            <v>3123</v>
          </cell>
          <cell r="E1965">
            <v>0</v>
          </cell>
        </row>
        <row r="1966">
          <cell r="A1966">
            <v>3093</v>
          </cell>
          <cell r="E1966">
            <v>91</v>
          </cell>
        </row>
        <row r="1967">
          <cell r="A1967">
            <v>3095</v>
          </cell>
          <cell r="E1967">
            <v>137</v>
          </cell>
        </row>
        <row r="1968">
          <cell r="A1968">
            <v>3096</v>
          </cell>
          <cell r="E1968">
            <v>127</v>
          </cell>
        </row>
        <row r="1969">
          <cell r="A1969">
            <v>3094</v>
          </cell>
          <cell r="E1969">
            <v>2</v>
          </cell>
        </row>
        <row r="1970">
          <cell r="A1970" t="str">
            <v>SN3094</v>
          </cell>
          <cell r="E1970">
            <v>1</v>
          </cell>
        </row>
        <row r="1971">
          <cell r="A1971" t="str">
            <v>SN3092</v>
          </cell>
          <cell r="E1971">
            <v>0</v>
          </cell>
        </row>
        <row r="1972">
          <cell r="A1972">
            <v>3097</v>
          </cell>
          <cell r="E1972">
            <v>3</v>
          </cell>
        </row>
        <row r="1973">
          <cell r="A1973">
            <v>3415</v>
          </cell>
          <cell r="E1973">
            <v>0</v>
          </cell>
        </row>
        <row r="1974">
          <cell r="A1974" t="str">
            <v>SN2935</v>
          </cell>
          <cell r="E1974">
            <v>0</v>
          </cell>
        </row>
        <row r="1975">
          <cell r="A1975">
            <v>8173</v>
          </cell>
          <cell r="E1975">
            <v>2</v>
          </cell>
        </row>
        <row r="1976">
          <cell r="A1976" t="str">
            <v>SN3492</v>
          </cell>
          <cell r="E1976">
            <v>0</v>
          </cell>
        </row>
        <row r="1977">
          <cell r="A1977" t="str">
            <v>SN2734</v>
          </cell>
          <cell r="E1977">
            <v>0</v>
          </cell>
        </row>
        <row r="1978">
          <cell r="A1978">
            <v>5628</v>
          </cell>
          <cell r="E1978">
            <v>1</v>
          </cell>
        </row>
        <row r="1979">
          <cell r="A1979">
            <v>3378</v>
          </cell>
          <cell r="E1979">
            <v>336</v>
          </cell>
        </row>
        <row r="1980">
          <cell r="A1980">
            <v>1565</v>
          </cell>
          <cell r="E1980">
            <v>104</v>
          </cell>
        </row>
        <row r="1981">
          <cell r="A1981">
            <v>4251</v>
          </cell>
          <cell r="E1981">
            <v>468</v>
          </cell>
        </row>
        <row r="1982">
          <cell r="A1982">
            <v>6024</v>
          </cell>
          <cell r="E1982">
            <v>25</v>
          </cell>
        </row>
        <row r="1983">
          <cell r="A1983">
            <v>7235</v>
          </cell>
          <cell r="E1983">
            <v>61</v>
          </cell>
        </row>
        <row r="1984">
          <cell r="A1984">
            <v>7240</v>
          </cell>
          <cell r="E1984">
            <v>65</v>
          </cell>
        </row>
        <row r="1985">
          <cell r="A1985">
            <v>7237</v>
          </cell>
          <cell r="E1985">
            <v>475</v>
          </cell>
        </row>
        <row r="1986">
          <cell r="A1986">
            <v>7238</v>
          </cell>
          <cell r="E1986">
            <v>53</v>
          </cell>
        </row>
        <row r="1987">
          <cell r="A1987">
            <v>7239</v>
          </cell>
          <cell r="E1987">
            <v>51</v>
          </cell>
        </row>
        <row r="1988">
          <cell r="A1988">
            <v>7743</v>
          </cell>
          <cell r="E1988">
            <v>0</v>
          </cell>
        </row>
        <row r="1989">
          <cell r="A1989">
            <v>7233</v>
          </cell>
          <cell r="E1989">
            <v>48</v>
          </cell>
        </row>
        <row r="1990">
          <cell r="A1990">
            <v>7234</v>
          </cell>
          <cell r="E1990">
            <v>229</v>
          </cell>
        </row>
        <row r="1991">
          <cell r="A1991">
            <v>7236</v>
          </cell>
          <cell r="E1991">
            <v>229</v>
          </cell>
        </row>
        <row r="1992">
          <cell r="A1992">
            <v>2041</v>
          </cell>
          <cell r="E1992">
            <v>71</v>
          </cell>
        </row>
        <row r="1993">
          <cell r="A1993">
            <v>7332</v>
          </cell>
          <cell r="E1993">
            <v>263</v>
          </cell>
        </row>
        <row r="1994">
          <cell r="A1994">
            <v>7286</v>
          </cell>
          <cell r="E1994">
            <v>0</v>
          </cell>
        </row>
        <row r="1995">
          <cell r="A1995">
            <v>7326</v>
          </cell>
          <cell r="E1995">
            <v>0</v>
          </cell>
        </row>
        <row r="1996">
          <cell r="A1996">
            <v>8565</v>
          </cell>
          <cell r="E1996">
            <v>142</v>
          </cell>
        </row>
        <row r="1997">
          <cell r="A1997">
            <v>7324</v>
          </cell>
          <cell r="E1997">
            <v>551</v>
          </cell>
        </row>
        <row r="1998">
          <cell r="A1998">
            <v>2039</v>
          </cell>
          <cell r="E1998">
            <v>0</v>
          </cell>
        </row>
        <row r="1999">
          <cell r="A1999">
            <v>7285</v>
          </cell>
          <cell r="E1999">
            <v>0</v>
          </cell>
        </row>
        <row r="2000">
          <cell r="A2000">
            <v>7353</v>
          </cell>
          <cell r="E2000">
            <v>0</v>
          </cell>
        </row>
        <row r="2001">
          <cell r="A2001">
            <v>7331</v>
          </cell>
          <cell r="E2001">
            <v>81</v>
          </cell>
        </row>
        <row r="2002">
          <cell r="A2002">
            <v>7325</v>
          </cell>
          <cell r="E2002">
            <v>284</v>
          </cell>
        </row>
        <row r="2003">
          <cell r="A2003">
            <v>8566</v>
          </cell>
          <cell r="E2003">
            <v>45</v>
          </cell>
        </row>
        <row r="2004">
          <cell r="A2004">
            <v>7284</v>
          </cell>
          <cell r="E2004">
            <v>487</v>
          </cell>
        </row>
        <row r="2005">
          <cell r="A2005">
            <v>7282</v>
          </cell>
          <cell r="E2005">
            <v>233</v>
          </cell>
        </row>
        <row r="2006">
          <cell r="A2006">
            <v>7329</v>
          </cell>
          <cell r="E2006">
            <v>287</v>
          </cell>
        </row>
        <row r="2007">
          <cell r="A2007">
            <v>7334</v>
          </cell>
          <cell r="E2007">
            <v>292</v>
          </cell>
        </row>
        <row r="2008">
          <cell r="A2008">
            <v>7308</v>
          </cell>
          <cell r="E2008">
            <v>5</v>
          </cell>
        </row>
        <row r="2009">
          <cell r="A2009">
            <v>2040</v>
          </cell>
          <cell r="E2009">
            <v>894</v>
          </cell>
        </row>
        <row r="2010">
          <cell r="A2010">
            <v>7311</v>
          </cell>
          <cell r="E2010">
            <v>283</v>
          </cell>
        </row>
        <row r="2011">
          <cell r="A2011">
            <v>5983</v>
          </cell>
          <cell r="E2011">
            <v>1</v>
          </cell>
        </row>
        <row r="2012">
          <cell r="A2012">
            <v>7381</v>
          </cell>
          <cell r="E2012">
            <v>576</v>
          </cell>
        </row>
        <row r="2013">
          <cell r="A2013">
            <v>7383</v>
          </cell>
          <cell r="E2013">
            <v>535</v>
          </cell>
        </row>
        <row r="2014">
          <cell r="A2014">
            <v>7384</v>
          </cell>
          <cell r="E2014">
            <v>407</v>
          </cell>
        </row>
        <row r="2015">
          <cell r="A2015">
            <v>7380</v>
          </cell>
          <cell r="E2015">
            <v>1138</v>
          </cell>
        </row>
        <row r="2016">
          <cell r="A2016">
            <v>7382</v>
          </cell>
          <cell r="E2016">
            <v>406</v>
          </cell>
        </row>
        <row r="2017">
          <cell r="A2017">
            <v>8805</v>
          </cell>
          <cell r="E2017">
            <v>0</v>
          </cell>
        </row>
        <row r="2018">
          <cell r="A2018">
            <v>8804</v>
          </cell>
          <cell r="E2018">
            <v>0</v>
          </cell>
        </row>
        <row r="2019">
          <cell r="A2019">
            <v>8806</v>
          </cell>
          <cell r="E2019">
            <v>0</v>
          </cell>
        </row>
        <row r="2020">
          <cell r="A2020">
            <v>8807</v>
          </cell>
          <cell r="E2020">
            <v>0</v>
          </cell>
        </row>
        <row r="2021">
          <cell r="A2021">
            <v>8808</v>
          </cell>
          <cell r="E2021">
            <v>0</v>
          </cell>
        </row>
        <row r="2022">
          <cell r="A2022">
            <v>8803</v>
          </cell>
          <cell r="E2022">
            <v>0</v>
          </cell>
        </row>
        <row r="2023">
          <cell r="A2023">
            <v>8809</v>
          </cell>
          <cell r="E2023">
            <v>0</v>
          </cell>
        </row>
        <row r="2024">
          <cell r="A2024">
            <v>7425</v>
          </cell>
          <cell r="E2024">
            <v>244</v>
          </cell>
        </row>
        <row r="2025">
          <cell r="A2025">
            <v>7513</v>
          </cell>
          <cell r="E2025">
            <v>19</v>
          </cell>
        </row>
        <row r="2026">
          <cell r="A2026">
            <v>7528</v>
          </cell>
          <cell r="E2026">
            <v>0</v>
          </cell>
        </row>
        <row r="2027">
          <cell r="A2027">
            <v>7524</v>
          </cell>
          <cell r="E2027">
            <v>83</v>
          </cell>
        </row>
        <row r="2028">
          <cell r="A2028">
            <v>7539</v>
          </cell>
          <cell r="E2028">
            <v>23</v>
          </cell>
        </row>
        <row r="2029">
          <cell r="A2029">
            <v>7529</v>
          </cell>
          <cell r="E2029">
            <v>22</v>
          </cell>
        </row>
        <row r="2030">
          <cell r="A2030">
            <v>7510</v>
          </cell>
          <cell r="E2030">
            <v>205</v>
          </cell>
        </row>
        <row r="2031">
          <cell r="A2031">
            <v>7512</v>
          </cell>
          <cell r="E2031">
            <v>15</v>
          </cell>
        </row>
        <row r="2032">
          <cell r="A2032">
            <v>7526</v>
          </cell>
          <cell r="E2032">
            <v>1</v>
          </cell>
        </row>
        <row r="2033">
          <cell r="A2033">
            <v>7557</v>
          </cell>
          <cell r="E2033">
            <v>18</v>
          </cell>
        </row>
        <row r="2034">
          <cell r="A2034">
            <v>7525</v>
          </cell>
          <cell r="E2034">
            <v>39</v>
          </cell>
        </row>
        <row r="2035">
          <cell r="A2035">
            <v>7541</v>
          </cell>
          <cell r="E2035">
            <v>0</v>
          </cell>
        </row>
        <row r="2036">
          <cell r="A2036">
            <v>7547</v>
          </cell>
          <cell r="E2036">
            <v>78</v>
          </cell>
        </row>
        <row r="2037">
          <cell r="A2037">
            <v>7518</v>
          </cell>
          <cell r="E2037">
            <v>20</v>
          </cell>
        </row>
        <row r="2038">
          <cell r="A2038">
            <v>7559</v>
          </cell>
          <cell r="E2038">
            <v>0</v>
          </cell>
        </row>
        <row r="2039">
          <cell r="A2039">
            <v>7546</v>
          </cell>
          <cell r="E2039">
            <v>49</v>
          </cell>
        </row>
        <row r="2040">
          <cell r="A2040">
            <v>7536</v>
          </cell>
          <cell r="E2040">
            <v>0</v>
          </cell>
        </row>
        <row r="2041">
          <cell r="A2041">
            <v>7424</v>
          </cell>
          <cell r="E2041">
            <v>102</v>
          </cell>
        </row>
        <row r="2042">
          <cell r="A2042">
            <v>7532</v>
          </cell>
          <cell r="E2042">
            <v>22</v>
          </cell>
        </row>
        <row r="2043">
          <cell r="A2043">
            <v>7554</v>
          </cell>
          <cell r="E2043">
            <v>0</v>
          </cell>
        </row>
        <row r="2044">
          <cell r="A2044">
            <v>7523</v>
          </cell>
          <cell r="E2044">
            <v>202</v>
          </cell>
        </row>
        <row r="2045">
          <cell r="A2045">
            <v>7426</v>
          </cell>
          <cell r="E2045">
            <v>157</v>
          </cell>
        </row>
        <row r="2046">
          <cell r="A2046">
            <v>7427</v>
          </cell>
          <cell r="E2046">
            <v>310</v>
          </cell>
        </row>
        <row r="2047">
          <cell r="A2047">
            <v>7521</v>
          </cell>
          <cell r="E2047">
            <v>102</v>
          </cell>
        </row>
        <row r="2048">
          <cell r="A2048">
            <v>7531</v>
          </cell>
          <cell r="E2048">
            <v>79</v>
          </cell>
        </row>
        <row r="2049">
          <cell r="A2049">
            <v>7519</v>
          </cell>
          <cell r="E2049">
            <v>10</v>
          </cell>
        </row>
        <row r="2050">
          <cell r="A2050">
            <v>7543</v>
          </cell>
          <cell r="E2050">
            <v>0</v>
          </cell>
        </row>
        <row r="2051">
          <cell r="A2051">
            <v>7534</v>
          </cell>
          <cell r="E2051">
            <v>12</v>
          </cell>
        </row>
        <row r="2052">
          <cell r="A2052">
            <v>7514</v>
          </cell>
          <cell r="E2052">
            <v>46</v>
          </cell>
        </row>
        <row r="2053">
          <cell r="A2053">
            <v>7555</v>
          </cell>
          <cell r="E2053">
            <v>21</v>
          </cell>
        </row>
        <row r="2054">
          <cell r="A2054">
            <v>7517</v>
          </cell>
          <cell r="E2054">
            <v>50</v>
          </cell>
        </row>
        <row r="2055">
          <cell r="A2055">
            <v>7530</v>
          </cell>
          <cell r="E2055">
            <v>109</v>
          </cell>
        </row>
        <row r="2056">
          <cell r="A2056">
            <v>7535</v>
          </cell>
          <cell r="E2056">
            <v>87</v>
          </cell>
        </row>
        <row r="2057">
          <cell r="A2057" t="str">
            <v>SN7428</v>
          </cell>
          <cell r="E2057">
            <v>0</v>
          </cell>
        </row>
        <row r="2058">
          <cell r="A2058">
            <v>7428</v>
          </cell>
          <cell r="E2058">
            <v>128</v>
          </cell>
        </row>
        <row r="2059">
          <cell r="A2059">
            <v>7522</v>
          </cell>
          <cell r="E2059">
            <v>102</v>
          </cell>
        </row>
        <row r="2060">
          <cell r="A2060">
            <v>7540</v>
          </cell>
          <cell r="E2060">
            <v>73</v>
          </cell>
        </row>
        <row r="2061">
          <cell r="A2061">
            <v>7538</v>
          </cell>
          <cell r="E2061">
            <v>109</v>
          </cell>
        </row>
        <row r="2062">
          <cell r="A2062">
            <v>8593</v>
          </cell>
          <cell r="E2062">
            <v>0</v>
          </cell>
        </row>
        <row r="2063">
          <cell r="A2063">
            <v>8594</v>
          </cell>
          <cell r="E2063">
            <v>0</v>
          </cell>
        </row>
        <row r="2064">
          <cell r="A2064">
            <v>7542</v>
          </cell>
          <cell r="E2064">
            <v>32</v>
          </cell>
        </row>
        <row r="2065">
          <cell r="A2065">
            <v>7553</v>
          </cell>
          <cell r="E2065">
            <v>46</v>
          </cell>
        </row>
        <row r="2066">
          <cell r="A2066">
            <v>7550</v>
          </cell>
          <cell r="E2066">
            <v>183</v>
          </cell>
        </row>
        <row r="2067">
          <cell r="A2067">
            <v>7552</v>
          </cell>
          <cell r="E2067">
            <v>0</v>
          </cell>
        </row>
        <row r="2068">
          <cell r="A2068">
            <v>7545</v>
          </cell>
          <cell r="E2068">
            <v>23</v>
          </cell>
        </row>
        <row r="2069">
          <cell r="A2069">
            <v>7520</v>
          </cell>
          <cell r="E2069">
            <v>99</v>
          </cell>
        </row>
        <row r="2070">
          <cell r="A2070">
            <v>8592</v>
          </cell>
          <cell r="E2070">
            <v>0</v>
          </cell>
        </row>
        <row r="2071">
          <cell r="A2071">
            <v>7551</v>
          </cell>
          <cell r="E2071">
            <v>0</v>
          </cell>
        </row>
        <row r="2072">
          <cell r="A2072">
            <v>7516</v>
          </cell>
          <cell r="E2072">
            <v>23</v>
          </cell>
        </row>
        <row r="2073">
          <cell r="A2073">
            <v>7511</v>
          </cell>
          <cell r="E2073">
            <v>263</v>
          </cell>
        </row>
        <row r="2074">
          <cell r="A2074">
            <v>7558</v>
          </cell>
          <cell r="E2074">
            <v>103</v>
          </cell>
        </row>
        <row r="2075">
          <cell r="A2075">
            <v>7533</v>
          </cell>
          <cell r="E2075">
            <v>113</v>
          </cell>
        </row>
        <row r="2076">
          <cell r="A2076">
            <v>7548</v>
          </cell>
          <cell r="E2076">
            <v>59</v>
          </cell>
        </row>
        <row r="2077">
          <cell r="A2077">
            <v>7515</v>
          </cell>
          <cell r="E2077">
            <v>75</v>
          </cell>
        </row>
        <row r="2078">
          <cell r="A2078">
            <v>7556</v>
          </cell>
          <cell r="E2078">
            <v>0</v>
          </cell>
        </row>
        <row r="2079">
          <cell r="A2079">
            <v>7544</v>
          </cell>
          <cell r="E2079">
            <v>39</v>
          </cell>
        </row>
        <row r="2080">
          <cell r="A2080">
            <v>7537</v>
          </cell>
          <cell r="E2080">
            <v>82</v>
          </cell>
        </row>
        <row r="2081">
          <cell r="A2081">
            <v>7549</v>
          </cell>
          <cell r="E2081">
            <v>50</v>
          </cell>
        </row>
        <row r="2082">
          <cell r="A2082">
            <v>2499</v>
          </cell>
          <cell r="E2082">
            <v>0</v>
          </cell>
        </row>
        <row r="2083">
          <cell r="A2083">
            <v>4722</v>
          </cell>
          <cell r="E2083">
            <v>0</v>
          </cell>
        </row>
        <row r="2084">
          <cell r="A2084">
            <v>4708</v>
          </cell>
          <cell r="E2084">
            <v>0</v>
          </cell>
        </row>
        <row r="2085">
          <cell r="A2085">
            <v>2667</v>
          </cell>
          <cell r="E2085">
            <v>7</v>
          </cell>
        </row>
        <row r="2086">
          <cell r="A2086">
            <v>6014</v>
          </cell>
          <cell r="E2086">
            <v>69</v>
          </cell>
        </row>
        <row r="2087">
          <cell r="A2087">
            <v>4252</v>
          </cell>
          <cell r="E2087">
            <v>137</v>
          </cell>
        </row>
        <row r="2088">
          <cell r="A2088">
            <v>7253</v>
          </cell>
          <cell r="E2088">
            <v>0</v>
          </cell>
        </row>
        <row r="2089">
          <cell r="A2089" t="str">
            <v>SN1798</v>
          </cell>
          <cell r="E2089">
            <v>0</v>
          </cell>
        </row>
        <row r="2090">
          <cell r="A2090">
            <v>5829</v>
          </cell>
          <cell r="E2090">
            <v>113</v>
          </cell>
        </row>
        <row r="2091">
          <cell r="A2091">
            <v>5828</v>
          </cell>
          <cell r="E2091">
            <v>0</v>
          </cell>
        </row>
        <row r="2092">
          <cell r="A2092">
            <v>5827</v>
          </cell>
          <cell r="E2092">
            <v>791</v>
          </cell>
        </row>
        <row r="2093">
          <cell r="A2093">
            <v>5831</v>
          </cell>
          <cell r="E2093">
            <v>127</v>
          </cell>
        </row>
        <row r="2094">
          <cell r="A2094">
            <v>5826</v>
          </cell>
          <cell r="E2094">
            <v>115</v>
          </cell>
        </row>
        <row r="2095">
          <cell r="A2095">
            <v>5830</v>
          </cell>
          <cell r="E2095">
            <v>91</v>
          </cell>
        </row>
        <row r="2096">
          <cell r="A2096">
            <v>5825</v>
          </cell>
          <cell r="E2096">
            <v>112</v>
          </cell>
        </row>
        <row r="2097">
          <cell r="A2097">
            <v>5810</v>
          </cell>
          <cell r="E2097">
            <v>39</v>
          </cell>
        </row>
        <row r="2098">
          <cell r="A2098">
            <v>6125</v>
          </cell>
          <cell r="E2098">
            <v>2</v>
          </cell>
        </row>
        <row r="2099">
          <cell r="A2099">
            <v>5128</v>
          </cell>
          <cell r="E2099">
            <v>68</v>
          </cell>
        </row>
        <row r="2100">
          <cell r="A2100">
            <v>5136</v>
          </cell>
          <cell r="E2100">
            <v>230</v>
          </cell>
        </row>
        <row r="2101">
          <cell r="A2101">
            <v>6155</v>
          </cell>
          <cell r="E2101">
            <v>162</v>
          </cell>
        </row>
        <row r="2102">
          <cell r="A2102">
            <v>5140</v>
          </cell>
          <cell r="E2102">
            <v>410</v>
          </cell>
        </row>
        <row r="2103">
          <cell r="A2103">
            <v>6135</v>
          </cell>
          <cell r="E2103">
            <v>45</v>
          </cell>
        </row>
        <row r="2104">
          <cell r="A2104">
            <v>6432</v>
          </cell>
          <cell r="E2104">
            <v>227</v>
          </cell>
        </row>
        <row r="2105">
          <cell r="A2105">
            <v>5147</v>
          </cell>
          <cell r="E2105">
            <v>0</v>
          </cell>
        </row>
        <row r="2106">
          <cell r="A2106" t="str">
            <v>5147_1</v>
          </cell>
          <cell r="E2106">
            <v>0</v>
          </cell>
        </row>
        <row r="2107">
          <cell r="A2107">
            <v>6167</v>
          </cell>
          <cell r="E2107">
            <v>0</v>
          </cell>
        </row>
        <row r="2108">
          <cell r="A2108">
            <v>6141</v>
          </cell>
          <cell r="E2108">
            <v>0</v>
          </cell>
        </row>
        <row r="2109">
          <cell r="A2109">
            <v>6178</v>
          </cell>
          <cell r="E2109">
            <v>309</v>
          </cell>
        </row>
        <row r="2110">
          <cell r="A2110">
            <v>5768</v>
          </cell>
          <cell r="E2110">
            <v>0</v>
          </cell>
        </row>
        <row r="2111">
          <cell r="A2111">
            <v>5748</v>
          </cell>
          <cell r="E2111">
            <v>0</v>
          </cell>
        </row>
        <row r="2112">
          <cell r="A2112">
            <v>5154</v>
          </cell>
          <cell r="E2112">
            <v>824</v>
          </cell>
        </row>
        <row r="2113">
          <cell r="A2113">
            <v>5447</v>
          </cell>
          <cell r="E2113">
            <v>132</v>
          </cell>
        </row>
        <row r="2114">
          <cell r="A2114">
            <v>5815</v>
          </cell>
          <cell r="E2114">
            <v>0</v>
          </cell>
        </row>
        <row r="2115">
          <cell r="A2115">
            <v>6892</v>
          </cell>
          <cell r="E2115">
            <v>31</v>
          </cell>
        </row>
        <row r="2116">
          <cell r="A2116">
            <v>5381</v>
          </cell>
          <cell r="E2116">
            <v>292</v>
          </cell>
        </row>
        <row r="2117">
          <cell r="A2117">
            <v>6420</v>
          </cell>
          <cell r="E2117">
            <v>0</v>
          </cell>
        </row>
        <row r="2118">
          <cell r="A2118">
            <v>5800</v>
          </cell>
          <cell r="E2118">
            <v>383</v>
          </cell>
        </row>
        <row r="2119">
          <cell r="A2119">
            <v>5799</v>
          </cell>
          <cell r="E2119">
            <v>25</v>
          </cell>
        </row>
        <row r="2120">
          <cell r="A2120">
            <v>5817</v>
          </cell>
          <cell r="E2120">
            <v>1</v>
          </cell>
        </row>
        <row r="2121">
          <cell r="A2121">
            <v>7020</v>
          </cell>
          <cell r="E2121">
            <v>120</v>
          </cell>
        </row>
        <row r="2122">
          <cell r="A2122">
            <v>6866</v>
          </cell>
          <cell r="E2122">
            <v>0</v>
          </cell>
        </row>
        <row r="2123">
          <cell r="A2123">
            <v>8326</v>
          </cell>
          <cell r="E2123">
            <v>2</v>
          </cell>
        </row>
        <row r="2124">
          <cell r="A2124">
            <v>8278</v>
          </cell>
          <cell r="E2124">
            <v>0</v>
          </cell>
        </row>
        <row r="2125">
          <cell r="A2125">
            <v>5151</v>
          </cell>
          <cell r="E2125">
            <v>0</v>
          </cell>
        </row>
        <row r="2126">
          <cell r="A2126">
            <v>5803</v>
          </cell>
          <cell r="E2126">
            <v>90</v>
          </cell>
        </row>
        <row r="2127">
          <cell r="A2127">
            <v>8298</v>
          </cell>
          <cell r="E2127">
            <v>286</v>
          </cell>
        </row>
        <row r="2128">
          <cell r="A2128">
            <v>5445</v>
          </cell>
          <cell r="E2128">
            <v>121</v>
          </cell>
        </row>
        <row r="2129">
          <cell r="A2129">
            <v>6921</v>
          </cell>
          <cell r="E2129">
            <v>107</v>
          </cell>
        </row>
        <row r="2130">
          <cell r="A2130">
            <v>5124</v>
          </cell>
          <cell r="E2130">
            <v>124</v>
          </cell>
        </row>
        <row r="2131">
          <cell r="A2131">
            <v>5592</v>
          </cell>
          <cell r="E2131">
            <v>0</v>
          </cell>
        </row>
        <row r="2132">
          <cell r="A2132">
            <v>7017</v>
          </cell>
          <cell r="E2132">
            <v>95</v>
          </cell>
        </row>
        <row r="2133">
          <cell r="A2133">
            <v>8143</v>
          </cell>
          <cell r="E2133">
            <v>130</v>
          </cell>
        </row>
        <row r="2134">
          <cell r="A2134">
            <v>5606</v>
          </cell>
          <cell r="E2134">
            <v>161</v>
          </cell>
        </row>
        <row r="2135">
          <cell r="A2135">
            <v>8136</v>
          </cell>
          <cell r="E2135">
            <v>59</v>
          </cell>
        </row>
        <row r="2136">
          <cell r="A2136">
            <v>6146</v>
          </cell>
          <cell r="E2136">
            <v>138</v>
          </cell>
        </row>
        <row r="2137">
          <cell r="A2137">
            <v>6067</v>
          </cell>
          <cell r="E2137">
            <v>0</v>
          </cell>
        </row>
        <row r="2138">
          <cell r="A2138">
            <v>6855</v>
          </cell>
          <cell r="E2138">
            <v>55</v>
          </cell>
        </row>
        <row r="2139">
          <cell r="A2139">
            <v>7021</v>
          </cell>
          <cell r="E2139">
            <v>75</v>
          </cell>
        </row>
        <row r="2140">
          <cell r="A2140">
            <v>5739</v>
          </cell>
          <cell r="E2140">
            <v>0</v>
          </cell>
        </row>
        <row r="2141">
          <cell r="A2141">
            <v>8323</v>
          </cell>
          <cell r="E2141">
            <v>78</v>
          </cell>
        </row>
        <row r="2142">
          <cell r="A2142">
            <v>5433</v>
          </cell>
          <cell r="E2142">
            <v>1015</v>
          </cell>
        </row>
        <row r="2143">
          <cell r="A2143">
            <v>6813</v>
          </cell>
          <cell r="E2143">
            <v>218</v>
          </cell>
        </row>
        <row r="2144">
          <cell r="A2144">
            <v>6919</v>
          </cell>
          <cell r="E2144">
            <v>210</v>
          </cell>
        </row>
        <row r="2145">
          <cell r="A2145">
            <v>6897</v>
          </cell>
          <cell r="E2145">
            <v>119</v>
          </cell>
        </row>
        <row r="2146">
          <cell r="A2146">
            <v>6440</v>
          </cell>
          <cell r="E2146">
            <v>1</v>
          </cell>
        </row>
        <row r="2147">
          <cell r="A2147">
            <v>5380</v>
          </cell>
          <cell r="E2147">
            <v>212</v>
          </cell>
        </row>
        <row r="2148">
          <cell r="A2148">
            <v>6926</v>
          </cell>
          <cell r="E2148">
            <v>0</v>
          </cell>
        </row>
        <row r="2149">
          <cell r="A2149">
            <v>6860</v>
          </cell>
          <cell r="E2149">
            <v>1</v>
          </cell>
        </row>
        <row r="2150">
          <cell r="A2150">
            <v>5150</v>
          </cell>
          <cell r="E2150">
            <v>287</v>
          </cell>
        </row>
        <row r="2151">
          <cell r="A2151">
            <v>5385</v>
          </cell>
          <cell r="E2151">
            <v>21</v>
          </cell>
        </row>
        <row r="2152">
          <cell r="A2152">
            <v>7054</v>
          </cell>
          <cell r="E2152">
            <v>10</v>
          </cell>
        </row>
        <row r="2153">
          <cell r="A2153">
            <v>6438</v>
          </cell>
          <cell r="E2153">
            <v>33</v>
          </cell>
        </row>
        <row r="2154">
          <cell r="A2154">
            <v>6439</v>
          </cell>
          <cell r="E2154">
            <v>12</v>
          </cell>
        </row>
        <row r="2155">
          <cell r="A2155">
            <v>6429</v>
          </cell>
          <cell r="E2155">
            <v>104</v>
          </cell>
        </row>
        <row r="2156">
          <cell r="A2156">
            <v>6886</v>
          </cell>
          <cell r="E2156">
            <v>7</v>
          </cell>
        </row>
        <row r="2157">
          <cell r="A2157">
            <v>6240</v>
          </cell>
          <cell r="E2157">
            <v>101</v>
          </cell>
        </row>
        <row r="2158">
          <cell r="A2158">
            <v>7043</v>
          </cell>
          <cell r="E2158">
            <v>55</v>
          </cell>
        </row>
        <row r="2159">
          <cell r="A2159">
            <v>6907</v>
          </cell>
          <cell r="E2159">
            <v>126</v>
          </cell>
        </row>
        <row r="2160">
          <cell r="A2160">
            <v>6914</v>
          </cell>
          <cell r="E2160">
            <v>104</v>
          </cell>
        </row>
        <row r="2161">
          <cell r="A2161">
            <v>5115</v>
          </cell>
          <cell r="E2161">
            <v>1707</v>
          </cell>
        </row>
        <row r="2162">
          <cell r="A2162">
            <v>5847</v>
          </cell>
          <cell r="E2162">
            <v>445</v>
          </cell>
        </row>
        <row r="2163">
          <cell r="A2163">
            <v>7019</v>
          </cell>
          <cell r="E2163">
            <v>502</v>
          </cell>
        </row>
        <row r="2164">
          <cell r="A2164">
            <v>6571</v>
          </cell>
          <cell r="E2164">
            <v>21</v>
          </cell>
        </row>
        <row r="2165">
          <cell r="A2165">
            <v>7013</v>
          </cell>
          <cell r="E2165">
            <v>30</v>
          </cell>
        </row>
        <row r="2166">
          <cell r="A2166">
            <v>6566</v>
          </cell>
          <cell r="E2166">
            <v>1042</v>
          </cell>
        </row>
        <row r="2167">
          <cell r="A2167">
            <v>5689</v>
          </cell>
          <cell r="E2167">
            <v>731</v>
          </cell>
        </row>
        <row r="2168">
          <cell r="A2168">
            <v>6469</v>
          </cell>
          <cell r="E2168">
            <v>66</v>
          </cell>
        </row>
        <row r="2169">
          <cell r="A2169">
            <v>5435</v>
          </cell>
          <cell r="E2169">
            <v>80</v>
          </cell>
        </row>
        <row r="2170">
          <cell r="A2170">
            <v>5108</v>
          </cell>
          <cell r="E2170">
            <v>439</v>
          </cell>
        </row>
        <row r="2171">
          <cell r="A2171">
            <v>6817</v>
          </cell>
          <cell r="E2171">
            <v>236</v>
          </cell>
        </row>
        <row r="2172">
          <cell r="A2172">
            <v>6877</v>
          </cell>
          <cell r="E2172">
            <v>157</v>
          </cell>
        </row>
        <row r="2173">
          <cell r="A2173">
            <v>7014</v>
          </cell>
          <cell r="E2173">
            <v>25</v>
          </cell>
        </row>
        <row r="2174">
          <cell r="A2174">
            <v>6144</v>
          </cell>
          <cell r="E2174">
            <v>67</v>
          </cell>
        </row>
        <row r="2175">
          <cell r="A2175">
            <v>8308</v>
          </cell>
          <cell r="E2175">
            <v>30</v>
          </cell>
        </row>
        <row r="2176">
          <cell r="A2176">
            <v>6812</v>
          </cell>
          <cell r="E2176">
            <v>177</v>
          </cell>
        </row>
        <row r="2177">
          <cell r="A2177">
            <v>8093</v>
          </cell>
          <cell r="E2177">
            <v>10</v>
          </cell>
        </row>
        <row r="2178">
          <cell r="A2178">
            <v>6814</v>
          </cell>
          <cell r="E2178">
            <v>263</v>
          </cell>
        </row>
        <row r="2179">
          <cell r="A2179">
            <v>7028</v>
          </cell>
          <cell r="E2179">
            <v>163</v>
          </cell>
        </row>
        <row r="2180">
          <cell r="A2180">
            <v>6876</v>
          </cell>
          <cell r="E2180">
            <v>81</v>
          </cell>
        </row>
        <row r="2181">
          <cell r="A2181">
            <v>5418</v>
          </cell>
          <cell r="E2181">
            <v>332</v>
          </cell>
        </row>
        <row r="2182">
          <cell r="A2182">
            <v>6471</v>
          </cell>
          <cell r="E2182">
            <v>55</v>
          </cell>
        </row>
        <row r="2183">
          <cell r="A2183">
            <v>7022</v>
          </cell>
          <cell r="E2183">
            <v>0</v>
          </cell>
        </row>
        <row r="2184">
          <cell r="A2184">
            <v>5384</v>
          </cell>
          <cell r="E2184">
            <v>722</v>
          </cell>
        </row>
        <row r="2185">
          <cell r="A2185">
            <v>5416</v>
          </cell>
          <cell r="E2185">
            <v>0</v>
          </cell>
        </row>
        <row r="2186">
          <cell r="A2186">
            <v>6163</v>
          </cell>
          <cell r="E2186">
            <v>92</v>
          </cell>
        </row>
        <row r="2187">
          <cell r="A2187">
            <v>5399</v>
          </cell>
          <cell r="E2187">
            <v>1</v>
          </cell>
        </row>
        <row r="2188">
          <cell r="A2188">
            <v>6061</v>
          </cell>
          <cell r="E2188">
            <v>27</v>
          </cell>
        </row>
        <row r="2189">
          <cell r="A2189">
            <v>5667</v>
          </cell>
          <cell r="E2189">
            <v>892</v>
          </cell>
        </row>
        <row r="2190">
          <cell r="A2190">
            <v>5113</v>
          </cell>
          <cell r="E2190">
            <v>389</v>
          </cell>
        </row>
        <row r="2191">
          <cell r="A2191">
            <v>8285</v>
          </cell>
          <cell r="E2191">
            <v>124</v>
          </cell>
        </row>
        <row r="2192">
          <cell r="A2192">
            <v>5758</v>
          </cell>
          <cell r="E2192">
            <v>0</v>
          </cell>
        </row>
        <row r="2193">
          <cell r="A2193">
            <v>7309</v>
          </cell>
          <cell r="E2193">
            <v>0</v>
          </cell>
        </row>
        <row r="2194">
          <cell r="A2194">
            <v>7323</v>
          </cell>
          <cell r="E2194">
            <v>134</v>
          </cell>
        </row>
        <row r="2195">
          <cell r="A2195">
            <v>6848</v>
          </cell>
          <cell r="E2195">
            <v>55</v>
          </cell>
        </row>
        <row r="2196">
          <cell r="A2196">
            <v>5770</v>
          </cell>
          <cell r="E2196">
            <v>213</v>
          </cell>
        </row>
        <row r="2197">
          <cell r="A2197">
            <v>5763</v>
          </cell>
          <cell r="E2197">
            <v>61</v>
          </cell>
        </row>
        <row r="2198">
          <cell r="A2198">
            <v>8132</v>
          </cell>
          <cell r="E2198">
            <v>22</v>
          </cell>
        </row>
        <row r="2199">
          <cell r="A2199">
            <v>5775</v>
          </cell>
          <cell r="E2199">
            <v>219</v>
          </cell>
        </row>
        <row r="2200">
          <cell r="A2200">
            <v>6826</v>
          </cell>
          <cell r="E2200">
            <v>200</v>
          </cell>
        </row>
        <row r="2201">
          <cell r="A2201">
            <v>7205</v>
          </cell>
          <cell r="E2201">
            <v>10</v>
          </cell>
        </row>
        <row r="2202">
          <cell r="A2202">
            <v>6658</v>
          </cell>
          <cell r="E2202">
            <v>153</v>
          </cell>
        </row>
        <row r="2203">
          <cell r="A2203">
            <v>8290</v>
          </cell>
          <cell r="E2203">
            <v>270</v>
          </cell>
        </row>
        <row r="2204">
          <cell r="A2204">
            <v>5754</v>
          </cell>
          <cell r="E2204">
            <v>11</v>
          </cell>
        </row>
        <row r="2205">
          <cell r="A2205">
            <v>5747</v>
          </cell>
          <cell r="E2205">
            <v>0</v>
          </cell>
        </row>
        <row r="2206">
          <cell r="A2206">
            <v>5397</v>
          </cell>
          <cell r="E2206">
            <v>36</v>
          </cell>
        </row>
        <row r="2207">
          <cell r="A2207">
            <v>6601</v>
          </cell>
          <cell r="E2207">
            <v>0</v>
          </cell>
        </row>
        <row r="2208">
          <cell r="A2208">
            <v>6879</v>
          </cell>
          <cell r="E2208">
            <v>0</v>
          </cell>
        </row>
        <row r="2209">
          <cell r="A2209">
            <v>5914</v>
          </cell>
          <cell r="E2209">
            <v>0</v>
          </cell>
        </row>
        <row r="2210">
          <cell r="A2210">
            <v>5858</v>
          </cell>
          <cell r="E2210">
            <v>0</v>
          </cell>
        </row>
        <row r="2211">
          <cell r="A2211">
            <v>5855</v>
          </cell>
          <cell r="E2211">
            <v>1</v>
          </cell>
        </row>
        <row r="2212">
          <cell r="A2212">
            <v>5378</v>
          </cell>
          <cell r="E2212">
            <v>837</v>
          </cell>
        </row>
        <row r="2213">
          <cell r="A2213">
            <v>5396</v>
          </cell>
          <cell r="E2213">
            <v>151</v>
          </cell>
        </row>
        <row r="2214">
          <cell r="A2214">
            <v>6595</v>
          </cell>
          <cell r="E2214">
            <v>216</v>
          </cell>
        </row>
        <row r="2215">
          <cell r="A2215">
            <v>6612</v>
          </cell>
          <cell r="E2215">
            <v>121</v>
          </cell>
        </row>
        <row r="2216">
          <cell r="A2216">
            <v>5755</v>
          </cell>
          <cell r="E2216">
            <v>0</v>
          </cell>
        </row>
        <row r="2217">
          <cell r="A2217">
            <v>5144</v>
          </cell>
          <cell r="E2217">
            <v>285</v>
          </cell>
        </row>
        <row r="2218">
          <cell r="A2218">
            <v>7002</v>
          </cell>
          <cell r="E2218">
            <v>118</v>
          </cell>
        </row>
        <row r="2219">
          <cell r="A2219">
            <v>6596</v>
          </cell>
          <cell r="E2219">
            <v>154</v>
          </cell>
        </row>
        <row r="2220">
          <cell r="A2220">
            <v>6830</v>
          </cell>
          <cell r="E2220">
            <v>162</v>
          </cell>
        </row>
        <row r="2221">
          <cell r="A2221">
            <v>5134</v>
          </cell>
          <cell r="E2221">
            <v>212</v>
          </cell>
        </row>
        <row r="2222">
          <cell r="A2222">
            <v>6446</v>
          </cell>
          <cell r="E2222">
            <v>0</v>
          </cell>
        </row>
        <row r="2223">
          <cell r="A2223">
            <v>6574</v>
          </cell>
          <cell r="E2223">
            <v>503</v>
          </cell>
        </row>
        <row r="2224">
          <cell r="A2224">
            <v>6847</v>
          </cell>
          <cell r="E2224">
            <v>54</v>
          </cell>
        </row>
        <row r="2225">
          <cell r="A2225">
            <v>6865</v>
          </cell>
          <cell r="E2225">
            <v>94</v>
          </cell>
        </row>
        <row r="2226">
          <cell r="A2226">
            <v>6887</v>
          </cell>
          <cell r="E2226">
            <v>0</v>
          </cell>
        </row>
        <row r="2227">
          <cell r="A2227">
            <v>5845</v>
          </cell>
          <cell r="E2227">
            <v>28</v>
          </cell>
        </row>
        <row r="2228">
          <cell r="A2228">
            <v>6852</v>
          </cell>
          <cell r="E2228">
            <v>100</v>
          </cell>
        </row>
        <row r="2229">
          <cell r="A2229">
            <v>6911</v>
          </cell>
          <cell r="E2229">
            <v>122</v>
          </cell>
        </row>
        <row r="2230">
          <cell r="A2230">
            <v>7046</v>
          </cell>
          <cell r="E2230">
            <v>137</v>
          </cell>
        </row>
        <row r="2231">
          <cell r="A2231">
            <v>8138</v>
          </cell>
          <cell r="E2231">
            <v>0</v>
          </cell>
        </row>
        <row r="2232">
          <cell r="A2232">
            <v>6834</v>
          </cell>
          <cell r="E2232">
            <v>260</v>
          </cell>
        </row>
        <row r="2233">
          <cell r="A2233">
            <v>6145</v>
          </cell>
          <cell r="E2233">
            <v>84</v>
          </cell>
        </row>
        <row r="2234">
          <cell r="A2234">
            <v>6925</v>
          </cell>
          <cell r="E2234">
            <v>147</v>
          </cell>
        </row>
        <row r="2235">
          <cell r="A2235">
            <v>8084</v>
          </cell>
          <cell r="E2235">
            <v>118</v>
          </cell>
        </row>
        <row r="2236">
          <cell r="A2236">
            <v>5432</v>
          </cell>
          <cell r="E2236">
            <v>0</v>
          </cell>
        </row>
        <row r="2237">
          <cell r="A2237">
            <v>6065</v>
          </cell>
          <cell r="E2237">
            <v>0</v>
          </cell>
        </row>
        <row r="2238">
          <cell r="A2238">
            <v>8085</v>
          </cell>
          <cell r="E2238">
            <v>0</v>
          </cell>
        </row>
        <row r="2239">
          <cell r="A2239">
            <v>6823</v>
          </cell>
          <cell r="E2239">
            <v>0</v>
          </cell>
        </row>
        <row r="2240">
          <cell r="A2240">
            <v>6391</v>
          </cell>
          <cell r="E2240">
            <v>0</v>
          </cell>
        </row>
        <row r="2241">
          <cell r="A2241" t="str">
            <v>6391_10</v>
          </cell>
          <cell r="E2241">
            <v>0</v>
          </cell>
        </row>
        <row r="2242">
          <cell r="A2242" t="str">
            <v>6391_11</v>
          </cell>
          <cell r="E2242">
            <v>0</v>
          </cell>
        </row>
        <row r="2243">
          <cell r="A2243" t="str">
            <v>6391_13</v>
          </cell>
          <cell r="E2243">
            <v>0</v>
          </cell>
        </row>
        <row r="2244">
          <cell r="A2244" t="str">
            <v>6391_14</v>
          </cell>
          <cell r="E2244">
            <v>0</v>
          </cell>
        </row>
        <row r="2245">
          <cell r="A2245" t="str">
            <v>6391_15</v>
          </cell>
          <cell r="E2245">
            <v>0</v>
          </cell>
        </row>
        <row r="2246">
          <cell r="A2246" t="str">
            <v>6391_2</v>
          </cell>
          <cell r="E2246">
            <v>0</v>
          </cell>
        </row>
        <row r="2247">
          <cell r="A2247" t="str">
            <v>6391_3</v>
          </cell>
          <cell r="E2247">
            <v>0</v>
          </cell>
        </row>
        <row r="2248">
          <cell r="A2248" t="str">
            <v>6391_4</v>
          </cell>
          <cell r="E2248">
            <v>0</v>
          </cell>
        </row>
        <row r="2249">
          <cell r="A2249" t="str">
            <v>6391_5</v>
          </cell>
          <cell r="E2249">
            <v>0</v>
          </cell>
        </row>
        <row r="2250">
          <cell r="A2250" t="str">
            <v>6391_6</v>
          </cell>
          <cell r="E2250">
            <v>0</v>
          </cell>
        </row>
        <row r="2251">
          <cell r="A2251" t="str">
            <v>6391_7</v>
          </cell>
          <cell r="E2251">
            <v>0</v>
          </cell>
        </row>
        <row r="2252">
          <cell r="A2252" t="str">
            <v>6391_8</v>
          </cell>
          <cell r="E2252">
            <v>0</v>
          </cell>
        </row>
        <row r="2253">
          <cell r="A2253" t="str">
            <v>6391_9</v>
          </cell>
          <cell r="E2253">
            <v>0</v>
          </cell>
        </row>
        <row r="2254">
          <cell r="A2254">
            <v>5444</v>
          </cell>
          <cell r="E2254">
            <v>2123</v>
          </cell>
        </row>
        <row r="2255">
          <cell r="A2255">
            <v>5123</v>
          </cell>
          <cell r="E2255">
            <v>664</v>
          </cell>
        </row>
        <row r="2256">
          <cell r="A2256">
            <v>5805</v>
          </cell>
          <cell r="E2256">
            <v>68</v>
          </cell>
        </row>
        <row r="2257">
          <cell r="A2257">
            <v>6824</v>
          </cell>
          <cell r="E2257">
            <v>0</v>
          </cell>
        </row>
        <row r="2258">
          <cell r="A2258">
            <v>7179</v>
          </cell>
          <cell r="E2258">
            <v>52</v>
          </cell>
        </row>
        <row r="2259">
          <cell r="A2259">
            <v>6928</v>
          </cell>
          <cell r="E2259">
            <v>31</v>
          </cell>
        </row>
        <row r="2260">
          <cell r="A2260">
            <v>5441</v>
          </cell>
          <cell r="E2260">
            <v>69</v>
          </cell>
        </row>
        <row r="2261">
          <cell r="A2261">
            <v>6242</v>
          </cell>
          <cell r="E2261">
            <v>0</v>
          </cell>
        </row>
        <row r="2262">
          <cell r="A2262">
            <v>6179</v>
          </cell>
          <cell r="E2262">
            <v>166</v>
          </cell>
        </row>
        <row r="2263">
          <cell r="A2263">
            <v>8303</v>
          </cell>
          <cell r="E2263">
            <v>287</v>
          </cell>
        </row>
        <row r="2264">
          <cell r="A2264">
            <v>8276</v>
          </cell>
          <cell r="E2264">
            <v>40</v>
          </cell>
        </row>
        <row r="2265">
          <cell r="A2265">
            <v>8267</v>
          </cell>
          <cell r="E2265">
            <v>16</v>
          </cell>
        </row>
        <row r="2266">
          <cell r="A2266">
            <v>6468</v>
          </cell>
          <cell r="E2266">
            <v>88</v>
          </cell>
        </row>
        <row r="2267">
          <cell r="A2267">
            <v>5415</v>
          </cell>
          <cell r="E2267">
            <v>0</v>
          </cell>
        </row>
        <row r="2268">
          <cell r="A2268">
            <v>5109</v>
          </cell>
          <cell r="E2268">
            <v>337</v>
          </cell>
        </row>
        <row r="2269">
          <cell r="A2269">
            <v>6850</v>
          </cell>
          <cell r="E2269">
            <v>246</v>
          </cell>
        </row>
        <row r="2270">
          <cell r="A2270">
            <v>6856</v>
          </cell>
          <cell r="E2270">
            <v>162</v>
          </cell>
        </row>
        <row r="2271">
          <cell r="A2271">
            <v>6164</v>
          </cell>
          <cell r="E2271">
            <v>8</v>
          </cell>
        </row>
        <row r="2272">
          <cell r="A2272">
            <v>6983</v>
          </cell>
          <cell r="E2272">
            <v>109</v>
          </cell>
        </row>
        <row r="2273">
          <cell r="A2273">
            <v>6238</v>
          </cell>
          <cell r="E2273">
            <v>127</v>
          </cell>
        </row>
        <row r="2274">
          <cell r="A2274">
            <v>6470</v>
          </cell>
          <cell r="E2274">
            <v>28</v>
          </cell>
        </row>
        <row r="2275">
          <cell r="A2275">
            <v>6829</v>
          </cell>
          <cell r="E2275">
            <v>31</v>
          </cell>
        </row>
        <row r="2276">
          <cell r="A2276">
            <v>8274</v>
          </cell>
          <cell r="E2276">
            <v>16</v>
          </cell>
        </row>
        <row r="2277">
          <cell r="A2277">
            <v>6072</v>
          </cell>
          <cell r="E2277">
            <v>42</v>
          </cell>
        </row>
        <row r="2278">
          <cell r="A2278">
            <v>6910</v>
          </cell>
          <cell r="E2278">
            <v>76</v>
          </cell>
        </row>
        <row r="2279">
          <cell r="A2279">
            <v>5617</v>
          </cell>
          <cell r="E2279">
            <v>67</v>
          </cell>
        </row>
        <row r="2280">
          <cell r="A2280">
            <v>6058</v>
          </cell>
          <cell r="E2280">
            <v>203</v>
          </cell>
        </row>
        <row r="2281">
          <cell r="A2281">
            <v>5692</v>
          </cell>
          <cell r="E2281">
            <v>364</v>
          </cell>
        </row>
        <row r="2282">
          <cell r="A2282">
            <v>6166</v>
          </cell>
          <cell r="E2282">
            <v>13</v>
          </cell>
        </row>
        <row r="2283">
          <cell r="A2283">
            <v>5390</v>
          </cell>
          <cell r="E2283">
            <v>0</v>
          </cell>
        </row>
        <row r="2284">
          <cell r="A2284">
            <v>6851</v>
          </cell>
          <cell r="E2284">
            <v>34</v>
          </cell>
        </row>
        <row r="2285">
          <cell r="A2285">
            <v>6930</v>
          </cell>
          <cell r="E2285">
            <v>98</v>
          </cell>
        </row>
        <row r="2286">
          <cell r="A2286">
            <v>6868</v>
          </cell>
          <cell r="E2286">
            <v>32</v>
          </cell>
        </row>
        <row r="2287">
          <cell r="A2287">
            <v>6857</v>
          </cell>
          <cell r="E2287">
            <v>139</v>
          </cell>
        </row>
        <row r="2288">
          <cell r="A2288">
            <v>8137</v>
          </cell>
          <cell r="E2288">
            <v>43</v>
          </cell>
        </row>
        <row r="2289">
          <cell r="A2289">
            <v>2374</v>
          </cell>
          <cell r="E2289">
            <v>45</v>
          </cell>
        </row>
        <row r="2290">
          <cell r="A2290">
            <v>5738</v>
          </cell>
          <cell r="E2290">
            <v>171</v>
          </cell>
        </row>
        <row r="2291">
          <cell r="A2291">
            <v>6929</v>
          </cell>
          <cell r="E2291">
            <v>239</v>
          </cell>
        </row>
        <row r="2292">
          <cell r="A2292">
            <v>6066</v>
          </cell>
          <cell r="E2292">
            <v>128</v>
          </cell>
        </row>
        <row r="2293">
          <cell r="A2293">
            <v>6445</v>
          </cell>
          <cell r="E2293">
            <v>49</v>
          </cell>
        </row>
        <row r="2294">
          <cell r="A2294">
            <v>5590</v>
          </cell>
          <cell r="E2294">
            <v>457</v>
          </cell>
        </row>
        <row r="2295">
          <cell r="A2295">
            <v>6450</v>
          </cell>
          <cell r="E2295">
            <v>0</v>
          </cell>
        </row>
        <row r="2296">
          <cell r="A2296">
            <v>5771</v>
          </cell>
          <cell r="E2296">
            <v>140</v>
          </cell>
        </row>
        <row r="2297">
          <cell r="A2297">
            <v>6057</v>
          </cell>
          <cell r="E2297">
            <v>5</v>
          </cell>
        </row>
        <row r="2298">
          <cell r="A2298">
            <v>6241</v>
          </cell>
          <cell r="E2298">
            <v>12</v>
          </cell>
        </row>
        <row r="2299">
          <cell r="A2299">
            <v>6056</v>
          </cell>
          <cell r="E2299">
            <v>22</v>
          </cell>
        </row>
        <row r="2300">
          <cell r="A2300">
            <v>6138</v>
          </cell>
          <cell r="E2300">
            <v>31</v>
          </cell>
        </row>
        <row r="2301">
          <cell r="A2301">
            <v>5764</v>
          </cell>
          <cell r="E2301">
            <v>69</v>
          </cell>
        </row>
        <row r="2302">
          <cell r="A2302">
            <v>6147</v>
          </cell>
          <cell r="E2302">
            <v>25</v>
          </cell>
        </row>
        <row r="2303">
          <cell r="A2303">
            <v>6136</v>
          </cell>
          <cell r="E2303">
            <v>0</v>
          </cell>
        </row>
        <row r="2304">
          <cell r="A2304">
            <v>6153</v>
          </cell>
          <cell r="E2304">
            <v>40</v>
          </cell>
        </row>
        <row r="2305">
          <cell r="A2305">
            <v>6864</v>
          </cell>
          <cell r="E2305">
            <v>57</v>
          </cell>
        </row>
        <row r="2306">
          <cell r="A2306">
            <v>8291</v>
          </cell>
          <cell r="E2306">
            <v>129</v>
          </cell>
        </row>
        <row r="2307">
          <cell r="A2307">
            <v>8295</v>
          </cell>
          <cell r="E2307">
            <v>230</v>
          </cell>
        </row>
        <row r="2308">
          <cell r="A2308">
            <v>5762</v>
          </cell>
          <cell r="E2308">
            <v>288</v>
          </cell>
        </row>
        <row r="2309">
          <cell r="A2309">
            <v>8133</v>
          </cell>
          <cell r="E2309">
            <v>789</v>
          </cell>
        </row>
        <row r="2310">
          <cell r="A2310">
            <v>6816</v>
          </cell>
          <cell r="E2310">
            <v>46</v>
          </cell>
        </row>
        <row r="2311">
          <cell r="A2311">
            <v>7015</v>
          </cell>
          <cell r="E2311">
            <v>22</v>
          </cell>
        </row>
        <row r="2312">
          <cell r="A2312">
            <v>7025</v>
          </cell>
          <cell r="E2312">
            <v>13</v>
          </cell>
        </row>
        <row r="2313">
          <cell r="A2313">
            <v>7004</v>
          </cell>
          <cell r="E2313">
            <v>263</v>
          </cell>
        </row>
        <row r="2314">
          <cell r="A2314">
            <v>6822</v>
          </cell>
          <cell r="E2314">
            <v>178</v>
          </cell>
        </row>
        <row r="2315">
          <cell r="A2315">
            <v>6845</v>
          </cell>
          <cell r="E2315">
            <v>34</v>
          </cell>
        </row>
        <row r="2316">
          <cell r="A2316">
            <v>7027</v>
          </cell>
          <cell r="E2316">
            <v>0</v>
          </cell>
        </row>
        <row r="2317">
          <cell r="A2317">
            <v>5665</v>
          </cell>
          <cell r="E2317">
            <v>3</v>
          </cell>
        </row>
        <row r="2318">
          <cell r="A2318">
            <v>6906</v>
          </cell>
          <cell r="E2318">
            <v>0</v>
          </cell>
        </row>
        <row r="2319">
          <cell r="A2319">
            <v>5413</v>
          </cell>
          <cell r="E2319">
            <v>42</v>
          </cell>
        </row>
        <row r="2320">
          <cell r="A2320">
            <v>5412</v>
          </cell>
          <cell r="E2320">
            <v>1175</v>
          </cell>
        </row>
        <row r="2321">
          <cell r="A2321">
            <v>6059</v>
          </cell>
          <cell r="E2321">
            <v>22</v>
          </cell>
        </row>
        <row r="2322">
          <cell r="A2322">
            <v>6170</v>
          </cell>
          <cell r="E2322">
            <v>178</v>
          </cell>
        </row>
        <row r="2323">
          <cell r="A2323">
            <v>7018</v>
          </cell>
          <cell r="E2323">
            <v>143</v>
          </cell>
        </row>
        <row r="2324">
          <cell r="A2324">
            <v>5777</v>
          </cell>
          <cell r="E2324">
            <v>139</v>
          </cell>
        </row>
        <row r="2325">
          <cell r="A2325">
            <v>7016</v>
          </cell>
          <cell r="E2325">
            <v>82</v>
          </cell>
        </row>
        <row r="2326">
          <cell r="A2326">
            <v>5622</v>
          </cell>
          <cell r="E2326">
            <v>121</v>
          </cell>
        </row>
        <row r="2327">
          <cell r="A2327">
            <v>6428</v>
          </cell>
          <cell r="E2327">
            <v>278</v>
          </cell>
        </row>
        <row r="2328">
          <cell r="A2328">
            <v>5772</v>
          </cell>
          <cell r="E2328">
            <v>0</v>
          </cell>
        </row>
        <row r="2329">
          <cell r="A2329">
            <v>5591</v>
          </cell>
          <cell r="E2329">
            <v>295</v>
          </cell>
        </row>
        <row r="2330">
          <cell r="A2330">
            <v>5408</v>
          </cell>
          <cell r="E2330">
            <v>396</v>
          </cell>
        </row>
        <row r="2331">
          <cell r="A2331">
            <v>7001</v>
          </cell>
          <cell r="E2331">
            <v>78</v>
          </cell>
        </row>
        <row r="2332">
          <cell r="A2332">
            <v>5650</v>
          </cell>
          <cell r="E2332">
            <v>227</v>
          </cell>
        </row>
        <row r="2333">
          <cell r="A2333">
            <v>5814</v>
          </cell>
          <cell r="E2333">
            <v>0</v>
          </cell>
        </row>
        <row r="2334">
          <cell r="A2334">
            <v>5767</v>
          </cell>
          <cell r="E2334">
            <v>0</v>
          </cell>
        </row>
        <row r="2335">
          <cell r="A2335">
            <v>6137</v>
          </cell>
          <cell r="E2335">
            <v>28</v>
          </cell>
        </row>
        <row r="2336">
          <cell r="A2336">
            <v>5811</v>
          </cell>
          <cell r="E2336">
            <v>433</v>
          </cell>
        </row>
        <row r="2337">
          <cell r="A2337">
            <v>5802</v>
          </cell>
          <cell r="E2337">
            <v>0</v>
          </cell>
        </row>
        <row r="2338">
          <cell r="A2338">
            <v>5116</v>
          </cell>
          <cell r="E2338">
            <v>0</v>
          </cell>
        </row>
        <row r="2339">
          <cell r="A2339">
            <v>7224</v>
          </cell>
          <cell r="E2339">
            <v>33</v>
          </cell>
        </row>
        <row r="2340">
          <cell r="A2340">
            <v>8289</v>
          </cell>
          <cell r="E2340">
            <v>257</v>
          </cell>
        </row>
        <row r="2341">
          <cell r="A2341">
            <v>6873</v>
          </cell>
          <cell r="E2341">
            <v>230</v>
          </cell>
        </row>
        <row r="2342">
          <cell r="A2342">
            <v>8316</v>
          </cell>
          <cell r="E2342">
            <v>49</v>
          </cell>
        </row>
        <row r="2343">
          <cell r="A2343">
            <v>6427</v>
          </cell>
          <cell r="E2343">
            <v>144</v>
          </cell>
        </row>
        <row r="2344">
          <cell r="A2344">
            <v>5778</v>
          </cell>
          <cell r="E2344">
            <v>367</v>
          </cell>
        </row>
        <row r="2345">
          <cell r="A2345">
            <v>6979</v>
          </cell>
          <cell r="E2345">
            <v>198</v>
          </cell>
        </row>
        <row r="2346">
          <cell r="A2346">
            <v>7033</v>
          </cell>
          <cell r="E2346">
            <v>20</v>
          </cell>
        </row>
        <row r="2347">
          <cell r="A2347">
            <v>5806</v>
          </cell>
          <cell r="E2347">
            <v>0</v>
          </cell>
        </row>
        <row r="2348">
          <cell r="A2348">
            <v>6467</v>
          </cell>
          <cell r="E2348">
            <v>12</v>
          </cell>
        </row>
        <row r="2349">
          <cell r="A2349">
            <v>8277</v>
          </cell>
          <cell r="E2349">
            <v>133</v>
          </cell>
        </row>
        <row r="2350">
          <cell r="A2350">
            <v>8311</v>
          </cell>
          <cell r="E2350">
            <v>2</v>
          </cell>
        </row>
        <row r="2351">
          <cell r="A2351">
            <v>5402</v>
          </cell>
          <cell r="E2351">
            <v>1</v>
          </cell>
        </row>
        <row r="2352">
          <cell r="A2352">
            <v>6894</v>
          </cell>
          <cell r="E2352">
            <v>106</v>
          </cell>
        </row>
        <row r="2353">
          <cell r="A2353">
            <v>5148</v>
          </cell>
          <cell r="E2353">
            <v>121</v>
          </cell>
        </row>
        <row r="2354">
          <cell r="A2354">
            <v>6880</v>
          </cell>
          <cell r="E2354">
            <v>137</v>
          </cell>
        </row>
        <row r="2355">
          <cell r="A2355">
            <v>8086</v>
          </cell>
          <cell r="E2355">
            <v>0</v>
          </cell>
        </row>
        <row r="2356">
          <cell r="A2356">
            <v>6346</v>
          </cell>
          <cell r="E2356">
            <v>0</v>
          </cell>
        </row>
        <row r="2357">
          <cell r="A2357">
            <v>6819</v>
          </cell>
          <cell r="E2357">
            <v>428</v>
          </cell>
        </row>
        <row r="2358">
          <cell r="A2358">
            <v>6871</v>
          </cell>
          <cell r="E2358">
            <v>218</v>
          </cell>
        </row>
        <row r="2359">
          <cell r="A2359">
            <v>6870</v>
          </cell>
          <cell r="E2359">
            <v>0</v>
          </cell>
        </row>
        <row r="2360">
          <cell r="A2360">
            <v>5779</v>
          </cell>
          <cell r="E2360">
            <v>1490</v>
          </cell>
        </row>
        <row r="2361">
          <cell r="A2361">
            <v>5112</v>
          </cell>
          <cell r="E2361">
            <v>217</v>
          </cell>
        </row>
        <row r="2362">
          <cell r="A2362">
            <v>6069</v>
          </cell>
          <cell r="E2362">
            <v>469</v>
          </cell>
        </row>
        <row r="2363">
          <cell r="A2363">
            <v>6567</v>
          </cell>
          <cell r="E2363">
            <v>62</v>
          </cell>
        </row>
        <row r="2364">
          <cell r="A2364">
            <v>5389</v>
          </cell>
          <cell r="E2364">
            <v>578</v>
          </cell>
        </row>
        <row r="2365">
          <cell r="A2365">
            <v>5139</v>
          </cell>
          <cell r="E2365">
            <v>695</v>
          </cell>
        </row>
        <row r="2366">
          <cell r="A2366">
            <v>6665</v>
          </cell>
          <cell r="E2366">
            <v>0</v>
          </cell>
        </row>
        <row r="2367">
          <cell r="A2367">
            <v>6449</v>
          </cell>
          <cell r="E2367">
            <v>73</v>
          </cell>
        </row>
        <row r="2368">
          <cell r="A2368">
            <v>2343</v>
          </cell>
          <cell r="E2368">
            <v>766</v>
          </cell>
        </row>
        <row r="2369">
          <cell r="A2369">
            <v>5816</v>
          </cell>
          <cell r="E2369">
            <v>1179</v>
          </cell>
        </row>
        <row r="2370">
          <cell r="A2370">
            <v>6345</v>
          </cell>
          <cell r="E2370">
            <v>39</v>
          </cell>
        </row>
        <row r="2371">
          <cell r="A2371">
            <v>6123</v>
          </cell>
          <cell r="E2371">
            <v>20</v>
          </cell>
        </row>
        <row r="2372">
          <cell r="A2372">
            <v>6980</v>
          </cell>
          <cell r="E2372">
            <v>100</v>
          </cell>
        </row>
        <row r="2373">
          <cell r="A2373">
            <v>6927</v>
          </cell>
          <cell r="E2373">
            <v>15</v>
          </cell>
        </row>
        <row r="2374">
          <cell r="A2374">
            <v>6503</v>
          </cell>
          <cell r="E2374">
            <v>155</v>
          </cell>
        </row>
        <row r="2375">
          <cell r="A2375">
            <v>6425</v>
          </cell>
          <cell r="E2375">
            <v>136</v>
          </cell>
        </row>
        <row r="2376">
          <cell r="A2376">
            <v>6502</v>
          </cell>
          <cell r="E2376">
            <v>77</v>
          </cell>
        </row>
        <row r="2377">
          <cell r="A2377">
            <v>8310</v>
          </cell>
          <cell r="E2377">
            <v>144</v>
          </cell>
        </row>
        <row r="2378">
          <cell r="A2378">
            <v>6874</v>
          </cell>
          <cell r="E2378">
            <v>0</v>
          </cell>
        </row>
        <row r="2379">
          <cell r="A2379">
            <v>8275</v>
          </cell>
          <cell r="E2379">
            <v>17</v>
          </cell>
        </row>
        <row r="2380">
          <cell r="A2380">
            <v>8283</v>
          </cell>
          <cell r="E2380">
            <v>14</v>
          </cell>
        </row>
        <row r="2381">
          <cell r="A2381">
            <v>8279</v>
          </cell>
          <cell r="E2381">
            <v>2</v>
          </cell>
        </row>
        <row r="2382">
          <cell r="A2382">
            <v>8264</v>
          </cell>
          <cell r="E2382">
            <v>8</v>
          </cell>
        </row>
        <row r="2383">
          <cell r="A2383">
            <v>8282</v>
          </cell>
          <cell r="E2383">
            <v>10</v>
          </cell>
        </row>
        <row r="2384">
          <cell r="A2384">
            <v>7321</v>
          </cell>
          <cell r="E2384">
            <v>156</v>
          </cell>
        </row>
        <row r="2385">
          <cell r="A2385">
            <v>2371</v>
          </cell>
          <cell r="E2385">
            <v>19</v>
          </cell>
        </row>
        <row r="2386">
          <cell r="A2386">
            <v>5589</v>
          </cell>
          <cell r="E2386">
            <v>10</v>
          </cell>
        </row>
        <row r="2387">
          <cell r="A2387">
            <v>5379</v>
          </cell>
          <cell r="E2387">
            <v>168</v>
          </cell>
        </row>
        <row r="2388">
          <cell r="A2388">
            <v>5437</v>
          </cell>
          <cell r="E2388">
            <v>145</v>
          </cell>
        </row>
        <row r="2389">
          <cell r="A2389">
            <v>8288</v>
          </cell>
          <cell r="E2389">
            <v>30</v>
          </cell>
        </row>
        <row r="2390">
          <cell r="A2390">
            <v>8287</v>
          </cell>
          <cell r="E2390">
            <v>3</v>
          </cell>
        </row>
        <row r="2391">
          <cell r="A2391">
            <v>5122</v>
          </cell>
          <cell r="E2391">
            <v>52</v>
          </cell>
        </row>
        <row r="2392">
          <cell r="A2392">
            <v>5457</v>
          </cell>
          <cell r="E2392">
            <v>159</v>
          </cell>
        </row>
        <row r="2393">
          <cell r="A2393">
            <v>5407</v>
          </cell>
          <cell r="E2393">
            <v>589</v>
          </cell>
        </row>
        <row r="2394">
          <cell r="A2394">
            <v>6835</v>
          </cell>
          <cell r="E2394">
            <v>227</v>
          </cell>
        </row>
        <row r="2395">
          <cell r="A2395">
            <v>6239</v>
          </cell>
          <cell r="E2395">
            <v>37</v>
          </cell>
        </row>
        <row r="2396">
          <cell r="A2396">
            <v>6818</v>
          </cell>
          <cell r="E2396">
            <v>65</v>
          </cell>
        </row>
        <row r="2397">
          <cell r="A2397">
            <v>6513</v>
          </cell>
          <cell r="E2397">
            <v>0</v>
          </cell>
        </row>
        <row r="2398">
          <cell r="A2398">
            <v>8271</v>
          </cell>
          <cell r="E2398">
            <v>43</v>
          </cell>
        </row>
        <row r="2399">
          <cell r="A2399">
            <v>6905</v>
          </cell>
          <cell r="E2399">
            <v>30</v>
          </cell>
        </row>
        <row r="2400">
          <cell r="A2400">
            <v>5451</v>
          </cell>
          <cell r="E2400">
            <v>97</v>
          </cell>
        </row>
        <row r="2401">
          <cell r="A2401">
            <v>5452</v>
          </cell>
          <cell r="E2401">
            <v>117</v>
          </cell>
        </row>
        <row r="2402">
          <cell r="A2402">
            <v>8330</v>
          </cell>
          <cell r="E2402">
            <v>31</v>
          </cell>
        </row>
        <row r="2403">
          <cell r="A2403">
            <v>6811</v>
          </cell>
          <cell r="E2403">
            <v>187</v>
          </cell>
        </row>
        <row r="2404">
          <cell r="A2404">
            <v>5746</v>
          </cell>
          <cell r="E2404">
            <v>160</v>
          </cell>
        </row>
        <row r="2405">
          <cell r="A2405">
            <v>8297</v>
          </cell>
          <cell r="E2405">
            <v>91</v>
          </cell>
        </row>
        <row r="2406">
          <cell r="A2406">
            <v>7317</v>
          </cell>
          <cell r="E2406">
            <v>35</v>
          </cell>
        </row>
        <row r="2407">
          <cell r="A2407">
            <v>5782</v>
          </cell>
          <cell r="E2407">
            <v>55</v>
          </cell>
        </row>
        <row r="2408">
          <cell r="A2408">
            <v>6130</v>
          </cell>
          <cell r="E2408">
            <v>26</v>
          </cell>
        </row>
        <row r="2409">
          <cell r="A2409">
            <v>6070</v>
          </cell>
          <cell r="E2409">
            <v>7</v>
          </cell>
        </row>
        <row r="2410">
          <cell r="A2410">
            <v>6068</v>
          </cell>
          <cell r="E2410">
            <v>42</v>
          </cell>
        </row>
        <row r="2411">
          <cell r="A2411">
            <v>6424</v>
          </cell>
          <cell r="E2411">
            <v>84</v>
          </cell>
        </row>
        <row r="2412">
          <cell r="A2412">
            <v>8142</v>
          </cell>
          <cell r="E2412">
            <v>53</v>
          </cell>
        </row>
        <row r="2413">
          <cell r="A2413">
            <v>5743</v>
          </cell>
          <cell r="E2413">
            <v>63</v>
          </cell>
        </row>
        <row r="2414">
          <cell r="A2414">
            <v>5421</v>
          </cell>
          <cell r="E2414">
            <v>125</v>
          </cell>
        </row>
        <row r="2415">
          <cell r="A2415">
            <v>5143</v>
          </cell>
          <cell r="E2415">
            <v>919</v>
          </cell>
        </row>
        <row r="2416">
          <cell r="A2416">
            <v>5807</v>
          </cell>
          <cell r="E2416">
            <v>105</v>
          </cell>
        </row>
        <row r="2417">
          <cell r="A2417">
            <v>5819</v>
          </cell>
          <cell r="E2417">
            <v>34</v>
          </cell>
        </row>
        <row r="2418">
          <cell r="A2418">
            <v>6598</v>
          </cell>
          <cell r="E2418">
            <v>46</v>
          </cell>
        </row>
        <row r="2419">
          <cell r="A2419">
            <v>5383</v>
          </cell>
          <cell r="E2419">
            <v>42</v>
          </cell>
        </row>
        <row r="2420">
          <cell r="A2420">
            <v>5104</v>
          </cell>
          <cell r="E2420">
            <v>148</v>
          </cell>
        </row>
        <row r="2421">
          <cell r="A2421">
            <v>8269</v>
          </cell>
          <cell r="E2421">
            <v>23</v>
          </cell>
        </row>
        <row r="2422">
          <cell r="A2422">
            <v>6981</v>
          </cell>
          <cell r="E2422">
            <v>84</v>
          </cell>
        </row>
        <row r="2423">
          <cell r="A2423">
            <v>6422</v>
          </cell>
          <cell r="E2423">
            <v>1</v>
          </cell>
        </row>
        <row r="2424">
          <cell r="A2424">
            <v>6920</v>
          </cell>
          <cell r="E2424">
            <v>59</v>
          </cell>
        </row>
        <row r="2425">
          <cell r="A2425">
            <v>6913</v>
          </cell>
          <cell r="E2425">
            <v>119</v>
          </cell>
        </row>
        <row r="2426">
          <cell r="A2426">
            <v>6237</v>
          </cell>
          <cell r="E2426">
            <v>0</v>
          </cell>
        </row>
        <row r="2427">
          <cell r="A2427">
            <v>5107</v>
          </cell>
          <cell r="E2427">
            <v>0</v>
          </cell>
        </row>
        <row r="2428">
          <cell r="A2428">
            <v>5783</v>
          </cell>
          <cell r="E2428">
            <v>706</v>
          </cell>
        </row>
        <row r="2429">
          <cell r="A2429">
            <v>6447</v>
          </cell>
          <cell r="E2429">
            <v>137</v>
          </cell>
        </row>
        <row r="2430">
          <cell r="A2430">
            <v>5149</v>
          </cell>
          <cell r="E2430">
            <v>93</v>
          </cell>
        </row>
        <row r="2431">
          <cell r="A2431">
            <v>7315</v>
          </cell>
          <cell r="E2431">
            <v>36</v>
          </cell>
        </row>
        <row r="2432">
          <cell r="A2432">
            <v>6180</v>
          </cell>
          <cell r="E2432">
            <v>31</v>
          </cell>
        </row>
        <row r="2433">
          <cell r="A2433">
            <v>6644</v>
          </cell>
          <cell r="E2433">
            <v>130</v>
          </cell>
        </row>
        <row r="2434">
          <cell r="A2434">
            <v>5818</v>
          </cell>
          <cell r="E2434">
            <v>86</v>
          </cell>
        </row>
        <row r="2435">
          <cell r="A2435">
            <v>6169</v>
          </cell>
          <cell r="E2435">
            <v>24</v>
          </cell>
        </row>
        <row r="2436">
          <cell r="A2436">
            <v>5750</v>
          </cell>
          <cell r="E2436">
            <v>0</v>
          </cell>
        </row>
        <row r="2437">
          <cell r="A2437">
            <v>8081</v>
          </cell>
          <cell r="E2437">
            <v>13</v>
          </cell>
        </row>
        <row r="2438">
          <cell r="A2438">
            <v>6872</v>
          </cell>
          <cell r="E2438">
            <v>10</v>
          </cell>
        </row>
        <row r="2439">
          <cell r="A2439">
            <v>5769</v>
          </cell>
          <cell r="E2439">
            <v>544</v>
          </cell>
        </row>
        <row r="2440">
          <cell r="A2440">
            <v>5759</v>
          </cell>
          <cell r="E2440">
            <v>0</v>
          </cell>
        </row>
        <row r="2441">
          <cell r="A2441">
            <v>5434</v>
          </cell>
          <cell r="E2441">
            <v>111</v>
          </cell>
        </row>
        <row r="2442">
          <cell r="A2442">
            <v>5773</v>
          </cell>
          <cell r="E2442">
            <v>1554</v>
          </cell>
        </row>
        <row r="2443">
          <cell r="A2443">
            <v>5737</v>
          </cell>
          <cell r="E2443">
            <v>537</v>
          </cell>
        </row>
        <row r="2444">
          <cell r="A2444">
            <v>5740</v>
          </cell>
          <cell r="E2444">
            <v>198</v>
          </cell>
        </row>
        <row r="2445">
          <cell r="A2445">
            <v>5735</v>
          </cell>
          <cell r="E2445">
            <v>28</v>
          </cell>
        </row>
        <row r="2446">
          <cell r="A2446">
            <v>2367</v>
          </cell>
          <cell r="E2446">
            <v>135</v>
          </cell>
        </row>
        <row r="2447">
          <cell r="A2447">
            <v>8306</v>
          </cell>
          <cell r="E2447">
            <v>10</v>
          </cell>
        </row>
        <row r="2448">
          <cell r="A2448">
            <v>6055</v>
          </cell>
          <cell r="E2448">
            <v>145</v>
          </cell>
        </row>
        <row r="2449">
          <cell r="A2449">
            <v>2344</v>
          </cell>
          <cell r="E2449">
            <v>653</v>
          </cell>
        </row>
        <row r="2450">
          <cell r="A2450">
            <v>8140</v>
          </cell>
          <cell r="E2450">
            <v>5</v>
          </cell>
        </row>
        <row r="2451">
          <cell r="A2451">
            <v>5431</v>
          </cell>
          <cell r="E2451">
            <v>458</v>
          </cell>
        </row>
        <row r="2452">
          <cell r="A2452">
            <v>6421</v>
          </cell>
          <cell r="E2452">
            <v>76</v>
          </cell>
        </row>
        <row r="2453">
          <cell r="A2453">
            <v>5801</v>
          </cell>
          <cell r="E2453">
            <v>9</v>
          </cell>
        </row>
        <row r="2454">
          <cell r="A2454">
            <v>5127</v>
          </cell>
          <cell r="E2454">
            <v>440</v>
          </cell>
        </row>
        <row r="2455">
          <cell r="A2455">
            <v>6895</v>
          </cell>
          <cell r="E2455">
            <v>186</v>
          </cell>
        </row>
        <row r="2456">
          <cell r="A2456">
            <v>5106</v>
          </cell>
          <cell r="E2456">
            <v>2278</v>
          </cell>
        </row>
        <row r="2457">
          <cell r="A2457">
            <v>6882</v>
          </cell>
          <cell r="E2457">
            <v>302</v>
          </cell>
        </row>
        <row r="2458">
          <cell r="A2458">
            <v>6889</v>
          </cell>
          <cell r="E2458">
            <v>0</v>
          </cell>
        </row>
        <row r="2459">
          <cell r="A2459">
            <v>6890</v>
          </cell>
          <cell r="E2459">
            <v>0</v>
          </cell>
        </row>
        <row r="2460">
          <cell r="A2460">
            <v>6908</v>
          </cell>
          <cell r="E2460">
            <v>0</v>
          </cell>
        </row>
        <row r="2461">
          <cell r="A2461">
            <v>6901</v>
          </cell>
          <cell r="E2461">
            <v>70</v>
          </cell>
        </row>
        <row r="2462">
          <cell r="A2462">
            <v>5446</v>
          </cell>
          <cell r="E2462">
            <v>153</v>
          </cell>
        </row>
        <row r="2463">
          <cell r="A2463">
            <v>6903</v>
          </cell>
          <cell r="E2463">
            <v>4</v>
          </cell>
        </row>
        <row r="2464">
          <cell r="A2464">
            <v>6854</v>
          </cell>
          <cell r="E2464">
            <v>148</v>
          </cell>
        </row>
        <row r="2465">
          <cell r="A2465">
            <v>6909</v>
          </cell>
          <cell r="E2465">
            <v>19</v>
          </cell>
        </row>
        <row r="2466">
          <cell r="A2466">
            <v>8077</v>
          </cell>
          <cell r="E2466">
            <v>0</v>
          </cell>
        </row>
        <row r="2467">
          <cell r="A2467">
            <v>5120</v>
          </cell>
          <cell r="E2467">
            <v>0</v>
          </cell>
        </row>
        <row r="2468">
          <cell r="A2468">
            <v>5121</v>
          </cell>
          <cell r="E2468">
            <v>70</v>
          </cell>
        </row>
        <row r="2469">
          <cell r="A2469">
            <v>5909</v>
          </cell>
          <cell r="E2469">
            <v>0</v>
          </cell>
        </row>
        <row r="2470">
          <cell r="A2470">
            <v>5836</v>
          </cell>
          <cell r="E2470">
            <v>145</v>
          </cell>
        </row>
        <row r="2471">
          <cell r="A2471">
            <v>5423</v>
          </cell>
          <cell r="E2471">
            <v>216</v>
          </cell>
        </row>
        <row r="2472">
          <cell r="A2472">
            <v>5838</v>
          </cell>
          <cell r="E2472">
            <v>0</v>
          </cell>
        </row>
        <row r="2473">
          <cell r="A2473">
            <v>5414</v>
          </cell>
          <cell r="E2473">
            <v>152</v>
          </cell>
        </row>
        <row r="2474">
          <cell r="A2474">
            <v>7231</v>
          </cell>
          <cell r="E2474">
            <v>230</v>
          </cell>
        </row>
        <row r="2475">
          <cell r="A2475">
            <v>6573</v>
          </cell>
          <cell r="E2475">
            <v>0</v>
          </cell>
        </row>
        <row r="2476">
          <cell r="A2476">
            <v>6809</v>
          </cell>
          <cell r="E2476">
            <v>152</v>
          </cell>
        </row>
        <row r="2477">
          <cell r="A2477">
            <v>6862</v>
          </cell>
          <cell r="E2477">
            <v>50</v>
          </cell>
        </row>
        <row r="2478">
          <cell r="A2478">
            <v>6884</v>
          </cell>
          <cell r="E2478">
            <v>148</v>
          </cell>
        </row>
        <row r="2479">
          <cell r="A2479">
            <v>6815</v>
          </cell>
          <cell r="E2479">
            <v>0</v>
          </cell>
        </row>
        <row r="2480">
          <cell r="A2480">
            <v>6888</v>
          </cell>
          <cell r="E2480">
            <v>12</v>
          </cell>
        </row>
        <row r="2481">
          <cell r="A2481">
            <v>5649</v>
          </cell>
          <cell r="E2481">
            <v>119</v>
          </cell>
        </row>
        <row r="2482">
          <cell r="A2482">
            <v>5694</v>
          </cell>
          <cell r="E2482">
            <v>0</v>
          </cell>
        </row>
        <row r="2483">
          <cell r="A2483">
            <v>5132</v>
          </cell>
          <cell r="E2483">
            <v>1446</v>
          </cell>
        </row>
        <row r="2484">
          <cell r="A2484">
            <v>5796</v>
          </cell>
          <cell r="E2484">
            <v>203</v>
          </cell>
        </row>
        <row r="2485">
          <cell r="A2485">
            <v>5797</v>
          </cell>
          <cell r="E2485">
            <v>200</v>
          </cell>
        </row>
        <row r="2486">
          <cell r="A2486">
            <v>5780</v>
          </cell>
          <cell r="E2486">
            <v>45</v>
          </cell>
        </row>
        <row r="2487">
          <cell r="A2487">
            <v>5793</v>
          </cell>
          <cell r="E2487">
            <v>1056</v>
          </cell>
        </row>
        <row r="2488">
          <cell r="A2488">
            <v>5138</v>
          </cell>
          <cell r="E2488">
            <v>161</v>
          </cell>
        </row>
        <row r="2489">
          <cell r="A2489">
            <v>5798</v>
          </cell>
          <cell r="E2489">
            <v>59</v>
          </cell>
        </row>
        <row r="2490">
          <cell r="A2490">
            <v>5753</v>
          </cell>
          <cell r="E2490">
            <v>132</v>
          </cell>
        </row>
        <row r="2491">
          <cell r="A2491">
            <v>5420</v>
          </cell>
          <cell r="E2491">
            <v>0</v>
          </cell>
        </row>
        <row r="2492">
          <cell r="A2492">
            <v>5794</v>
          </cell>
          <cell r="E2492">
            <v>113</v>
          </cell>
        </row>
        <row r="2493">
          <cell r="A2493">
            <v>5795</v>
          </cell>
          <cell r="E2493">
            <v>453</v>
          </cell>
        </row>
        <row r="2494">
          <cell r="A2494">
            <v>6893</v>
          </cell>
          <cell r="E2494">
            <v>24</v>
          </cell>
        </row>
        <row r="2495">
          <cell r="A2495">
            <v>8129</v>
          </cell>
          <cell r="E2495">
            <v>323</v>
          </cell>
        </row>
        <row r="2496">
          <cell r="A2496">
            <v>8131</v>
          </cell>
          <cell r="E2496">
            <v>9</v>
          </cell>
        </row>
        <row r="2497">
          <cell r="A2497">
            <v>6570</v>
          </cell>
          <cell r="E2497">
            <v>8</v>
          </cell>
        </row>
        <row r="2498">
          <cell r="A2498">
            <v>7310</v>
          </cell>
          <cell r="E2498">
            <v>21</v>
          </cell>
        </row>
        <row r="2499">
          <cell r="A2499">
            <v>8134</v>
          </cell>
          <cell r="E2499">
            <v>0</v>
          </cell>
        </row>
        <row r="2500">
          <cell r="A2500">
            <v>5429</v>
          </cell>
          <cell r="E2500">
            <v>362</v>
          </cell>
        </row>
        <row r="2501">
          <cell r="A2501">
            <v>6131</v>
          </cell>
          <cell r="E2501">
            <v>147</v>
          </cell>
        </row>
        <row r="2502">
          <cell r="A2502">
            <v>6922</v>
          </cell>
          <cell r="E2502">
            <v>148</v>
          </cell>
        </row>
        <row r="2503">
          <cell r="A2503">
            <v>5757</v>
          </cell>
          <cell r="E2503">
            <v>0</v>
          </cell>
        </row>
        <row r="2504">
          <cell r="A2504">
            <v>5155</v>
          </cell>
          <cell r="E2504">
            <v>0</v>
          </cell>
        </row>
        <row r="2505">
          <cell r="A2505">
            <v>5774</v>
          </cell>
          <cell r="E2505">
            <v>42</v>
          </cell>
        </row>
        <row r="2506">
          <cell r="A2506">
            <v>5152</v>
          </cell>
          <cell r="E2506">
            <v>1593</v>
          </cell>
        </row>
        <row r="2507">
          <cell r="A2507">
            <v>5411</v>
          </cell>
          <cell r="E2507">
            <v>56</v>
          </cell>
        </row>
        <row r="2508">
          <cell r="A2508">
            <v>5422</v>
          </cell>
          <cell r="E2508">
            <v>237</v>
          </cell>
        </row>
        <row r="2509">
          <cell r="A2509">
            <v>5410</v>
          </cell>
          <cell r="E2509">
            <v>5489</v>
          </cell>
        </row>
        <row r="2510">
          <cell r="A2510">
            <v>5156</v>
          </cell>
          <cell r="E2510">
            <v>1197</v>
          </cell>
        </row>
        <row r="2511">
          <cell r="A2511">
            <v>6431</v>
          </cell>
          <cell r="E2511">
            <v>490</v>
          </cell>
        </row>
        <row r="2512">
          <cell r="A2512">
            <v>5442</v>
          </cell>
          <cell r="E2512">
            <v>2018</v>
          </cell>
        </row>
        <row r="2513">
          <cell r="A2513">
            <v>5417</v>
          </cell>
          <cell r="E2513">
            <v>409</v>
          </cell>
        </row>
        <row r="2514">
          <cell r="A2514">
            <v>5158</v>
          </cell>
          <cell r="E2514">
            <v>599</v>
          </cell>
        </row>
        <row r="2515">
          <cell r="A2515">
            <v>5607</v>
          </cell>
          <cell r="E2515">
            <v>152</v>
          </cell>
        </row>
        <row r="2516">
          <cell r="A2516">
            <v>6142</v>
          </cell>
          <cell r="E2516">
            <v>268</v>
          </cell>
        </row>
        <row r="2517">
          <cell r="A2517">
            <v>5668</v>
          </cell>
          <cell r="E2517">
            <v>97</v>
          </cell>
        </row>
        <row r="2518">
          <cell r="A2518">
            <v>7693</v>
          </cell>
          <cell r="E2518">
            <v>165</v>
          </cell>
        </row>
        <row r="2519">
          <cell r="A2519">
            <v>5672</v>
          </cell>
          <cell r="E2519">
            <v>597</v>
          </cell>
        </row>
        <row r="2520">
          <cell r="A2520">
            <v>5671</v>
          </cell>
          <cell r="E2520">
            <v>87</v>
          </cell>
        </row>
        <row r="2521">
          <cell r="A2521">
            <v>6160</v>
          </cell>
          <cell r="E2521">
            <v>38</v>
          </cell>
        </row>
        <row r="2522">
          <cell r="A2522">
            <v>5690</v>
          </cell>
          <cell r="E2522">
            <v>207</v>
          </cell>
        </row>
        <row r="2523">
          <cell r="A2523">
            <v>6154</v>
          </cell>
          <cell r="E2523">
            <v>69</v>
          </cell>
        </row>
        <row r="2524">
          <cell r="A2524">
            <v>3406</v>
          </cell>
          <cell r="E2524">
            <v>1255</v>
          </cell>
        </row>
        <row r="2525">
          <cell r="A2525">
            <v>7320</v>
          </cell>
          <cell r="E2525">
            <v>65</v>
          </cell>
        </row>
        <row r="2526">
          <cell r="A2526">
            <v>8078</v>
          </cell>
          <cell r="E2526">
            <v>0</v>
          </cell>
        </row>
        <row r="2527">
          <cell r="A2527">
            <v>8079</v>
          </cell>
          <cell r="E2527">
            <v>155</v>
          </cell>
        </row>
        <row r="2528">
          <cell r="A2528">
            <v>6073</v>
          </cell>
          <cell r="E2528">
            <v>0</v>
          </cell>
        </row>
        <row r="2529">
          <cell r="A2529">
            <v>6165</v>
          </cell>
          <cell r="E2529">
            <v>12</v>
          </cell>
        </row>
        <row r="2530">
          <cell r="A2530">
            <v>6514</v>
          </cell>
          <cell r="E2530">
            <v>866</v>
          </cell>
        </row>
        <row r="2531">
          <cell r="A2531">
            <v>8307</v>
          </cell>
          <cell r="E2531">
            <v>12</v>
          </cell>
        </row>
        <row r="2532">
          <cell r="A2532">
            <v>5804</v>
          </cell>
          <cell r="E2532">
            <v>301</v>
          </cell>
        </row>
        <row r="2533">
          <cell r="A2533">
            <v>5394</v>
          </cell>
          <cell r="E2533">
            <v>0</v>
          </cell>
        </row>
        <row r="2534">
          <cell r="A2534">
            <v>8076</v>
          </cell>
          <cell r="E2534">
            <v>0</v>
          </cell>
        </row>
        <row r="2535">
          <cell r="A2535">
            <v>6162</v>
          </cell>
          <cell r="E2535">
            <v>23</v>
          </cell>
        </row>
        <row r="2536">
          <cell r="A2536">
            <v>5765</v>
          </cell>
          <cell r="E2536">
            <v>183</v>
          </cell>
        </row>
        <row r="2537">
          <cell r="A2537">
            <v>7263</v>
          </cell>
          <cell r="E2537">
            <v>0</v>
          </cell>
        </row>
        <row r="2538">
          <cell r="A2538">
            <v>5744</v>
          </cell>
          <cell r="E2538">
            <v>0</v>
          </cell>
        </row>
        <row r="2539">
          <cell r="A2539">
            <v>6505</v>
          </cell>
          <cell r="E2539">
            <v>18</v>
          </cell>
        </row>
        <row r="2540">
          <cell r="A2540">
            <v>5440</v>
          </cell>
          <cell r="E2540">
            <v>347</v>
          </cell>
        </row>
        <row r="2541">
          <cell r="A2541">
            <v>5387</v>
          </cell>
          <cell r="E2541">
            <v>38</v>
          </cell>
        </row>
        <row r="2542">
          <cell r="A2542">
            <v>8317</v>
          </cell>
          <cell r="E2542">
            <v>274</v>
          </cell>
        </row>
        <row r="2543">
          <cell r="A2543">
            <v>8320</v>
          </cell>
          <cell r="E2543">
            <v>273</v>
          </cell>
        </row>
        <row r="2544">
          <cell r="A2544">
            <v>5450</v>
          </cell>
          <cell r="E2544">
            <v>471</v>
          </cell>
        </row>
        <row r="2545">
          <cell r="A2545">
            <v>7313</v>
          </cell>
          <cell r="E2545">
            <v>0</v>
          </cell>
        </row>
        <row r="2546">
          <cell r="A2546">
            <v>5409</v>
          </cell>
          <cell r="E2546">
            <v>547</v>
          </cell>
        </row>
        <row r="2547">
          <cell r="A2547">
            <v>5419</v>
          </cell>
          <cell r="E2547">
            <v>227</v>
          </cell>
        </row>
        <row r="2548">
          <cell r="A2548">
            <v>8300</v>
          </cell>
          <cell r="E2548">
            <v>136</v>
          </cell>
        </row>
        <row r="2549">
          <cell r="A2549">
            <v>8309</v>
          </cell>
          <cell r="E2549">
            <v>24</v>
          </cell>
        </row>
        <row r="2550">
          <cell r="A2550">
            <v>5736</v>
          </cell>
          <cell r="E2550">
            <v>445</v>
          </cell>
        </row>
        <row r="2551">
          <cell r="A2551">
            <v>6825</v>
          </cell>
          <cell r="E2551">
            <v>85</v>
          </cell>
        </row>
        <row r="2552">
          <cell r="A2552">
            <v>8284</v>
          </cell>
          <cell r="E2552">
            <v>50</v>
          </cell>
        </row>
        <row r="2553">
          <cell r="A2553">
            <v>6863</v>
          </cell>
          <cell r="E2553">
            <v>20</v>
          </cell>
        </row>
        <row r="2554">
          <cell r="A2554">
            <v>6149</v>
          </cell>
          <cell r="E2554">
            <v>86</v>
          </cell>
        </row>
        <row r="2555">
          <cell r="A2555">
            <v>6899</v>
          </cell>
          <cell r="E2555">
            <v>0</v>
          </cell>
        </row>
        <row r="2556">
          <cell r="A2556">
            <v>6419</v>
          </cell>
          <cell r="E2556">
            <v>79</v>
          </cell>
        </row>
        <row r="2557">
          <cell r="A2557">
            <v>5135</v>
          </cell>
          <cell r="E2557">
            <v>385</v>
          </cell>
        </row>
        <row r="2558">
          <cell r="A2558">
            <v>5854</v>
          </cell>
          <cell r="E2558">
            <v>0</v>
          </cell>
        </row>
        <row r="2559">
          <cell r="A2559">
            <v>6568</v>
          </cell>
          <cell r="E2559">
            <v>2</v>
          </cell>
        </row>
        <row r="2560">
          <cell r="A2560">
            <v>6565</v>
          </cell>
          <cell r="E2560">
            <v>58</v>
          </cell>
        </row>
        <row r="2561">
          <cell r="A2561">
            <v>5130</v>
          </cell>
          <cell r="E2561">
            <v>218</v>
          </cell>
        </row>
        <row r="2562">
          <cell r="A2562">
            <v>5752</v>
          </cell>
          <cell r="E2562">
            <v>162</v>
          </cell>
        </row>
        <row r="2563">
          <cell r="A2563">
            <v>5766</v>
          </cell>
          <cell r="E2563">
            <v>0</v>
          </cell>
        </row>
        <row r="2564">
          <cell r="A2564">
            <v>5129</v>
          </cell>
          <cell r="E2564">
            <v>42</v>
          </cell>
        </row>
        <row r="2565">
          <cell r="A2565">
            <v>6900</v>
          </cell>
          <cell r="E2565">
            <v>49</v>
          </cell>
        </row>
        <row r="2566">
          <cell r="A2566">
            <v>6127</v>
          </cell>
          <cell r="E2566">
            <v>33</v>
          </cell>
        </row>
        <row r="2567">
          <cell r="A2567">
            <v>5405</v>
          </cell>
          <cell r="E2567">
            <v>600</v>
          </cell>
        </row>
        <row r="2568">
          <cell r="A2568">
            <v>6820</v>
          </cell>
          <cell r="E2568">
            <v>383</v>
          </cell>
        </row>
        <row r="2569">
          <cell r="A2569">
            <v>5103</v>
          </cell>
          <cell r="E2569">
            <v>249</v>
          </cell>
        </row>
        <row r="2570">
          <cell r="A2570">
            <v>6891</v>
          </cell>
          <cell r="E2570">
            <v>44</v>
          </cell>
        </row>
        <row r="2571">
          <cell r="A2571">
            <v>6148</v>
          </cell>
          <cell r="E2571">
            <v>0</v>
          </cell>
        </row>
        <row r="2572">
          <cell r="A2572">
            <v>6448</v>
          </cell>
          <cell r="E2572">
            <v>0</v>
          </cell>
        </row>
        <row r="2573">
          <cell r="A2573">
            <v>5687</v>
          </cell>
          <cell r="E2573">
            <v>210</v>
          </cell>
        </row>
        <row r="2574">
          <cell r="A2574">
            <v>5111</v>
          </cell>
          <cell r="E2574">
            <v>832</v>
          </cell>
        </row>
        <row r="2575">
          <cell r="A2575">
            <v>6442</v>
          </cell>
          <cell r="E2575">
            <v>0</v>
          </cell>
        </row>
        <row r="2576">
          <cell r="A2576">
            <v>5388</v>
          </cell>
          <cell r="E2576">
            <v>379</v>
          </cell>
        </row>
        <row r="2577">
          <cell r="A2577">
            <v>6572</v>
          </cell>
          <cell r="E2577">
            <v>40</v>
          </cell>
        </row>
        <row r="2578">
          <cell r="A2578">
            <v>5449</v>
          </cell>
          <cell r="E2578">
            <v>0</v>
          </cell>
        </row>
        <row r="2579">
          <cell r="A2579">
            <v>5693</v>
          </cell>
          <cell r="E2579">
            <v>0</v>
          </cell>
        </row>
        <row r="2580">
          <cell r="A2580">
            <v>6917</v>
          </cell>
          <cell r="E2580">
            <v>43</v>
          </cell>
        </row>
        <row r="2581">
          <cell r="A2581">
            <v>6119</v>
          </cell>
          <cell r="E2581">
            <v>147</v>
          </cell>
        </row>
        <row r="2582">
          <cell r="A2582">
            <v>6126</v>
          </cell>
          <cell r="E2582">
            <v>3</v>
          </cell>
        </row>
        <row r="2583">
          <cell r="A2583">
            <v>5125</v>
          </cell>
          <cell r="E2583">
            <v>315</v>
          </cell>
        </row>
        <row r="2584">
          <cell r="A2584">
            <v>6915</v>
          </cell>
          <cell r="E2584">
            <v>28</v>
          </cell>
        </row>
        <row r="2585">
          <cell r="A2585">
            <v>6161</v>
          </cell>
          <cell r="E2585">
            <v>8</v>
          </cell>
        </row>
        <row r="2586">
          <cell r="A2586">
            <v>5436</v>
          </cell>
          <cell r="E2586">
            <v>230</v>
          </cell>
        </row>
        <row r="2587">
          <cell r="A2587">
            <v>6924</v>
          </cell>
          <cell r="E2587">
            <v>0</v>
          </cell>
        </row>
        <row r="2588">
          <cell r="A2588">
            <v>8325</v>
          </cell>
          <cell r="E2588">
            <v>30</v>
          </cell>
        </row>
        <row r="2589">
          <cell r="A2589">
            <v>6158</v>
          </cell>
          <cell r="E2589">
            <v>0</v>
          </cell>
        </row>
        <row r="2590">
          <cell r="A2590">
            <v>6843</v>
          </cell>
          <cell r="E2590">
            <v>152</v>
          </cell>
        </row>
        <row r="2591">
          <cell r="A2591">
            <v>6883</v>
          </cell>
          <cell r="E2591">
            <v>138</v>
          </cell>
        </row>
        <row r="2592">
          <cell r="A2592">
            <v>6150</v>
          </cell>
          <cell r="E2592">
            <v>0</v>
          </cell>
        </row>
        <row r="2593">
          <cell r="A2593">
            <v>6124</v>
          </cell>
          <cell r="E2593">
            <v>76</v>
          </cell>
        </row>
        <row r="2594">
          <cell r="A2594">
            <v>7302</v>
          </cell>
          <cell r="E2594">
            <v>148</v>
          </cell>
        </row>
        <row r="2595">
          <cell r="A2595">
            <v>6122</v>
          </cell>
          <cell r="E2595">
            <v>69</v>
          </cell>
        </row>
        <row r="2596">
          <cell r="A2596">
            <v>6916</v>
          </cell>
          <cell r="E2596">
            <v>138</v>
          </cell>
        </row>
        <row r="2597">
          <cell r="A2597">
            <v>5832</v>
          </cell>
          <cell r="E2597">
            <v>19</v>
          </cell>
        </row>
        <row r="2598">
          <cell r="A2598">
            <v>5392</v>
          </cell>
          <cell r="E2598">
            <v>0</v>
          </cell>
        </row>
        <row r="2599">
          <cell r="A2599">
            <v>7026</v>
          </cell>
          <cell r="E2599">
            <v>35</v>
          </cell>
        </row>
        <row r="2600">
          <cell r="A2600">
            <v>8272</v>
          </cell>
          <cell r="E2600">
            <v>19</v>
          </cell>
        </row>
        <row r="2601">
          <cell r="A2601">
            <v>6810</v>
          </cell>
          <cell r="E2601">
            <v>103</v>
          </cell>
        </row>
        <row r="2602">
          <cell r="A2602">
            <v>7005</v>
          </cell>
          <cell r="E2602">
            <v>25</v>
          </cell>
        </row>
        <row r="2603">
          <cell r="A2603">
            <v>8387</v>
          </cell>
          <cell r="E2603">
            <v>0</v>
          </cell>
        </row>
        <row r="2604">
          <cell r="A2604">
            <v>6060</v>
          </cell>
          <cell r="E2604">
            <v>60</v>
          </cell>
        </row>
        <row r="2605">
          <cell r="A2605">
            <v>6156</v>
          </cell>
          <cell r="E2605">
            <v>152</v>
          </cell>
        </row>
        <row r="2606">
          <cell r="A2606">
            <v>5424</v>
          </cell>
          <cell r="E2606">
            <v>2139</v>
          </cell>
        </row>
        <row r="2607">
          <cell r="A2607">
            <v>8139</v>
          </cell>
          <cell r="E2607">
            <v>216</v>
          </cell>
        </row>
        <row r="2608">
          <cell r="A2608">
            <v>6120</v>
          </cell>
          <cell r="E2608">
            <v>167</v>
          </cell>
        </row>
        <row r="2609">
          <cell r="A2609">
            <v>5133</v>
          </cell>
          <cell r="E2609">
            <v>219</v>
          </cell>
        </row>
        <row r="2610">
          <cell r="A2610">
            <v>6821</v>
          </cell>
          <cell r="E2610">
            <v>73</v>
          </cell>
        </row>
        <row r="2611">
          <cell r="A2611">
            <v>6896</v>
          </cell>
          <cell r="E2611">
            <v>31</v>
          </cell>
        </row>
        <row r="2612">
          <cell r="A2612">
            <v>6846</v>
          </cell>
          <cell r="E2612">
            <v>364</v>
          </cell>
        </row>
        <row r="2613">
          <cell r="A2613">
            <v>6839</v>
          </cell>
          <cell r="E2613">
            <v>297</v>
          </cell>
        </row>
        <row r="2614">
          <cell r="A2614">
            <v>6833</v>
          </cell>
          <cell r="E2614">
            <v>307</v>
          </cell>
        </row>
        <row r="2615">
          <cell r="A2615">
            <v>6904</v>
          </cell>
          <cell r="E2615">
            <v>69</v>
          </cell>
        </row>
        <row r="2616">
          <cell r="A2616">
            <v>5426</v>
          </cell>
          <cell r="E2616">
            <v>186</v>
          </cell>
        </row>
        <row r="2617">
          <cell r="A2617">
            <v>5126</v>
          </cell>
          <cell r="E2617">
            <v>148</v>
          </cell>
        </row>
        <row r="2618">
          <cell r="A2618">
            <v>6515</v>
          </cell>
          <cell r="E2618">
            <v>40</v>
          </cell>
        </row>
        <row r="2619">
          <cell r="A2619">
            <v>8130</v>
          </cell>
          <cell r="E2619">
            <v>20</v>
          </cell>
        </row>
        <row r="2620">
          <cell r="A2620">
            <v>7003</v>
          </cell>
          <cell r="E2620">
            <v>20</v>
          </cell>
        </row>
        <row r="2621">
          <cell r="A2621">
            <v>6128</v>
          </cell>
          <cell r="E2621">
            <v>107</v>
          </cell>
        </row>
        <row r="2622">
          <cell r="A2622">
            <v>6139</v>
          </cell>
          <cell r="E2622">
            <v>0</v>
          </cell>
        </row>
        <row r="2623">
          <cell r="A2623">
            <v>6426</v>
          </cell>
          <cell r="E2623">
            <v>34</v>
          </cell>
        </row>
        <row r="2624">
          <cell r="A2624">
            <v>5808</v>
          </cell>
          <cell r="E2624">
            <v>70</v>
          </cell>
        </row>
        <row r="2625">
          <cell r="A2625">
            <v>5110</v>
          </cell>
          <cell r="E2625">
            <v>286</v>
          </cell>
        </row>
        <row r="2626">
          <cell r="A2626">
            <v>6564</v>
          </cell>
          <cell r="E2626">
            <v>124</v>
          </cell>
        </row>
        <row r="2627">
          <cell r="A2627">
            <v>6600</v>
          </cell>
          <cell r="E2627">
            <v>306</v>
          </cell>
        </row>
        <row r="2628">
          <cell r="A2628">
            <v>6575</v>
          </cell>
          <cell r="E2628">
            <v>93</v>
          </cell>
        </row>
        <row r="2629">
          <cell r="A2629">
            <v>6599</v>
          </cell>
          <cell r="E2629">
            <v>230</v>
          </cell>
        </row>
        <row r="2630">
          <cell r="A2630">
            <v>5395</v>
          </cell>
          <cell r="E2630">
            <v>693</v>
          </cell>
        </row>
        <row r="2631">
          <cell r="A2631">
            <v>8301</v>
          </cell>
          <cell r="E2631">
            <v>88</v>
          </cell>
        </row>
        <row r="2632">
          <cell r="A2632">
            <v>8094</v>
          </cell>
          <cell r="E2632">
            <v>140</v>
          </cell>
        </row>
        <row r="2633">
          <cell r="A2633">
            <v>8304</v>
          </cell>
          <cell r="E2633">
            <v>1</v>
          </cell>
        </row>
        <row r="2634">
          <cell r="A2634">
            <v>5616</v>
          </cell>
          <cell r="E2634">
            <v>84</v>
          </cell>
        </row>
        <row r="2635">
          <cell r="A2635">
            <v>5605</v>
          </cell>
          <cell r="E2635">
            <v>99</v>
          </cell>
        </row>
        <row r="2636">
          <cell r="A2636">
            <v>7322</v>
          </cell>
          <cell r="E2636">
            <v>113</v>
          </cell>
        </row>
        <row r="2637">
          <cell r="A2637">
            <v>5438</v>
          </cell>
          <cell r="E2637">
            <v>134</v>
          </cell>
        </row>
        <row r="2638">
          <cell r="A2638">
            <v>8388</v>
          </cell>
          <cell r="E2638">
            <v>0</v>
          </cell>
        </row>
        <row r="2639">
          <cell r="A2639">
            <v>6472</v>
          </cell>
          <cell r="E2639">
            <v>31</v>
          </cell>
        </row>
        <row r="2640">
          <cell r="A2640">
            <v>5406</v>
          </cell>
          <cell r="E2640">
            <v>641</v>
          </cell>
        </row>
        <row r="2641">
          <cell r="A2641">
            <v>5400</v>
          </cell>
          <cell r="E2641">
            <v>243</v>
          </cell>
        </row>
        <row r="2642">
          <cell r="A2642">
            <v>5749</v>
          </cell>
          <cell r="E2642">
            <v>88</v>
          </cell>
        </row>
        <row r="2643">
          <cell r="A2643">
            <v>5454</v>
          </cell>
          <cell r="E2643">
            <v>619</v>
          </cell>
        </row>
        <row r="2644">
          <cell r="A2644">
            <v>6841</v>
          </cell>
          <cell r="E2644">
            <v>286</v>
          </cell>
        </row>
        <row r="2645">
          <cell r="A2645">
            <v>5398</v>
          </cell>
          <cell r="E2645">
            <v>421</v>
          </cell>
        </row>
        <row r="2646">
          <cell r="A2646">
            <v>5391</v>
          </cell>
          <cell r="E2646">
            <v>0</v>
          </cell>
        </row>
        <row r="2647">
          <cell r="A2647">
            <v>6840</v>
          </cell>
          <cell r="E2647">
            <v>452</v>
          </cell>
        </row>
        <row r="2648">
          <cell r="A2648">
            <v>6831</v>
          </cell>
          <cell r="E2648">
            <v>343</v>
          </cell>
        </row>
        <row r="2649">
          <cell r="A2649">
            <v>6885</v>
          </cell>
          <cell r="E2649">
            <v>172</v>
          </cell>
        </row>
        <row r="2650">
          <cell r="A2650">
            <v>5404</v>
          </cell>
          <cell r="E2650">
            <v>0</v>
          </cell>
        </row>
        <row r="2651">
          <cell r="A2651">
            <v>5844</v>
          </cell>
          <cell r="E2651">
            <v>0</v>
          </cell>
        </row>
        <row r="2652">
          <cell r="A2652">
            <v>5850</v>
          </cell>
          <cell r="E2652">
            <v>0</v>
          </cell>
        </row>
        <row r="2653">
          <cell r="A2653">
            <v>5846</v>
          </cell>
          <cell r="E2653">
            <v>0</v>
          </cell>
        </row>
        <row r="2654">
          <cell r="A2654">
            <v>5851</v>
          </cell>
          <cell r="E2654">
            <v>34</v>
          </cell>
        </row>
        <row r="2655">
          <cell r="A2655">
            <v>6168</v>
          </cell>
          <cell r="E2655">
            <v>1</v>
          </cell>
        </row>
        <row r="2656">
          <cell r="A2656">
            <v>8302</v>
          </cell>
          <cell r="E2656">
            <v>62</v>
          </cell>
        </row>
        <row r="2657">
          <cell r="A2657">
            <v>8092</v>
          </cell>
          <cell r="E2657">
            <v>0</v>
          </cell>
        </row>
        <row r="2658">
          <cell r="A2658">
            <v>5393</v>
          </cell>
          <cell r="E2658">
            <v>283</v>
          </cell>
        </row>
        <row r="2659">
          <cell r="A2659">
            <v>5455</v>
          </cell>
          <cell r="E2659">
            <v>0</v>
          </cell>
        </row>
        <row r="2660">
          <cell r="A2660">
            <v>2378</v>
          </cell>
          <cell r="E2660">
            <v>542</v>
          </cell>
        </row>
        <row r="2661">
          <cell r="A2661">
            <v>5756</v>
          </cell>
          <cell r="E2661">
            <v>160</v>
          </cell>
        </row>
        <row r="2662">
          <cell r="A2662">
            <v>6869</v>
          </cell>
          <cell r="E2662">
            <v>46</v>
          </cell>
        </row>
        <row r="2663">
          <cell r="A2663">
            <v>5745</v>
          </cell>
          <cell r="E2663">
            <v>0</v>
          </cell>
        </row>
        <row r="2664">
          <cell r="A2664">
            <v>8082</v>
          </cell>
          <cell r="E2664">
            <v>0</v>
          </cell>
        </row>
        <row r="2665">
          <cell r="A2665">
            <v>6064</v>
          </cell>
          <cell r="E2665">
            <v>47</v>
          </cell>
        </row>
        <row r="2666">
          <cell r="A2666">
            <v>5403</v>
          </cell>
          <cell r="E2666">
            <v>13</v>
          </cell>
        </row>
        <row r="2667">
          <cell r="A2667">
            <v>8088</v>
          </cell>
          <cell r="E2667">
            <v>7</v>
          </cell>
        </row>
        <row r="2668">
          <cell r="A2668">
            <v>8089</v>
          </cell>
          <cell r="E2668">
            <v>35</v>
          </cell>
        </row>
        <row r="2669">
          <cell r="A2669">
            <v>5691</v>
          </cell>
          <cell r="E2669">
            <v>207</v>
          </cell>
        </row>
        <row r="2670">
          <cell r="A2670">
            <v>5776</v>
          </cell>
          <cell r="E2670">
            <v>312</v>
          </cell>
        </row>
        <row r="2671">
          <cell r="A2671">
            <v>8091</v>
          </cell>
          <cell r="E2671">
            <v>75</v>
          </cell>
        </row>
        <row r="2672">
          <cell r="A2672">
            <v>8090</v>
          </cell>
          <cell r="E2672">
            <v>83</v>
          </cell>
        </row>
        <row r="2673">
          <cell r="A2673">
            <v>6143</v>
          </cell>
          <cell r="E2673">
            <v>0</v>
          </cell>
        </row>
        <row r="2674">
          <cell r="A2674">
            <v>7034</v>
          </cell>
          <cell r="E2674">
            <v>0</v>
          </cell>
        </row>
        <row r="2675">
          <cell r="A2675">
            <v>6159</v>
          </cell>
          <cell r="E2675">
            <v>0</v>
          </cell>
        </row>
        <row r="2676">
          <cell r="A2676">
            <v>6867</v>
          </cell>
          <cell r="E2676">
            <v>57</v>
          </cell>
        </row>
        <row r="2677">
          <cell r="A2677">
            <v>5742</v>
          </cell>
          <cell r="E2677">
            <v>299</v>
          </cell>
        </row>
        <row r="2678">
          <cell r="A2678">
            <v>5453</v>
          </cell>
          <cell r="E2678">
            <v>299</v>
          </cell>
        </row>
        <row r="2679">
          <cell r="A2679">
            <v>5142</v>
          </cell>
          <cell r="E2679">
            <v>89</v>
          </cell>
        </row>
        <row r="2680">
          <cell r="A2680">
            <v>5674</v>
          </cell>
          <cell r="E2680">
            <v>311</v>
          </cell>
        </row>
        <row r="2681">
          <cell r="A2681">
            <v>8265</v>
          </cell>
          <cell r="E2681">
            <v>58</v>
          </cell>
        </row>
        <row r="2682">
          <cell r="A2682">
            <v>7305</v>
          </cell>
          <cell r="E2682">
            <v>157</v>
          </cell>
        </row>
        <row r="2683">
          <cell r="A2683">
            <v>6918</v>
          </cell>
          <cell r="E2683">
            <v>21</v>
          </cell>
        </row>
        <row r="2684">
          <cell r="A2684">
            <v>5837</v>
          </cell>
          <cell r="E2684">
            <v>0</v>
          </cell>
        </row>
        <row r="2685">
          <cell r="A2685">
            <v>8294</v>
          </cell>
          <cell r="E2685">
            <v>76</v>
          </cell>
        </row>
        <row r="2686">
          <cell r="A2686">
            <v>5688</v>
          </cell>
          <cell r="E2686">
            <v>460</v>
          </cell>
        </row>
        <row r="2687">
          <cell r="A2687">
            <v>8299</v>
          </cell>
          <cell r="E2687">
            <v>117</v>
          </cell>
        </row>
        <row r="2688">
          <cell r="A2688">
            <v>5386</v>
          </cell>
          <cell r="E2688">
            <v>142</v>
          </cell>
        </row>
        <row r="2689">
          <cell r="A2689">
            <v>6836</v>
          </cell>
          <cell r="E2689">
            <v>175</v>
          </cell>
        </row>
        <row r="2690">
          <cell r="A2690">
            <v>6875</v>
          </cell>
          <cell r="E2690">
            <v>99</v>
          </cell>
        </row>
        <row r="2691">
          <cell r="A2691">
            <v>7316</v>
          </cell>
          <cell r="E2691">
            <v>37</v>
          </cell>
        </row>
        <row r="2692">
          <cell r="A2692">
            <v>6982</v>
          </cell>
          <cell r="E2692">
            <v>23</v>
          </cell>
        </row>
        <row r="2693">
          <cell r="A2693">
            <v>7039</v>
          </cell>
          <cell r="E2693">
            <v>0</v>
          </cell>
        </row>
        <row r="2694">
          <cell r="A2694">
            <v>6121</v>
          </cell>
          <cell r="E2694">
            <v>85</v>
          </cell>
        </row>
        <row r="2695">
          <cell r="A2695">
            <v>6071</v>
          </cell>
          <cell r="E2695">
            <v>15</v>
          </cell>
        </row>
        <row r="2696">
          <cell r="A2696">
            <v>6443</v>
          </cell>
          <cell r="E2696">
            <v>0</v>
          </cell>
        </row>
        <row r="2697">
          <cell r="A2697">
            <v>8083</v>
          </cell>
          <cell r="E2697">
            <v>142</v>
          </cell>
        </row>
        <row r="2698">
          <cell r="A2698">
            <v>5809</v>
          </cell>
          <cell r="E2698">
            <v>12</v>
          </cell>
        </row>
        <row r="2699">
          <cell r="A2699">
            <v>5102</v>
          </cell>
          <cell r="E2699">
            <v>0</v>
          </cell>
        </row>
        <row r="2700">
          <cell r="A2700">
            <v>5105</v>
          </cell>
          <cell r="E2700">
            <v>11</v>
          </cell>
        </row>
        <row r="2701">
          <cell r="A2701">
            <v>6832</v>
          </cell>
          <cell r="E2701">
            <v>201</v>
          </cell>
        </row>
        <row r="2702">
          <cell r="A2702">
            <v>6923</v>
          </cell>
          <cell r="E2702">
            <v>145</v>
          </cell>
        </row>
        <row r="2703">
          <cell r="A2703">
            <v>5427</v>
          </cell>
          <cell r="E2703">
            <v>954</v>
          </cell>
        </row>
        <row r="2704">
          <cell r="A2704">
            <v>2379</v>
          </cell>
          <cell r="E2704">
            <v>1369</v>
          </cell>
        </row>
        <row r="2705">
          <cell r="A2705">
            <v>5856</v>
          </cell>
          <cell r="E2705">
            <v>45</v>
          </cell>
        </row>
        <row r="2706">
          <cell r="A2706">
            <v>5137</v>
          </cell>
          <cell r="E2706">
            <v>638</v>
          </cell>
        </row>
        <row r="2707">
          <cell r="A2707">
            <v>5131</v>
          </cell>
          <cell r="E2707">
            <v>0</v>
          </cell>
        </row>
        <row r="2708">
          <cell r="A2708">
            <v>6827</v>
          </cell>
          <cell r="E2708">
            <v>0</v>
          </cell>
        </row>
        <row r="2709">
          <cell r="A2709">
            <v>8087</v>
          </cell>
          <cell r="E2709">
            <v>2</v>
          </cell>
        </row>
        <row r="2710">
          <cell r="A2710">
            <v>6912</v>
          </cell>
          <cell r="E2710">
            <v>152</v>
          </cell>
        </row>
        <row r="2711">
          <cell r="A2711">
            <v>5673</v>
          </cell>
          <cell r="E2711">
            <v>1170</v>
          </cell>
        </row>
        <row r="2712">
          <cell r="A2712">
            <v>6441</v>
          </cell>
          <cell r="E2712">
            <v>0</v>
          </cell>
        </row>
        <row r="2713">
          <cell r="A2713">
            <v>5101</v>
          </cell>
          <cell r="E2713">
            <v>858</v>
          </cell>
        </row>
        <row r="2714">
          <cell r="A2714">
            <v>6444</v>
          </cell>
          <cell r="E2714">
            <v>106</v>
          </cell>
        </row>
        <row r="2715">
          <cell r="A2715">
            <v>6902</v>
          </cell>
          <cell r="E2715">
            <v>19</v>
          </cell>
        </row>
        <row r="2716">
          <cell r="A2716">
            <v>6197</v>
          </cell>
          <cell r="E2716">
            <v>50</v>
          </cell>
        </row>
        <row r="2717">
          <cell r="A2717">
            <v>8135</v>
          </cell>
          <cell r="E2717">
            <v>9</v>
          </cell>
        </row>
        <row r="2718">
          <cell r="A2718">
            <v>5430</v>
          </cell>
          <cell r="E2718">
            <v>113</v>
          </cell>
        </row>
        <row r="2719">
          <cell r="A2719">
            <v>5443</v>
          </cell>
          <cell r="E2719">
            <v>112</v>
          </cell>
        </row>
        <row r="2720">
          <cell r="A2720">
            <v>6858</v>
          </cell>
          <cell r="E2720">
            <v>82</v>
          </cell>
        </row>
        <row r="2721">
          <cell r="A2721">
            <v>5912</v>
          </cell>
          <cell r="E2721">
            <v>0</v>
          </cell>
        </row>
        <row r="2722">
          <cell r="A2722">
            <v>8266</v>
          </cell>
          <cell r="E2722">
            <v>58</v>
          </cell>
        </row>
        <row r="2723">
          <cell r="A2723">
            <v>8280</v>
          </cell>
          <cell r="E2723">
            <v>87</v>
          </cell>
        </row>
        <row r="2724">
          <cell r="A2724">
            <v>6341</v>
          </cell>
          <cell r="E2724">
            <v>413</v>
          </cell>
        </row>
        <row r="2725">
          <cell r="A2725">
            <v>6861</v>
          </cell>
          <cell r="E2725">
            <v>154</v>
          </cell>
        </row>
        <row r="2726">
          <cell r="A2726">
            <v>6859</v>
          </cell>
          <cell r="E2726">
            <v>68</v>
          </cell>
        </row>
        <row r="2727">
          <cell r="A2727">
            <v>6423</v>
          </cell>
          <cell r="E2727">
            <v>187</v>
          </cell>
        </row>
        <row r="2728">
          <cell r="A2728">
            <v>6181</v>
          </cell>
          <cell r="E2728">
            <v>50</v>
          </cell>
        </row>
        <row r="2729">
          <cell r="A2729">
            <v>6157</v>
          </cell>
          <cell r="E2729">
            <v>0</v>
          </cell>
        </row>
        <row r="2730">
          <cell r="A2730">
            <v>6140</v>
          </cell>
          <cell r="E2730">
            <v>0</v>
          </cell>
        </row>
        <row r="2731">
          <cell r="A2731">
            <v>6932</v>
          </cell>
          <cell r="E2731">
            <v>27</v>
          </cell>
        </row>
        <row r="2732">
          <cell r="A2732">
            <v>6898</v>
          </cell>
          <cell r="E2732">
            <v>22</v>
          </cell>
        </row>
        <row r="2733">
          <cell r="A2733">
            <v>5425</v>
          </cell>
          <cell r="E2733">
            <v>369</v>
          </cell>
        </row>
        <row r="2734">
          <cell r="A2734">
            <v>5401</v>
          </cell>
          <cell r="E2734">
            <v>0</v>
          </cell>
        </row>
        <row r="2735">
          <cell r="A2735">
            <v>6511</v>
          </cell>
          <cell r="E2735">
            <v>74</v>
          </cell>
        </row>
        <row r="2736">
          <cell r="A2736">
            <v>7255</v>
          </cell>
          <cell r="E2736">
            <v>0</v>
          </cell>
        </row>
        <row r="2737">
          <cell r="A2737">
            <v>5813</v>
          </cell>
          <cell r="E2737">
            <v>40</v>
          </cell>
        </row>
        <row r="2738">
          <cell r="A2738">
            <v>5653</v>
          </cell>
          <cell r="E2738">
            <v>49</v>
          </cell>
        </row>
        <row r="2739">
          <cell r="A2739">
            <v>5651</v>
          </cell>
          <cell r="E2739">
            <v>269</v>
          </cell>
        </row>
        <row r="2740">
          <cell r="A2740">
            <v>5785</v>
          </cell>
          <cell r="E2740">
            <v>22</v>
          </cell>
        </row>
        <row r="2741">
          <cell r="A2741">
            <v>5911</v>
          </cell>
          <cell r="E2741">
            <v>157</v>
          </cell>
        </row>
        <row r="2742">
          <cell r="A2742">
            <v>5456</v>
          </cell>
          <cell r="E2742">
            <v>30</v>
          </cell>
        </row>
        <row r="2743">
          <cell r="A2743">
            <v>8327</v>
          </cell>
          <cell r="E2743">
            <v>1</v>
          </cell>
        </row>
        <row r="2744">
          <cell r="A2744">
            <v>6931</v>
          </cell>
          <cell r="E2744">
            <v>2</v>
          </cell>
        </row>
        <row r="2745">
          <cell r="A2745">
            <v>5382</v>
          </cell>
          <cell r="E2745">
            <v>438</v>
          </cell>
        </row>
        <row r="2746">
          <cell r="A2746">
            <v>6881</v>
          </cell>
          <cell r="E2746">
            <v>52</v>
          </cell>
        </row>
        <row r="2747">
          <cell r="A2747">
            <v>6849</v>
          </cell>
          <cell r="E2747">
            <v>65</v>
          </cell>
        </row>
        <row r="2748">
          <cell r="A2748">
            <v>8281</v>
          </cell>
          <cell r="E2748">
            <v>63</v>
          </cell>
        </row>
        <row r="2749">
          <cell r="A2749">
            <v>6878</v>
          </cell>
          <cell r="E2749">
            <v>6</v>
          </cell>
        </row>
        <row r="2750">
          <cell r="A2750">
            <v>5448</v>
          </cell>
          <cell r="E2750">
            <v>905</v>
          </cell>
        </row>
        <row r="2751">
          <cell r="A2751">
            <v>5153</v>
          </cell>
          <cell r="E2751">
            <v>24</v>
          </cell>
        </row>
        <row r="2752">
          <cell r="A2752">
            <v>5157</v>
          </cell>
          <cell r="E2752">
            <v>469</v>
          </cell>
        </row>
        <row r="2753">
          <cell r="A2753">
            <v>5812</v>
          </cell>
          <cell r="E2753">
            <v>610</v>
          </cell>
        </row>
        <row r="2754">
          <cell r="A2754">
            <v>7319</v>
          </cell>
          <cell r="E2754">
            <v>71</v>
          </cell>
        </row>
        <row r="2755">
          <cell r="A2755">
            <v>5859</v>
          </cell>
          <cell r="E2755">
            <v>0</v>
          </cell>
        </row>
        <row r="2756">
          <cell r="A2756">
            <v>5913</v>
          </cell>
          <cell r="E2756">
            <v>0</v>
          </cell>
        </row>
        <row r="2757">
          <cell r="A2757">
            <v>5853</v>
          </cell>
          <cell r="E2757">
            <v>0</v>
          </cell>
        </row>
        <row r="2758">
          <cell r="A2758">
            <v>5852</v>
          </cell>
          <cell r="E2758">
            <v>133</v>
          </cell>
        </row>
        <row r="2759">
          <cell r="A2759">
            <v>8286</v>
          </cell>
          <cell r="E2759">
            <v>74</v>
          </cell>
        </row>
        <row r="2760">
          <cell r="A2760">
            <v>5833</v>
          </cell>
          <cell r="E2760">
            <v>141</v>
          </cell>
        </row>
        <row r="2761">
          <cell r="A2761">
            <v>5842</v>
          </cell>
          <cell r="E2761">
            <v>0</v>
          </cell>
        </row>
        <row r="2762">
          <cell r="A2762">
            <v>5751</v>
          </cell>
          <cell r="E2762">
            <v>1</v>
          </cell>
        </row>
        <row r="2763">
          <cell r="A2763">
            <v>5843</v>
          </cell>
          <cell r="E2763">
            <v>130</v>
          </cell>
        </row>
        <row r="2764">
          <cell r="A2764">
            <v>5834</v>
          </cell>
          <cell r="E2764">
            <v>12</v>
          </cell>
        </row>
        <row r="2765">
          <cell r="A2765">
            <v>6430</v>
          </cell>
          <cell r="E2765">
            <v>238</v>
          </cell>
        </row>
        <row r="2766">
          <cell r="A2766">
            <v>5860</v>
          </cell>
          <cell r="E2766">
            <v>0</v>
          </cell>
        </row>
        <row r="2767">
          <cell r="A2767">
            <v>2346</v>
          </cell>
          <cell r="E2767">
            <v>803</v>
          </cell>
        </row>
        <row r="2768">
          <cell r="A2768">
            <v>8080</v>
          </cell>
          <cell r="E2768">
            <v>9</v>
          </cell>
        </row>
        <row r="2769">
          <cell r="A2769">
            <v>2059</v>
          </cell>
          <cell r="E2769">
            <v>1822</v>
          </cell>
        </row>
        <row r="2770">
          <cell r="A2770">
            <v>5741</v>
          </cell>
          <cell r="E2770">
            <v>0</v>
          </cell>
        </row>
        <row r="2771">
          <cell r="A2771">
            <v>7024</v>
          </cell>
          <cell r="E2771">
            <v>2</v>
          </cell>
        </row>
        <row r="2772">
          <cell r="A2772">
            <v>7031</v>
          </cell>
          <cell r="E2772">
            <v>0</v>
          </cell>
        </row>
        <row r="2773">
          <cell r="A2773">
            <v>7023</v>
          </cell>
          <cell r="E2773">
            <v>1</v>
          </cell>
        </row>
        <row r="2774">
          <cell r="A2774">
            <v>7029</v>
          </cell>
          <cell r="E2774">
            <v>0</v>
          </cell>
        </row>
        <row r="2775">
          <cell r="A2775">
            <v>7032</v>
          </cell>
          <cell r="E2775">
            <v>0</v>
          </cell>
        </row>
        <row r="2776">
          <cell r="A2776">
            <v>7030</v>
          </cell>
          <cell r="E2776">
            <v>1</v>
          </cell>
        </row>
        <row r="2777">
          <cell r="A2777">
            <v>6842</v>
          </cell>
          <cell r="E2777">
            <v>107</v>
          </cell>
        </row>
        <row r="2778">
          <cell r="A2778">
            <v>6838</v>
          </cell>
          <cell r="E2778">
            <v>0</v>
          </cell>
        </row>
        <row r="2779">
          <cell r="A2779">
            <v>6844</v>
          </cell>
          <cell r="E2779">
            <v>2</v>
          </cell>
        </row>
        <row r="2780">
          <cell r="A2780">
            <v>6837</v>
          </cell>
          <cell r="E2780">
            <v>1</v>
          </cell>
        </row>
        <row r="2781">
          <cell r="A2781">
            <v>5618</v>
          </cell>
          <cell r="E2781">
            <v>242</v>
          </cell>
        </row>
        <row r="2782">
          <cell r="A2782">
            <v>7318</v>
          </cell>
          <cell r="E2782">
            <v>35</v>
          </cell>
        </row>
        <row r="2783">
          <cell r="A2783">
            <v>5119</v>
          </cell>
          <cell r="E2783">
            <v>99</v>
          </cell>
        </row>
        <row r="2784">
          <cell r="A2784">
            <v>5117</v>
          </cell>
          <cell r="E2784">
            <v>0</v>
          </cell>
        </row>
        <row r="2785">
          <cell r="A2785">
            <v>8305</v>
          </cell>
          <cell r="E2785">
            <v>141</v>
          </cell>
        </row>
        <row r="2786">
          <cell r="A2786">
            <v>6853</v>
          </cell>
          <cell r="E2786">
            <v>38</v>
          </cell>
        </row>
        <row r="2787">
          <cell r="A2787">
            <v>5114</v>
          </cell>
          <cell r="E2787">
            <v>1004</v>
          </cell>
        </row>
        <row r="2788">
          <cell r="A2788">
            <v>5439</v>
          </cell>
          <cell r="E2788">
            <v>1094</v>
          </cell>
        </row>
        <row r="2789">
          <cell r="A2789">
            <v>5141</v>
          </cell>
          <cell r="E2789">
            <v>275</v>
          </cell>
        </row>
        <row r="2790">
          <cell r="A2790">
            <v>6569</v>
          </cell>
          <cell r="E2790">
            <v>0</v>
          </cell>
        </row>
        <row r="2791">
          <cell r="A2791">
            <v>5145</v>
          </cell>
          <cell r="E2791">
            <v>200</v>
          </cell>
        </row>
        <row r="2792">
          <cell r="A2792">
            <v>5760</v>
          </cell>
          <cell r="E2792">
            <v>559</v>
          </cell>
        </row>
        <row r="2793">
          <cell r="A2793">
            <v>5784</v>
          </cell>
          <cell r="E2793">
            <v>175</v>
          </cell>
        </row>
        <row r="2794">
          <cell r="A2794">
            <v>5761</v>
          </cell>
          <cell r="E2794">
            <v>647</v>
          </cell>
        </row>
        <row r="2795">
          <cell r="A2795">
            <v>5787</v>
          </cell>
          <cell r="E2795">
            <v>0</v>
          </cell>
        </row>
        <row r="2796">
          <cell r="A2796">
            <v>5781</v>
          </cell>
          <cell r="E2796">
            <v>100</v>
          </cell>
        </row>
        <row r="2797">
          <cell r="A2797">
            <v>5786</v>
          </cell>
          <cell r="E2797">
            <v>60</v>
          </cell>
        </row>
        <row r="2798">
          <cell r="A2798">
            <v>5788</v>
          </cell>
          <cell r="E2798">
            <v>50</v>
          </cell>
        </row>
        <row r="2799">
          <cell r="A2799">
            <v>5791</v>
          </cell>
          <cell r="E2799">
            <v>100</v>
          </cell>
        </row>
        <row r="2800">
          <cell r="A2800">
            <v>5792</v>
          </cell>
          <cell r="E2800">
            <v>0</v>
          </cell>
        </row>
        <row r="2801">
          <cell r="A2801">
            <v>5790</v>
          </cell>
          <cell r="E2801">
            <v>15</v>
          </cell>
        </row>
        <row r="2802">
          <cell r="A2802">
            <v>5789</v>
          </cell>
          <cell r="E2802">
            <v>27</v>
          </cell>
        </row>
        <row r="2803">
          <cell r="A2803">
            <v>4144</v>
          </cell>
          <cell r="E2803">
            <v>469</v>
          </cell>
        </row>
        <row r="2804">
          <cell r="A2804">
            <v>5910</v>
          </cell>
          <cell r="E2804">
            <v>17</v>
          </cell>
        </row>
        <row r="2805">
          <cell r="A2805">
            <v>5857</v>
          </cell>
          <cell r="E2805">
            <v>4</v>
          </cell>
        </row>
        <row r="2806">
          <cell r="A2806">
            <v>5835</v>
          </cell>
          <cell r="E2806">
            <v>13</v>
          </cell>
        </row>
        <row r="2807">
          <cell r="A2807">
            <v>5849</v>
          </cell>
          <cell r="E2807">
            <v>31</v>
          </cell>
        </row>
        <row r="2808">
          <cell r="A2808">
            <v>5840</v>
          </cell>
          <cell r="E2808">
            <v>155</v>
          </cell>
        </row>
        <row r="2809">
          <cell r="A2809">
            <v>5839</v>
          </cell>
          <cell r="E2809">
            <v>26</v>
          </cell>
        </row>
        <row r="2810">
          <cell r="A2810">
            <v>5908</v>
          </cell>
          <cell r="E2810">
            <v>0</v>
          </cell>
        </row>
        <row r="2811">
          <cell r="A2811">
            <v>5841</v>
          </cell>
          <cell r="E2811">
            <v>96</v>
          </cell>
        </row>
        <row r="2812">
          <cell r="A2812">
            <v>5822</v>
          </cell>
          <cell r="E2812">
            <v>260</v>
          </cell>
        </row>
        <row r="2813">
          <cell r="A2813">
            <v>5823</v>
          </cell>
          <cell r="E2813">
            <v>35</v>
          </cell>
        </row>
        <row r="2814">
          <cell r="A2814">
            <v>5821</v>
          </cell>
          <cell r="E2814">
            <v>46</v>
          </cell>
        </row>
        <row r="2815">
          <cell r="A2815">
            <v>5848</v>
          </cell>
          <cell r="E2815">
            <v>21</v>
          </cell>
        </row>
        <row r="2816">
          <cell r="A2816">
            <v>5820</v>
          </cell>
          <cell r="E2816">
            <v>57</v>
          </cell>
        </row>
        <row r="2817">
          <cell r="A2817">
            <v>5824</v>
          </cell>
          <cell r="E2817">
            <v>32</v>
          </cell>
        </row>
        <row r="2818">
          <cell r="A2818">
            <v>5630</v>
          </cell>
          <cell r="E2818">
            <v>0</v>
          </cell>
        </row>
        <row r="2819">
          <cell r="A2819">
            <v>6026</v>
          </cell>
          <cell r="E2819">
            <v>141</v>
          </cell>
        </row>
        <row r="2820">
          <cell r="A2820">
            <v>6961</v>
          </cell>
          <cell r="E2820">
            <v>42</v>
          </cell>
        </row>
        <row r="2821">
          <cell r="A2821">
            <v>6956</v>
          </cell>
          <cell r="E2821">
            <v>445</v>
          </cell>
        </row>
        <row r="2822">
          <cell r="A2822">
            <v>6966</v>
          </cell>
          <cell r="E2822">
            <v>1382</v>
          </cell>
        </row>
        <row r="2823">
          <cell r="A2823">
            <v>6969</v>
          </cell>
          <cell r="E2823">
            <v>149</v>
          </cell>
        </row>
        <row r="2824">
          <cell r="A2824">
            <v>6957</v>
          </cell>
          <cell r="E2824">
            <v>288</v>
          </cell>
        </row>
        <row r="2825">
          <cell r="A2825">
            <v>6955</v>
          </cell>
          <cell r="E2825">
            <v>6</v>
          </cell>
        </row>
        <row r="2826">
          <cell r="A2826">
            <v>6967</v>
          </cell>
          <cell r="E2826">
            <v>156</v>
          </cell>
        </row>
        <row r="2827">
          <cell r="A2827">
            <v>6960</v>
          </cell>
          <cell r="E2827">
            <v>240</v>
          </cell>
        </row>
        <row r="2828">
          <cell r="A2828">
            <v>6963</v>
          </cell>
          <cell r="E2828">
            <v>134</v>
          </cell>
        </row>
        <row r="2829">
          <cell r="A2829">
            <v>6954</v>
          </cell>
          <cell r="E2829">
            <v>303</v>
          </cell>
        </row>
        <row r="2830">
          <cell r="A2830">
            <v>6959</v>
          </cell>
          <cell r="E2830">
            <v>0</v>
          </cell>
        </row>
        <row r="2831">
          <cell r="A2831">
            <v>6964</v>
          </cell>
          <cell r="E2831">
            <v>149</v>
          </cell>
        </row>
        <row r="2832">
          <cell r="A2832">
            <v>7256</v>
          </cell>
          <cell r="E2832">
            <v>4479</v>
          </cell>
        </row>
        <row r="2833">
          <cell r="A2833">
            <v>6970</v>
          </cell>
          <cell r="E2833">
            <v>108</v>
          </cell>
        </row>
        <row r="2834">
          <cell r="A2834">
            <v>6965</v>
          </cell>
          <cell r="E2834">
            <v>178</v>
          </cell>
        </row>
        <row r="2835">
          <cell r="A2835">
            <v>6962</v>
          </cell>
          <cell r="E2835">
            <v>443</v>
          </cell>
        </row>
        <row r="2836">
          <cell r="A2836">
            <v>6968</v>
          </cell>
          <cell r="E2836">
            <v>90</v>
          </cell>
        </row>
        <row r="2837">
          <cell r="A2837">
            <v>6958</v>
          </cell>
          <cell r="E2837">
            <v>94</v>
          </cell>
        </row>
        <row r="2838">
          <cell r="A2838">
            <v>5999</v>
          </cell>
          <cell r="E2838">
            <v>8</v>
          </cell>
        </row>
        <row r="2839">
          <cell r="A2839">
            <v>4258</v>
          </cell>
          <cell r="E2839">
            <v>308</v>
          </cell>
        </row>
        <row r="2840">
          <cell r="A2840">
            <v>4259</v>
          </cell>
          <cell r="E2840">
            <v>248</v>
          </cell>
        </row>
        <row r="2841">
          <cell r="A2841">
            <v>2292</v>
          </cell>
          <cell r="E2841">
            <v>1990</v>
          </cell>
        </row>
        <row r="2842">
          <cell r="A2842">
            <v>4291</v>
          </cell>
          <cell r="E2842">
            <v>2229</v>
          </cell>
        </row>
        <row r="2843">
          <cell r="A2843">
            <v>4290</v>
          </cell>
          <cell r="E2843">
            <v>348</v>
          </cell>
        </row>
        <row r="2844">
          <cell r="A2844">
            <v>4314</v>
          </cell>
          <cell r="E2844">
            <v>444</v>
          </cell>
        </row>
        <row r="2845">
          <cell r="A2845">
            <v>4255</v>
          </cell>
          <cell r="E2845">
            <v>121</v>
          </cell>
        </row>
        <row r="2846">
          <cell r="A2846">
            <v>8331</v>
          </cell>
          <cell r="E2846">
            <v>0</v>
          </cell>
        </row>
        <row r="2847">
          <cell r="A2847">
            <v>1487</v>
          </cell>
          <cell r="E2847">
            <v>0</v>
          </cell>
        </row>
        <row r="2848">
          <cell r="A2848">
            <v>4228</v>
          </cell>
          <cell r="E2848">
            <v>380</v>
          </cell>
        </row>
        <row r="2849">
          <cell r="A2849">
            <v>4139</v>
          </cell>
          <cell r="E2849">
            <v>4357</v>
          </cell>
        </row>
        <row r="2850">
          <cell r="A2850">
            <v>4129</v>
          </cell>
          <cell r="E2850">
            <v>1489</v>
          </cell>
        </row>
        <row r="2851">
          <cell r="A2851">
            <v>4161</v>
          </cell>
          <cell r="E2851">
            <v>141</v>
          </cell>
        </row>
        <row r="2852">
          <cell r="A2852">
            <v>6368</v>
          </cell>
          <cell r="E2852">
            <v>0</v>
          </cell>
        </row>
        <row r="2853">
          <cell r="A2853">
            <v>6363</v>
          </cell>
          <cell r="E2853">
            <v>2</v>
          </cell>
        </row>
        <row r="2854">
          <cell r="A2854">
            <v>6366</v>
          </cell>
          <cell r="E2854">
            <v>0</v>
          </cell>
        </row>
        <row r="2855">
          <cell r="A2855">
            <v>6360</v>
          </cell>
          <cell r="E2855">
            <v>0</v>
          </cell>
        </row>
        <row r="2856">
          <cell r="A2856">
            <v>6353</v>
          </cell>
          <cell r="E2856">
            <v>0</v>
          </cell>
        </row>
        <row r="2857">
          <cell r="A2857">
            <v>6369</v>
          </cell>
          <cell r="E2857">
            <v>6</v>
          </cell>
        </row>
        <row r="2858">
          <cell r="A2858">
            <v>6351</v>
          </cell>
          <cell r="E2858">
            <v>0</v>
          </cell>
        </row>
        <row r="2859">
          <cell r="A2859">
            <v>6350</v>
          </cell>
          <cell r="E2859">
            <v>0</v>
          </cell>
        </row>
        <row r="2860">
          <cell r="A2860">
            <v>6362</v>
          </cell>
          <cell r="E2860">
            <v>1</v>
          </cell>
        </row>
        <row r="2861">
          <cell r="A2861">
            <v>6361</v>
          </cell>
          <cell r="E2861">
            <v>1</v>
          </cell>
        </row>
        <row r="2862">
          <cell r="A2862">
            <v>6367</v>
          </cell>
          <cell r="E2862">
            <v>0</v>
          </cell>
        </row>
        <row r="2863">
          <cell r="A2863">
            <v>6563</v>
          </cell>
          <cell r="E2863">
            <v>0</v>
          </cell>
        </row>
        <row r="2864">
          <cell r="A2864">
            <v>6352</v>
          </cell>
          <cell r="E2864">
            <v>0</v>
          </cell>
        </row>
        <row r="2865">
          <cell r="A2865">
            <v>6356</v>
          </cell>
          <cell r="E2865">
            <v>17</v>
          </cell>
        </row>
        <row r="2866">
          <cell r="A2866">
            <v>6357</v>
          </cell>
          <cell r="E2866">
            <v>54</v>
          </cell>
        </row>
        <row r="2867">
          <cell r="A2867">
            <v>6365</v>
          </cell>
          <cell r="E2867">
            <v>24</v>
          </cell>
        </row>
        <row r="2868">
          <cell r="A2868">
            <v>6358</v>
          </cell>
          <cell r="E2868">
            <v>0</v>
          </cell>
        </row>
        <row r="2869">
          <cell r="A2869">
            <v>6364</v>
          </cell>
          <cell r="E2869">
            <v>0</v>
          </cell>
        </row>
        <row r="2870">
          <cell r="A2870">
            <v>6359</v>
          </cell>
          <cell r="E2870">
            <v>0</v>
          </cell>
        </row>
        <row r="2871">
          <cell r="A2871" t="str">
            <v>SN6359</v>
          </cell>
          <cell r="E2871">
            <v>1</v>
          </cell>
        </row>
        <row r="2872">
          <cell r="A2872">
            <v>6354</v>
          </cell>
          <cell r="E2872">
            <v>0</v>
          </cell>
        </row>
        <row r="2873">
          <cell r="A2873">
            <v>6355</v>
          </cell>
          <cell r="E2873">
            <v>0</v>
          </cell>
        </row>
        <row r="2874">
          <cell r="A2874">
            <v>6009</v>
          </cell>
          <cell r="E2874">
            <v>44</v>
          </cell>
        </row>
        <row r="2875">
          <cell r="A2875">
            <v>5985</v>
          </cell>
          <cell r="E2875">
            <v>38</v>
          </cell>
        </row>
        <row r="2876">
          <cell r="A2876">
            <v>5987</v>
          </cell>
          <cell r="E2876">
            <v>2</v>
          </cell>
        </row>
        <row r="2877">
          <cell r="A2877">
            <v>5979</v>
          </cell>
          <cell r="E2877">
            <v>12</v>
          </cell>
        </row>
        <row r="2878">
          <cell r="A2878">
            <v>4496</v>
          </cell>
          <cell r="E2878">
            <v>1153</v>
          </cell>
        </row>
        <row r="2879">
          <cell r="A2879">
            <v>3880</v>
          </cell>
          <cell r="E2879">
            <v>0</v>
          </cell>
        </row>
        <row r="2880">
          <cell r="A2880">
            <v>3878</v>
          </cell>
          <cell r="E2880">
            <v>0</v>
          </cell>
        </row>
        <row r="2881">
          <cell r="A2881">
            <v>4699</v>
          </cell>
          <cell r="E2881">
            <v>0</v>
          </cell>
        </row>
        <row r="2882">
          <cell r="A2882">
            <v>5941</v>
          </cell>
          <cell r="E2882">
            <v>2</v>
          </cell>
        </row>
        <row r="2883">
          <cell r="A2883" t="str">
            <v>SN4107</v>
          </cell>
          <cell r="E2883">
            <v>0</v>
          </cell>
        </row>
        <row r="2884">
          <cell r="A2884" t="str">
            <v>SN4106</v>
          </cell>
          <cell r="E2884">
            <v>0</v>
          </cell>
        </row>
        <row r="2885">
          <cell r="A2885">
            <v>6016</v>
          </cell>
          <cell r="E2885">
            <v>180</v>
          </cell>
        </row>
        <row r="2886">
          <cell r="A2886">
            <v>5964</v>
          </cell>
          <cell r="E2886">
            <v>206</v>
          </cell>
        </row>
        <row r="2887">
          <cell r="A2887">
            <v>5973</v>
          </cell>
          <cell r="E2887">
            <v>18</v>
          </cell>
        </row>
        <row r="2888">
          <cell r="A2888">
            <v>5948</v>
          </cell>
          <cell r="E2888">
            <v>0</v>
          </cell>
        </row>
        <row r="2889">
          <cell r="A2889">
            <v>6794</v>
          </cell>
          <cell r="E2889">
            <v>141</v>
          </cell>
        </row>
        <row r="2890">
          <cell r="A2890">
            <v>6027</v>
          </cell>
          <cell r="E2890">
            <v>13</v>
          </cell>
        </row>
        <row r="2891">
          <cell r="A2891">
            <v>4311</v>
          </cell>
          <cell r="E2891">
            <v>0</v>
          </cell>
        </row>
        <row r="2892">
          <cell r="A2892">
            <v>4756</v>
          </cell>
          <cell r="E2892">
            <v>127</v>
          </cell>
        </row>
        <row r="2893">
          <cell r="A2893" t="str">
            <v>SN1750</v>
          </cell>
          <cell r="E2893">
            <v>2</v>
          </cell>
        </row>
        <row r="2894">
          <cell r="A2894" t="str">
            <v>SN2614</v>
          </cell>
          <cell r="E2894">
            <v>0</v>
          </cell>
        </row>
        <row r="2895">
          <cell r="A2895" t="str">
            <v>SN3108</v>
          </cell>
          <cell r="E2895">
            <v>1</v>
          </cell>
        </row>
        <row r="2896">
          <cell r="A2896">
            <v>3108</v>
          </cell>
          <cell r="E2896">
            <v>0</v>
          </cell>
        </row>
        <row r="2897">
          <cell r="A2897" t="str">
            <v>SN2578</v>
          </cell>
          <cell r="E2897">
            <v>1</v>
          </cell>
        </row>
        <row r="2898">
          <cell r="A2898" t="str">
            <v>SN1619</v>
          </cell>
          <cell r="E2898">
            <v>1</v>
          </cell>
        </row>
        <row r="2899">
          <cell r="A2899">
            <v>1619</v>
          </cell>
          <cell r="E2899">
            <v>115</v>
          </cell>
        </row>
        <row r="2900">
          <cell r="A2900">
            <v>1648</v>
          </cell>
          <cell r="E2900">
            <v>126</v>
          </cell>
        </row>
        <row r="2901">
          <cell r="A2901">
            <v>1654</v>
          </cell>
          <cell r="E2901">
            <v>59</v>
          </cell>
        </row>
        <row r="2902">
          <cell r="A2902">
            <v>1645</v>
          </cell>
          <cell r="E2902">
            <v>0</v>
          </cell>
        </row>
        <row r="2903">
          <cell r="A2903">
            <v>2727</v>
          </cell>
          <cell r="E2903">
            <v>0</v>
          </cell>
        </row>
        <row r="2904">
          <cell r="A2904" t="str">
            <v>SN2573</v>
          </cell>
          <cell r="E2904">
            <v>1</v>
          </cell>
        </row>
        <row r="2905">
          <cell r="A2905" t="str">
            <v>SN834</v>
          </cell>
          <cell r="E2905">
            <v>2</v>
          </cell>
        </row>
        <row r="2906">
          <cell r="A2906">
            <v>834</v>
          </cell>
          <cell r="E2906">
            <v>20</v>
          </cell>
        </row>
        <row r="2907">
          <cell r="A2907">
            <v>1649</v>
          </cell>
          <cell r="E2907">
            <v>0</v>
          </cell>
        </row>
        <row r="2908">
          <cell r="A2908" t="str">
            <v>SN1649</v>
          </cell>
          <cell r="E2908">
            <v>1</v>
          </cell>
        </row>
        <row r="2909">
          <cell r="A2909">
            <v>1655</v>
          </cell>
          <cell r="E2909">
            <v>58</v>
          </cell>
        </row>
        <row r="2910">
          <cell r="A2910" t="str">
            <v>SN1655</v>
          </cell>
          <cell r="E2910">
            <v>0</v>
          </cell>
        </row>
        <row r="2911">
          <cell r="A2911">
            <v>4206</v>
          </cell>
          <cell r="E2911">
            <v>0</v>
          </cell>
        </row>
        <row r="2912">
          <cell r="A2912">
            <v>2694</v>
          </cell>
          <cell r="E2912">
            <v>1</v>
          </cell>
        </row>
        <row r="2913">
          <cell r="A2913" t="str">
            <v>SN2694</v>
          </cell>
          <cell r="E2913">
            <v>1</v>
          </cell>
        </row>
        <row r="2914">
          <cell r="A2914">
            <v>2572</v>
          </cell>
          <cell r="E2914">
            <v>0</v>
          </cell>
        </row>
        <row r="2915">
          <cell r="A2915" t="str">
            <v>SN2572</v>
          </cell>
          <cell r="E2915">
            <v>1</v>
          </cell>
        </row>
        <row r="2916">
          <cell r="A2916" t="str">
            <v>SN1744</v>
          </cell>
          <cell r="E2916">
            <v>1</v>
          </cell>
        </row>
        <row r="2917">
          <cell r="A2917">
            <v>1646</v>
          </cell>
          <cell r="E2917">
            <v>112</v>
          </cell>
        </row>
        <row r="2918">
          <cell r="A2918" t="str">
            <v>SN1632</v>
          </cell>
          <cell r="E2918">
            <v>1</v>
          </cell>
        </row>
        <row r="2919">
          <cell r="A2919">
            <v>1652</v>
          </cell>
          <cell r="E2919">
            <v>2</v>
          </cell>
        </row>
        <row r="2920">
          <cell r="A2920">
            <v>2799</v>
          </cell>
          <cell r="E2920">
            <v>38</v>
          </cell>
        </row>
        <row r="2921">
          <cell r="A2921" t="str">
            <v>SN2799</v>
          </cell>
          <cell r="E2921">
            <v>0</v>
          </cell>
        </row>
        <row r="2922">
          <cell r="A2922">
            <v>2606</v>
          </cell>
          <cell r="E2922">
            <v>0</v>
          </cell>
        </row>
        <row r="2923">
          <cell r="A2923">
            <v>885</v>
          </cell>
          <cell r="E2923">
            <v>96</v>
          </cell>
        </row>
        <row r="2924">
          <cell r="A2924" t="str">
            <v>SN885</v>
          </cell>
          <cell r="E2924">
            <v>1</v>
          </cell>
        </row>
        <row r="2925">
          <cell r="A2925" t="str">
            <v>SN2216</v>
          </cell>
          <cell r="E2925">
            <v>1</v>
          </cell>
        </row>
        <row r="2926">
          <cell r="A2926" t="str">
            <v>SN2212</v>
          </cell>
          <cell r="E2926">
            <v>3</v>
          </cell>
        </row>
        <row r="2927">
          <cell r="A2927" t="str">
            <v>SN2493</v>
          </cell>
          <cell r="E2927">
            <v>1</v>
          </cell>
        </row>
        <row r="2928">
          <cell r="A2928" t="str">
            <v>SN2576</v>
          </cell>
          <cell r="E2928">
            <v>0</v>
          </cell>
        </row>
        <row r="2929">
          <cell r="A2929">
            <v>2695</v>
          </cell>
          <cell r="E2929">
            <v>18</v>
          </cell>
        </row>
        <row r="2930">
          <cell r="A2930" t="str">
            <v>SN2668</v>
          </cell>
          <cell r="E2930">
            <v>1</v>
          </cell>
        </row>
        <row r="2931">
          <cell r="A2931">
            <v>1633</v>
          </cell>
          <cell r="E2931">
            <v>0</v>
          </cell>
        </row>
        <row r="2932">
          <cell r="A2932">
            <v>1647</v>
          </cell>
          <cell r="E2932">
            <v>175</v>
          </cell>
        </row>
        <row r="2933">
          <cell r="A2933">
            <v>1653</v>
          </cell>
          <cell r="E2933">
            <v>113</v>
          </cell>
        </row>
        <row r="2934">
          <cell r="A2934">
            <v>84</v>
          </cell>
          <cell r="E2934">
            <v>56</v>
          </cell>
        </row>
        <row r="2935">
          <cell r="A2935" t="str">
            <v>SN84</v>
          </cell>
          <cell r="E2935">
            <v>3</v>
          </cell>
        </row>
        <row r="2936">
          <cell r="A2936" t="str">
            <v>SN94</v>
          </cell>
          <cell r="E2936">
            <v>6</v>
          </cell>
        </row>
        <row r="2937">
          <cell r="A2937">
            <v>2696</v>
          </cell>
          <cell r="E2937">
            <v>0</v>
          </cell>
        </row>
        <row r="2938">
          <cell r="A2938" t="str">
            <v>SN2696</v>
          </cell>
          <cell r="E2938">
            <v>0</v>
          </cell>
        </row>
        <row r="2939">
          <cell r="A2939" t="str">
            <v>SN2607</v>
          </cell>
          <cell r="E2939">
            <v>1</v>
          </cell>
        </row>
        <row r="2940">
          <cell r="A2940" t="str">
            <v>SN1747</v>
          </cell>
          <cell r="E2940">
            <v>1</v>
          </cell>
        </row>
        <row r="2941">
          <cell r="A2941" t="str">
            <v>SN2204</v>
          </cell>
          <cell r="E2941">
            <v>2</v>
          </cell>
        </row>
        <row r="2942">
          <cell r="A2942" t="str">
            <v>SN1749</v>
          </cell>
          <cell r="E2942">
            <v>0</v>
          </cell>
        </row>
        <row r="2943">
          <cell r="A2943">
            <v>3541</v>
          </cell>
          <cell r="E2943">
            <v>0</v>
          </cell>
        </row>
        <row r="2944">
          <cell r="A2944">
            <v>3525</v>
          </cell>
          <cell r="E2944">
            <v>20</v>
          </cell>
        </row>
        <row r="2945">
          <cell r="A2945">
            <v>3842</v>
          </cell>
          <cell r="E2945">
            <v>1</v>
          </cell>
        </row>
        <row r="2946">
          <cell r="A2946" t="str">
            <v>SN1661</v>
          </cell>
          <cell r="E2946">
            <v>0</v>
          </cell>
        </row>
        <row r="2947">
          <cell r="A2947">
            <v>2589</v>
          </cell>
          <cell r="E2947">
            <v>22</v>
          </cell>
        </row>
        <row r="2948">
          <cell r="A2948">
            <v>4330</v>
          </cell>
          <cell r="E2948">
            <v>0</v>
          </cell>
        </row>
        <row r="2949">
          <cell r="A2949" t="str">
            <v>SN1654</v>
          </cell>
          <cell r="E2949">
            <v>0</v>
          </cell>
        </row>
        <row r="2950">
          <cell r="A2950" t="str">
            <v>SN1622</v>
          </cell>
          <cell r="E2950">
            <v>1</v>
          </cell>
        </row>
        <row r="2951">
          <cell r="A2951">
            <v>1622</v>
          </cell>
          <cell r="E2951">
            <v>0</v>
          </cell>
        </row>
        <row r="2952">
          <cell r="A2952">
            <v>3853</v>
          </cell>
          <cell r="E2952">
            <v>0</v>
          </cell>
        </row>
        <row r="2953">
          <cell r="A2953" t="str">
            <v>SN86</v>
          </cell>
          <cell r="E2953">
            <v>1</v>
          </cell>
        </row>
        <row r="2954">
          <cell r="A2954" t="str">
            <v>SN4385</v>
          </cell>
          <cell r="E2954">
            <v>0</v>
          </cell>
        </row>
        <row r="2955">
          <cell r="A2955">
            <v>4385</v>
          </cell>
          <cell r="E2955">
            <v>0</v>
          </cell>
        </row>
        <row r="2956">
          <cell r="A2956" t="str">
            <v>SN2934</v>
          </cell>
          <cell r="E2956">
            <v>1</v>
          </cell>
        </row>
        <row r="2957">
          <cell r="A2957">
            <v>4334</v>
          </cell>
          <cell r="E2957">
            <v>0</v>
          </cell>
        </row>
        <row r="2958">
          <cell r="A2958">
            <v>4351</v>
          </cell>
          <cell r="E2958">
            <v>5</v>
          </cell>
        </row>
        <row r="2959">
          <cell r="A2959">
            <v>1620</v>
          </cell>
          <cell r="E2959">
            <v>24</v>
          </cell>
        </row>
        <row r="2960">
          <cell r="A2960">
            <v>1291</v>
          </cell>
          <cell r="E2960">
            <v>4</v>
          </cell>
        </row>
        <row r="2961">
          <cell r="A2961">
            <v>1642</v>
          </cell>
          <cell r="E2961">
            <v>1</v>
          </cell>
        </row>
        <row r="2962">
          <cell r="A2962">
            <v>1229</v>
          </cell>
          <cell r="E2962">
            <v>40</v>
          </cell>
        </row>
        <row r="2963">
          <cell r="A2963">
            <v>1656</v>
          </cell>
          <cell r="E2963">
            <v>0</v>
          </cell>
        </row>
        <row r="2964">
          <cell r="A2964" t="str">
            <v>SN1656</v>
          </cell>
          <cell r="E2964">
            <v>1</v>
          </cell>
        </row>
        <row r="2965">
          <cell r="A2965">
            <v>2931</v>
          </cell>
          <cell r="E2965">
            <v>81</v>
          </cell>
        </row>
        <row r="2966">
          <cell r="A2966">
            <v>94</v>
          </cell>
          <cell r="E2966">
            <v>6</v>
          </cell>
        </row>
        <row r="2967">
          <cell r="A2967">
            <v>1237</v>
          </cell>
          <cell r="E2967">
            <v>0</v>
          </cell>
        </row>
        <row r="2968">
          <cell r="A2968">
            <v>1607</v>
          </cell>
          <cell r="E2968">
            <v>2</v>
          </cell>
        </row>
        <row r="2969">
          <cell r="A2969">
            <v>4328</v>
          </cell>
          <cell r="E2969">
            <v>3</v>
          </cell>
        </row>
        <row r="2970">
          <cell r="A2970">
            <v>1618</v>
          </cell>
          <cell r="E2970">
            <v>58</v>
          </cell>
        </row>
        <row r="2971">
          <cell r="A2971">
            <v>1379</v>
          </cell>
          <cell r="E2971">
            <v>0</v>
          </cell>
        </row>
        <row r="2972">
          <cell r="A2972">
            <v>1301</v>
          </cell>
          <cell r="E2972">
            <v>0</v>
          </cell>
        </row>
        <row r="2973">
          <cell r="A2973" t="str">
            <v>SN1641</v>
          </cell>
          <cell r="E2973">
            <v>0</v>
          </cell>
        </row>
        <row r="2974">
          <cell r="A2974">
            <v>3536</v>
          </cell>
          <cell r="E2974">
            <v>0</v>
          </cell>
        </row>
        <row r="2975">
          <cell r="A2975" t="str">
            <v>SN1229</v>
          </cell>
          <cell r="E2975">
            <v>0</v>
          </cell>
        </row>
        <row r="2976">
          <cell r="A2976" t="str">
            <v>SN1608</v>
          </cell>
          <cell r="E2976">
            <v>2</v>
          </cell>
        </row>
        <row r="2977">
          <cell r="A2977">
            <v>1608</v>
          </cell>
          <cell r="E2977">
            <v>54</v>
          </cell>
        </row>
        <row r="2978">
          <cell r="A2978">
            <v>1612</v>
          </cell>
          <cell r="E2978">
            <v>65</v>
          </cell>
        </row>
        <row r="2979">
          <cell r="A2979" t="str">
            <v>SN1742</v>
          </cell>
          <cell r="E2979">
            <v>1</v>
          </cell>
        </row>
        <row r="2980">
          <cell r="A2980">
            <v>1635</v>
          </cell>
          <cell r="E2980">
            <v>0</v>
          </cell>
        </row>
        <row r="2981">
          <cell r="A2981" t="str">
            <v>SN1613</v>
          </cell>
          <cell r="E2981">
            <v>1</v>
          </cell>
        </row>
        <row r="2982">
          <cell r="A2982">
            <v>1613</v>
          </cell>
          <cell r="E2982">
            <v>2</v>
          </cell>
        </row>
        <row r="2983">
          <cell r="A2983">
            <v>1643</v>
          </cell>
          <cell r="E2983">
            <v>0</v>
          </cell>
        </row>
        <row r="2984">
          <cell r="A2984" t="str">
            <v>SN1643</v>
          </cell>
          <cell r="E2984">
            <v>0</v>
          </cell>
        </row>
        <row r="2985">
          <cell r="A2985">
            <v>1611</v>
          </cell>
          <cell r="E2985">
            <v>0</v>
          </cell>
        </row>
        <row r="2986">
          <cell r="A2986" t="str">
            <v>SN929</v>
          </cell>
          <cell r="E2986">
            <v>1</v>
          </cell>
        </row>
        <row r="2987">
          <cell r="A2987">
            <v>929</v>
          </cell>
          <cell r="E2987">
            <v>92</v>
          </cell>
        </row>
        <row r="2988">
          <cell r="A2988" t="str">
            <v>SN3984</v>
          </cell>
          <cell r="E2988">
            <v>0</v>
          </cell>
        </row>
        <row r="2989">
          <cell r="A2989" t="str">
            <v>SN4354</v>
          </cell>
          <cell r="E2989">
            <v>1</v>
          </cell>
        </row>
        <row r="2990">
          <cell r="A2990" t="str">
            <v>SN3809</v>
          </cell>
          <cell r="E2990">
            <v>1</v>
          </cell>
        </row>
        <row r="2991">
          <cell r="A2991" t="str">
            <v>SN1291</v>
          </cell>
          <cell r="E2991">
            <v>0</v>
          </cell>
        </row>
        <row r="2992">
          <cell r="A2992">
            <v>1516</v>
          </cell>
          <cell r="E2992">
            <v>0</v>
          </cell>
        </row>
        <row r="2993">
          <cell r="A2993">
            <v>1638</v>
          </cell>
          <cell r="E2993">
            <v>0</v>
          </cell>
        </row>
        <row r="2994">
          <cell r="A2994" t="str">
            <v>SN1638</v>
          </cell>
          <cell r="E2994">
            <v>1</v>
          </cell>
        </row>
        <row r="2995">
          <cell r="A2995">
            <v>96</v>
          </cell>
          <cell r="E2995">
            <v>4</v>
          </cell>
        </row>
        <row r="2996">
          <cell r="A2996" t="str">
            <v>SN96</v>
          </cell>
          <cell r="E2996">
            <v>5</v>
          </cell>
        </row>
        <row r="2997">
          <cell r="A2997" t="str">
            <v>SN3509</v>
          </cell>
          <cell r="E2997">
            <v>0</v>
          </cell>
        </row>
        <row r="2998">
          <cell r="A2998">
            <v>3509</v>
          </cell>
          <cell r="E2998">
            <v>0</v>
          </cell>
        </row>
        <row r="2999">
          <cell r="A2999" t="str">
            <v>SN3843</v>
          </cell>
          <cell r="E2999">
            <v>0</v>
          </cell>
        </row>
        <row r="3000">
          <cell r="A3000">
            <v>3843</v>
          </cell>
          <cell r="E3000">
            <v>47</v>
          </cell>
        </row>
        <row r="3001">
          <cell r="A3001" t="str">
            <v>SN1465</v>
          </cell>
          <cell r="E3001">
            <v>1</v>
          </cell>
        </row>
        <row r="3002">
          <cell r="A3002" t="str">
            <v>SN887</v>
          </cell>
          <cell r="E3002">
            <v>1</v>
          </cell>
        </row>
        <row r="3003">
          <cell r="A3003">
            <v>887</v>
          </cell>
          <cell r="E3003">
            <v>135</v>
          </cell>
        </row>
        <row r="3004">
          <cell r="A3004">
            <v>889</v>
          </cell>
          <cell r="E3004">
            <v>30</v>
          </cell>
        </row>
        <row r="3005">
          <cell r="A3005" t="str">
            <v>SN889</v>
          </cell>
          <cell r="E3005">
            <v>0</v>
          </cell>
        </row>
        <row r="3006">
          <cell r="A3006">
            <v>5991</v>
          </cell>
          <cell r="E3006">
            <v>89</v>
          </cell>
        </row>
        <row r="3007">
          <cell r="A3007">
            <v>5992</v>
          </cell>
          <cell r="E3007">
            <v>0</v>
          </cell>
        </row>
        <row r="3008">
          <cell r="A3008">
            <v>4231</v>
          </cell>
          <cell r="E3008">
            <v>651</v>
          </cell>
        </row>
        <row r="3009">
          <cell r="A3009">
            <v>6017</v>
          </cell>
          <cell r="E3009">
            <v>9</v>
          </cell>
        </row>
        <row r="3010">
          <cell r="A3010">
            <v>4136</v>
          </cell>
          <cell r="E3010">
            <v>0</v>
          </cell>
        </row>
        <row r="3011">
          <cell r="A3011" t="str">
            <v>SN4484</v>
          </cell>
          <cell r="E3011">
            <v>0</v>
          </cell>
        </row>
        <row r="3012">
          <cell r="A3012" t="str">
            <v>SN4482</v>
          </cell>
          <cell r="E3012">
            <v>0</v>
          </cell>
        </row>
        <row r="3013">
          <cell r="A3013" t="str">
            <v>SN4481</v>
          </cell>
          <cell r="E3013">
            <v>0</v>
          </cell>
        </row>
        <row r="3014">
          <cell r="A3014" t="str">
            <v>SN4596</v>
          </cell>
          <cell r="E3014">
            <v>0</v>
          </cell>
        </row>
        <row r="3015">
          <cell r="A3015" t="str">
            <v>SN4601</v>
          </cell>
          <cell r="E3015">
            <v>0</v>
          </cell>
        </row>
        <row r="3016">
          <cell r="A3016" t="str">
            <v>SN4599</v>
          </cell>
          <cell r="E3016">
            <v>0</v>
          </cell>
        </row>
        <row r="3017">
          <cell r="A3017" t="str">
            <v>SN4483</v>
          </cell>
          <cell r="E3017">
            <v>0</v>
          </cell>
        </row>
        <row r="3018">
          <cell r="A3018" t="str">
            <v>SN4172</v>
          </cell>
          <cell r="E3018">
            <v>0</v>
          </cell>
        </row>
        <row r="3019">
          <cell r="A3019" t="str">
            <v>SN4480</v>
          </cell>
          <cell r="E3019">
            <v>0</v>
          </cell>
        </row>
        <row r="3020">
          <cell r="A3020" t="str">
            <v>SN4495</v>
          </cell>
          <cell r="E3020">
            <v>0</v>
          </cell>
        </row>
        <row r="3021">
          <cell r="A3021" t="str">
            <v>SN4598</v>
          </cell>
          <cell r="E3021">
            <v>0</v>
          </cell>
        </row>
        <row r="3022">
          <cell r="A3022" t="str">
            <v>SN4600</v>
          </cell>
          <cell r="E3022">
            <v>0</v>
          </cell>
        </row>
        <row r="3023">
          <cell r="A3023" t="str">
            <v>SN4597</v>
          </cell>
          <cell r="E3023">
            <v>0</v>
          </cell>
        </row>
        <row r="3024">
          <cell r="A3024">
            <v>7800</v>
          </cell>
          <cell r="E3024">
            <v>0</v>
          </cell>
        </row>
        <row r="3025">
          <cell r="A3025">
            <v>4613</v>
          </cell>
          <cell r="E3025">
            <v>0</v>
          </cell>
        </row>
        <row r="3026">
          <cell r="A3026">
            <v>5295</v>
          </cell>
          <cell r="E3026">
            <v>0</v>
          </cell>
        </row>
        <row r="3027">
          <cell r="A3027">
            <v>7210</v>
          </cell>
          <cell r="E3027">
            <v>0</v>
          </cell>
        </row>
        <row r="3028">
          <cell r="A3028">
            <v>6265</v>
          </cell>
          <cell r="E3028">
            <v>0</v>
          </cell>
        </row>
        <row r="3029">
          <cell r="A3029">
            <v>7211</v>
          </cell>
          <cell r="E3029">
            <v>0</v>
          </cell>
        </row>
        <row r="3030">
          <cell r="A3030">
            <v>7262</v>
          </cell>
          <cell r="E3030">
            <v>0</v>
          </cell>
        </row>
        <row r="3031">
          <cell r="A3031">
            <v>5962</v>
          </cell>
          <cell r="E3031">
            <v>8</v>
          </cell>
        </row>
        <row r="3032">
          <cell r="A3032">
            <v>5957</v>
          </cell>
          <cell r="E3032">
            <v>0</v>
          </cell>
        </row>
        <row r="3033">
          <cell r="A3033">
            <v>5935</v>
          </cell>
          <cell r="E3033">
            <v>0</v>
          </cell>
        </row>
        <row r="3034">
          <cell r="A3034">
            <v>5934</v>
          </cell>
          <cell r="E3034">
            <v>0</v>
          </cell>
        </row>
        <row r="3035">
          <cell r="A3035">
            <v>5937</v>
          </cell>
          <cell r="E3035">
            <v>0</v>
          </cell>
        </row>
        <row r="3036">
          <cell r="A3036">
            <v>5938</v>
          </cell>
          <cell r="E3036">
            <v>1</v>
          </cell>
        </row>
        <row r="3037">
          <cell r="A3037">
            <v>5993</v>
          </cell>
          <cell r="E3037">
            <v>11</v>
          </cell>
        </row>
        <row r="3038">
          <cell r="A3038">
            <v>5936</v>
          </cell>
          <cell r="E3038">
            <v>1</v>
          </cell>
        </row>
        <row r="3039">
          <cell r="A3039">
            <v>6010</v>
          </cell>
          <cell r="E3039">
            <v>145</v>
          </cell>
        </row>
        <row r="3040">
          <cell r="A3040">
            <v>5189</v>
          </cell>
          <cell r="E3040">
            <v>209</v>
          </cell>
        </row>
        <row r="3041">
          <cell r="A3041">
            <v>5187</v>
          </cell>
          <cell r="E3041">
            <v>147</v>
          </cell>
        </row>
        <row r="3042">
          <cell r="A3042">
            <v>5095</v>
          </cell>
          <cell r="E3042">
            <v>670</v>
          </cell>
        </row>
        <row r="3043">
          <cell r="A3043">
            <v>4327</v>
          </cell>
          <cell r="E3043">
            <v>378</v>
          </cell>
        </row>
        <row r="3044">
          <cell r="A3044">
            <v>2172</v>
          </cell>
          <cell r="E3044">
            <v>1100</v>
          </cell>
        </row>
        <row r="3045">
          <cell r="A3045">
            <v>2125</v>
          </cell>
          <cell r="E3045">
            <v>413</v>
          </cell>
        </row>
        <row r="3046">
          <cell r="A3046">
            <v>3795</v>
          </cell>
          <cell r="E3046">
            <v>606</v>
          </cell>
        </row>
        <row r="3047">
          <cell r="A3047" t="str">
            <v>SN4602</v>
          </cell>
          <cell r="E3047">
            <v>0</v>
          </cell>
        </row>
        <row r="3048">
          <cell r="A3048" t="str">
            <v>SN4603</v>
          </cell>
          <cell r="E3048">
            <v>0</v>
          </cell>
        </row>
        <row r="3049">
          <cell r="A3049" t="str">
            <v>SN4770</v>
          </cell>
          <cell r="E3049">
            <v>0</v>
          </cell>
        </row>
        <row r="3050">
          <cell r="A3050" t="str">
            <v>SN4543</v>
          </cell>
          <cell r="E3050">
            <v>0</v>
          </cell>
        </row>
        <row r="3051">
          <cell r="A3051" t="str">
            <v>SN4542</v>
          </cell>
          <cell r="E3051">
            <v>0</v>
          </cell>
        </row>
        <row r="3052">
          <cell r="A3052">
            <v>7094</v>
          </cell>
          <cell r="E3052">
            <v>70</v>
          </cell>
        </row>
        <row r="3053">
          <cell r="A3053">
            <v>7093</v>
          </cell>
          <cell r="E3053">
            <v>41</v>
          </cell>
        </row>
        <row r="3054">
          <cell r="A3054">
            <v>7096</v>
          </cell>
          <cell r="E3054">
            <v>0</v>
          </cell>
        </row>
        <row r="3055">
          <cell r="A3055">
            <v>7090</v>
          </cell>
          <cell r="E3055">
            <v>0</v>
          </cell>
        </row>
        <row r="3056">
          <cell r="A3056">
            <v>7100</v>
          </cell>
          <cell r="E3056">
            <v>14</v>
          </cell>
        </row>
        <row r="3057">
          <cell r="A3057">
            <v>7108</v>
          </cell>
          <cell r="E3057">
            <v>0</v>
          </cell>
        </row>
        <row r="3058">
          <cell r="A3058">
            <v>7107</v>
          </cell>
          <cell r="E3058">
            <v>33</v>
          </cell>
        </row>
        <row r="3059">
          <cell r="A3059">
            <v>7097</v>
          </cell>
          <cell r="E3059">
            <v>26</v>
          </cell>
        </row>
        <row r="3060">
          <cell r="A3060">
            <v>7098</v>
          </cell>
          <cell r="E3060">
            <v>0</v>
          </cell>
        </row>
        <row r="3061">
          <cell r="A3061">
            <v>7104</v>
          </cell>
          <cell r="E3061">
            <v>34</v>
          </cell>
        </row>
        <row r="3062">
          <cell r="A3062">
            <v>7099</v>
          </cell>
          <cell r="E3062">
            <v>16</v>
          </cell>
        </row>
        <row r="3063">
          <cell r="A3063">
            <v>7106</v>
          </cell>
          <cell r="E3063">
            <v>0</v>
          </cell>
        </row>
        <row r="3064">
          <cell r="A3064">
            <v>7089</v>
          </cell>
          <cell r="E3064">
            <v>3</v>
          </cell>
        </row>
        <row r="3065">
          <cell r="A3065">
            <v>7101</v>
          </cell>
          <cell r="E3065">
            <v>0</v>
          </cell>
        </row>
        <row r="3066">
          <cell r="A3066">
            <v>7095</v>
          </cell>
          <cell r="E3066">
            <v>52</v>
          </cell>
        </row>
        <row r="3067">
          <cell r="A3067">
            <v>7105</v>
          </cell>
          <cell r="E3067">
            <v>20</v>
          </cell>
        </row>
        <row r="3068">
          <cell r="A3068">
            <v>7103</v>
          </cell>
          <cell r="E3068">
            <v>35</v>
          </cell>
        </row>
        <row r="3069">
          <cell r="A3069">
            <v>7092</v>
          </cell>
          <cell r="E3069">
            <v>154</v>
          </cell>
        </row>
        <row r="3070">
          <cell r="A3070">
            <v>7102</v>
          </cell>
          <cell r="E3070">
            <v>25</v>
          </cell>
        </row>
        <row r="3071">
          <cell r="A3071">
            <v>7091</v>
          </cell>
          <cell r="E3071">
            <v>21</v>
          </cell>
        </row>
        <row r="3072">
          <cell r="A3072">
            <v>6672</v>
          </cell>
          <cell r="E3072">
            <v>24</v>
          </cell>
        </row>
        <row r="3073">
          <cell r="A3073">
            <v>923</v>
          </cell>
          <cell r="E3073">
            <v>1079</v>
          </cell>
        </row>
        <row r="3074">
          <cell r="A3074">
            <v>2127</v>
          </cell>
          <cell r="E3074">
            <v>543</v>
          </cell>
        </row>
        <row r="3075">
          <cell r="A3075">
            <v>868</v>
          </cell>
          <cell r="E3075">
            <v>0</v>
          </cell>
        </row>
        <row r="3076">
          <cell r="A3076">
            <v>556</v>
          </cell>
          <cell r="E3076">
            <v>76</v>
          </cell>
        </row>
        <row r="3077">
          <cell r="A3077">
            <v>560</v>
          </cell>
          <cell r="E3077">
            <v>3855</v>
          </cell>
        </row>
        <row r="3078">
          <cell r="A3078">
            <v>776</v>
          </cell>
          <cell r="E3078">
            <v>1371</v>
          </cell>
        </row>
        <row r="3079">
          <cell r="A3079">
            <v>4663</v>
          </cell>
          <cell r="E3079">
            <v>0</v>
          </cell>
        </row>
        <row r="3080">
          <cell r="A3080" t="str">
            <v>4663_3</v>
          </cell>
          <cell r="E3080">
            <v>0</v>
          </cell>
        </row>
        <row r="3081">
          <cell r="A3081">
            <v>6132</v>
          </cell>
          <cell r="E3081">
            <v>0</v>
          </cell>
        </row>
        <row r="3082">
          <cell r="A3082">
            <v>6801</v>
          </cell>
          <cell r="E3082">
            <v>26</v>
          </cell>
        </row>
        <row r="3083">
          <cell r="A3083">
            <v>6063</v>
          </cell>
          <cell r="E3083">
            <v>19</v>
          </cell>
        </row>
        <row r="3084">
          <cell r="A3084">
            <v>8292</v>
          </cell>
          <cell r="E3084">
            <v>144</v>
          </cell>
        </row>
        <row r="3085">
          <cell r="A3085">
            <v>8386</v>
          </cell>
          <cell r="E3085">
            <v>0</v>
          </cell>
        </row>
        <row r="3086">
          <cell r="A3086">
            <v>6129</v>
          </cell>
          <cell r="E3086">
            <v>0</v>
          </cell>
        </row>
        <row r="3087">
          <cell r="A3087">
            <v>8293</v>
          </cell>
          <cell r="E3087">
            <v>144</v>
          </cell>
        </row>
        <row r="3088">
          <cell r="A3088">
            <v>6134</v>
          </cell>
          <cell r="E3088">
            <v>1</v>
          </cell>
        </row>
        <row r="3089">
          <cell r="A3089">
            <v>6803</v>
          </cell>
          <cell r="E3089">
            <v>139</v>
          </cell>
        </row>
        <row r="3090">
          <cell r="A3090">
            <v>6800</v>
          </cell>
          <cell r="E3090">
            <v>85</v>
          </cell>
        </row>
        <row r="3091">
          <cell r="A3091">
            <v>6797</v>
          </cell>
          <cell r="E3091">
            <v>127</v>
          </cell>
        </row>
        <row r="3092">
          <cell r="A3092">
            <v>6806</v>
          </cell>
          <cell r="E3092">
            <v>53</v>
          </cell>
        </row>
        <row r="3093">
          <cell r="A3093">
            <v>6805</v>
          </cell>
          <cell r="E3093">
            <v>2</v>
          </cell>
        </row>
        <row r="3094">
          <cell r="E3094">
            <v>0</v>
          </cell>
        </row>
        <row r="3095">
          <cell r="A3095">
            <v>6796</v>
          </cell>
          <cell r="E3095">
            <v>0</v>
          </cell>
        </row>
        <row r="3096">
          <cell r="A3096">
            <v>6804</v>
          </cell>
          <cell r="E3096">
            <v>0</v>
          </cell>
        </row>
        <row r="3097">
          <cell r="A3097">
            <v>6798</v>
          </cell>
          <cell r="E3097">
            <v>10</v>
          </cell>
        </row>
        <row r="3098">
          <cell r="A3098">
            <v>6807</v>
          </cell>
          <cell r="E3098">
            <v>43</v>
          </cell>
        </row>
        <row r="3099">
          <cell r="A3099">
            <v>6808</v>
          </cell>
          <cell r="E3099">
            <v>7</v>
          </cell>
        </row>
        <row r="3100">
          <cell r="A3100">
            <v>6802</v>
          </cell>
          <cell r="E3100">
            <v>0</v>
          </cell>
        </row>
        <row r="3101">
          <cell r="A3101">
            <v>6799</v>
          </cell>
          <cell r="E3101">
            <v>18</v>
          </cell>
        </row>
        <row r="3102">
          <cell r="A3102">
            <v>8296</v>
          </cell>
          <cell r="E3102">
            <v>107</v>
          </cell>
        </row>
        <row r="3103">
          <cell r="A3103">
            <v>6062</v>
          </cell>
          <cell r="E3103">
            <v>7</v>
          </cell>
        </row>
        <row r="3104">
          <cell r="A3104">
            <v>6133</v>
          </cell>
          <cell r="E3104">
            <v>0</v>
          </cell>
        </row>
        <row r="3105">
          <cell r="A3105">
            <v>4745</v>
          </cell>
          <cell r="E3105">
            <v>0</v>
          </cell>
        </row>
        <row r="3106">
          <cell r="A3106">
            <v>4730</v>
          </cell>
          <cell r="E3106">
            <v>0</v>
          </cell>
        </row>
        <row r="3107">
          <cell r="A3107">
            <v>5984</v>
          </cell>
          <cell r="E3107">
            <v>8</v>
          </cell>
        </row>
        <row r="3108">
          <cell r="A3108" t="str">
            <v>SN3257</v>
          </cell>
          <cell r="E3108">
            <v>0</v>
          </cell>
        </row>
        <row r="3109">
          <cell r="A3109" t="str">
            <v>SN3256</v>
          </cell>
          <cell r="E3109">
            <v>3</v>
          </cell>
        </row>
        <row r="3110">
          <cell r="A3110" t="str">
            <v>GAFE-5414-V02</v>
          </cell>
          <cell r="E3110">
            <v>0</v>
          </cell>
        </row>
        <row r="3111">
          <cell r="A3111" t="str">
            <v>BOX2-4914-V02</v>
          </cell>
          <cell r="E3111">
            <v>0</v>
          </cell>
        </row>
        <row r="3112">
          <cell r="A3112">
            <v>8385</v>
          </cell>
          <cell r="E3112">
            <v>0</v>
          </cell>
        </row>
        <row r="3113">
          <cell r="A3113">
            <v>8384</v>
          </cell>
          <cell r="E3113">
            <v>0</v>
          </cell>
        </row>
        <row r="3114">
          <cell r="A3114">
            <v>6022</v>
          </cell>
          <cell r="E3114">
            <v>148</v>
          </cell>
        </row>
        <row r="3115">
          <cell r="A3115">
            <v>6013</v>
          </cell>
          <cell r="E3115">
            <v>98</v>
          </cell>
        </row>
        <row r="3116">
          <cell r="A3116">
            <v>3343</v>
          </cell>
          <cell r="E3116">
            <v>36</v>
          </cell>
        </row>
        <row r="3117">
          <cell r="A3117" t="str">
            <v>SN3367</v>
          </cell>
          <cell r="E3117">
            <v>0</v>
          </cell>
        </row>
        <row r="3118">
          <cell r="A3118">
            <v>3535</v>
          </cell>
          <cell r="E3118">
            <v>0</v>
          </cell>
        </row>
        <row r="3119">
          <cell r="A3119">
            <v>3838</v>
          </cell>
          <cell r="E3119">
            <v>57</v>
          </cell>
        </row>
        <row r="3120">
          <cell r="A3120" t="str">
            <v>SN3838</v>
          </cell>
          <cell r="E3120">
            <v>0</v>
          </cell>
        </row>
        <row r="3121">
          <cell r="A3121">
            <v>3704</v>
          </cell>
          <cell r="E3121">
            <v>330</v>
          </cell>
        </row>
        <row r="3122">
          <cell r="A3122">
            <v>3711</v>
          </cell>
          <cell r="E3122">
            <v>0</v>
          </cell>
        </row>
        <row r="3123">
          <cell r="A3123">
            <v>3676</v>
          </cell>
          <cell r="E3123">
            <v>48</v>
          </cell>
        </row>
        <row r="3124">
          <cell r="A3124" t="str">
            <v>SN3676</v>
          </cell>
          <cell r="E3124">
            <v>0</v>
          </cell>
        </row>
        <row r="3125">
          <cell r="A3125">
            <v>4876</v>
          </cell>
          <cell r="E3125">
            <v>0</v>
          </cell>
        </row>
        <row r="3126">
          <cell r="A3126">
            <v>3776</v>
          </cell>
          <cell r="E3126">
            <v>0</v>
          </cell>
        </row>
        <row r="3127">
          <cell r="A3127" t="str">
            <v>SN2979</v>
          </cell>
          <cell r="E3127">
            <v>0</v>
          </cell>
        </row>
        <row r="3128">
          <cell r="A3128">
            <v>2944</v>
          </cell>
          <cell r="E3128">
            <v>0</v>
          </cell>
        </row>
        <row r="3129">
          <cell r="A3129">
            <v>5969</v>
          </cell>
          <cell r="E3129">
            <v>174</v>
          </cell>
        </row>
        <row r="3130">
          <cell r="A3130">
            <v>6021</v>
          </cell>
          <cell r="E3130">
            <v>193</v>
          </cell>
        </row>
        <row r="3131">
          <cell r="A3131">
            <v>7214</v>
          </cell>
          <cell r="E3131">
            <v>1</v>
          </cell>
        </row>
        <row r="3132">
          <cell r="A3132">
            <v>5296</v>
          </cell>
          <cell r="E3132">
            <v>2</v>
          </cell>
        </row>
        <row r="3133">
          <cell r="A3133">
            <v>7212</v>
          </cell>
          <cell r="E3133">
            <v>0</v>
          </cell>
        </row>
        <row r="3134">
          <cell r="A3134">
            <v>7264</v>
          </cell>
          <cell r="E3134">
            <v>0</v>
          </cell>
        </row>
        <row r="3135">
          <cell r="A3135">
            <v>7213</v>
          </cell>
          <cell r="E3135">
            <v>0</v>
          </cell>
        </row>
        <row r="3136">
          <cell r="A3136">
            <v>7209</v>
          </cell>
          <cell r="E3136">
            <v>0</v>
          </cell>
        </row>
        <row r="3137">
          <cell r="A3137">
            <v>7045</v>
          </cell>
          <cell r="E3137">
            <v>0</v>
          </cell>
        </row>
        <row r="3138">
          <cell r="A3138" t="str">
            <v>SN48346</v>
          </cell>
          <cell r="E3138">
            <v>0</v>
          </cell>
        </row>
        <row r="3139">
          <cell r="A3139" t="str">
            <v>SN704</v>
          </cell>
          <cell r="E3139">
            <v>5</v>
          </cell>
        </row>
        <row r="3140">
          <cell r="A3140" t="str">
            <v>SN2183</v>
          </cell>
          <cell r="E3140">
            <v>8</v>
          </cell>
        </row>
        <row r="3141">
          <cell r="A3141" t="str">
            <v>SN3179</v>
          </cell>
          <cell r="E3141">
            <v>5</v>
          </cell>
        </row>
        <row r="3142">
          <cell r="A3142" t="str">
            <v>SN3181</v>
          </cell>
          <cell r="E3142">
            <v>1</v>
          </cell>
        </row>
        <row r="3143">
          <cell r="A3143">
            <v>3167</v>
          </cell>
          <cell r="E3143">
            <v>0</v>
          </cell>
        </row>
        <row r="3144">
          <cell r="A3144" t="str">
            <v>SN3169</v>
          </cell>
          <cell r="E3144">
            <v>0</v>
          </cell>
        </row>
        <row r="3145">
          <cell r="A3145" t="str">
            <v>SN3167</v>
          </cell>
          <cell r="E3145">
            <v>3</v>
          </cell>
        </row>
        <row r="3146">
          <cell r="A3146" t="str">
            <v>SN3166</v>
          </cell>
          <cell r="E3146">
            <v>3</v>
          </cell>
        </row>
        <row r="3147">
          <cell r="A3147">
            <v>3166</v>
          </cell>
          <cell r="E3147">
            <v>0</v>
          </cell>
        </row>
        <row r="3148">
          <cell r="A3148" t="str">
            <v>SN3164</v>
          </cell>
          <cell r="E3148">
            <v>0</v>
          </cell>
        </row>
        <row r="3149">
          <cell r="A3149" t="str">
            <v>SN3604</v>
          </cell>
          <cell r="E3149">
            <v>0</v>
          </cell>
        </row>
        <row r="3150">
          <cell r="A3150" t="str">
            <v>SN3196</v>
          </cell>
          <cell r="E3150">
            <v>0</v>
          </cell>
        </row>
        <row r="3151">
          <cell r="A3151">
            <v>3196</v>
          </cell>
          <cell r="E3151">
            <v>1</v>
          </cell>
        </row>
        <row r="3152">
          <cell r="A3152">
            <v>3195</v>
          </cell>
          <cell r="E3152">
            <v>0</v>
          </cell>
        </row>
        <row r="3153">
          <cell r="A3153" t="str">
            <v>SN4321</v>
          </cell>
          <cell r="E3153">
            <v>0</v>
          </cell>
        </row>
        <row r="3154">
          <cell r="A3154" t="str">
            <v>SN3941</v>
          </cell>
          <cell r="E3154">
            <v>0</v>
          </cell>
        </row>
        <row r="3155">
          <cell r="A3155" t="str">
            <v>SN3813</v>
          </cell>
          <cell r="E3155">
            <v>0</v>
          </cell>
        </row>
        <row r="3156">
          <cell r="A3156" t="str">
            <v>SN3949</v>
          </cell>
          <cell r="E3156">
            <v>0</v>
          </cell>
        </row>
        <row r="3157">
          <cell r="A3157" t="str">
            <v>SN3153</v>
          </cell>
          <cell r="E3157">
            <v>0</v>
          </cell>
        </row>
        <row r="3158">
          <cell r="A3158" t="str">
            <v>SN3933</v>
          </cell>
          <cell r="E3158">
            <v>0</v>
          </cell>
        </row>
        <row r="3159">
          <cell r="A3159" t="str">
            <v>SN3932</v>
          </cell>
          <cell r="E3159">
            <v>0</v>
          </cell>
        </row>
        <row r="3160">
          <cell r="A3160" t="str">
            <v>SN3931</v>
          </cell>
          <cell r="E3160">
            <v>0</v>
          </cell>
        </row>
        <row r="3161">
          <cell r="A3161" t="str">
            <v>SN3816</v>
          </cell>
          <cell r="E3161">
            <v>0</v>
          </cell>
        </row>
        <row r="3162">
          <cell r="A3162">
            <v>4580</v>
          </cell>
          <cell r="E3162">
            <v>0</v>
          </cell>
        </row>
        <row r="3163">
          <cell r="A3163">
            <v>4572</v>
          </cell>
          <cell r="E3163">
            <v>0</v>
          </cell>
        </row>
        <row r="3164">
          <cell r="A3164">
            <v>3186</v>
          </cell>
          <cell r="E3164">
            <v>0</v>
          </cell>
        </row>
        <row r="3165">
          <cell r="A3165">
            <v>3182</v>
          </cell>
          <cell r="E3165">
            <v>4</v>
          </cell>
        </row>
        <row r="3166">
          <cell r="A3166" t="str">
            <v>SN3183</v>
          </cell>
          <cell r="E3166">
            <v>0</v>
          </cell>
        </row>
        <row r="3167">
          <cell r="A3167" t="str">
            <v>SN3191</v>
          </cell>
          <cell r="E3167">
            <v>1</v>
          </cell>
        </row>
        <row r="3168">
          <cell r="A3168">
            <v>3192</v>
          </cell>
          <cell r="E3168">
            <v>0</v>
          </cell>
        </row>
        <row r="3169">
          <cell r="A3169" t="str">
            <v>SN3194</v>
          </cell>
          <cell r="E3169">
            <v>2</v>
          </cell>
        </row>
        <row r="3170">
          <cell r="A3170" t="str">
            <v>SN3192</v>
          </cell>
          <cell r="E3170">
            <v>2</v>
          </cell>
        </row>
        <row r="3171">
          <cell r="A3171">
            <v>3645</v>
          </cell>
          <cell r="E3171">
            <v>0</v>
          </cell>
        </row>
        <row r="3172">
          <cell r="A3172" t="str">
            <v>SN3645</v>
          </cell>
          <cell r="E3172">
            <v>0</v>
          </cell>
        </row>
        <row r="3173">
          <cell r="A3173" t="str">
            <v>SN1461</v>
          </cell>
          <cell r="E3173">
            <v>0</v>
          </cell>
        </row>
        <row r="3174">
          <cell r="A3174" t="str">
            <v>SN1779</v>
          </cell>
          <cell r="E3174">
            <v>0</v>
          </cell>
        </row>
        <row r="3175">
          <cell r="A3175" t="str">
            <v>SN2351</v>
          </cell>
          <cell r="E3175">
            <v>1</v>
          </cell>
        </row>
        <row r="3176">
          <cell r="A3176" t="str">
            <v>SN2174</v>
          </cell>
          <cell r="E3176">
            <v>0</v>
          </cell>
        </row>
        <row r="3177">
          <cell r="A3177" t="str">
            <v>SN4263</v>
          </cell>
          <cell r="E3177">
            <v>0</v>
          </cell>
        </row>
        <row r="3178">
          <cell r="A3178">
            <v>4263</v>
          </cell>
          <cell r="E3178">
            <v>0</v>
          </cell>
        </row>
        <row r="3179">
          <cell r="A3179">
            <v>3996</v>
          </cell>
          <cell r="E3179">
            <v>0</v>
          </cell>
        </row>
        <row r="3180">
          <cell r="A3180" t="str">
            <v>SN3996</v>
          </cell>
          <cell r="E3180">
            <v>0</v>
          </cell>
        </row>
        <row r="3181">
          <cell r="A3181" t="str">
            <v>SN4627</v>
          </cell>
          <cell r="E3181">
            <v>0</v>
          </cell>
        </row>
        <row r="3182">
          <cell r="A3182">
            <v>4324</v>
          </cell>
          <cell r="E3182">
            <v>1</v>
          </cell>
        </row>
        <row r="3183">
          <cell r="A3183">
            <v>4508</v>
          </cell>
          <cell r="E3183">
            <v>0</v>
          </cell>
        </row>
        <row r="3184">
          <cell r="A3184" t="str">
            <v>SN4250</v>
          </cell>
          <cell r="E3184">
            <v>0</v>
          </cell>
        </row>
        <row r="3185">
          <cell r="A3185">
            <v>4250</v>
          </cell>
          <cell r="E3185">
            <v>655</v>
          </cell>
        </row>
        <row r="3186">
          <cell r="A3186" t="str">
            <v>SN3995</v>
          </cell>
          <cell r="E3186">
            <v>0</v>
          </cell>
        </row>
        <row r="3187">
          <cell r="A3187" t="str">
            <v>SN3936</v>
          </cell>
          <cell r="E3187">
            <v>0</v>
          </cell>
        </row>
        <row r="3188">
          <cell r="A3188">
            <v>3936</v>
          </cell>
          <cell r="E3188">
            <v>0</v>
          </cell>
        </row>
        <row r="3189">
          <cell r="A3189" t="str">
            <v>SN3997</v>
          </cell>
          <cell r="E3189">
            <v>0</v>
          </cell>
        </row>
        <row r="3190">
          <cell r="A3190">
            <v>3997</v>
          </cell>
          <cell r="E3190">
            <v>0</v>
          </cell>
        </row>
        <row r="3191">
          <cell r="A3191" t="str">
            <v>SN2399</v>
          </cell>
          <cell r="E3191">
            <v>0</v>
          </cell>
        </row>
        <row r="3192">
          <cell r="A3192" t="str">
            <v>SN3004</v>
          </cell>
          <cell r="E3192">
            <v>0</v>
          </cell>
        </row>
        <row r="3193">
          <cell r="A3193">
            <v>4022</v>
          </cell>
          <cell r="E3193">
            <v>0</v>
          </cell>
        </row>
        <row r="3194">
          <cell r="A3194" t="str">
            <v>SN4022</v>
          </cell>
          <cell r="E3194">
            <v>1</v>
          </cell>
        </row>
        <row r="3195">
          <cell r="A3195" t="str">
            <v>SN4417</v>
          </cell>
          <cell r="E3195">
            <v>0</v>
          </cell>
        </row>
        <row r="3196">
          <cell r="A3196">
            <v>4417</v>
          </cell>
          <cell r="E3196">
            <v>2</v>
          </cell>
        </row>
        <row r="3197">
          <cell r="A3197" t="str">
            <v>SN1539</v>
          </cell>
          <cell r="E3197">
            <v>1</v>
          </cell>
        </row>
        <row r="3198">
          <cell r="A3198" t="str">
            <v>SN2340</v>
          </cell>
          <cell r="E3198">
            <v>0</v>
          </cell>
        </row>
        <row r="3199">
          <cell r="A3199">
            <v>3165</v>
          </cell>
          <cell r="E3199">
            <v>1</v>
          </cell>
        </row>
        <row r="3200">
          <cell r="A3200">
            <v>3616</v>
          </cell>
          <cell r="E3200">
            <v>0</v>
          </cell>
        </row>
        <row r="3201">
          <cell r="A3201" t="str">
            <v>SN3865</v>
          </cell>
          <cell r="E3201">
            <v>0</v>
          </cell>
        </row>
        <row r="3202">
          <cell r="A3202" t="str">
            <v>SN3171</v>
          </cell>
          <cell r="E3202">
            <v>1</v>
          </cell>
        </row>
        <row r="3203">
          <cell r="A3203" t="str">
            <v>SN3172</v>
          </cell>
          <cell r="E3203">
            <v>3</v>
          </cell>
        </row>
        <row r="3204">
          <cell r="A3204" t="str">
            <v>SN3170</v>
          </cell>
          <cell r="E3204">
            <v>3</v>
          </cell>
        </row>
        <row r="3205">
          <cell r="A3205" t="str">
            <v>SN3177</v>
          </cell>
          <cell r="E3205">
            <v>0</v>
          </cell>
        </row>
        <row r="3206">
          <cell r="A3206">
            <v>3178</v>
          </cell>
          <cell r="E3206">
            <v>0</v>
          </cell>
        </row>
        <row r="3207">
          <cell r="A3207" t="str">
            <v>SN3178</v>
          </cell>
          <cell r="E3207">
            <v>1</v>
          </cell>
        </row>
        <row r="3208">
          <cell r="A3208" t="str">
            <v>SN3176</v>
          </cell>
          <cell r="E3208">
            <v>0</v>
          </cell>
        </row>
        <row r="3209">
          <cell r="A3209" t="str">
            <v>SN3174</v>
          </cell>
          <cell r="E3209">
            <v>0</v>
          </cell>
        </row>
        <row r="3210">
          <cell r="A3210" t="str">
            <v>SN3175</v>
          </cell>
          <cell r="E3210">
            <v>2</v>
          </cell>
        </row>
        <row r="3211">
          <cell r="A3211" t="str">
            <v>SN3163</v>
          </cell>
          <cell r="E3211">
            <v>1</v>
          </cell>
        </row>
        <row r="3212">
          <cell r="A3212">
            <v>3161</v>
          </cell>
          <cell r="E3212">
            <v>0</v>
          </cell>
        </row>
        <row r="3213">
          <cell r="A3213" t="str">
            <v>SN3161</v>
          </cell>
          <cell r="E3213">
            <v>2</v>
          </cell>
        </row>
        <row r="3214">
          <cell r="A3214">
            <v>3162</v>
          </cell>
          <cell r="E3214">
            <v>0</v>
          </cell>
        </row>
        <row r="3215">
          <cell r="A3215" t="str">
            <v>SN4411</v>
          </cell>
          <cell r="E3215">
            <v>0</v>
          </cell>
        </row>
        <row r="3216">
          <cell r="A3216">
            <v>4411</v>
          </cell>
          <cell r="E3216">
            <v>0</v>
          </cell>
        </row>
        <row r="3217">
          <cell r="A3217">
            <v>4412</v>
          </cell>
          <cell r="E3217">
            <v>0</v>
          </cell>
        </row>
        <row r="3218">
          <cell r="A3218">
            <v>4029</v>
          </cell>
          <cell r="E3218">
            <v>0</v>
          </cell>
        </row>
        <row r="3219">
          <cell r="A3219" t="str">
            <v>4585_1</v>
          </cell>
          <cell r="E3219">
            <v>0</v>
          </cell>
        </row>
        <row r="3220">
          <cell r="A3220" t="str">
            <v>SN4586</v>
          </cell>
          <cell r="E3220">
            <v>0</v>
          </cell>
        </row>
        <row r="3221">
          <cell r="A3221">
            <v>4588</v>
          </cell>
          <cell r="E3221">
            <v>0</v>
          </cell>
        </row>
        <row r="3222">
          <cell r="A3222">
            <v>4472</v>
          </cell>
          <cell r="E3222">
            <v>0</v>
          </cell>
        </row>
        <row r="3223">
          <cell r="A3223" t="str">
            <v>SN3935</v>
          </cell>
          <cell r="E3223">
            <v>0</v>
          </cell>
        </row>
        <row r="3224">
          <cell r="A3224">
            <v>3903</v>
          </cell>
          <cell r="E3224">
            <v>0</v>
          </cell>
        </row>
        <row r="3225">
          <cell r="A3225">
            <v>3935</v>
          </cell>
          <cell r="E3225">
            <v>3</v>
          </cell>
        </row>
        <row r="3226">
          <cell r="A3226">
            <v>4447</v>
          </cell>
          <cell r="E3226">
            <v>0</v>
          </cell>
        </row>
        <row r="3227">
          <cell r="A3227" t="str">
            <v>SN4447</v>
          </cell>
          <cell r="E3227">
            <v>0</v>
          </cell>
        </row>
        <row r="3228">
          <cell r="A3228">
            <v>4443</v>
          </cell>
          <cell r="E3228">
            <v>0</v>
          </cell>
        </row>
        <row r="3229">
          <cell r="A3229" t="str">
            <v>SN4443</v>
          </cell>
          <cell r="E3229">
            <v>0</v>
          </cell>
        </row>
        <row r="3230">
          <cell r="A3230">
            <v>4471</v>
          </cell>
          <cell r="E3230">
            <v>0</v>
          </cell>
        </row>
        <row r="3231">
          <cell r="A3231">
            <v>4448</v>
          </cell>
          <cell r="E3231">
            <v>0</v>
          </cell>
        </row>
        <row r="3232">
          <cell r="A3232">
            <v>4158</v>
          </cell>
          <cell r="E3232">
            <v>2</v>
          </cell>
        </row>
        <row r="3233">
          <cell r="A3233" t="str">
            <v>SN4158</v>
          </cell>
          <cell r="E3233">
            <v>0</v>
          </cell>
        </row>
        <row r="3234">
          <cell r="A3234">
            <v>4163</v>
          </cell>
          <cell r="E3234">
            <v>2</v>
          </cell>
        </row>
        <row r="3235">
          <cell r="A3235" t="str">
            <v>SN4163</v>
          </cell>
          <cell r="E3235">
            <v>0</v>
          </cell>
        </row>
        <row r="3236">
          <cell r="A3236">
            <v>4166</v>
          </cell>
          <cell r="E3236">
            <v>0</v>
          </cell>
        </row>
        <row r="3237">
          <cell r="A3237">
            <v>4511</v>
          </cell>
          <cell r="E3237">
            <v>0</v>
          </cell>
        </row>
        <row r="3238">
          <cell r="A3238" t="str">
            <v>SN2770</v>
          </cell>
          <cell r="E3238">
            <v>11</v>
          </cell>
        </row>
        <row r="3239">
          <cell r="A3239" t="str">
            <v>SN2772</v>
          </cell>
          <cell r="E3239">
            <v>2</v>
          </cell>
        </row>
        <row r="3240">
          <cell r="A3240" t="str">
            <v>SN2769</v>
          </cell>
          <cell r="E3240">
            <v>8</v>
          </cell>
        </row>
        <row r="3241">
          <cell r="A3241" t="str">
            <v>SN2771</v>
          </cell>
          <cell r="E3241">
            <v>0</v>
          </cell>
        </row>
        <row r="3242">
          <cell r="A3242">
            <v>3004</v>
          </cell>
          <cell r="E3242">
            <v>0</v>
          </cell>
        </row>
        <row r="3243">
          <cell r="A3243">
            <v>4627</v>
          </cell>
          <cell r="E3243">
            <v>0</v>
          </cell>
        </row>
        <row r="3244">
          <cell r="A3244">
            <v>4628</v>
          </cell>
          <cell r="E3244">
            <v>2</v>
          </cell>
        </row>
        <row r="3245">
          <cell r="A3245" t="str">
            <v>4341_01</v>
          </cell>
          <cell r="E3245">
            <v>0</v>
          </cell>
        </row>
        <row r="3246">
          <cell r="A3246">
            <v>5275</v>
          </cell>
          <cell r="E3246">
            <v>0</v>
          </cell>
        </row>
        <row r="3247">
          <cell r="A3247">
            <v>4546</v>
          </cell>
          <cell r="E3247">
            <v>0</v>
          </cell>
        </row>
        <row r="3248">
          <cell r="A3248">
            <v>4547</v>
          </cell>
          <cell r="E3248">
            <v>2</v>
          </cell>
        </row>
        <row r="3249">
          <cell r="A3249">
            <v>4392</v>
          </cell>
          <cell r="E3249">
            <v>0</v>
          </cell>
        </row>
        <row r="3250">
          <cell r="A3250">
            <v>4331</v>
          </cell>
          <cell r="E3250">
            <v>404</v>
          </cell>
        </row>
        <row r="3251">
          <cell r="A3251">
            <v>2796</v>
          </cell>
          <cell r="E3251">
            <v>0</v>
          </cell>
        </row>
        <row r="3252">
          <cell r="A3252">
            <v>640</v>
          </cell>
          <cell r="E3252">
            <v>0</v>
          </cell>
        </row>
        <row r="3253">
          <cell r="A3253">
            <v>2795</v>
          </cell>
          <cell r="E3253">
            <v>0</v>
          </cell>
        </row>
        <row r="3254">
          <cell r="A3254" t="str">
            <v>SN4058</v>
          </cell>
          <cell r="E3254">
            <v>0</v>
          </cell>
        </row>
        <row r="3255">
          <cell r="A3255">
            <v>5188</v>
          </cell>
          <cell r="E3255">
            <v>0</v>
          </cell>
        </row>
        <row r="3256">
          <cell r="A3256">
            <v>5640</v>
          </cell>
          <cell r="E3256">
            <v>0</v>
          </cell>
        </row>
        <row r="3257">
          <cell r="A3257">
            <v>2078</v>
          </cell>
          <cell r="E3257">
            <v>151</v>
          </cell>
        </row>
        <row r="3258">
          <cell r="A3258" t="str">
            <v>SN3476</v>
          </cell>
          <cell r="E3258">
            <v>0</v>
          </cell>
        </row>
        <row r="3259">
          <cell r="A3259">
            <v>5944</v>
          </cell>
          <cell r="E3259">
            <v>0</v>
          </cell>
        </row>
        <row r="3260">
          <cell r="A3260">
            <v>3770</v>
          </cell>
          <cell r="E3260">
            <v>1</v>
          </cell>
        </row>
        <row r="3261">
          <cell r="A3261">
            <v>5602</v>
          </cell>
          <cell r="E3261">
            <v>0</v>
          </cell>
        </row>
        <row r="3262">
          <cell r="A3262" t="str">
            <v>SN5602</v>
          </cell>
          <cell r="E3262">
            <v>2</v>
          </cell>
        </row>
        <row r="3263">
          <cell r="A3263">
            <v>5324</v>
          </cell>
          <cell r="E3263">
            <v>0</v>
          </cell>
        </row>
        <row r="3264">
          <cell r="A3264">
            <v>5321</v>
          </cell>
          <cell r="E3264">
            <v>0</v>
          </cell>
        </row>
        <row r="3265">
          <cell r="A3265">
            <v>5320</v>
          </cell>
          <cell r="E3265">
            <v>0</v>
          </cell>
        </row>
        <row r="3266">
          <cell r="A3266">
            <v>5604</v>
          </cell>
          <cell r="E3266">
            <v>0</v>
          </cell>
        </row>
        <row r="3267">
          <cell r="A3267">
            <v>4727</v>
          </cell>
          <cell r="E3267">
            <v>0</v>
          </cell>
        </row>
        <row r="3268">
          <cell r="A3268" t="str">
            <v>SN4727</v>
          </cell>
          <cell r="E3268">
            <v>0</v>
          </cell>
        </row>
        <row r="3269">
          <cell r="A3269">
            <v>6388</v>
          </cell>
          <cell r="E3269">
            <v>0</v>
          </cell>
        </row>
        <row r="3270">
          <cell r="A3270">
            <v>6266</v>
          </cell>
          <cell r="E3270">
            <v>0</v>
          </cell>
        </row>
        <row r="3271">
          <cell r="A3271">
            <v>4701</v>
          </cell>
          <cell r="E3271">
            <v>0</v>
          </cell>
        </row>
        <row r="3272">
          <cell r="A3272">
            <v>5033</v>
          </cell>
          <cell r="E3272">
            <v>1</v>
          </cell>
        </row>
        <row r="3273">
          <cell r="A3273">
            <v>5603</v>
          </cell>
          <cell r="E3273">
            <v>0</v>
          </cell>
        </row>
        <row r="3274">
          <cell r="A3274">
            <v>6031</v>
          </cell>
          <cell r="E3274">
            <v>0</v>
          </cell>
        </row>
        <row r="3275">
          <cell r="A3275" t="str">
            <v>SN2688</v>
          </cell>
          <cell r="E3275">
            <v>0</v>
          </cell>
        </row>
        <row r="3276">
          <cell r="A3276">
            <v>5972</v>
          </cell>
          <cell r="E3276">
            <v>52</v>
          </cell>
        </row>
        <row r="3277">
          <cell r="A3277">
            <v>5961</v>
          </cell>
          <cell r="E3277">
            <v>13</v>
          </cell>
        </row>
        <row r="3278">
          <cell r="A3278">
            <v>6234</v>
          </cell>
          <cell r="E3278">
            <v>0</v>
          </cell>
        </row>
        <row r="3279">
          <cell r="A3279">
            <v>4675</v>
          </cell>
          <cell r="E3279">
            <v>0</v>
          </cell>
        </row>
        <row r="3280">
          <cell r="A3280">
            <v>6228</v>
          </cell>
          <cell r="E3280">
            <v>0</v>
          </cell>
        </row>
        <row r="3281">
          <cell r="A3281">
            <v>3297</v>
          </cell>
          <cell r="E3281">
            <v>0</v>
          </cell>
        </row>
        <row r="3282">
          <cell r="A3282">
            <v>7250</v>
          </cell>
          <cell r="E3282">
            <v>0</v>
          </cell>
        </row>
        <row r="3283">
          <cell r="A3283">
            <v>5289</v>
          </cell>
          <cell r="E3283">
            <v>0</v>
          </cell>
        </row>
        <row r="3284">
          <cell r="A3284">
            <v>7215</v>
          </cell>
          <cell r="E3284">
            <v>1</v>
          </cell>
        </row>
        <row r="3285">
          <cell r="A3285">
            <v>5287</v>
          </cell>
          <cell r="E3285">
            <v>0</v>
          </cell>
        </row>
        <row r="3286">
          <cell r="A3286">
            <v>9456</v>
          </cell>
          <cell r="E3286">
            <v>0</v>
          </cell>
        </row>
        <row r="3287">
          <cell r="A3287">
            <v>7247</v>
          </cell>
          <cell r="E3287">
            <v>1</v>
          </cell>
        </row>
        <row r="3288">
          <cell r="A3288">
            <v>4853</v>
          </cell>
          <cell r="E3288">
            <v>0</v>
          </cell>
        </row>
        <row r="3289">
          <cell r="A3289">
            <v>5288</v>
          </cell>
          <cell r="E3289">
            <v>0</v>
          </cell>
        </row>
        <row r="3290">
          <cell r="A3290">
            <v>5298</v>
          </cell>
          <cell r="E3290">
            <v>0</v>
          </cell>
        </row>
        <row r="3291">
          <cell r="A3291">
            <v>7221</v>
          </cell>
          <cell r="E3291">
            <v>0</v>
          </cell>
        </row>
        <row r="3292">
          <cell r="A3292">
            <v>7220</v>
          </cell>
          <cell r="E3292">
            <v>0</v>
          </cell>
        </row>
        <row r="3293">
          <cell r="A3293">
            <v>7257</v>
          </cell>
          <cell r="E3293">
            <v>0</v>
          </cell>
        </row>
        <row r="3294">
          <cell r="A3294">
            <v>5306</v>
          </cell>
          <cell r="E3294">
            <v>0</v>
          </cell>
        </row>
        <row r="3295">
          <cell r="A3295">
            <v>5307</v>
          </cell>
          <cell r="E3295">
            <v>1</v>
          </cell>
        </row>
        <row r="3296">
          <cell r="A3296" t="str">
            <v>SN3764</v>
          </cell>
          <cell r="E3296">
            <v>0</v>
          </cell>
        </row>
        <row r="3297">
          <cell r="A3297" t="str">
            <v>SN4166</v>
          </cell>
          <cell r="E3297">
            <v>0</v>
          </cell>
        </row>
        <row r="3298">
          <cell r="A3298" t="str">
            <v>SN4281</v>
          </cell>
          <cell r="E3298">
            <v>0</v>
          </cell>
        </row>
        <row r="3299">
          <cell r="A3299">
            <v>5578</v>
          </cell>
          <cell r="E3299">
            <v>0</v>
          </cell>
        </row>
        <row r="3300">
          <cell r="A3300">
            <v>4849</v>
          </cell>
          <cell r="E3300">
            <v>0</v>
          </cell>
        </row>
        <row r="3301">
          <cell r="A3301">
            <v>5577</v>
          </cell>
          <cell r="E3301">
            <v>0</v>
          </cell>
        </row>
        <row r="3302">
          <cell r="A3302">
            <v>5377</v>
          </cell>
          <cell r="E3302">
            <v>0</v>
          </cell>
        </row>
        <row r="3303">
          <cell r="A3303">
            <v>9451</v>
          </cell>
          <cell r="E3303">
            <v>0</v>
          </cell>
        </row>
        <row r="3304">
          <cell r="A3304">
            <v>5334</v>
          </cell>
          <cell r="E3304">
            <v>0</v>
          </cell>
        </row>
        <row r="3305">
          <cell r="A3305">
            <v>4915</v>
          </cell>
          <cell r="E3305">
            <v>0</v>
          </cell>
        </row>
        <row r="3306">
          <cell r="A3306">
            <v>4916</v>
          </cell>
          <cell r="E3306">
            <v>0</v>
          </cell>
        </row>
        <row r="3307">
          <cell r="A3307">
            <v>5586</v>
          </cell>
          <cell r="E3307">
            <v>0</v>
          </cell>
        </row>
        <row r="3308">
          <cell r="A3308">
            <v>5021</v>
          </cell>
          <cell r="E3308">
            <v>0</v>
          </cell>
        </row>
        <row r="3309">
          <cell r="A3309">
            <v>6262</v>
          </cell>
          <cell r="E3309">
            <v>0</v>
          </cell>
        </row>
        <row r="3310">
          <cell r="A3310">
            <v>6264</v>
          </cell>
          <cell r="E3310">
            <v>0</v>
          </cell>
        </row>
        <row r="3311">
          <cell r="A3311">
            <v>6263</v>
          </cell>
          <cell r="E3311">
            <v>0</v>
          </cell>
        </row>
        <row r="3312">
          <cell r="A3312">
            <v>6236</v>
          </cell>
          <cell r="E3312">
            <v>0</v>
          </cell>
        </row>
        <row r="3313">
          <cell r="A3313">
            <v>4784</v>
          </cell>
          <cell r="E3313">
            <v>1</v>
          </cell>
        </row>
        <row r="3314">
          <cell r="A3314">
            <v>4785</v>
          </cell>
          <cell r="E3314">
            <v>0</v>
          </cell>
        </row>
        <row r="3315">
          <cell r="A3315">
            <v>7217</v>
          </cell>
          <cell r="E3315">
            <v>0</v>
          </cell>
        </row>
        <row r="3316">
          <cell r="A3316">
            <v>5982</v>
          </cell>
          <cell r="E3316">
            <v>10</v>
          </cell>
        </row>
        <row r="3317">
          <cell r="A3317">
            <v>5210</v>
          </cell>
          <cell r="E3317">
            <v>139</v>
          </cell>
        </row>
        <row r="3318">
          <cell r="A3318">
            <v>5216</v>
          </cell>
          <cell r="E3318">
            <v>0</v>
          </cell>
        </row>
        <row r="3319">
          <cell r="A3319">
            <v>5217</v>
          </cell>
          <cell r="E3319">
            <v>65</v>
          </cell>
        </row>
        <row r="3320">
          <cell r="A3320">
            <v>5598</v>
          </cell>
          <cell r="E3320">
            <v>0</v>
          </cell>
        </row>
        <row r="3321">
          <cell r="A3321">
            <v>4715</v>
          </cell>
          <cell r="E3321">
            <v>0</v>
          </cell>
        </row>
        <row r="3322">
          <cell r="A3322">
            <v>4714</v>
          </cell>
          <cell r="E3322">
            <v>195</v>
          </cell>
        </row>
        <row r="3323">
          <cell r="A3323">
            <v>4933</v>
          </cell>
          <cell r="E3323">
            <v>0</v>
          </cell>
        </row>
        <row r="3324">
          <cell r="A3324">
            <v>4709</v>
          </cell>
          <cell r="E3324">
            <v>0</v>
          </cell>
        </row>
        <row r="3325">
          <cell r="A3325">
            <v>3231</v>
          </cell>
          <cell r="E3325">
            <v>0</v>
          </cell>
        </row>
        <row r="3326">
          <cell r="A3326">
            <v>4712</v>
          </cell>
          <cell r="E3326">
            <v>70</v>
          </cell>
        </row>
        <row r="3327">
          <cell r="A3327">
            <v>4716</v>
          </cell>
          <cell r="E3327">
            <v>0</v>
          </cell>
        </row>
        <row r="3328">
          <cell r="A3328">
            <v>4924</v>
          </cell>
          <cell r="E3328">
            <v>86</v>
          </cell>
        </row>
        <row r="3329">
          <cell r="A3329">
            <v>5001</v>
          </cell>
          <cell r="E3329">
            <v>25</v>
          </cell>
        </row>
        <row r="3330">
          <cell r="A3330">
            <v>4999</v>
          </cell>
          <cell r="E3330">
            <v>4</v>
          </cell>
        </row>
        <row r="3331">
          <cell r="A3331">
            <v>4710</v>
          </cell>
          <cell r="E3331">
            <v>0</v>
          </cell>
        </row>
        <row r="3332">
          <cell r="A3332">
            <v>4966</v>
          </cell>
          <cell r="E3332">
            <v>18</v>
          </cell>
        </row>
        <row r="3333">
          <cell r="A3333">
            <v>5228</v>
          </cell>
          <cell r="E3333">
            <v>0</v>
          </cell>
        </row>
        <row r="3334">
          <cell r="A3334">
            <v>5209</v>
          </cell>
          <cell r="E3334">
            <v>0</v>
          </cell>
        </row>
        <row r="3335">
          <cell r="A3335">
            <v>8103</v>
          </cell>
          <cell r="E3335">
            <v>6</v>
          </cell>
        </row>
        <row r="3336">
          <cell r="A3336">
            <v>4717</v>
          </cell>
          <cell r="E3336">
            <v>182</v>
          </cell>
        </row>
        <row r="3337">
          <cell r="A3337">
            <v>4711</v>
          </cell>
          <cell r="E3337">
            <v>76</v>
          </cell>
        </row>
        <row r="3338">
          <cell r="A3338">
            <v>4997</v>
          </cell>
          <cell r="E3338">
            <v>0</v>
          </cell>
        </row>
        <row r="3339">
          <cell r="A3339">
            <v>4923</v>
          </cell>
          <cell r="E3339">
            <v>21</v>
          </cell>
        </row>
        <row r="3340">
          <cell r="A3340">
            <v>4702</v>
          </cell>
          <cell r="E3340">
            <v>0</v>
          </cell>
        </row>
        <row r="3341">
          <cell r="A3341">
            <v>5020</v>
          </cell>
          <cell r="E3341">
            <v>0</v>
          </cell>
        </row>
        <row r="3342">
          <cell r="A3342">
            <v>4713</v>
          </cell>
          <cell r="E3342">
            <v>0</v>
          </cell>
        </row>
        <row r="3343">
          <cell r="A3343" t="str">
            <v>VIANN-3606-V08</v>
          </cell>
          <cell r="E3343">
            <v>0</v>
          </cell>
        </row>
        <row r="3344">
          <cell r="A3344">
            <v>8405</v>
          </cell>
          <cell r="E3344">
            <v>0</v>
          </cell>
        </row>
        <row r="3345">
          <cell r="A3345">
            <v>8605</v>
          </cell>
          <cell r="E3345">
            <v>8</v>
          </cell>
        </row>
        <row r="3346">
          <cell r="A3346">
            <v>8174</v>
          </cell>
          <cell r="E3346">
            <v>0</v>
          </cell>
        </row>
        <row r="3347">
          <cell r="A3347">
            <v>7266</v>
          </cell>
          <cell r="E3347">
            <v>0</v>
          </cell>
        </row>
        <row r="3348">
          <cell r="A3348">
            <v>8407</v>
          </cell>
          <cell r="E3348">
            <v>97</v>
          </cell>
        </row>
        <row r="3349">
          <cell r="A3349">
            <v>8408</v>
          </cell>
          <cell r="E3349">
            <v>44</v>
          </cell>
        </row>
        <row r="3350">
          <cell r="A3350">
            <v>8517</v>
          </cell>
          <cell r="E3350">
            <v>18</v>
          </cell>
        </row>
        <row r="3351">
          <cell r="A3351">
            <v>8406</v>
          </cell>
          <cell r="E3351">
            <v>93</v>
          </cell>
        </row>
        <row r="3352">
          <cell r="A3352">
            <v>8403</v>
          </cell>
          <cell r="E3352">
            <v>29</v>
          </cell>
        </row>
        <row r="3353">
          <cell r="A3353">
            <v>8404</v>
          </cell>
          <cell r="E3353">
            <v>19</v>
          </cell>
        </row>
        <row r="3354">
          <cell r="A3354">
            <v>8402</v>
          </cell>
          <cell r="E3354">
            <v>30</v>
          </cell>
        </row>
        <row r="3355">
          <cell r="A3355">
            <v>6232</v>
          </cell>
          <cell r="E3355">
            <v>0</v>
          </cell>
        </row>
        <row r="3356">
          <cell r="A3356">
            <v>6231</v>
          </cell>
          <cell r="E3356">
            <v>17</v>
          </cell>
        </row>
        <row r="3357">
          <cell r="A3357">
            <v>4949</v>
          </cell>
          <cell r="E3357">
            <v>419</v>
          </cell>
        </row>
        <row r="3358">
          <cell r="A3358">
            <v>5581</v>
          </cell>
          <cell r="E3358">
            <v>0</v>
          </cell>
        </row>
        <row r="3359">
          <cell r="A3359">
            <v>5220</v>
          </cell>
          <cell r="E3359">
            <v>624</v>
          </cell>
        </row>
        <row r="3360">
          <cell r="A3360">
            <v>5219</v>
          </cell>
          <cell r="E3360">
            <v>37</v>
          </cell>
        </row>
        <row r="3361">
          <cell r="A3361">
            <v>1621</v>
          </cell>
          <cell r="E3361">
            <v>24</v>
          </cell>
        </row>
        <row r="3362">
          <cell r="A3362" t="str">
            <v>SN2940</v>
          </cell>
          <cell r="E3362">
            <v>0</v>
          </cell>
        </row>
        <row r="3363">
          <cell r="A3363">
            <v>5218</v>
          </cell>
          <cell r="E3363">
            <v>0</v>
          </cell>
        </row>
        <row r="3364">
          <cell r="A3364">
            <v>5075</v>
          </cell>
          <cell r="E3364">
            <v>0</v>
          </cell>
        </row>
        <row r="3365">
          <cell r="A3365">
            <v>5076</v>
          </cell>
          <cell r="E3365">
            <v>0</v>
          </cell>
        </row>
        <row r="3366">
          <cell r="A3366">
            <v>1239</v>
          </cell>
          <cell r="E3366">
            <v>92</v>
          </cell>
        </row>
        <row r="3367">
          <cell r="A3367" t="str">
            <v>SN1239</v>
          </cell>
          <cell r="E3367">
            <v>2</v>
          </cell>
        </row>
        <row r="3368">
          <cell r="A3368" t="str">
            <v>SN1237</v>
          </cell>
          <cell r="E3368">
            <v>0</v>
          </cell>
        </row>
        <row r="3369">
          <cell r="A3369">
            <v>1468</v>
          </cell>
          <cell r="E3369">
            <v>8</v>
          </cell>
        </row>
        <row r="3370">
          <cell r="A3370" t="str">
            <v>SN1468</v>
          </cell>
          <cell r="E3370">
            <v>1</v>
          </cell>
        </row>
        <row r="3371">
          <cell r="A3371">
            <v>4703</v>
          </cell>
          <cell r="E3371">
            <v>6</v>
          </cell>
        </row>
        <row r="3372">
          <cell r="A3372">
            <v>4998</v>
          </cell>
          <cell r="E3372">
            <v>0</v>
          </cell>
        </row>
        <row r="3373">
          <cell r="A3373">
            <v>4931</v>
          </cell>
          <cell r="E3373">
            <v>8</v>
          </cell>
        </row>
        <row r="3374">
          <cell r="A3374">
            <v>4920</v>
          </cell>
          <cell r="E3374">
            <v>0</v>
          </cell>
        </row>
        <row r="3375">
          <cell r="A3375">
            <v>3409</v>
          </cell>
          <cell r="E3375">
            <v>53</v>
          </cell>
        </row>
        <row r="3376">
          <cell r="A3376">
            <v>3408</v>
          </cell>
          <cell r="E3376">
            <v>0</v>
          </cell>
        </row>
        <row r="3377">
          <cell r="A3377" t="str">
            <v>SN3408</v>
          </cell>
          <cell r="E3377">
            <v>1</v>
          </cell>
        </row>
        <row r="3378">
          <cell r="A3378">
            <v>8520</v>
          </cell>
          <cell r="E3378">
            <v>40</v>
          </cell>
        </row>
        <row r="3379">
          <cell r="A3379">
            <v>8515</v>
          </cell>
          <cell r="E3379">
            <v>9</v>
          </cell>
        </row>
        <row r="3380">
          <cell r="A3380">
            <v>8519</v>
          </cell>
          <cell r="E3380">
            <v>23</v>
          </cell>
        </row>
        <row r="3381">
          <cell r="A3381">
            <v>8514</v>
          </cell>
          <cell r="E3381">
            <v>20</v>
          </cell>
        </row>
        <row r="3382">
          <cell r="A3382">
            <v>6229</v>
          </cell>
          <cell r="E3382">
            <v>11</v>
          </cell>
        </row>
        <row r="3383">
          <cell r="A3383">
            <v>4721</v>
          </cell>
          <cell r="E3383">
            <v>105</v>
          </cell>
        </row>
        <row r="3384">
          <cell r="A3384">
            <v>4965</v>
          </cell>
          <cell r="E3384">
            <v>377</v>
          </cell>
        </row>
        <row r="3385">
          <cell r="A3385">
            <v>4917</v>
          </cell>
          <cell r="E3385">
            <v>356</v>
          </cell>
        </row>
        <row r="3386">
          <cell r="A3386">
            <v>5072</v>
          </cell>
          <cell r="E3386">
            <v>0</v>
          </cell>
        </row>
        <row r="3387">
          <cell r="A3387">
            <v>4764</v>
          </cell>
          <cell r="E3387">
            <v>50</v>
          </cell>
        </row>
        <row r="3388">
          <cell r="A3388">
            <v>4921</v>
          </cell>
          <cell r="E3388">
            <v>0</v>
          </cell>
        </row>
        <row r="3389">
          <cell r="A3389">
            <v>8516</v>
          </cell>
          <cell r="E3389">
            <v>2</v>
          </cell>
        </row>
        <row r="3390">
          <cell r="A3390">
            <v>7245</v>
          </cell>
          <cell r="E3390">
            <v>0</v>
          </cell>
        </row>
        <row r="3391">
          <cell r="A3391">
            <v>8518</v>
          </cell>
          <cell r="E3391">
            <v>5</v>
          </cell>
        </row>
        <row r="3392">
          <cell r="A3392">
            <v>4340</v>
          </cell>
          <cell r="E3392">
            <v>3</v>
          </cell>
        </row>
        <row r="3393">
          <cell r="A3393">
            <v>7251</v>
          </cell>
          <cell r="E3393">
            <v>221</v>
          </cell>
        </row>
        <row r="3394">
          <cell r="A3394">
            <v>7730</v>
          </cell>
          <cell r="E3394">
            <v>0</v>
          </cell>
        </row>
        <row r="3395">
          <cell r="A3395">
            <v>7252</v>
          </cell>
          <cell r="E3395">
            <v>43</v>
          </cell>
        </row>
        <row r="3396">
          <cell r="A3396">
            <v>2077</v>
          </cell>
          <cell r="E3396">
            <v>3119</v>
          </cell>
        </row>
        <row r="3397">
          <cell r="A3397">
            <v>508</v>
          </cell>
          <cell r="E3397">
            <v>1383</v>
          </cell>
        </row>
        <row r="3398">
          <cell r="A3398">
            <v>2377</v>
          </cell>
          <cell r="E3398">
            <v>346</v>
          </cell>
        </row>
        <row r="3399">
          <cell r="A3399">
            <v>4918</v>
          </cell>
          <cell r="E3399">
            <v>125</v>
          </cell>
        </row>
        <row r="3400">
          <cell r="A3400">
            <v>5517</v>
          </cell>
          <cell r="E3400">
            <v>0</v>
          </cell>
        </row>
        <row r="3401">
          <cell r="A3401">
            <v>5516</v>
          </cell>
          <cell r="E3401">
            <v>3</v>
          </cell>
        </row>
        <row r="3402">
          <cell r="A3402">
            <v>5508</v>
          </cell>
          <cell r="E3402">
            <v>5</v>
          </cell>
        </row>
        <row r="3403">
          <cell r="A3403">
            <v>5507</v>
          </cell>
          <cell r="E3403">
            <v>20</v>
          </cell>
        </row>
        <row r="3404">
          <cell r="A3404">
            <v>5514</v>
          </cell>
          <cell r="E3404">
            <v>6</v>
          </cell>
        </row>
        <row r="3405">
          <cell r="A3405">
            <v>5518</v>
          </cell>
          <cell r="E3405">
            <v>0</v>
          </cell>
        </row>
        <row r="3406">
          <cell r="A3406">
            <v>5510</v>
          </cell>
          <cell r="E3406">
            <v>10</v>
          </cell>
        </row>
        <row r="3407">
          <cell r="A3407">
            <v>5506</v>
          </cell>
          <cell r="E3407">
            <v>44</v>
          </cell>
        </row>
        <row r="3408">
          <cell r="A3408">
            <v>5520</v>
          </cell>
          <cell r="E3408">
            <v>116</v>
          </cell>
        </row>
        <row r="3409">
          <cell r="A3409">
            <v>5521</v>
          </cell>
          <cell r="E3409">
            <v>49</v>
          </cell>
        </row>
        <row r="3410">
          <cell r="A3410">
            <v>1495</v>
          </cell>
          <cell r="E3410">
            <v>894</v>
          </cell>
        </row>
        <row r="3411">
          <cell r="A3411">
            <v>6269</v>
          </cell>
          <cell r="E3411">
            <v>0</v>
          </cell>
        </row>
        <row r="3412">
          <cell r="A3412">
            <v>4558</v>
          </cell>
          <cell r="E3412">
            <v>0</v>
          </cell>
        </row>
        <row r="3413">
          <cell r="A3413">
            <v>3504</v>
          </cell>
          <cell r="E3413">
            <v>0</v>
          </cell>
        </row>
        <row r="3414">
          <cell r="A3414">
            <v>3505</v>
          </cell>
          <cell r="E3414">
            <v>0</v>
          </cell>
        </row>
        <row r="3415">
          <cell r="A3415">
            <v>3455</v>
          </cell>
          <cell r="E3415">
            <v>0</v>
          </cell>
        </row>
        <row r="3416">
          <cell r="A3416" t="str">
            <v>SN3453</v>
          </cell>
          <cell r="E3416">
            <v>0</v>
          </cell>
        </row>
        <row r="3417">
          <cell r="A3417" t="str">
            <v>SN3500</v>
          </cell>
          <cell r="E3417">
            <v>0</v>
          </cell>
        </row>
        <row r="3418">
          <cell r="A3418">
            <v>3499</v>
          </cell>
          <cell r="E3418">
            <v>0</v>
          </cell>
        </row>
        <row r="3419">
          <cell r="A3419">
            <v>3390</v>
          </cell>
          <cell r="E3419">
            <v>1</v>
          </cell>
        </row>
        <row r="3420">
          <cell r="A3420" t="str">
            <v>SN3390</v>
          </cell>
          <cell r="E3420">
            <v>0</v>
          </cell>
        </row>
        <row r="3421">
          <cell r="A3421" t="str">
            <v>SN4216</v>
          </cell>
          <cell r="E3421">
            <v>0</v>
          </cell>
        </row>
        <row r="3422">
          <cell r="A3422">
            <v>5555</v>
          </cell>
          <cell r="E3422">
            <v>0</v>
          </cell>
        </row>
        <row r="3423">
          <cell r="A3423">
            <v>6257</v>
          </cell>
          <cell r="E3423">
            <v>0</v>
          </cell>
        </row>
        <row r="3424">
          <cell r="A3424">
            <v>5970</v>
          </cell>
          <cell r="E3424">
            <v>226</v>
          </cell>
        </row>
        <row r="3425">
          <cell r="A3425" t="str">
            <v>FiveC_2984</v>
          </cell>
          <cell r="E3425">
            <v>0</v>
          </cell>
        </row>
        <row r="3426">
          <cell r="A3426" t="str">
            <v>FiveC_2167</v>
          </cell>
          <cell r="E3426">
            <v>0</v>
          </cell>
        </row>
        <row r="3427">
          <cell r="A3427" t="str">
            <v>FiveC_2168</v>
          </cell>
          <cell r="E3427">
            <v>0</v>
          </cell>
        </row>
        <row r="3428">
          <cell r="A3428" t="str">
            <v>FiveC_2169</v>
          </cell>
          <cell r="E3428">
            <v>0</v>
          </cell>
        </row>
        <row r="3429">
          <cell r="A3429" t="str">
            <v>5162-V02</v>
          </cell>
          <cell r="E3429">
            <v>0</v>
          </cell>
        </row>
        <row r="3430">
          <cell r="A3430">
            <v>2982</v>
          </cell>
          <cell r="E3430">
            <v>13</v>
          </cell>
        </row>
        <row r="3431">
          <cell r="A3431">
            <v>2169</v>
          </cell>
          <cell r="E3431">
            <v>44</v>
          </cell>
        </row>
        <row r="3432">
          <cell r="A3432" t="str">
            <v>SN3715</v>
          </cell>
          <cell r="E3432">
            <v>0</v>
          </cell>
        </row>
        <row r="3433">
          <cell r="A3433">
            <v>5279</v>
          </cell>
          <cell r="E3433">
            <v>110</v>
          </cell>
        </row>
        <row r="3434">
          <cell r="A3434">
            <v>4562</v>
          </cell>
          <cell r="E3434">
            <v>0</v>
          </cell>
        </row>
        <row r="3435">
          <cell r="A3435">
            <v>4571</v>
          </cell>
          <cell r="E3435">
            <v>0</v>
          </cell>
        </row>
        <row r="3436">
          <cell r="A3436">
            <v>6006</v>
          </cell>
          <cell r="E3436">
            <v>78</v>
          </cell>
        </row>
        <row r="3437">
          <cell r="A3437">
            <v>4760</v>
          </cell>
          <cell r="E3437">
            <v>0</v>
          </cell>
        </row>
        <row r="3438">
          <cell r="A3438" t="str">
            <v>SN1415</v>
          </cell>
          <cell r="E3438">
            <v>0</v>
          </cell>
        </row>
        <row r="3439">
          <cell r="A3439">
            <v>3574</v>
          </cell>
          <cell r="E3439">
            <v>0</v>
          </cell>
        </row>
        <row r="3440">
          <cell r="A3440" t="str">
            <v>SN3830</v>
          </cell>
          <cell r="E3440">
            <v>0</v>
          </cell>
        </row>
        <row r="3441">
          <cell r="A3441">
            <v>3830</v>
          </cell>
          <cell r="E3441">
            <v>1</v>
          </cell>
        </row>
        <row r="3442">
          <cell r="A3442" t="str">
            <v>SN4283</v>
          </cell>
          <cell r="E3442">
            <v>0</v>
          </cell>
        </row>
        <row r="3443">
          <cell r="A3443" t="str">
            <v>SN3554</v>
          </cell>
          <cell r="E3443">
            <v>0</v>
          </cell>
        </row>
        <row r="3444">
          <cell r="A3444">
            <v>5199</v>
          </cell>
          <cell r="E3444">
            <v>0</v>
          </cell>
        </row>
        <row r="3445">
          <cell r="A3445">
            <v>4846</v>
          </cell>
          <cell r="E3445">
            <v>0</v>
          </cell>
        </row>
        <row r="3446">
          <cell r="A3446" t="str">
            <v>SN3944</v>
          </cell>
          <cell r="E3446">
            <v>0</v>
          </cell>
        </row>
        <row r="3447">
          <cell r="A3447">
            <v>4850</v>
          </cell>
          <cell r="E3447">
            <v>0</v>
          </cell>
        </row>
        <row r="3448">
          <cell r="A3448">
            <v>4848</v>
          </cell>
          <cell r="E3448">
            <v>0</v>
          </cell>
        </row>
        <row r="3449">
          <cell r="A3449">
            <v>4793</v>
          </cell>
          <cell r="E3449">
            <v>0</v>
          </cell>
        </row>
        <row r="3450">
          <cell r="A3450">
            <v>4534</v>
          </cell>
          <cell r="E3450">
            <v>0</v>
          </cell>
        </row>
        <row r="3451">
          <cell r="A3451" t="str">
            <v>SN4278</v>
          </cell>
          <cell r="E3451">
            <v>0</v>
          </cell>
        </row>
        <row r="3452">
          <cell r="A3452" t="str">
            <v>SNDRS66598</v>
          </cell>
          <cell r="E3452">
            <v>0</v>
          </cell>
        </row>
        <row r="3453">
          <cell r="A3453">
            <v>4898</v>
          </cell>
          <cell r="E3453">
            <v>0</v>
          </cell>
        </row>
        <row r="3454">
          <cell r="A3454">
            <v>4899</v>
          </cell>
          <cell r="E3454">
            <v>0</v>
          </cell>
        </row>
        <row r="3455">
          <cell r="A3455">
            <v>5256</v>
          </cell>
          <cell r="E3455">
            <v>0</v>
          </cell>
        </row>
        <row r="3456">
          <cell r="A3456">
            <v>5263</v>
          </cell>
          <cell r="E3456">
            <v>0</v>
          </cell>
        </row>
        <row r="3457">
          <cell r="A3457">
            <v>5264</v>
          </cell>
          <cell r="E3457">
            <v>0</v>
          </cell>
        </row>
        <row r="3458">
          <cell r="A3458">
            <v>5276</v>
          </cell>
          <cell r="E3458">
            <v>0</v>
          </cell>
        </row>
        <row r="3459">
          <cell r="A3459">
            <v>5265</v>
          </cell>
          <cell r="E3459">
            <v>0</v>
          </cell>
        </row>
        <row r="3460">
          <cell r="A3460">
            <v>5266</v>
          </cell>
          <cell r="E3460">
            <v>0</v>
          </cell>
        </row>
        <row r="3461">
          <cell r="A3461" t="str">
            <v>2399-V01</v>
          </cell>
          <cell r="E3461">
            <v>0</v>
          </cell>
        </row>
        <row r="3462">
          <cell r="A3462" t="str">
            <v>SN4507</v>
          </cell>
          <cell r="E3462">
            <v>0</v>
          </cell>
        </row>
        <row r="3463">
          <cell r="A3463" t="str">
            <v>SN4508</v>
          </cell>
          <cell r="E3463">
            <v>0</v>
          </cell>
        </row>
        <row r="3464">
          <cell r="A3464">
            <v>4505</v>
          </cell>
          <cell r="E3464">
            <v>130</v>
          </cell>
        </row>
        <row r="3465">
          <cell r="A3465">
            <v>4507</v>
          </cell>
          <cell r="E3465">
            <v>113</v>
          </cell>
        </row>
        <row r="3466">
          <cell r="A3466">
            <v>2399</v>
          </cell>
          <cell r="E3466">
            <v>0</v>
          </cell>
        </row>
        <row r="3467">
          <cell r="A3467" t="str">
            <v>SN3616</v>
          </cell>
          <cell r="E3467">
            <v>0</v>
          </cell>
        </row>
        <row r="3468">
          <cell r="A3468">
            <v>3183</v>
          </cell>
          <cell r="E3468">
            <v>0</v>
          </cell>
        </row>
        <row r="3469">
          <cell r="A3469">
            <v>4771</v>
          </cell>
          <cell r="E3469">
            <v>0</v>
          </cell>
        </row>
        <row r="3470">
          <cell r="A3470">
            <v>4446</v>
          </cell>
          <cell r="E3470">
            <v>0</v>
          </cell>
        </row>
        <row r="3471">
          <cell r="A3471" t="str">
            <v>SN4446</v>
          </cell>
          <cell r="E3471">
            <v>0</v>
          </cell>
        </row>
        <row r="3472">
          <cell r="A3472" t="str">
            <v>SN4561</v>
          </cell>
          <cell r="E3472">
            <v>0</v>
          </cell>
        </row>
        <row r="3473">
          <cell r="A3473" t="str">
            <v>SN4460</v>
          </cell>
          <cell r="E3473">
            <v>0</v>
          </cell>
        </row>
        <row r="3474">
          <cell r="A3474" t="str">
            <v>SN4532</v>
          </cell>
          <cell r="E3474">
            <v>0</v>
          </cell>
        </row>
        <row r="3475">
          <cell r="A3475">
            <v>4532</v>
          </cell>
          <cell r="E3475">
            <v>0</v>
          </cell>
        </row>
        <row r="3476">
          <cell r="A3476" t="str">
            <v>SN4280</v>
          </cell>
          <cell r="E3476">
            <v>0</v>
          </cell>
        </row>
        <row r="3477">
          <cell r="A3477">
            <v>4280</v>
          </cell>
          <cell r="E3477">
            <v>0</v>
          </cell>
        </row>
        <row r="3478">
          <cell r="A3478">
            <v>5179</v>
          </cell>
          <cell r="E3478">
            <v>0</v>
          </cell>
        </row>
        <row r="3479">
          <cell r="A3479" t="str">
            <v>SN5179</v>
          </cell>
          <cell r="E3479">
            <v>0</v>
          </cell>
        </row>
        <row r="3480">
          <cell r="A3480" t="str">
            <v>SN4522</v>
          </cell>
          <cell r="E3480">
            <v>0</v>
          </cell>
        </row>
        <row r="3481">
          <cell r="A3481">
            <v>4522</v>
          </cell>
          <cell r="E3481">
            <v>0</v>
          </cell>
        </row>
        <row r="3482">
          <cell r="A3482" t="str">
            <v>SN4560</v>
          </cell>
          <cell r="E3482">
            <v>0</v>
          </cell>
        </row>
        <row r="3483">
          <cell r="A3483">
            <v>4545</v>
          </cell>
          <cell r="E3483">
            <v>0</v>
          </cell>
        </row>
        <row r="3484">
          <cell r="A3484">
            <v>5333</v>
          </cell>
          <cell r="E3484">
            <v>0</v>
          </cell>
        </row>
        <row r="3485">
          <cell r="A3485">
            <v>5331</v>
          </cell>
          <cell r="E3485">
            <v>0</v>
          </cell>
        </row>
        <row r="3486">
          <cell r="A3486">
            <v>5354</v>
          </cell>
          <cell r="E3486">
            <v>0</v>
          </cell>
        </row>
        <row r="3487">
          <cell r="A3487">
            <v>5353</v>
          </cell>
          <cell r="E3487">
            <v>0</v>
          </cell>
        </row>
        <row r="3488">
          <cell r="A3488">
            <v>5375</v>
          </cell>
          <cell r="E3488">
            <v>0</v>
          </cell>
        </row>
        <row r="3489">
          <cell r="A3489">
            <v>6497</v>
          </cell>
          <cell r="E3489">
            <v>0</v>
          </cell>
        </row>
        <row r="3490">
          <cell r="A3490">
            <v>7243</v>
          </cell>
          <cell r="E3490">
            <v>0</v>
          </cell>
        </row>
        <row r="3491">
          <cell r="A3491">
            <v>7041</v>
          </cell>
          <cell r="E3491">
            <v>0</v>
          </cell>
        </row>
        <row r="3492">
          <cell r="A3492">
            <v>5559</v>
          </cell>
          <cell r="E3492">
            <v>1</v>
          </cell>
        </row>
        <row r="3493">
          <cell r="A3493">
            <v>6258</v>
          </cell>
          <cell r="E3493">
            <v>0</v>
          </cell>
        </row>
        <row r="3494">
          <cell r="A3494">
            <v>5376</v>
          </cell>
          <cell r="E3494">
            <v>0</v>
          </cell>
        </row>
        <row r="3495">
          <cell r="A3495">
            <v>9454</v>
          </cell>
          <cell r="E3495">
            <v>0</v>
          </cell>
        </row>
        <row r="3496">
          <cell r="A3496">
            <v>6188</v>
          </cell>
          <cell r="E3496">
            <v>0</v>
          </cell>
        </row>
        <row r="3497">
          <cell r="A3497">
            <v>6499</v>
          </cell>
          <cell r="E3497">
            <v>0</v>
          </cell>
        </row>
        <row r="3498">
          <cell r="A3498">
            <v>6187</v>
          </cell>
          <cell r="E3498">
            <v>0</v>
          </cell>
        </row>
        <row r="3499">
          <cell r="A3499">
            <v>6498</v>
          </cell>
          <cell r="E3499">
            <v>0</v>
          </cell>
        </row>
        <row r="3500">
          <cell r="A3500" t="str">
            <v>SN12</v>
          </cell>
          <cell r="E3500">
            <v>0</v>
          </cell>
        </row>
        <row r="3501">
          <cell r="A3501" t="str">
            <v>SN3762</v>
          </cell>
          <cell r="E3501">
            <v>0</v>
          </cell>
        </row>
        <row r="3502">
          <cell r="A3502">
            <v>4325</v>
          </cell>
          <cell r="E3502">
            <v>0</v>
          </cell>
        </row>
        <row r="3503">
          <cell r="A3503">
            <v>3607</v>
          </cell>
          <cell r="E3503">
            <v>0</v>
          </cell>
        </row>
        <row r="3504">
          <cell r="A3504">
            <v>3905</v>
          </cell>
          <cell r="E3504">
            <v>0</v>
          </cell>
        </row>
        <row r="3505">
          <cell r="A3505">
            <v>1339</v>
          </cell>
          <cell r="E3505">
            <v>0</v>
          </cell>
        </row>
        <row r="3506">
          <cell r="A3506" t="str">
            <v>SN1339</v>
          </cell>
          <cell r="E3506">
            <v>0</v>
          </cell>
        </row>
        <row r="3507">
          <cell r="A3507" t="str">
            <v>SN2278</v>
          </cell>
          <cell r="E3507">
            <v>0</v>
          </cell>
        </row>
        <row r="3508">
          <cell r="A3508">
            <v>4792</v>
          </cell>
          <cell r="E3508">
            <v>0</v>
          </cell>
        </row>
        <row r="3509">
          <cell r="A3509">
            <v>4791</v>
          </cell>
          <cell r="E3509">
            <v>0</v>
          </cell>
        </row>
        <row r="3510">
          <cell r="A3510">
            <v>4788</v>
          </cell>
          <cell r="E3510">
            <v>56</v>
          </cell>
        </row>
        <row r="3511">
          <cell r="A3511">
            <v>4174</v>
          </cell>
          <cell r="E3511">
            <v>585</v>
          </cell>
        </row>
        <row r="3512">
          <cell r="A3512">
            <v>4084</v>
          </cell>
          <cell r="E3512">
            <v>2686</v>
          </cell>
        </row>
        <row r="3513">
          <cell r="A3513">
            <v>3379</v>
          </cell>
          <cell r="E3513">
            <v>20</v>
          </cell>
        </row>
        <row r="3514">
          <cell r="A3514">
            <v>4854</v>
          </cell>
          <cell r="E3514">
            <v>0</v>
          </cell>
        </row>
        <row r="3515">
          <cell r="A3515">
            <v>4779</v>
          </cell>
          <cell r="E3515">
            <v>1</v>
          </cell>
        </row>
        <row r="3516">
          <cell r="A3516">
            <v>4777</v>
          </cell>
          <cell r="E3516">
            <v>0</v>
          </cell>
        </row>
        <row r="3517">
          <cell r="A3517">
            <v>490</v>
          </cell>
          <cell r="E3517">
            <v>1059</v>
          </cell>
        </row>
        <row r="3518">
          <cell r="A3518">
            <v>1486</v>
          </cell>
          <cell r="E3518">
            <v>24</v>
          </cell>
        </row>
        <row r="3519">
          <cell r="A3519">
            <v>1538</v>
          </cell>
          <cell r="E3519">
            <v>1148</v>
          </cell>
        </row>
        <row r="3520">
          <cell r="A3520">
            <v>1491</v>
          </cell>
          <cell r="E3520">
            <v>60</v>
          </cell>
        </row>
        <row r="3521">
          <cell r="A3521">
            <v>1508</v>
          </cell>
          <cell r="E3521">
            <v>760</v>
          </cell>
        </row>
        <row r="3522">
          <cell r="A3522">
            <v>1496</v>
          </cell>
          <cell r="E3522">
            <v>179</v>
          </cell>
        </row>
        <row r="3523">
          <cell r="A3523">
            <v>1503</v>
          </cell>
          <cell r="E3523">
            <v>29</v>
          </cell>
        </row>
        <row r="3524">
          <cell r="A3524">
            <v>1492</v>
          </cell>
          <cell r="E3524">
            <v>131</v>
          </cell>
        </row>
        <row r="3525">
          <cell r="A3525">
            <v>1485</v>
          </cell>
          <cell r="E3525">
            <v>1666</v>
          </cell>
        </row>
        <row r="3526">
          <cell r="A3526">
            <v>3089</v>
          </cell>
          <cell r="E3526">
            <v>251</v>
          </cell>
        </row>
        <row r="3527">
          <cell r="A3527">
            <v>3088</v>
          </cell>
          <cell r="E3527">
            <v>687</v>
          </cell>
        </row>
        <row r="3528">
          <cell r="A3528">
            <v>3091</v>
          </cell>
          <cell r="E3528">
            <v>0</v>
          </cell>
        </row>
        <row r="3529">
          <cell r="A3529">
            <v>4409</v>
          </cell>
          <cell r="E3529">
            <v>1242</v>
          </cell>
        </row>
        <row r="3530">
          <cell r="A3530">
            <v>3627</v>
          </cell>
          <cell r="E3530">
            <v>12</v>
          </cell>
        </row>
        <row r="3531">
          <cell r="A3531">
            <v>3745</v>
          </cell>
          <cell r="E3531">
            <v>0</v>
          </cell>
        </row>
        <row r="3532">
          <cell r="A3532">
            <v>4086</v>
          </cell>
          <cell r="E3532">
            <v>0</v>
          </cell>
        </row>
        <row r="3533">
          <cell r="A3533" t="str">
            <v>SN4148</v>
          </cell>
          <cell r="E3533">
            <v>0</v>
          </cell>
        </row>
        <row r="3534">
          <cell r="A3534">
            <v>3812</v>
          </cell>
          <cell r="E3534">
            <v>0</v>
          </cell>
        </row>
        <row r="3535">
          <cell r="A3535">
            <v>3710</v>
          </cell>
          <cell r="E3535">
            <v>42</v>
          </cell>
        </row>
        <row r="3536">
          <cell r="A3536" t="str">
            <v>SN2666</v>
          </cell>
          <cell r="E3536">
            <v>0</v>
          </cell>
        </row>
        <row r="3537">
          <cell r="A3537">
            <v>3090</v>
          </cell>
          <cell r="E3537">
            <v>272</v>
          </cell>
        </row>
        <row r="3538">
          <cell r="A3538" t="str">
            <v>SN6357</v>
          </cell>
          <cell r="E3538">
            <v>1</v>
          </cell>
        </row>
        <row r="3539">
          <cell r="A3539">
            <v>4683</v>
          </cell>
          <cell r="E3539">
            <v>12</v>
          </cell>
        </row>
        <row r="3540">
          <cell r="A3540">
            <v>4470</v>
          </cell>
          <cell r="E3540">
            <v>0</v>
          </cell>
        </row>
        <row r="3541">
          <cell r="A3541">
            <v>7006</v>
          </cell>
          <cell r="E3541">
            <v>0</v>
          </cell>
        </row>
        <row r="3542">
          <cell r="A3542">
            <v>7012</v>
          </cell>
          <cell r="E3542">
            <v>0</v>
          </cell>
        </row>
        <row r="3543">
          <cell r="A3543">
            <v>7009</v>
          </cell>
          <cell r="E3543">
            <v>3</v>
          </cell>
        </row>
        <row r="3544">
          <cell r="A3544">
            <v>7008</v>
          </cell>
          <cell r="E3544">
            <v>32</v>
          </cell>
        </row>
        <row r="3545">
          <cell r="A3545">
            <v>7007</v>
          </cell>
          <cell r="E3545">
            <v>0</v>
          </cell>
        </row>
        <row r="3546">
          <cell r="A3546">
            <v>7010</v>
          </cell>
          <cell r="E3546">
            <v>6</v>
          </cell>
        </row>
        <row r="3547">
          <cell r="A3547">
            <v>7011</v>
          </cell>
          <cell r="E3547">
            <v>0</v>
          </cell>
        </row>
        <row r="3548">
          <cell r="A3548">
            <v>1499</v>
          </cell>
          <cell r="E3548">
            <v>0</v>
          </cell>
        </row>
        <row r="3549">
          <cell r="A3549">
            <v>8037</v>
          </cell>
          <cell r="E3549">
            <v>22</v>
          </cell>
        </row>
        <row r="3550">
          <cell r="A3550">
            <v>6713</v>
          </cell>
          <cell r="E3550">
            <v>58</v>
          </cell>
        </row>
        <row r="3551">
          <cell r="A3551">
            <v>8160</v>
          </cell>
          <cell r="E3551">
            <v>41</v>
          </cell>
        </row>
        <row r="3552">
          <cell r="A3552">
            <v>7947</v>
          </cell>
          <cell r="E3552">
            <v>68</v>
          </cell>
        </row>
        <row r="3553">
          <cell r="A3553">
            <v>2157</v>
          </cell>
          <cell r="E3553">
            <v>0</v>
          </cell>
        </row>
        <row r="3554">
          <cell r="A3554">
            <v>8220</v>
          </cell>
          <cell r="E3554">
            <v>121</v>
          </cell>
        </row>
        <row r="3555">
          <cell r="A3555">
            <v>7881</v>
          </cell>
          <cell r="E3555">
            <v>61</v>
          </cell>
        </row>
        <row r="3556">
          <cell r="A3556">
            <v>8268</v>
          </cell>
          <cell r="E3556">
            <v>88</v>
          </cell>
        </row>
        <row r="3557">
          <cell r="A3557">
            <v>7895</v>
          </cell>
          <cell r="E3557">
            <v>88</v>
          </cell>
        </row>
        <row r="3558">
          <cell r="A3558">
            <v>6411</v>
          </cell>
          <cell r="E3558">
            <v>55</v>
          </cell>
        </row>
        <row r="3559">
          <cell r="A3559">
            <v>9263</v>
          </cell>
          <cell r="E3559">
            <v>0</v>
          </cell>
        </row>
        <row r="3560">
          <cell r="A3560">
            <v>6739</v>
          </cell>
          <cell r="E3560">
            <v>0</v>
          </cell>
        </row>
        <row r="3561">
          <cell r="A3561">
            <v>8548</v>
          </cell>
          <cell r="E3561">
            <v>87</v>
          </cell>
        </row>
        <row r="3562">
          <cell r="A3562">
            <v>8229</v>
          </cell>
          <cell r="E3562">
            <v>84</v>
          </cell>
        </row>
        <row r="3563">
          <cell r="A3563">
            <v>7978</v>
          </cell>
          <cell r="E3563">
            <v>32</v>
          </cell>
        </row>
        <row r="3564">
          <cell r="A3564">
            <v>8052</v>
          </cell>
          <cell r="E3564">
            <v>21</v>
          </cell>
        </row>
        <row r="3565">
          <cell r="A3565">
            <v>7830</v>
          </cell>
          <cell r="E3565">
            <v>206</v>
          </cell>
        </row>
        <row r="3566">
          <cell r="A3566">
            <v>7940</v>
          </cell>
          <cell r="E3566">
            <v>90</v>
          </cell>
        </row>
        <row r="3567">
          <cell r="A3567">
            <v>8322</v>
          </cell>
          <cell r="E3567">
            <v>71</v>
          </cell>
        </row>
        <row r="3568">
          <cell r="A3568">
            <v>7934</v>
          </cell>
          <cell r="E3568">
            <v>78</v>
          </cell>
        </row>
        <row r="3569">
          <cell r="A3569">
            <v>6753</v>
          </cell>
          <cell r="E3569">
            <v>208</v>
          </cell>
        </row>
        <row r="3570">
          <cell r="A3570">
            <v>7921</v>
          </cell>
          <cell r="E3570">
            <v>75</v>
          </cell>
        </row>
        <row r="3571">
          <cell r="A3571">
            <v>8048</v>
          </cell>
          <cell r="E3571">
            <v>9</v>
          </cell>
        </row>
        <row r="3572">
          <cell r="A3572">
            <v>7875</v>
          </cell>
          <cell r="E3572">
            <v>78</v>
          </cell>
        </row>
        <row r="3573">
          <cell r="A3573">
            <v>7946</v>
          </cell>
          <cell r="E3573">
            <v>79</v>
          </cell>
        </row>
        <row r="3574">
          <cell r="A3574">
            <v>8033</v>
          </cell>
          <cell r="E3574">
            <v>12</v>
          </cell>
        </row>
        <row r="3575">
          <cell r="A3575">
            <v>6473</v>
          </cell>
          <cell r="E3575">
            <v>195</v>
          </cell>
        </row>
        <row r="3576">
          <cell r="A3576">
            <v>5543</v>
          </cell>
          <cell r="E3576">
            <v>176</v>
          </cell>
        </row>
        <row r="3577">
          <cell r="A3577">
            <v>8244</v>
          </cell>
          <cell r="E3577">
            <v>1</v>
          </cell>
        </row>
        <row r="3578">
          <cell r="A3578">
            <v>8200</v>
          </cell>
          <cell r="E3578">
            <v>33</v>
          </cell>
        </row>
        <row r="3579">
          <cell r="A3579">
            <v>8203</v>
          </cell>
          <cell r="E3579">
            <v>92</v>
          </cell>
        </row>
        <row r="3580">
          <cell r="A3580">
            <v>8199</v>
          </cell>
          <cell r="E3580">
            <v>79</v>
          </cell>
        </row>
        <row r="3581">
          <cell r="A3581">
            <v>6784</v>
          </cell>
          <cell r="E3581">
            <v>196</v>
          </cell>
        </row>
        <row r="3582">
          <cell r="A3582">
            <v>8528</v>
          </cell>
          <cell r="E3582">
            <v>95</v>
          </cell>
        </row>
        <row r="3583">
          <cell r="A3583">
            <v>6735</v>
          </cell>
          <cell r="E3583">
            <v>217</v>
          </cell>
        </row>
        <row r="3584">
          <cell r="A3584">
            <v>8047</v>
          </cell>
          <cell r="E3584">
            <v>8</v>
          </cell>
        </row>
        <row r="3585">
          <cell r="A3585">
            <v>7863</v>
          </cell>
          <cell r="E3585">
            <v>55</v>
          </cell>
        </row>
        <row r="3586">
          <cell r="A3586">
            <v>8005</v>
          </cell>
          <cell r="E3586">
            <v>42</v>
          </cell>
        </row>
        <row r="3587">
          <cell r="A3587">
            <v>8226</v>
          </cell>
          <cell r="E3587">
            <v>9</v>
          </cell>
        </row>
        <row r="3588">
          <cell r="A3588">
            <v>7988</v>
          </cell>
          <cell r="E3588">
            <v>53</v>
          </cell>
        </row>
        <row r="3589">
          <cell r="A3589">
            <v>7837</v>
          </cell>
          <cell r="E3589">
            <v>187</v>
          </cell>
        </row>
        <row r="3590">
          <cell r="A3590">
            <v>7885</v>
          </cell>
          <cell r="E3590">
            <v>85</v>
          </cell>
        </row>
        <row r="3591">
          <cell r="A3591">
            <v>7242</v>
          </cell>
          <cell r="E3591">
            <v>0</v>
          </cell>
        </row>
        <row r="3592">
          <cell r="A3592">
            <v>8524</v>
          </cell>
          <cell r="E3592">
            <v>131</v>
          </cell>
        </row>
        <row r="3593">
          <cell r="A3593">
            <v>8374</v>
          </cell>
          <cell r="E3593">
            <v>130</v>
          </cell>
        </row>
        <row r="3594">
          <cell r="A3594">
            <v>8270</v>
          </cell>
          <cell r="E3594">
            <v>75</v>
          </cell>
        </row>
        <row r="3595">
          <cell r="A3595">
            <v>7912</v>
          </cell>
          <cell r="E3595">
            <v>115</v>
          </cell>
        </row>
        <row r="3596">
          <cell r="A3596">
            <v>7896</v>
          </cell>
          <cell r="E3596">
            <v>35</v>
          </cell>
        </row>
        <row r="3597">
          <cell r="A3597">
            <v>8016</v>
          </cell>
          <cell r="E3597">
            <v>15</v>
          </cell>
        </row>
        <row r="3598">
          <cell r="A3598">
            <v>6771</v>
          </cell>
          <cell r="E3598">
            <v>163</v>
          </cell>
        </row>
        <row r="3599">
          <cell r="A3599">
            <v>6780</v>
          </cell>
          <cell r="E3599">
            <v>34</v>
          </cell>
        </row>
        <row r="3600">
          <cell r="A3600">
            <v>6406</v>
          </cell>
          <cell r="E3600">
            <v>53</v>
          </cell>
        </row>
        <row r="3601">
          <cell r="A3601">
            <v>7903</v>
          </cell>
          <cell r="E3601">
            <v>81</v>
          </cell>
        </row>
        <row r="3602">
          <cell r="A3602">
            <v>8534</v>
          </cell>
          <cell r="E3602">
            <v>71</v>
          </cell>
        </row>
        <row r="3603">
          <cell r="A3603">
            <v>8040</v>
          </cell>
          <cell r="E3603">
            <v>9</v>
          </cell>
        </row>
        <row r="3604">
          <cell r="A3604">
            <v>7933</v>
          </cell>
          <cell r="E3604">
            <v>86</v>
          </cell>
        </row>
        <row r="3605">
          <cell r="A3605">
            <v>8254</v>
          </cell>
          <cell r="E3605">
            <v>240</v>
          </cell>
        </row>
        <row r="3606">
          <cell r="A3606">
            <v>8260</v>
          </cell>
          <cell r="E3606">
            <v>522</v>
          </cell>
        </row>
        <row r="3607">
          <cell r="A3607">
            <v>8154</v>
          </cell>
          <cell r="E3607">
            <v>10</v>
          </cell>
        </row>
        <row r="3608">
          <cell r="A3608">
            <v>8214</v>
          </cell>
          <cell r="E3608">
            <v>48</v>
          </cell>
        </row>
        <row r="3609">
          <cell r="A3609">
            <v>7990</v>
          </cell>
          <cell r="E3609">
            <v>59</v>
          </cell>
        </row>
        <row r="3610">
          <cell r="A3610">
            <v>7823</v>
          </cell>
          <cell r="E3610">
            <v>191</v>
          </cell>
        </row>
        <row r="3611">
          <cell r="A3611">
            <v>8183</v>
          </cell>
          <cell r="E3611">
            <v>122</v>
          </cell>
        </row>
        <row r="3612">
          <cell r="A3612">
            <v>7803</v>
          </cell>
          <cell r="E3612">
            <v>139</v>
          </cell>
        </row>
        <row r="3613">
          <cell r="A3613">
            <v>7860</v>
          </cell>
          <cell r="E3613">
            <v>86</v>
          </cell>
        </row>
        <row r="3614">
          <cell r="A3614">
            <v>6474</v>
          </cell>
          <cell r="E3614">
            <v>64</v>
          </cell>
        </row>
        <row r="3615">
          <cell r="A3615">
            <v>6480</v>
          </cell>
          <cell r="E3615">
            <v>174</v>
          </cell>
        </row>
        <row r="3616">
          <cell r="A3616">
            <v>6728</v>
          </cell>
          <cell r="E3616">
            <v>1304</v>
          </cell>
        </row>
        <row r="3617">
          <cell r="A3617">
            <v>8027</v>
          </cell>
          <cell r="E3617">
            <v>0</v>
          </cell>
        </row>
        <row r="3618">
          <cell r="A3618">
            <v>8019</v>
          </cell>
          <cell r="E3618">
            <v>1</v>
          </cell>
        </row>
        <row r="3619">
          <cell r="A3619">
            <v>8146</v>
          </cell>
          <cell r="E3619">
            <v>29</v>
          </cell>
        </row>
        <row r="3620">
          <cell r="A3620">
            <v>8158</v>
          </cell>
          <cell r="E3620">
            <v>28</v>
          </cell>
        </row>
        <row r="3621">
          <cell r="A3621">
            <v>7974</v>
          </cell>
          <cell r="E3621">
            <v>57</v>
          </cell>
        </row>
        <row r="3622">
          <cell r="A3622">
            <v>6557</v>
          </cell>
          <cell r="E3622">
            <v>4</v>
          </cell>
        </row>
        <row r="3623">
          <cell r="A3623">
            <v>7976</v>
          </cell>
          <cell r="E3623">
            <v>119</v>
          </cell>
        </row>
        <row r="3624">
          <cell r="A3624">
            <v>7923</v>
          </cell>
          <cell r="E3624">
            <v>46</v>
          </cell>
        </row>
        <row r="3625">
          <cell r="A3625">
            <v>7851</v>
          </cell>
          <cell r="E3625">
            <v>44</v>
          </cell>
        </row>
        <row r="3626">
          <cell r="A3626">
            <v>8180</v>
          </cell>
          <cell r="E3626">
            <v>16</v>
          </cell>
        </row>
        <row r="3627">
          <cell r="A3627">
            <v>7991</v>
          </cell>
          <cell r="E3627">
            <v>26</v>
          </cell>
        </row>
        <row r="3628">
          <cell r="A3628">
            <v>6680</v>
          </cell>
          <cell r="E3628">
            <v>1079</v>
          </cell>
        </row>
        <row r="3629">
          <cell r="A3629">
            <v>7900</v>
          </cell>
          <cell r="E3629">
            <v>69</v>
          </cell>
        </row>
        <row r="3630">
          <cell r="A3630">
            <v>7916</v>
          </cell>
          <cell r="E3630">
            <v>116</v>
          </cell>
        </row>
        <row r="3631">
          <cell r="A3631">
            <v>8263</v>
          </cell>
          <cell r="E3631">
            <v>29</v>
          </cell>
        </row>
        <row r="3632">
          <cell r="A3632">
            <v>7906</v>
          </cell>
          <cell r="E3632">
            <v>66</v>
          </cell>
        </row>
        <row r="3633">
          <cell r="A3633">
            <v>8258</v>
          </cell>
          <cell r="E3633">
            <v>67</v>
          </cell>
        </row>
        <row r="3634">
          <cell r="A3634">
            <v>6693</v>
          </cell>
          <cell r="E3634">
            <v>40</v>
          </cell>
        </row>
        <row r="3635">
          <cell r="A3635">
            <v>8540</v>
          </cell>
          <cell r="E3635">
            <v>19</v>
          </cell>
        </row>
        <row r="3636">
          <cell r="A3636">
            <v>7884</v>
          </cell>
          <cell r="E3636">
            <v>73</v>
          </cell>
        </row>
        <row r="3637">
          <cell r="A3637">
            <v>6745</v>
          </cell>
          <cell r="E3637">
            <v>53</v>
          </cell>
        </row>
        <row r="3638">
          <cell r="A3638">
            <v>6751</v>
          </cell>
          <cell r="E3638">
            <v>60</v>
          </cell>
        </row>
        <row r="3639">
          <cell r="A3639">
            <v>6729</v>
          </cell>
          <cell r="E3639">
            <v>0</v>
          </cell>
        </row>
        <row r="3640">
          <cell r="A3640">
            <v>6719</v>
          </cell>
          <cell r="E3640">
            <v>30</v>
          </cell>
        </row>
        <row r="3641">
          <cell r="A3641">
            <v>6724</v>
          </cell>
          <cell r="E3641">
            <v>99</v>
          </cell>
        </row>
        <row r="3642">
          <cell r="A3642">
            <v>6720</v>
          </cell>
          <cell r="E3642">
            <v>2</v>
          </cell>
        </row>
        <row r="3643">
          <cell r="A3643">
            <v>7887</v>
          </cell>
          <cell r="E3643">
            <v>166</v>
          </cell>
        </row>
        <row r="3644">
          <cell r="A3644">
            <v>7920</v>
          </cell>
          <cell r="E3644">
            <v>74</v>
          </cell>
        </row>
        <row r="3645">
          <cell r="A3645">
            <v>8194</v>
          </cell>
          <cell r="E3645">
            <v>83</v>
          </cell>
        </row>
        <row r="3646">
          <cell r="A3646">
            <v>7814</v>
          </cell>
          <cell r="E3646">
            <v>143</v>
          </cell>
        </row>
        <row r="3647">
          <cell r="A3647">
            <v>8006</v>
          </cell>
          <cell r="E3647">
            <v>38</v>
          </cell>
        </row>
        <row r="3648">
          <cell r="A3648">
            <v>8544</v>
          </cell>
          <cell r="E3648">
            <v>9</v>
          </cell>
        </row>
        <row r="3649">
          <cell r="A3649">
            <v>7855</v>
          </cell>
          <cell r="E3649">
            <v>66</v>
          </cell>
        </row>
        <row r="3650">
          <cell r="A3650">
            <v>7948</v>
          </cell>
          <cell r="E3650">
            <v>69</v>
          </cell>
        </row>
        <row r="3651">
          <cell r="A3651">
            <v>6758</v>
          </cell>
          <cell r="E3651">
            <v>51</v>
          </cell>
        </row>
        <row r="3652">
          <cell r="A3652">
            <v>8021</v>
          </cell>
          <cell r="E3652">
            <v>12</v>
          </cell>
        </row>
        <row r="3653">
          <cell r="A3653">
            <v>6768</v>
          </cell>
          <cell r="E3653">
            <v>6</v>
          </cell>
        </row>
        <row r="3654">
          <cell r="A3654">
            <v>7907</v>
          </cell>
          <cell r="E3654">
            <v>79</v>
          </cell>
        </row>
        <row r="3655">
          <cell r="A3655">
            <v>6700</v>
          </cell>
          <cell r="E3655">
            <v>343</v>
          </cell>
        </row>
        <row r="3656">
          <cell r="A3656">
            <v>6760</v>
          </cell>
          <cell r="E3656">
            <v>124</v>
          </cell>
        </row>
        <row r="3657">
          <cell r="A3657">
            <v>8178</v>
          </cell>
          <cell r="E3657">
            <v>100</v>
          </cell>
        </row>
        <row r="3658">
          <cell r="A3658">
            <v>8668</v>
          </cell>
          <cell r="E3658">
            <v>0</v>
          </cell>
        </row>
        <row r="3659">
          <cell r="A3659">
            <v>7969</v>
          </cell>
          <cell r="E3659">
            <v>119</v>
          </cell>
        </row>
        <row r="3660">
          <cell r="A3660">
            <v>7924</v>
          </cell>
          <cell r="E3660">
            <v>68</v>
          </cell>
        </row>
        <row r="3661">
          <cell r="A3661">
            <v>6786</v>
          </cell>
          <cell r="E3661">
            <v>5</v>
          </cell>
        </row>
        <row r="3662">
          <cell r="A3662">
            <v>8012</v>
          </cell>
          <cell r="E3662">
            <v>148</v>
          </cell>
        </row>
        <row r="3663">
          <cell r="A3663">
            <v>6775</v>
          </cell>
          <cell r="E3663">
            <v>0</v>
          </cell>
        </row>
        <row r="3664">
          <cell r="A3664">
            <v>9258</v>
          </cell>
          <cell r="E3664">
            <v>0</v>
          </cell>
        </row>
        <row r="3665">
          <cell r="A3665">
            <v>6731</v>
          </cell>
          <cell r="E3665">
            <v>16</v>
          </cell>
        </row>
        <row r="3666">
          <cell r="A3666">
            <v>8024</v>
          </cell>
          <cell r="E3666">
            <v>119</v>
          </cell>
        </row>
        <row r="3667">
          <cell r="A3667">
            <v>6687</v>
          </cell>
          <cell r="E3667">
            <v>204</v>
          </cell>
        </row>
        <row r="3668">
          <cell r="A3668">
            <v>6478</v>
          </cell>
          <cell r="E3668">
            <v>295</v>
          </cell>
        </row>
        <row r="3669">
          <cell r="A3669">
            <v>6401</v>
          </cell>
          <cell r="E3669">
            <v>0</v>
          </cell>
        </row>
        <row r="3670">
          <cell r="A3670">
            <v>8176</v>
          </cell>
          <cell r="E3670">
            <v>90</v>
          </cell>
        </row>
        <row r="3671">
          <cell r="A3671">
            <v>7930</v>
          </cell>
          <cell r="E3671">
            <v>93</v>
          </cell>
        </row>
        <row r="3672">
          <cell r="A3672">
            <v>1498</v>
          </cell>
          <cell r="E3672">
            <v>125</v>
          </cell>
        </row>
        <row r="3673">
          <cell r="A3673">
            <v>6788</v>
          </cell>
          <cell r="E3673">
            <v>0</v>
          </cell>
        </row>
        <row r="3674">
          <cell r="A3674">
            <v>6559</v>
          </cell>
          <cell r="E3674">
            <v>153</v>
          </cell>
        </row>
        <row r="3675">
          <cell r="A3675">
            <v>6691</v>
          </cell>
          <cell r="E3675">
            <v>48</v>
          </cell>
        </row>
        <row r="3676">
          <cell r="A3676">
            <v>8539</v>
          </cell>
          <cell r="E3676">
            <v>47</v>
          </cell>
        </row>
        <row r="3677">
          <cell r="A3677">
            <v>6560</v>
          </cell>
          <cell r="E3677">
            <v>0</v>
          </cell>
        </row>
        <row r="3678">
          <cell r="A3678">
            <v>6558</v>
          </cell>
          <cell r="E3678">
            <v>0</v>
          </cell>
        </row>
        <row r="3679">
          <cell r="A3679">
            <v>7975</v>
          </cell>
          <cell r="E3679">
            <v>40</v>
          </cell>
        </row>
        <row r="3680">
          <cell r="A3680">
            <v>6741</v>
          </cell>
          <cell r="E3680">
            <v>757</v>
          </cell>
        </row>
        <row r="3681">
          <cell r="A3681">
            <v>7892</v>
          </cell>
          <cell r="E3681">
            <v>88</v>
          </cell>
        </row>
        <row r="3682">
          <cell r="A3682">
            <v>6605</v>
          </cell>
          <cell r="E3682">
            <v>42</v>
          </cell>
        </row>
        <row r="3683">
          <cell r="A3683">
            <v>7826</v>
          </cell>
          <cell r="E3683">
            <v>92</v>
          </cell>
        </row>
        <row r="3684">
          <cell r="A3684">
            <v>6552</v>
          </cell>
          <cell r="E3684">
            <v>134</v>
          </cell>
        </row>
        <row r="3685">
          <cell r="A3685">
            <v>8319</v>
          </cell>
          <cell r="E3685">
            <v>18</v>
          </cell>
        </row>
        <row r="3686">
          <cell r="A3686">
            <v>8537</v>
          </cell>
          <cell r="E3686">
            <v>42</v>
          </cell>
        </row>
        <row r="3687">
          <cell r="A3687">
            <v>8241</v>
          </cell>
          <cell r="E3687">
            <v>540</v>
          </cell>
        </row>
        <row r="3688">
          <cell r="A3688">
            <v>8321</v>
          </cell>
          <cell r="E3688">
            <v>265</v>
          </cell>
        </row>
        <row r="3689">
          <cell r="A3689">
            <v>8549</v>
          </cell>
          <cell r="E3689">
            <v>90</v>
          </cell>
        </row>
        <row r="3690">
          <cell r="A3690">
            <v>7914</v>
          </cell>
          <cell r="E3690">
            <v>89</v>
          </cell>
        </row>
        <row r="3691">
          <cell r="A3691">
            <v>6409</v>
          </cell>
          <cell r="E3691">
            <v>101</v>
          </cell>
        </row>
        <row r="3692">
          <cell r="A3692">
            <v>7857</v>
          </cell>
          <cell r="E3692">
            <v>81</v>
          </cell>
        </row>
        <row r="3693">
          <cell r="A3693">
            <v>6750</v>
          </cell>
          <cell r="E3693">
            <v>37</v>
          </cell>
        </row>
        <row r="3694">
          <cell r="A3694">
            <v>8147</v>
          </cell>
          <cell r="E3694">
            <v>113</v>
          </cell>
        </row>
        <row r="3695">
          <cell r="A3695">
            <v>8029</v>
          </cell>
          <cell r="E3695">
            <v>13</v>
          </cell>
        </row>
        <row r="3696">
          <cell r="A3696">
            <v>6776</v>
          </cell>
          <cell r="E3696">
            <v>423</v>
          </cell>
        </row>
        <row r="3697">
          <cell r="A3697">
            <v>6773</v>
          </cell>
          <cell r="E3697">
            <v>853</v>
          </cell>
        </row>
        <row r="3698">
          <cell r="A3698">
            <v>6550</v>
          </cell>
          <cell r="E3698">
            <v>0</v>
          </cell>
        </row>
        <row r="3699">
          <cell r="A3699">
            <v>7874</v>
          </cell>
          <cell r="E3699">
            <v>117</v>
          </cell>
        </row>
        <row r="3700">
          <cell r="A3700">
            <v>7297</v>
          </cell>
          <cell r="E3700">
            <v>127</v>
          </cell>
        </row>
        <row r="3701">
          <cell r="A3701">
            <v>8049</v>
          </cell>
          <cell r="E3701">
            <v>8</v>
          </cell>
        </row>
        <row r="3702">
          <cell r="A3702">
            <v>6769</v>
          </cell>
          <cell r="E3702">
            <v>52</v>
          </cell>
        </row>
        <row r="3703">
          <cell r="A3703">
            <v>8179</v>
          </cell>
          <cell r="E3703">
            <v>97</v>
          </cell>
        </row>
        <row r="3704">
          <cell r="A3704">
            <v>9264</v>
          </cell>
          <cell r="E3704">
            <v>0</v>
          </cell>
        </row>
        <row r="3705">
          <cell r="A3705">
            <v>7866</v>
          </cell>
          <cell r="E3705">
            <v>84</v>
          </cell>
        </row>
        <row r="3706">
          <cell r="A3706">
            <v>8018</v>
          </cell>
          <cell r="E3706">
            <v>5</v>
          </cell>
        </row>
        <row r="3707">
          <cell r="A3707">
            <v>7815</v>
          </cell>
          <cell r="E3707">
            <v>0</v>
          </cell>
        </row>
        <row r="3708">
          <cell r="A3708">
            <v>7877</v>
          </cell>
          <cell r="E3708">
            <v>176</v>
          </cell>
        </row>
        <row r="3709">
          <cell r="A3709">
            <v>6688</v>
          </cell>
          <cell r="E3709">
            <v>0</v>
          </cell>
        </row>
        <row r="3710">
          <cell r="A3710">
            <v>8022</v>
          </cell>
          <cell r="E3710">
            <v>26</v>
          </cell>
        </row>
        <row r="3711">
          <cell r="A3711">
            <v>6417</v>
          </cell>
          <cell r="E3711">
            <v>87</v>
          </cell>
        </row>
        <row r="3712">
          <cell r="A3712">
            <v>8155</v>
          </cell>
          <cell r="E3712">
            <v>32</v>
          </cell>
        </row>
        <row r="3713">
          <cell r="A3713">
            <v>8238</v>
          </cell>
          <cell r="E3713">
            <v>0</v>
          </cell>
        </row>
        <row r="3714">
          <cell r="A3714">
            <v>8054</v>
          </cell>
          <cell r="E3714">
            <v>8</v>
          </cell>
        </row>
        <row r="3715">
          <cell r="A3715">
            <v>8218</v>
          </cell>
          <cell r="E3715">
            <v>42</v>
          </cell>
        </row>
        <row r="3716">
          <cell r="A3716">
            <v>6709</v>
          </cell>
          <cell r="E3716">
            <v>0</v>
          </cell>
        </row>
        <row r="3717">
          <cell r="A3717">
            <v>6679</v>
          </cell>
          <cell r="E3717">
            <v>0</v>
          </cell>
        </row>
        <row r="3718">
          <cell r="A3718">
            <v>6686</v>
          </cell>
          <cell r="E3718">
            <v>68</v>
          </cell>
        </row>
        <row r="3719">
          <cell r="A3719">
            <v>7967</v>
          </cell>
          <cell r="E3719">
            <v>47</v>
          </cell>
        </row>
        <row r="3720">
          <cell r="A3720">
            <v>8543</v>
          </cell>
          <cell r="E3720">
            <v>12</v>
          </cell>
        </row>
        <row r="3721">
          <cell r="A3721">
            <v>6517</v>
          </cell>
          <cell r="E3721">
            <v>288</v>
          </cell>
        </row>
        <row r="3722">
          <cell r="A3722">
            <v>8547</v>
          </cell>
          <cell r="E3722">
            <v>144</v>
          </cell>
        </row>
        <row r="3723">
          <cell r="A3723">
            <v>7870</v>
          </cell>
          <cell r="E3723">
            <v>94</v>
          </cell>
        </row>
        <row r="3724">
          <cell r="A3724">
            <v>6787</v>
          </cell>
          <cell r="E3724">
            <v>779</v>
          </cell>
        </row>
        <row r="3725">
          <cell r="A3725">
            <v>8253</v>
          </cell>
          <cell r="E3725">
            <v>178</v>
          </cell>
        </row>
        <row r="3726">
          <cell r="A3726">
            <v>8195</v>
          </cell>
          <cell r="E3726">
            <v>27</v>
          </cell>
        </row>
        <row r="3727">
          <cell r="A3727">
            <v>8223</v>
          </cell>
          <cell r="E3727">
            <v>69</v>
          </cell>
        </row>
        <row r="3728">
          <cell r="A3728">
            <v>7911</v>
          </cell>
          <cell r="E3728">
            <v>64</v>
          </cell>
        </row>
        <row r="3729">
          <cell r="A3729">
            <v>7927</v>
          </cell>
          <cell r="E3729">
            <v>163</v>
          </cell>
        </row>
        <row r="3730">
          <cell r="A3730">
            <v>5461</v>
          </cell>
          <cell r="E3730">
            <v>761</v>
          </cell>
        </row>
        <row r="3731">
          <cell r="A3731">
            <v>5542</v>
          </cell>
          <cell r="E3731">
            <v>1203</v>
          </cell>
        </row>
        <row r="3732">
          <cell r="A3732">
            <v>7850</v>
          </cell>
          <cell r="E3732">
            <v>179</v>
          </cell>
        </row>
        <row r="3733">
          <cell r="A3733">
            <v>7963</v>
          </cell>
          <cell r="E3733">
            <v>56</v>
          </cell>
        </row>
        <row r="3734">
          <cell r="A3734">
            <v>7825</v>
          </cell>
          <cell r="E3734">
            <v>156</v>
          </cell>
        </row>
        <row r="3735">
          <cell r="A3735">
            <v>6742</v>
          </cell>
          <cell r="E3735">
            <v>272</v>
          </cell>
        </row>
        <row r="3736">
          <cell r="A3736">
            <v>7805</v>
          </cell>
          <cell r="E3736">
            <v>118</v>
          </cell>
        </row>
        <row r="3737">
          <cell r="A3737">
            <v>7897</v>
          </cell>
          <cell r="E3737">
            <v>69</v>
          </cell>
        </row>
        <row r="3738">
          <cell r="A3738">
            <v>7973</v>
          </cell>
          <cell r="E3738">
            <v>37</v>
          </cell>
        </row>
        <row r="3739">
          <cell r="A3739">
            <v>7950</v>
          </cell>
          <cell r="E3739">
            <v>123</v>
          </cell>
        </row>
        <row r="3740">
          <cell r="A3740">
            <v>8053</v>
          </cell>
          <cell r="E3740">
            <v>80</v>
          </cell>
        </row>
        <row r="3741">
          <cell r="A3741">
            <v>6704</v>
          </cell>
          <cell r="E3741">
            <v>1</v>
          </cell>
        </row>
        <row r="3742">
          <cell r="A3742">
            <v>7929</v>
          </cell>
          <cell r="E3742">
            <v>52</v>
          </cell>
        </row>
        <row r="3743">
          <cell r="A3743">
            <v>7849</v>
          </cell>
          <cell r="E3743">
            <v>45</v>
          </cell>
        </row>
        <row r="3744">
          <cell r="A3744">
            <v>7980</v>
          </cell>
          <cell r="E3744">
            <v>11</v>
          </cell>
        </row>
        <row r="3745">
          <cell r="A3745">
            <v>7889</v>
          </cell>
          <cell r="E3745">
            <v>137</v>
          </cell>
        </row>
        <row r="3746">
          <cell r="A3746">
            <v>7811</v>
          </cell>
          <cell r="E3746">
            <v>227</v>
          </cell>
        </row>
        <row r="3747">
          <cell r="A3747">
            <v>7809</v>
          </cell>
          <cell r="E3747">
            <v>221</v>
          </cell>
        </row>
        <row r="3748">
          <cell r="A3748">
            <v>7842</v>
          </cell>
          <cell r="E3748">
            <v>137</v>
          </cell>
        </row>
        <row r="3749">
          <cell r="A3749">
            <v>8044</v>
          </cell>
          <cell r="E3749">
            <v>10</v>
          </cell>
        </row>
        <row r="3750">
          <cell r="A3750">
            <v>7955</v>
          </cell>
          <cell r="E3750">
            <v>80</v>
          </cell>
        </row>
        <row r="3751">
          <cell r="A3751">
            <v>9259</v>
          </cell>
          <cell r="E3751">
            <v>0</v>
          </cell>
        </row>
        <row r="3752">
          <cell r="A3752">
            <v>7841</v>
          </cell>
          <cell r="E3752">
            <v>76</v>
          </cell>
        </row>
        <row r="3753">
          <cell r="A3753">
            <v>8529</v>
          </cell>
          <cell r="E3753">
            <v>75</v>
          </cell>
        </row>
        <row r="3754">
          <cell r="A3754">
            <v>6734</v>
          </cell>
          <cell r="E3754">
            <v>0</v>
          </cell>
        </row>
        <row r="3755">
          <cell r="A3755">
            <v>6761</v>
          </cell>
          <cell r="E3755">
            <v>203</v>
          </cell>
        </row>
        <row r="3756">
          <cell r="A3756">
            <v>7852</v>
          </cell>
          <cell r="E3756">
            <v>187</v>
          </cell>
        </row>
        <row r="3757">
          <cell r="A3757">
            <v>7977</v>
          </cell>
          <cell r="E3757">
            <v>78</v>
          </cell>
        </row>
        <row r="3758">
          <cell r="A3758">
            <v>6759</v>
          </cell>
          <cell r="E3758">
            <v>804</v>
          </cell>
        </row>
        <row r="3759">
          <cell r="A3759">
            <v>6782</v>
          </cell>
          <cell r="E3759">
            <v>0</v>
          </cell>
        </row>
        <row r="3760">
          <cell r="A3760">
            <v>6692</v>
          </cell>
          <cell r="E3760">
            <v>264</v>
          </cell>
        </row>
        <row r="3761">
          <cell r="A3761">
            <v>6748</v>
          </cell>
          <cell r="E3761">
            <v>0</v>
          </cell>
        </row>
        <row r="3762">
          <cell r="A3762">
            <v>7986</v>
          </cell>
          <cell r="E3762">
            <v>51</v>
          </cell>
        </row>
        <row r="3763">
          <cell r="A3763">
            <v>6736</v>
          </cell>
          <cell r="E3763">
            <v>299</v>
          </cell>
        </row>
        <row r="3764">
          <cell r="A3764">
            <v>7861</v>
          </cell>
          <cell r="E3764">
            <v>83</v>
          </cell>
        </row>
        <row r="3765">
          <cell r="A3765">
            <v>8009</v>
          </cell>
          <cell r="E3765">
            <v>56</v>
          </cell>
        </row>
        <row r="3766">
          <cell r="A3766">
            <v>7918</v>
          </cell>
          <cell r="E3766">
            <v>63</v>
          </cell>
        </row>
        <row r="3767">
          <cell r="A3767">
            <v>7828</v>
          </cell>
          <cell r="E3767">
            <v>139</v>
          </cell>
        </row>
        <row r="3768">
          <cell r="A3768">
            <v>5544</v>
          </cell>
          <cell r="E3768">
            <v>787</v>
          </cell>
        </row>
        <row r="3769">
          <cell r="A3769">
            <v>7942</v>
          </cell>
          <cell r="E3769">
            <v>88</v>
          </cell>
        </row>
        <row r="3770">
          <cell r="A3770">
            <v>8020</v>
          </cell>
          <cell r="E3770">
            <v>7</v>
          </cell>
        </row>
        <row r="3771">
          <cell r="A3771">
            <v>8007</v>
          </cell>
          <cell r="E3771">
            <v>184</v>
          </cell>
        </row>
        <row r="3772">
          <cell r="A3772">
            <v>8526</v>
          </cell>
          <cell r="E3772">
            <v>129</v>
          </cell>
        </row>
        <row r="3773">
          <cell r="A3773">
            <v>7862</v>
          </cell>
          <cell r="E3773">
            <v>71</v>
          </cell>
        </row>
        <row r="3774">
          <cell r="A3774">
            <v>7898</v>
          </cell>
          <cell r="E3774">
            <v>88</v>
          </cell>
        </row>
        <row r="3775">
          <cell r="A3775">
            <v>5459</v>
          </cell>
          <cell r="E3775">
            <v>3375</v>
          </cell>
        </row>
        <row r="3776">
          <cell r="A3776">
            <v>7943</v>
          </cell>
          <cell r="E3776">
            <v>80</v>
          </cell>
        </row>
        <row r="3777">
          <cell r="A3777">
            <v>8026</v>
          </cell>
          <cell r="E3777">
            <v>16</v>
          </cell>
        </row>
        <row r="3778">
          <cell r="A3778">
            <v>5547</v>
          </cell>
          <cell r="E3778">
            <v>1371</v>
          </cell>
        </row>
        <row r="3779">
          <cell r="A3779">
            <v>7888</v>
          </cell>
          <cell r="E3779">
            <v>143</v>
          </cell>
        </row>
        <row r="3780">
          <cell r="A3780">
            <v>7806</v>
          </cell>
          <cell r="E3780">
            <v>214</v>
          </cell>
        </row>
        <row r="3781">
          <cell r="A3781">
            <v>7989</v>
          </cell>
          <cell r="E3781">
            <v>0</v>
          </cell>
        </row>
        <row r="3782">
          <cell r="A3782">
            <v>7872</v>
          </cell>
          <cell r="E3782">
            <v>151</v>
          </cell>
        </row>
        <row r="3783">
          <cell r="A3783">
            <v>7913</v>
          </cell>
          <cell r="E3783">
            <v>139</v>
          </cell>
        </row>
        <row r="3784">
          <cell r="A3784">
            <v>7966</v>
          </cell>
          <cell r="E3784">
            <v>43</v>
          </cell>
        </row>
        <row r="3785">
          <cell r="A3785">
            <v>6765</v>
          </cell>
          <cell r="E3785">
            <v>148</v>
          </cell>
        </row>
        <row r="3786">
          <cell r="A3786">
            <v>6684</v>
          </cell>
          <cell r="E3786">
            <v>99</v>
          </cell>
        </row>
        <row r="3787">
          <cell r="A3787">
            <v>7996</v>
          </cell>
          <cell r="E3787">
            <v>57</v>
          </cell>
        </row>
        <row r="3788">
          <cell r="A3788">
            <v>7808</v>
          </cell>
          <cell r="E3788">
            <v>195</v>
          </cell>
        </row>
        <row r="3789">
          <cell r="A3789">
            <v>6744</v>
          </cell>
          <cell r="E3789">
            <v>0</v>
          </cell>
        </row>
        <row r="3790">
          <cell r="A3790">
            <v>8535</v>
          </cell>
          <cell r="E3790">
            <v>80</v>
          </cell>
        </row>
        <row r="3791">
          <cell r="A3791">
            <v>7919</v>
          </cell>
          <cell r="E3791">
            <v>74</v>
          </cell>
        </row>
        <row r="3792">
          <cell r="A3792">
            <v>8372</v>
          </cell>
          <cell r="E3792">
            <v>46</v>
          </cell>
        </row>
        <row r="3793">
          <cell r="A3793">
            <v>6726</v>
          </cell>
          <cell r="E3793">
            <v>16</v>
          </cell>
        </row>
        <row r="3794">
          <cell r="A3794">
            <v>8017</v>
          </cell>
          <cell r="E3794">
            <v>18</v>
          </cell>
        </row>
        <row r="3795">
          <cell r="A3795">
            <v>8182</v>
          </cell>
          <cell r="E3795">
            <v>50</v>
          </cell>
        </row>
        <row r="3796">
          <cell r="A3796">
            <v>7951</v>
          </cell>
          <cell r="E3796">
            <v>82</v>
          </cell>
        </row>
        <row r="3797">
          <cell r="A3797">
            <v>8209</v>
          </cell>
          <cell r="E3797">
            <v>39</v>
          </cell>
        </row>
        <row r="3798">
          <cell r="A3798">
            <v>7937</v>
          </cell>
          <cell r="E3798">
            <v>61</v>
          </cell>
        </row>
        <row r="3799">
          <cell r="A3799">
            <v>8041</v>
          </cell>
          <cell r="E3799">
            <v>25</v>
          </cell>
        </row>
        <row r="3800">
          <cell r="A3800">
            <v>7962</v>
          </cell>
          <cell r="E3800">
            <v>59</v>
          </cell>
        </row>
        <row r="3801">
          <cell r="A3801">
            <v>7810</v>
          </cell>
          <cell r="E3801">
            <v>233</v>
          </cell>
        </row>
        <row r="3802">
          <cell r="A3802">
            <v>6705</v>
          </cell>
          <cell r="E3802">
            <v>121</v>
          </cell>
        </row>
        <row r="3803">
          <cell r="A3803">
            <v>6723</v>
          </cell>
          <cell r="E3803">
            <v>252</v>
          </cell>
        </row>
        <row r="3804">
          <cell r="A3804">
            <v>7886</v>
          </cell>
          <cell r="E3804">
            <v>69</v>
          </cell>
        </row>
        <row r="3805">
          <cell r="A3805">
            <v>7983</v>
          </cell>
          <cell r="E3805">
            <v>187</v>
          </cell>
        </row>
        <row r="3806">
          <cell r="A3806">
            <v>6754</v>
          </cell>
          <cell r="E3806">
            <v>156</v>
          </cell>
        </row>
        <row r="3807">
          <cell r="A3807">
            <v>7845</v>
          </cell>
          <cell r="E3807">
            <v>228</v>
          </cell>
        </row>
        <row r="3808">
          <cell r="A3808">
            <v>7985</v>
          </cell>
          <cell r="E3808">
            <v>60</v>
          </cell>
        </row>
        <row r="3809">
          <cell r="A3809">
            <v>7905</v>
          </cell>
          <cell r="E3809">
            <v>137</v>
          </cell>
        </row>
        <row r="3810">
          <cell r="A3810">
            <v>8533</v>
          </cell>
          <cell r="E3810">
            <v>86</v>
          </cell>
        </row>
        <row r="3811">
          <cell r="A3811">
            <v>6766</v>
          </cell>
          <cell r="E3811">
            <v>689</v>
          </cell>
        </row>
        <row r="3812">
          <cell r="A3812">
            <v>6689</v>
          </cell>
          <cell r="E3812">
            <v>124</v>
          </cell>
        </row>
        <row r="3813">
          <cell r="A3813">
            <v>6699</v>
          </cell>
          <cell r="E3813">
            <v>112</v>
          </cell>
        </row>
        <row r="3814">
          <cell r="A3814">
            <v>6718</v>
          </cell>
          <cell r="E3814">
            <v>400</v>
          </cell>
        </row>
        <row r="3815">
          <cell r="A3815">
            <v>8001</v>
          </cell>
          <cell r="E3815">
            <v>0</v>
          </cell>
        </row>
        <row r="3816">
          <cell r="A3816">
            <v>8201</v>
          </cell>
          <cell r="E3816">
            <v>77</v>
          </cell>
        </row>
        <row r="3817">
          <cell r="A3817">
            <v>7846</v>
          </cell>
          <cell r="E3817">
            <v>150</v>
          </cell>
        </row>
        <row r="3818">
          <cell r="A3818">
            <v>7868</v>
          </cell>
          <cell r="E3818">
            <v>173</v>
          </cell>
        </row>
        <row r="3819">
          <cell r="A3819">
            <v>8015</v>
          </cell>
          <cell r="E3819">
            <v>8</v>
          </cell>
        </row>
        <row r="3820">
          <cell r="A3820">
            <v>7909</v>
          </cell>
          <cell r="E3820">
            <v>156</v>
          </cell>
        </row>
        <row r="3821">
          <cell r="A3821">
            <v>8046</v>
          </cell>
          <cell r="E3821">
            <v>10</v>
          </cell>
        </row>
        <row r="3822">
          <cell r="A3822">
            <v>8545</v>
          </cell>
          <cell r="E3822">
            <v>29</v>
          </cell>
        </row>
        <row r="3823">
          <cell r="A3823">
            <v>7953</v>
          </cell>
          <cell r="E3823">
            <v>59</v>
          </cell>
        </row>
        <row r="3824">
          <cell r="A3824">
            <v>8531</v>
          </cell>
          <cell r="E3824">
            <v>32</v>
          </cell>
        </row>
        <row r="3825">
          <cell r="A3825">
            <v>7958</v>
          </cell>
          <cell r="E3825">
            <v>76</v>
          </cell>
        </row>
        <row r="3826">
          <cell r="A3826">
            <v>8011</v>
          </cell>
          <cell r="E3826">
            <v>44</v>
          </cell>
        </row>
        <row r="3827">
          <cell r="A3827">
            <v>8240</v>
          </cell>
          <cell r="E3827">
            <v>10</v>
          </cell>
        </row>
        <row r="3828">
          <cell r="A3828">
            <v>8002</v>
          </cell>
          <cell r="E3828">
            <v>57</v>
          </cell>
        </row>
        <row r="3829">
          <cell r="A3829">
            <v>8236</v>
          </cell>
          <cell r="E3829">
            <v>77</v>
          </cell>
        </row>
        <row r="3830">
          <cell r="A3830">
            <v>7867</v>
          </cell>
          <cell r="E3830">
            <v>78</v>
          </cell>
        </row>
        <row r="3831">
          <cell r="A3831">
            <v>7902</v>
          </cell>
          <cell r="E3831">
            <v>85</v>
          </cell>
        </row>
        <row r="3832">
          <cell r="A3832">
            <v>7865</v>
          </cell>
          <cell r="E3832">
            <v>174</v>
          </cell>
        </row>
        <row r="3833">
          <cell r="A3833">
            <v>7968</v>
          </cell>
          <cell r="E3833">
            <v>52</v>
          </cell>
        </row>
        <row r="3834">
          <cell r="A3834">
            <v>6764</v>
          </cell>
          <cell r="E3834">
            <v>54</v>
          </cell>
        </row>
        <row r="3835">
          <cell r="A3835">
            <v>7992</v>
          </cell>
          <cell r="E3835">
            <v>0</v>
          </cell>
        </row>
        <row r="3836">
          <cell r="A3836">
            <v>8028</v>
          </cell>
          <cell r="E3836">
            <v>1</v>
          </cell>
        </row>
        <row r="3837">
          <cell r="A3837">
            <v>6710</v>
          </cell>
          <cell r="E3837">
            <v>646</v>
          </cell>
        </row>
        <row r="3838">
          <cell r="A3838">
            <v>9262</v>
          </cell>
          <cell r="E3838">
            <v>0</v>
          </cell>
        </row>
        <row r="3839">
          <cell r="A3839">
            <v>8030</v>
          </cell>
          <cell r="E3839">
            <v>17</v>
          </cell>
        </row>
        <row r="3840">
          <cell r="A3840">
            <v>6749</v>
          </cell>
          <cell r="E3840">
            <v>211</v>
          </cell>
        </row>
        <row r="3841">
          <cell r="A3841">
            <v>7949</v>
          </cell>
          <cell r="E3841">
            <v>57</v>
          </cell>
        </row>
        <row r="3842">
          <cell r="A3842">
            <v>7926</v>
          </cell>
          <cell r="E3842">
            <v>86</v>
          </cell>
        </row>
        <row r="3843">
          <cell r="A3843">
            <v>7873</v>
          </cell>
          <cell r="E3843">
            <v>129</v>
          </cell>
        </row>
        <row r="3844">
          <cell r="A3844">
            <v>8523</v>
          </cell>
          <cell r="E3844">
            <v>149</v>
          </cell>
        </row>
        <row r="3845">
          <cell r="A3845">
            <v>7813</v>
          </cell>
          <cell r="E3845">
            <v>199</v>
          </cell>
        </row>
        <row r="3846">
          <cell r="A3846">
            <v>6412</v>
          </cell>
          <cell r="E3846">
            <v>107</v>
          </cell>
        </row>
        <row r="3847">
          <cell r="A3847">
            <v>7939</v>
          </cell>
          <cell r="E3847">
            <v>72</v>
          </cell>
        </row>
        <row r="3848">
          <cell r="A3848">
            <v>8536</v>
          </cell>
          <cell r="E3848">
            <v>34</v>
          </cell>
        </row>
        <row r="3849">
          <cell r="A3849">
            <v>6737</v>
          </cell>
          <cell r="E3849">
            <v>7</v>
          </cell>
        </row>
        <row r="3850">
          <cell r="A3850">
            <v>2113</v>
          </cell>
          <cell r="E3850">
            <v>90</v>
          </cell>
        </row>
        <row r="3851">
          <cell r="A3851">
            <v>7300</v>
          </cell>
          <cell r="E3851">
            <v>3</v>
          </cell>
        </row>
        <row r="3852">
          <cell r="A3852">
            <v>7301</v>
          </cell>
          <cell r="E3852">
            <v>3</v>
          </cell>
        </row>
        <row r="3853">
          <cell r="A3853">
            <v>7944</v>
          </cell>
          <cell r="E3853">
            <v>88</v>
          </cell>
        </row>
        <row r="3854">
          <cell r="A3854">
            <v>6777</v>
          </cell>
          <cell r="E3854">
            <v>0</v>
          </cell>
        </row>
        <row r="3855">
          <cell r="A3855">
            <v>8032</v>
          </cell>
          <cell r="E3855">
            <v>18</v>
          </cell>
        </row>
        <row r="3856">
          <cell r="A3856">
            <v>6763</v>
          </cell>
          <cell r="E3856">
            <v>85</v>
          </cell>
        </row>
        <row r="3857">
          <cell r="A3857">
            <v>7961</v>
          </cell>
          <cell r="E3857">
            <v>55</v>
          </cell>
        </row>
        <row r="3858">
          <cell r="A3858">
            <v>7972</v>
          </cell>
          <cell r="E3858">
            <v>134</v>
          </cell>
        </row>
        <row r="3859">
          <cell r="A3859">
            <v>7935</v>
          </cell>
          <cell r="E3859">
            <v>88</v>
          </cell>
        </row>
        <row r="3860">
          <cell r="A3860">
            <v>7832</v>
          </cell>
          <cell r="E3860">
            <v>473</v>
          </cell>
        </row>
        <row r="3861">
          <cell r="A3861">
            <v>8222</v>
          </cell>
          <cell r="E3861">
            <v>43</v>
          </cell>
        </row>
        <row r="3862">
          <cell r="A3862">
            <v>7917</v>
          </cell>
          <cell r="E3862">
            <v>150</v>
          </cell>
        </row>
        <row r="3863">
          <cell r="A3863">
            <v>7954</v>
          </cell>
          <cell r="E3863">
            <v>28</v>
          </cell>
        </row>
        <row r="3864">
          <cell r="A3864">
            <v>7858</v>
          </cell>
          <cell r="E3864">
            <v>147</v>
          </cell>
        </row>
        <row r="3865">
          <cell r="A3865">
            <v>6418</v>
          </cell>
          <cell r="E3865">
            <v>0</v>
          </cell>
        </row>
        <row r="3866">
          <cell r="A3866">
            <v>8043</v>
          </cell>
          <cell r="E3866">
            <v>13</v>
          </cell>
        </row>
        <row r="3867">
          <cell r="A3867">
            <v>6740</v>
          </cell>
          <cell r="E3867">
            <v>0</v>
          </cell>
        </row>
        <row r="3868">
          <cell r="A3868">
            <v>7844</v>
          </cell>
          <cell r="E3868">
            <v>102</v>
          </cell>
        </row>
        <row r="3869">
          <cell r="A3869">
            <v>7843</v>
          </cell>
          <cell r="E3869">
            <v>158</v>
          </cell>
        </row>
        <row r="3870">
          <cell r="A3870">
            <v>7835</v>
          </cell>
          <cell r="E3870">
            <v>145</v>
          </cell>
        </row>
        <row r="3871">
          <cell r="A3871">
            <v>8212</v>
          </cell>
          <cell r="E3871">
            <v>76</v>
          </cell>
        </row>
        <row r="3872">
          <cell r="A3872">
            <v>6779</v>
          </cell>
          <cell r="E3872">
            <v>293</v>
          </cell>
        </row>
        <row r="3873">
          <cell r="A3873">
            <v>7817</v>
          </cell>
          <cell r="E3873">
            <v>193</v>
          </cell>
        </row>
        <row r="3874">
          <cell r="A3874">
            <v>7995</v>
          </cell>
          <cell r="E3874">
            <v>27</v>
          </cell>
        </row>
        <row r="3875">
          <cell r="A3875">
            <v>8193</v>
          </cell>
          <cell r="E3875">
            <v>171</v>
          </cell>
        </row>
        <row r="3876">
          <cell r="A3876">
            <v>8216</v>
          </cell>
          <cell r="E3876">
            <v>37</v>
          </cell>
        </row>
        <row r="3877">
          <cell r="A3877">
            <v>6711</v>
          </cell>
          <cell r="E3877">
            <v>41</v>
          </cell>
        </row>
        <row r="3878">
          <cell r="A3878">
            <v>6707</v>
          </cell>
          <cell r="E3878">
            <v>65</v>
          </cell>
        </row>
        <row r="3879">
          <cell r="A3879">
            <v>7956</v>
          </cell>
          <cell r="E3879">
            <v>76</v>
          </cell>
        </row>
        <row r="3880">
          <cell r="A3880">
            <v>8189</v>
          </cell>
          <cell r="E3880">
            <v>24</v>
          </cell>
        </row>
        <row r="3881">
          <cell r="A3881">
            <v>7834</v>
          </cell>
          <cell r="E3881">
            <v>125</v>
          </cell>
        </row>
        <row r="3882">
          <cell r="A3882">
            <v>8530</v>
          </cell>
          <cell r="E3882">
            <v>87</v>
          </cell>
        </row>
        <row r="3883">
          <cell r="A3883">
            <v>6696</v>
          </cell>
          <cell r="E3883">
            <v>181</v>
          </cell>
        </row>
        <row r="3884">
          <cell r="A3884">
            <v>6756</v>
          </cell>
          <cell r="E3884">
            <v>129</v>
          </cell>
        </row>
        <row r="3885">
          <cell r="A3885">
            <v>8273</v>
          </cell>
          <cell r="E3885">
            <v>40</v>
          </cell>
        </row>
        <row r="3886">
          <cell r="A3886">
            <v>8156</v>
          </cell>
          <cell r="E3886">
            <v>0</v>
          </cell>
        </row>
        <row r="3887">
          <cell r="A3887">
            <v>6743</v>
          </cell>
          <cell r="E3887">
            <v>534</v>
          </cell>
        </row>
        <row r="3888">
          <cell r="A3888">
            <v>8207</v>
          </cell>
          <cell r="E3888">
            <v>158</v>
          </cell>
        </row>
        <row r="3889">
          <cell r="A3889">
            <v>8175</v>
          </cell>
          <cell r="E3889">
            <v>24</v>
          </cell>
        </row>
        <row r="3890">
          <cell r="A3890">
            <v>6414</v>
          </cell>
          <cell r="E3890">
            <v>342</v>
          </cell>
        </row>
        <row r="3891">
          <cell r="A3891">
            <v>7938</v>
          </cell>
          <cell r="E3891">
            <v>80</v>
          </cell>
        </row>
        <row r="3892">
          <cell r="A3892">
            <v>9265</v>
          </cell>
          <cell r="E3892">
            <v>0</v>
          </cell>
        </row>
        <row r="3893">
          <cell r="A3893">
            <v>7840</v>
          </cell>
          <cell r="E3893">
            <v>78</v>
          </cell>
        </row>
        <row r="3894">
          <cell r="A3894">
            <v>7965</v>
          </cell>
          <cell r="E3894">
            <v>45</v>
          </cell>
        </row>
        <row r="3895">
          <cell r="A3895">
            <v>6555</v>
          </cell>
          <cell r="E3895">
            <v>277</v>
          </cell>
        </row>
        <row r="3896">
          <cell r="A3896">
            <v>8039</v>
          </cell>
          <cell r="E3896">
            <v>30</v>
          </cell>
        </row>
        <row r="3897">
          <cell r="A3897">
            <v>7970</v>
          </cell>
          <cell r="E3897">
            <v>38</v>
          </cell>
        </row>
        <row r="3898">
          <cell r="A3898">
            <v>6772</v>
          </cell>
          <cell r="E3898">
            <v>1410</v>
          </cell>
        </row>
        <row r="3899">
          <cell r="A3899">
            <v>8149</v>
          </cell>
          <cell r="E3899">
            <v>201</v>
          </cell>
        </row>
        <row r="3900">
          <cell r="A3900">
            <v>7299</v>
          </cell>
          <cell r="E3900">
            <v>0</v>
          </cell>
        </row>
        <row r="3901">
          <cell r="A3901">
            <v>8191</v>
          </cell>
          <cell r="E3901">
            <v>40</v>
          </cell>
        </row>
        <row r="3902">
          <cell r="A3902">
            <v>8181</v>
          </cell>
          <cell r="E3902">
            <v>18</v>
          </cell>
        </row>
        <row r="3903">
          <cell r="A3903">
            <v>8228</v>
          </cell>
          <cell r="E3903">
            <v>208</v>
          </cell>
        </row>
        <row r="3904">
          <cell r="A3904">
            <v>8252</v>
          </cell>
          <cell r="E3904">
            <v>23</v>
          </cell>
        </row>
        <row r="3905">
          <cell r="A3905">
            <v>7864</v>
          </cell>
          <cell r="E3905">
            <v>95</v>
          </cell>
        </row>
        <row r="3906">
          <cell r="A3906">
            <v>8208</v>
          </cell>
          <cell r="E3906">
            <v>101</v>
          </cell>
        </row>
        <row r="3907">
          <cell r="A3907">
            <v>8144</v>
          </cell>
          <cell r="E3907">
            <v>45</v>
          </cell>
        </row>
        <row r="3908">
          <cell r="A3908">
            <v>8202</v>
          </cell>
          <cell r="E3908">
            <v>59</v>
          </cell>
        </row>
        <row r="3909">
          <cell r="A3909">
            <v>6702</v>
          </cell>
          <cell r="E3909">
            <v>60</v>
          </cell>
        </row>
        <row r="3910">
          <cell r="A3910">
            <v>7979</v>
          </cell>
          <cell r="E3910">
            <v>35</v>
          </cell>
        </row>
        <row r="3911">
          <cell r="A3911">
            <v>7822</v>
          </cell>
          <cell r="E3911">
            <v>177</v>
          </cell>
        </row>
        <row r="3912">
          <cell r="A3912">
            <v>8231</v>
          </cell>
          <cell r="E3912">
            <v>23</v>
          </cell>
        </row>
        <row r="3913">
          <cell r="A3913">
            <v>6778</v>
          </cell>
          <cell r="E3913">
            <v>230</v>
          </cell>
        </row>
        <row r="3914">
          <cell r="A3914">
            <v>7987</v>
          </cell>
          <cell r="E3914">
            <v>52</v>
          </cell>
        </row>
        <row r="3915">
          <cell r="A3915">
            <v>8259</v>
          </cell>
          <cell r="E3915">
            <v>42</v>
          </cell>
        </row>
        <row r="3916">
          <cell r="A3916">
            <v>7816</v>
          </cell>
          <cell r="E3916">
            <v>141</v>
          </cell>
        </row>
        <row r="3917">
          <cell r="A3917">
            <v>8230</v>
          </cell>
          <cell r="E3917">
            <v>49</v>
          </cell>
        </row>
        <row r="3918">
          <cell r="A3918">
            <v>8050</v>
          </cell>
          <cell r="E3918">
            <v>56</v>
          </cell>
        </row>
        <row r="3919">
          <cell r="A3919">
            <v>6698</v>
          </cell>
          <cell r="E3919">
            <v>1</v>
          </cell>
        </row>
        <row r="3920">
          <cell r="A3920">
            <v>7910</v>
          </cell>
          <cell r="E3920">
            <v>135</v>
          </cell>
        </row>
        <row r="3921">
          <cell r="A3921">
            <v>8045</v>
          </cell>
          <cell r="E3921">
            <v>15</v>
          </cell>
        </row>
        <row r="3922">
          <cell r="A3922">
            <v>8035</v>
          </cell>
          <cell r="E3922">
            <v>15</v>
          </cell>
        </row>
        <row r="3923">
          <cell r="A3923">
            <v>8262</v>
          </cell>
          <cell r="E3923">
            <v>10</v>
          </cell>
        </row>
        <row r="3924">
          <cell r="A3924">
            <v>7802</v>
          </cell>
          <cell r="E3924">
            <v>116</v>
          </cell>
        </row>
        <row r="3925">
          <cell r="A3925">
            <v>7801</v>
          </cell>
          <cell r="E3925">
            <v>181</v>
          </cell>
        </row>
        <row r="3926">
          <cell r="A3926">
            <v>7904</v>
          </cell>
          <cell r="E3926">
            <v>0</v>
          </cell>
        </row>
        <row r="3927">
          <cell r="A3927">
            <v>6697</v>
          </cell>
          <cell r="E3927">
            <v>472</v>
          </cell>
        </row>
        <row r="3928">
          <cell r="A3928">
            <v>6767</v>
          </cell>
          <cell r="E3928">
            <v>0</v>
          </cell>
        </row>
        <row r="3929">
          <cell r="A3929">
            <v>7997</v>
          </cell>
          <cell r="E3929">
            <v>60</v>
          </cell>
        </row>
        <row r="3930">
          <cell r="A3930">
            <v>8239</v>
          </cell>
          <cell r="E3930">
            <v>69</v>
          </cell>
        </row>
        <row r="3931">
          <cell r="A3931">
            <v>7915</v>
          </cell>
          <cell r="E3931">
            <v>62</v>
          </cell>
        </row>
        <row r="3932">
          <cell r="A3932">
            <v>8551</v>
          </cell>
          <cell r="E3932">
            <v>142</v>
          </cell>
        </row>
        <row r="3933">
          <cell r="A3933">
            <v>8034</v>
          </cell>
          <cell r="E3933">
            <v>11</v>
          </cell>
        </row>
        <row r="3934">
          <cell r="A3934">
            <v>8546</v>
          </cell>
          <cell r="E3934">
            <v>29</v>
          </cell>
        </row>
        <row r="3935">
          <cell r="A3935">
            <v>7928</v>
          </cell>
          <cell r="E3935">
            <v>76</v>
          </cell>
        </row>
        <row r="3936">
          <cell r="A3936">
            <v>8255</v>
          </cell>
          <cell r="E3936">
            <v>89</v>
          </cell>
        </row>
        <row r="3937">
          <cell r="A3937">
            <v>8669</v>
          </cell>
          <cell r="E3937">
            <v>0</v>
          </cell>
        </row>
        <row r="3938">
          <cell r="A3938">
            <v>8256</v>
          </cell>
          <cell r="E3938">
            <v>42</v>
          </cell>
        </row>
        <row r="3939">
          <cell r="A3939">
            <v>6783</v>
          </cell>
          <cell r="E3939">
            <v>36</v>
          </cell>
        </row>
        <row r="3940">
          <cell r="A3940">
            <v>6755</v>
          </cell>
          <cell r="E3940">
            <v>0</v>
          </cell>
        </row>
        <row r="3941">
          <cell r="A3941">
            <v>8003</v>
          </cell>
          <cell r="E3941">
            <v>45</v>
          </cell>
        </row>
        <row r="3942">
          <cell r="A3942">
            <v>8521</v>
          </cell>
          <cell r="E3942">
            <v>148</v>
          </cell>
        </row>
        <row r="3943">
          <cell r="A3943">
            <v>6403</v>
          </cell>
          <cell r="E3943">
            <v>90</v>
          </cell>
        </row>
        <row r="3944">
          <cell r="A3944">
            <v>8192</v>
          </cell>
          <cell r="E3944">
            <v>82</v>
          </cell>
        </row>
        <row r="3945">
          <cell r="A3945">
            <v>7971</v>
          </cell>
          <cell r="E3945">
            <v>46</v>
          </cell>
        </row>
        <row r="3946">
          <cell r="A3946">
            <v>8234</v>
          </cell>
          <cell r="E3946">
            <v>110</v>
          </cell>
        </row>
        <row r="3947">
          <cell r="A3947">
            <v>8232</v>
          </cell>
          <cell r="E3947">
            <v>29</v>
          </cell>
        </row>
        <row r="3948">
          <cell r="A3948">
            <v>6408</v>
          </cell>
          <cell r="E3948">
            <v>118</v>
          </cell>
        </row>
        <row r="3949">
          <cell r="A3949">
            <v>8318</v>
          </cell>
          <cell r="E3949">
            <v>80</v>
          </cell>
        </row>
        <row r="3950">
          <cell r="A3950">
            <v>7878</v>
          </cell>
          <cell r="E3950">
            <v>53</v>
          </cell>
        </row>
        <row r="3951">
          <cell r="A3951">
            <v>7899</v>
          </cell>
          <cell r="E3951">
            <v>84</v>
          </cell>
        </row>
        <row r="3952">
          <cell r="A3952">
            <v>7959</v>
          </cell>
          <cell r="E3952">
            <v>63</v>
          </cell>
        </row>
        <row r="3953">
          <cell r="A3953">
            <v>7925</v>
          </cell>
          <cell r="E3953">
            <v>120</v>
          </cell>
        </row>
        <row r="3954">
          <cell r="A3954">
            <v>7829</v>
          </cell>
          <cell r="E3954">
            <v>172</v>
          </cell>
        </row>
        <row r="3955">
          <cell r="A3955">
            <v>8235</v>
          </cell>
          <cell r="E3955">
            <v>38</v>
          </cell>
        </row>
        <row r="3956">
          <cell r="A3956">
            <v>8375</v>
          </cell>
          <cell r="E3956">
            <v>58</v>
          </cell>
        </row>
        <row r="3957">
          <cell r="A3957">
            <v>6708</v>
          </cell>
          <cell r="E3957">
            <v>0</v>
          </cell>
        </row>
        <row r="3958">
          <cell r="A3958">
            <v>6717</v>
          </cell>
          <cell r="E3958">
            <v>123</v>
          </cell>
        </row>
        <row r="3959">
          <cell r="A3959">
            <v>8010</v>
          </cell>
          <cell r="E3959">
            <v>60</v>
          </cell>
        </row>
        <row r="3960">
          <cell r="A3960">
            <v>6701</v>
          </cell>
          <cell r="E3960">
            <v>80</v>
          </cell>
        </row>
        <row r="3961">
          <cell r="A3961">
            <v>7894</v>
          </cell>
          <cell r="E3961">
            <v>32</v>
          </cell>
        </row>
        <row r="3962">
          <cell r="A3962">
            <v>8525</v>
          </cell>
          <cell r="E3962">
            <v>154</v>
          </cell>
        </row>
        <row r="3963">
          <cell r="A3963">
            <v>8205</v>
          </cell>
          <cell r="E3963">
            <v>94</v>
          </cell>
        </row>
        <row r="3964">
          <cell r="A3964">
            <v>8532</v>
          </cell>
          <cell r="E3964">
            <v>90</v>
          </cell>
        </row>
        <row r="3965">
          <cell r="A3965">
            <v>7283</v>
          </cell>
          <cell r="E3965">
            <v>0</v>
          </cell>
        </row>
        <row r="3966">
          <cell r="A3966">
            <v>6415</v>
          </cell>
          <cell r="E3966">
            <v>20</v>
          </cell>
        </row>
        <row r="3967">
          <cell r="A3967">
            <v>6556</v>
          </cell>
          <cell r="E3967">
            <v>489</v>
          </cell>
        </row>
        <row r="3968">
          <cell r="A3968">
            <v>6404</v>
          </cell>
          <cell r="E3968">
            <v>697</v>
          </cell>
        </row>
        <row r="3969">
          <cell r="A3969">
            <v>8004</v>
          </cell>
          <cell r="E3969">
            <v>45</v>
          </cell>
        </row>
        <row r="3970">
          <cell r="A3970">
            <v>8215</v>
          </cell>
          <cell r="E3970">
            <v>54</v>
          </cell>
        </row>
        <row r="3971">
          <cell r="A3971">
            <v>8000</v>
          </cell>
          <cell r="E3971">
            <v>56</v>
          </cell>
        </row>
        <row r="3972">
          <cell r="A3972">
            <v>6721</v>
          </cell>
          <cell r="E3972">
            <v>0</v>
          </cell>
        </row>
        <row r="3973">
          <cell r="A3973">
            <v>8051</v>
          </cell>
          <cell r="E3973">
            <v>22</v>
          </cell>
        </row>
        <row r="3974">
          <cell r="A3974">
            <v>8225</v>
          </cell>
          <cell r="E3974">
            <v>75</v>
          </cell>
        </row>
        <row r="3975">
          <cell r="A3975">
            <v>8204</v>
          </cell>
          <cell r="E3975">
            <v>93</v>
          </cell>
        </row>
        <row r="3976">
          <cell r="A3976">
            <v>7999</v>
          </cell>
          <cell r="E3976">
            <v>105</v>
          </cell>
        </row>
        <row r="3977">
          <cell r="A3977">
            <v>8248</v>
          </cell>
          <cell r="E3977">
            <v>173</v>
          </cell>
        </row>
        <row r="3978">
          <cell r="A3978">
            <v>6681</v>
          </cell>
          <cell r="E3978">
            <v>89</v>
          </cell>
        </row>
        <row r="3979">
          <cell r="A3979">
            <v>6518</v>
          </cell>
          <cell r="E3979">
            <v>354</v>
          </cell>
        </row>
        <row r="3980">
          <cell r="A3980">
            <v>6551</v>
          </cell>
          <cell r="E3980">
            <v>50</v>
          </cell>
        </row>
        <row r="3981">
          <cell r="A3981">
            <v>7854</v>
          </cell>
          <cell r="E3981">
            <v>143</v>
          </cell>
        </row>
        <row r="3982">
          <cell r="A3982">
            <v>7883</v>
          </cell>
          <cell r="E3982">
            <v>32</v>
          </cell>
        </row>
        <row r="3983">
          <cell r="A3983">
            <v>7818</v>
          </cell>
          <cell r="E3983">
            <v>128</v>
          </cell>
        </row>
        <row r="3984">
          <cell r="A3984">
            <v>7952</v>
          </cell>
          <cell r="E3984">
            <v>55</v>
          </cell>
        </row>
        <row r="3985">
          <cell r="A3985">
            <v>6774</v>
          </cell>
          <cell r="E3985">
            <v>0</v>
          </cell>
        </row>
        <row r="3986">
          <cell r="A3986">
            <v>6389</v>
          </cell>
          <cell r="E3986">
            <v>0</v>
          </cell>
        </row>
        <row r="3987">
          <cell r="A3987">
            <v>8198</v>
          </cell>
          <cell r="E3987">
            <v>38</v>
          </cell>
        </row>
        <row r="3988">
          <cell r="A3988">
            <v>8224</v>
          </cell>
          <cell r="E3988">
            <v>12</v>
          </cell>
        </row>
        <row r="3989">
          <cell r="A3989">
            <v>8153</v>
          </cell>
          <cell r="E3989">
            <v>123</v>
          </cell>
        </row>
        <row r="3990">
          <cell r="A3990">
            <v>8184</v>
          </cell>
          <cell r="E3990">
            <v>28</v>
          </cell>
        </row>
        <row r="3991">
          <cell r="A3991">
            <v>7981</v>
          </cell>
          <cell r="E3991">
            <v>35</v>
          </cell>
        </row>
        <row r="3992">
          <cell r="A3992">
            <v>6407</v>
          </cell>
          <cell r="E3992">
            <v>66</v>
          </cell>
        </row>
        <row r="3993">
          <cell r="A3993">
            <v>8014</v>
          </cell>
          <cell r="E3993">
            <v>57</v>
          </cell>
        </row>
        <row r="3994">
          <cell r="A3994">
            <v>8527</v>
          </cell>
          <cell r="E3994">
            <v>78</v>
          </cell>
        </row>
        <row r="3995">
          <cell r="A3995">
            <v>6730</v>
          </cell>
          <cell r="E3995">
            <v>247</v>
          </cell>
        </row>
        <row r="3996">
          <cell r="A3996">
            <v>8185</v>
          </cell>
          <cell r="E3996">
            <v>17</v>
          </cell>
        </row>
        <row r="3997">
          <cell r="A3997">
            <v>8188</v>
          </cell>
          <cell r="E3997">
            <v>27</v>
          </cell>
        </row>
        <row r="3998">
          <cell r="A3998">
            <v>5462</v>
          </cell>
          <cell r="E3998">
            <v>1214</v>
          </cell>
        </row>
        <row r="3999">
          <cell r="A3999">
            <v>7880</v>
          </cell>
          <cell r="E3999">
            <v>366</v>
          </cell>
        </row>
        <row r="4000">
          <cell r="A4000">
            <v>7824</v>
          </cell>
          <cell r="E4000">
            <v>585</v>
          </cell>
        </row>
        <row r="4001">
          <cell r="A4001">
            <v>8242</v>
          </cell>
          <cell r="E4001">
            <v>95</v>
          </cell>
        </row>
        <row r="4002">
          <cell r="A4002">
            <v>8237</v>
          </cell>
          <cell r="E4002">
            <v>36</v>
          </cell>
        </row>
        <row r="4003">
          <cell r="A4003">
            <v>8213</v>
          </cell>
          <cell r="E4003">
            <v>149</v>
          </cell>
        </row>
        <row r="4004">
          <cell r="A4004">
            <v>8157</v>
          </cell>
          <cell r="E4004">
            <v>8</v>
          </cell>
        </row>
        <row r="4005">
          <cell r="A4005">
            <v>8036</v>
          </cell>
          <cell r="E4005">
            <v>41</v>
          </cell>
        </row>
        <row r="4006">
          <cell r="A4006">
            <v>6553</v>
          </cell>
          <cell r="E4006">
            <v>0</v>
          </cell>
        </row>
        <row r="4007">
          <cell r="A4007">
            <v>6402</v>
          </cell>
          <cell r="E4007">
            <v>46</v>
          </cell>
        </row>
        <row r="4008">
          <cell r="A4008">
            <v>8008</v>
          </cell>
          <cell r="E4008">
            <v>88</v>
          </cell>
        </row>
        <row r="4009">
          <cell r="A4009">
            <v>8257</v>
          </cell>
          <cell r="E4009">
            <v>27</v>
          </cell>
        </row>
        <row r="4010">
          <cell r="A4010">
            <v>7957</v>
          </cell>
          <cell r="E4010">
            <v>62</v>
          </cell>
        </row>
        <row r="4011">
          <cell r="A4011">
            <v>8150</v>
          </cell>
          <cell r="E4011">
            <v>45</v>
          </cell>
        </row>
        <row r="4012">
          <cell r="A4012">
            <v>6400</v>
          </cell>
          <cell r="E4012">
            <v>88</v>
          </cell>
        </row>
        <row r="4013">
          <cell r="A4013">
            <v>6410</v>
          </cell>
          <cell r="E4013">
            <v>443</v>
          </cell>
        </row>
        <row r="4014">
          <cell r="A4014">
            <v>7876</v>
          </cell>
          <cell r="E4014">
            <v>63</v>
          </cell>
        </row>
        <row r="4015">
          <cell r="A4015">
            <v>7890</v>
          </cell>
          <cell r="E4015">
            <v>150</v>
          </cell>
        </row>
        <row r="4016">
          <cell r="A4016">
            <v>7998</v>
          </cell>
          <cell r="E4016">
            <v>59</v>
          </cell>
        </row>
        <row r="4017">
          <cell r="A4017">
            <v>8227</v>
          </cell>
          <cell r="E4017">
            <v>20</v>
          </cell>
        </row>
        <row r="4018">
          <cell r="A4018">
            <v>8042</v>
          </cell>
          <cell r="E4018">
            <v>10</v>
          </cell>
        </row>
        <row r="4019">
          <cell r="A4019">
            <v>8251</v>
          </cell>
          <cell r="E4019">
            <v>45</v>
          </cell>
        </row>
        <row r="4020">
          <cell r="A4020">
            <v>8233</v>
          </cell>
          <cell r="E4020">
            <v>27</v>
          </cell>
        </row>
        <row r="4021">
          <cell r="A4021">
            <v>7893</v>
          </cell>
          <cell r="E4021">
            <v>60</v>
          </cell>
        </row>
        <row r="4022">
          <cell r="A4022">
            <v>7821</v>
          </cell>
          <cell r="E4022">
            <v>230</v>
          </cell>
        </row>
        <row r="4023">
          <cell r="A4023">
            <v>7853</v>
          </cell>
          <cell r="E4023">
            <v>149</v>
          </cell>
        </row>
        <row r="4024">
          <cell r="A4024">
            <v>7812</v>
          </cell>
          <cell r="E4024">
            <v>138</v>
          </cell>
        </row>
        <row r="4025">
          <cell r="A4025">
            <v>7891</v>
          </cell>
          <cell r="E4025">
            <v>198</v>
          </cell>
        </row>
        <row r="4026">
          <cell r="A4026">
            <v>7901</v>
          </cell>
          <cell r="E4026">
            <v>74</v>
          </cell>
        </row>
        <row r="4027">
          <cell r="A4027">
            <v>8025</v>
          </cell>
          <cell r="E4027">
            <v>13</v>
          </cell>
        </row>
        <row r="4028">
          <cell r="A4028">
            <v>8197</v>
          </cell>
          <cell r="E4028">
            <v>93</v>
          </cell>
        </row>
        <row r="4029">
          <cell r="A4029">
            <v>7839</v>
          </cell>
          <cell r="E4029">
            <v>102</v>
          </cell>
        </row>
        <row r="4030">
          <cell r="A4030">
            <v>8659</v>
          </cell>
          <cell r="E4030">
            <v>3</v>
          </cell>
        </row>
        <row r="4031">
          <cell r="A4031">
            <v>8660</v>
          </cell>
          <cell r="E4031">
            <v>3</v>
          </cell>
        </row>
        <row r="4032">
          <cell r="A4032">
            <v>7856</v>
          </cell>
          <cell r="E4032">
            <v>0</v>
          </cell>
        </row>
        <row r="4033">
          <cell r="A4033">
            <v>7964</v>
          </cell>
          <cell r="E4033">
            <v>57</v>
          </cell>
        </row>
        <row r="4034">
          <cell r="A4034">
            <v>7932</v>
          </cell>
          <cell r="E4034">
            <v>74</v>
          </cell>
        </row>
        <row r="4035">
          <cell r="A4035">
            <v>7831</v>
          </cell>
          <cell r="E4035">
            <v>212</v>
          </cell>
        </row>
        <row r="4036">
          <cell r="A4036">
            <v>8245</v>
          </cell>
          <cell r="E4036">
            <v>63</v>
          </cell>
        </row>
        <row r="4037">
          <cell r="A4037">
            <v>7982</v>
          </cell>
          <cell r="E4037">
            <v>30</v>
          </cell>
        </row>
        <row r="4038">
          <cell r="A4038">
            <v>6733</v>
          </cell>
          <cell r="E4038">
            <v>1186</v>
          </cell>
        </row>
        <row r="4039">
          <cell r="A4039">
            <v>5460</v>
          </cell>
          <cell r="E4039">
            <v>351</v>
          </cell>
        </row>
        <row r="4040">
          <cell r="A4040">
            <v>7908</v>
          </cell>
          <cell r="E4040">
            <v>69</v>
          </cell>
        </row>
        <row r="4041">
          <cell r="A4041">
            <v>8206</v>
          </cell>
          <cell r="E4041">
            <v>85</v>
          </cell>
        </row>
        <row r="4042">
          <cell r="A4042">
            <v>7941</v>
          </cell>
          <cell r="E4042">
            <v>180</v>
          </cell>
        </row>
        <row r="4043">
          <cell r="A4043">
            <v>6714</v>
          </cell>
          <cell r="E4043">
            <v>0</v>
          </cell>
        </row>
        <row r="4044">
          <cell r="A4044">
            <v>6757</v>
          </cell>
          <cell r="E4044">
            <v>42</v>
          </cell>
        </row>
        <row r="4045">
          <cell r="A4045">
            <v>6746</v>
          </cell>
          <cell r="E4045">
            <v>21</v>
          </cell>
        </row>
        <row r="4046">
          <cell r="A4046">
            <v>6683</v>
          </cell>
          <cell r="E4046">
            <v>8</v>
          </cell>
        </row>
        <row r="4047">
          <cell r="A4047">
            <v>8186</v>
          </cell>
          <cell r="E4047">
            <v>0</v>
          </cell>
        </row>
        <row r="4048">
          <cell r="A4048">
            <v>8662</v>
          </cell>
          <cell r="E4048">
            <v>3</v>
          </cell>
        </row>
        <row r="4049">
          <cell r="A4049">
            <v>8656</v>
          </cell>
          <cell r="E4049">
            <v>3</v>
          </cell>
        </row>
        <row r="4050">
          <cell r="A4050">
            <v>8663</v>
          </cell>
          <cell r="E4050">
            <v>3</v>
          </cell>
        </row>
        <row r="4051">
          <cell r="A4051">
            <v>8661</v>
          </cell>
          <cell r="E4051">
            <v>2</v>
          </cell>
        </row>
        <row r="4052">
          <cell r="A4052">
            <v>8187</v>
          </cell>
          <cell r="E4052">
            <v>0</v>
          </cell>
        </row>
        <row r="4053">
          <cell r="A4053">
            <v>6270</v>
          </cell>
          <cell r="E4053">
            <v>404</v>
          </cell>
        </row>
        <row r="4054">
          <cell r="A4054">
            <v>6342</v>
          </cell>
          <cell r="E4054">
            <v>0</v>
          </cell>
        </row>
        <row r="4055">
          <cell r="A4055">
            <v>6344</v>
          </cell>
          <cell r="E4055">
            <v>3</v>
          </cell>
        </row>
        <row r="4056">
          <cell r="A4056">
            <v>6343</v>
          </cell>
          <cell r="E4056">
            <v>0</v>
          </cell>
        </row>
        <row r="4057">
          <cell r="A4057">
            <v>6506</v>
          </cell>
          <cell r="E4057">
            <v>0</v>
          </cell>
        </row>
        <row r="4058">
          <cell r="A4058">
            <v>6510</v>
          </cell>
          <cell r="E4058">
            <v>310</v>
          </cell>
        </row>
        <row r="4059">
          <cell r="A4059">
            <v>8148</v>
          </cell>
          <cell r="E4059">
            <v>44</v>
          </cell>
        </row>
        <row r="4060">
          <cell r="A4060">
            <v>8249</v>
          </cell>
          <cell r="E4060">
            <v>85</v>
          </cell>
        </row>
        <row r="4061">
          <cell r="A4061">
            <v>8261</v>
          </cell>
          <cell r="E4061">
            <v>192</v>
          </cell>
        </row>
        <row r="4062">
          <cell r="A4062">
            <v>8250</v>
          </cell>
          <cell r="E4062">
            <v>27</v>
          </cell>
        </row>
        <row r="4063">
          <cell r="A4063">
            <v>7984</v>
          </cell>
          <cell r="E4063">
            <v>59</v>
          </cell>
        </row>
        <row r="4064">
          <cell r="A4064">
            <v>6747</v>
          </cell>
          <cell r="E4064">
            <v>138</v>
          </cell>
        </row>
        <row r="4065">
          <cell r="A4065">
            <v>8221</v>
          </cell>
          <cell r="E4065">
            <v>44</v>
          </cell>
        </row>
        <row r="4066">
          <cell r="A4066">
            <v>8670</v>
          </cell>
          <cell r="E4066">
            <v>0</v>
          </cell>
        </row>
        <row r="4067">
          <cell r="A4067">
            <v>8246</v>
          </cell>
          <cell r="E4067">
            <v>28</v>
          </cell>
        </row>
        <row r="4068">
          <cell r="A4068">
            <v>7993</v>
          </cell>
          <cell r="E4068">
            <v>36</v>
          </cell>
        </row>
        <row r="4069">
          <cell r="A4069">
            <v>8390</v>
          </cell>
          <cell r="E4069">
            <v>36</v>
          </cell>
        </row>
        <row r="4070">
          <cell r="A4070">
            <v>6706</v>
          </cell>
          <cell r="E4070">
            <v>0</v>
          </cell>
        </row>
        <row r="4071">
          <cell r="A4071">
            <v>6690</v>
          </cell>
          <cell r="E4071">
            <v>437</v>
          </cell>
        </row>
        <row r="4072">
          <cell r="A4072">
            <v>6479</v>
          </cell>
          <cell r="E4072">
            <v>22</v>
          </cell>
        </row>
        <row r="4073">
          <cell r="A4073">
            <v>8151</v>
          </cell>
          <cell r="E4073">
            <v>27</v>
          </cell>
        </row>
        <row r="4074">
          <cell r="A4074">
            <v>6694</v>
          </cell>
          <cell r="E4074">
            <v>239</v>
          </cell>
        </row>
        <row r="4075">
          <cell r="A4075">
            <v>6732</v>
          </cell>
          <cell r="E4075">
            <v>0</v>
          </cell>
        </row>
        <row r="4076">
          <cell r="A4076">
            <v>8023</v>
          </cell>
          <cell r="E4076">
            <v>240</v>
          </cell>
        </row>
        <row r="4077">
          <cell r="A4077">
            <v>7819</v>
          </cell>
          <cell r="E4077">
            <v>143</v>
          </cell>
        </row>
        <row r="4078">
          <cell r="A4078">
            <v>6738</v>
          </cell>
          <cell r="E4078">
            <v>140</v>
          </cell>
        </row>
        <row r="4079">
          <cell r="A4079">
            <v>5545</v>
          </cell>
          <cell r="E4079">
            <v>625</v>
          </cell>
        </row>
        <row r="4080">
          <cell r="A4080">
            <v>6722</v>
          </cell>
          <cell r="E4080">
            <v>2104</v>
          </cell>
        </row>
        <row r="4081">
          <cell r="A4081">
            <v>5458</v>
          </cell>
          <cell r="E4081">
            <v>616</v>
          </cell>
        </row>
        <row r="4082">
          <cell r="A4082">
            <v>8371</v>
          </cell>
          <cell r="E4082">
            <v>148</v>
          </cell>
        </row>
        <row r="4083">
          <cell r="A4083">
            <v>2308</v>
          </cell>
          <cell r="E4083">
            <v>599</v>
          </cell>
        </row>
        <row r="4084">
          <cell r="A4084">
            <v>8542</v>
          </cell>
          <cell r="E4084">
            <v>28</v>
          </cell>
        </row>
        <row r="4085">
          <cell r="A4085">
            <v>7960</v>
          </cell>
          <cell r="E4085">
            <v>90</v>
          </cell>
        </row>
        <row r="4086">
          <cell r="A4086">
            <v>6685</v>
          </cell>
          <cell r="E4086">
            <v>143</v>
          </cell>
        </row>
        <row r="4087">
          <cell r="A4087">
            <v>6762</v>
          </cell>
          <cell r="E4087">
            <v>62</v>
          </cell>
        </row>
        <row r="4088">
          <cell r="A4088">
            <v>8538</v>
          </cell>
          <cell r="E4088">
            <v>57</v>
          </cell>
        </row>
        <row r="4089">
          <cell r="A4089">
            <v>7827</v>
          </cell>
          <cell r="E4089">
            <v>196</v>
          </cell>
        </row>
        <row r="4090">
          <cell r="A4090">
            <v>8145</v>
          </cell>
          <cell r="E4090">
            <v>86</v>
          </cell>
        </row>
        <row r="4091">
          <cell r="A4091">
            <v>8324</v>
          </cell>
          <cell r="E4091">
            <v>400</v>
          </cell>
        </row>
        <row r="4092">
          <cell r="A4092">
            <v>8177</v>
          </cell>
          <cell r="E4092">
            <v>116</v>
          </cell>
        </row>
        <row r="4093">
          <cell r="A4093">
            <v>7807</v>
          </cell>
          <cell r="E4093">
            <v>200</v>
          </cell>
        </row>
        <row r="4094">
          <cell r="A4094">
            <v>6725</v>
          </cell>
          <cell r="E4094">
            <v>0</v>
          </cell>
        </row>
        <row r="4095">
          <cell r="A4095">
            <v>8190</v>
          </cell>
          <cell r="E4095">
            <v>0</v>
          </cell>
        </row>
        <row r="4096">
          <cell r="A4096">
            <v>7804</v>
          </cell>
          <cell r="E4096">
            <v>208</v>
          </cell>
        </row>
        <row r="4097">
          <cell r="A4097">
            <v>7869</v>
          </cell>
          <cell r="E4097">
            <v>160</v>
          </cell>
        </row>
        <row r="4098">
          <cell r="A4098">
            <v>8243</v>
          </cell>
          <cell r="E4098">
            <v>29</v>
          </cell>
        </row>
        <row r="4099">
          <cell r="A4099">
            <v>8217</v>
          </cell>
          <cell r="E4099">
            <v>80</v>
          </cell>
        </row>
        <row r="4100">
          <cell r="A4100">
            <v>7945</v>
          </cell>
          <cell r="E4100">
            <v>84</v>
          </cell>
        </row>
        <row r="4101">
          <cell r="A4101">
            <v>6781</v>
          </cell>
          <cell r="E4101">
            <v>170</v>
          </cell>
        </row>
        <row r="4102">
          <cell r="A4102">
            <v>8031</v>
          </cell>
          <cell r="E4102">
            <v>14</v>
          </cell>
        </row>
        <row r="4103">
          <cell r="A4103">
            <v>7836</v>
          </cell>
          <cell r="E4103">
            <v>85</v>
          </cell>
        </row>
        <row r="4104">
          <cell r="A4104">
            <v>7994</v>
          </cell>
          <cell r="E4104">
            <v>36</v>
          </cell>
        </row>
        <row r="4105">
          <cell r="A4105">
            <v>6727</v>
          </cell>
          <cell r="E4105">
            <v>451</v>
          </cell>
        </row>
        <row r="4106">
          <cell r="A4106">
            <v>8152</v>
          </cell>
          <cell r="E4106">
            <v>29</v>
          </cell>
        </row>
        <row r="4107">
          <cell r="A4107">
            <v>8196</v>
          </cell>
          <cell r="E4107">
            <v>70</v>
          </cell>
        </row>
        <row r="4108">
          <cell r="A4108">
            <v>7931</v>
          </cell>
          <cell r="E4108">
            <v>0</v>
          </cell>
        </row>
        <row r="4109">
          <cell r="A4109">
            <v>7847</v>
          </cell>
          <cell r="E4109">
            <v>213</v>
          </cell>
        </row>
        <row r="4110">
          <cell r="A4110">
            <v>6703</v>
          </cell>
          <cell r="E4110">
            <v>14</v>
          </cell>
        </row>
        <row r="4111">
          <cell r="A4111">
            <v>7298</v>
          </cell>
          <cell r="E4111">
            <v>0</v>
          </cell>
        </row>
        <row r="4112">
          <cell r="A4112">
            <v>8013</v>
          </cell>
          <cell r="E4112">
            <v>57</v>
          </cell>
        </row>
        <row r="4113">
          <cell r="A4113">
            <v>7356</v>
          </cell>
          <cell r="E4113">
            <v>4</v>
          </cell>
        </row>
        <row r="4114">
          <cell r="A4114">
            <v>7848</v>
          </cell>
          <cell r="E4114">
            <v>239</v>
          </cell>
        </row>
        <row r="4115">
          <cell r="A4115">
            <v>5546</v>
          </cell>
          <cell r="E4115">
            <v>0</v>
          </cell>
        </row>
        <row r="4116">
          <cell r="A4116">
            <v>7859</v>
          </cell>
          <cell r="E4116">
            <v>183</v>
          </cell>
        </row>
        <row r="4117">
          <cell r="A4117">
            <v>9266</v>
          </cell>
          <cell r="E4117">
            <v>0</v>
          </cell>
        </row>
        <row r="4118">
          <cell r="A4118">
            <v>8667</v>
          </cell>
          <cell r="E4118">
            <v>0</v>
          </cell>
        </row>
        <row r="4119">
          <cell r="A4119">
            <v>6682</v>
          </cell>
          <cell r="E4119">
            <v>8</v>
          </cell>
        </row>
        <row r="4120">
          <cell r="A4120">
            <v>6716</v>
          </cell>
          <cell r="E4120">
            <v>0</v>
          </cell>
        </row>
        <row r="4121">
          <cell r="A4121">
            <v>6715</v>
          </cell>
          <cell r="E4121">
            <v>11</v>
          </cell>
        </row>
        <row r="4122">
          <cell r="A4122">
            <v>7820</v>
          </cell>
          <cell r="E4122">
            <v>150</v>
          </cell>
        </row>
        <row r="4123">
          <cell r="A4123">
            <v>7936</v>
          </cell>
          <cell r="E4123">
            <v>30</v>
          </cell>
        </row>
        <row r="4124">
          <cell r="A4124">
            <v>7922</v>
          </cell>
          <cell r="E4124">
            <v>78</v>
          </cell>
        </row>
        <row r="4125">
          <cell r="A4125">
            <v>7879</v>
          </cell>
          <cell r="E4125">
            <v>96</v>
          </cell>
        </row>
        <row r="4126">
          <cell r="A4126">
            <v>7882</v>
          </cell>
          <cell r="E4126">
            <v>89</v>
          </cell>
        </row>
        <row r="4127">
          <cell r="A4127">
            <v>7871</v>
          </cell>
          <cell r="E4127">
            <v>93</v>
          </cell>
        </row>
        <row r="4128">
          <cell r="A4128">
            <v>6712</v>
          </cell>
          <cell r="E4128">
            <v>26</v>
          </cell>
        </row>
        <row r="4129">
          <cell r="A4129">
            <v>8038</v>
          </cell>
          <cell r="E4129">
            <v>88</v>
          </cell>
        </row>
        <row r="4130">
          <cell r="A4130">
            <v>8219</v>
          </cell>
          <cell r="E4130">
            <v>99</v>
          </cell>
        </row>
        <row r="4131">
          <cell r="A4131">
            <v>6405</v>
          </cell>
          <cell r="E4131">
            <v>0</v>
          </cell>
        </row>
        <row r="4132">
          <cell r="A4132">
            <v>8522</v>
          </cell>
          <cell r="E4132">
            <v>148</v>
          </cell>
        </row>
        <row r="4133">
          <cell r="A4133">
            <v>6695</v>
          </cell>
          <cell r="E4133">
            <v>0</v>
          </cell>
        </row>
        <row r="4134">
          <cell r="A4134">
            <v>7833</v>
          </cell>
          <cell r="E4134">
            <v>211</v>
          </cell>
        </row>
        <row r="4135">
          <cell r="A4135">
            <v>6451</v>
          </cell>
          <cell r="E4135">
            <v>1</v>
          </cell>
        </row>
        <row r="4136">
          <cell r="A4136">
            <v>8541</v>
          </cell>
          <cell r="E4136">
            <v>29</v>
          </cell>
        </row>
        <row r="4137">
          <cell r="A4137">
            <v>6789</v>
          </cell>
          <cell r="E4137">
            <v>0</v>
          </cell>
        </row>
        <row r="4138">
          <cell r="A4138">
            <v>6790</v>
          </cell>
          <cell r="E4138">
            <v>0</v>
          </cell>
        </row>
        <row r="4139">
          <cell r="A4139">
            <v>6554</v>
          </cell>
          <cell r="E4139">
            <v>81</v>
          </cell>
        </row>
        <row r="4140">
          <cell r="A4140">
            <v>6752</v>
          </cell>
          <cell r="E4140">
            <v>45</v>
          </cell>
        </row>
        <row r="4141">
          <cell r="A4141">
            <v>7838</v>
          </cell>
          <cell r="E4141">
            <v>149</v>
          </cell>
        </row>
        <row r="4142">
          <cell r="A4142">
            <v>8247</v>
          </cell>
          <cell r="E4142">
            <v>208</v>
          </cell>
        </row>
        <row r="4143">
          <cell r="A4143">
            <v>6785</v>
          </cell>
          <cell r="E4143">
            <v>28</v>
          </cell>
        </row>
        <row r="4144">
          <cell r="A4144">
            <v>6413</v>
          </cell>
          <cell r="E4144">
            <v>104</v>
          </cell>
        </row>
        <row r="4145">
          <cell r="A4145">
            <v>6770</v>
          </cell>
          <cell r="E4145">
            <v>202</v>
          </cell>
        </row>
        <row r="4146">
          <cell r="A4146">
            <v>3674</v>
          </cell>
          <cell r="E4146">
            <v>2010</v>
          </cell>
        </row>
        <row r="4147">
          <cell r="A4147">
            <v>3661</v>
          </cell>
          <cell r="E4147">
            <v>540</v>
          </cell>
        </row>
        <row r="4148">
          <cell r="A4148">
            <v>3752</v>
          </cell>
          <cell r="E4148">
            <v>98</v>
          </cell>
        </row>
        <row r="4149">
          <cell r="A4149" t="str">
            <v>SN3752</v>
          </cell>
          <cell r="E4149">
            <v>0</v>
          </cell>
        </row>
        <row r="4150">
          <cell r="A4150">
            <v>8125</v>
          </cell>
          <cell r="E4150">
            <v>95</v>
          </cell>
        </row>
        <row r="4151">
          <cell r="A4151">
            <v>8126</v>
          </cell>
          <cell r="E4151">
            <v>93</v>
          </cell>
        </row>
        <row r="4152">
          <cell r="A4152">
            <v>8127</v>
          </cell>
          <cell r="E4152">
            <v>89</v>
          </cell>
        </row>
        <row r="4153">
          <cell r="A4153">
            <v>8128</v>
          </cell>
          <cell r="E4153">
            <v>90</v>
          </cell>
        </row>
        <row r="4154">
          <cell r="A4154">
            <v>7088</v>
          </cell>
          <cell r="E4154">
            <v>33</v>
          </cell>
        </row>
        <row r="4155">
          <cell r="A4155">
            <v>7433</v>
          </cell>
          <cell r="E4155">
            <v>0</v>
          </cell>
        </row>
        <row r="4156">
          <cell r="A4156">
            <v>7434</v>
          </cell>
          <cell r="E4156">
            <v>0</v>
          </cell>
        </row>
        <row r="4157">
          <cell r="A4157">
            <v>7435</v>
          </cell>
          <cell r="E4157">
            <v>0</v>
          </cell>
        </row>
        <row r="4158">
          <cell r="A4158">
            <v>4984</v>
          </cell>
          <cell r="E4158">
            <v>0</v>
          </cell>
        </row>
        <row r="4159">
          <cell r="A4159" t="str">
            <v>SN3488</v>
          </cell>
          <cell r="E4159">
            <v>0</v>
          </cell>
        </row>
        <row r="4160">
          <cell r="A4160" t="str">
            <v>SN4047</v>
          </cell>
          <cell r="E4160">
            <v>0</v>
          </cell>
        </row>
        <row r="4161">
          <cell r="A4161">
            <v>5965</v>
          </cell>
          <cell r="E4161">
            <v>207</v>
          </cell>
        </row>
        <row r="4162">
          <cell r="A4162" t="str">
            <v>SN3395</v>
          </cell>
          <cell r="E4162">
            <v>0</v>
          </cell>
        </row>
        <row r="4163">
          <cell r="A4163" t="str">
            <v>SN4049</v>
          </cell>
          <cell r="E4163">
            <v>0</v>
          </cell>
        </row>
        <row r="4164">
          <cell r="A4164" t="str">
            <v>SN12999</v>
          </cell>
          <cell r="E4164">
            <v>0</v>
          </cell>
        </row>
        <row r="4165">
          <cell r="A4165">
            <v>5214</v>
          </cell>
          <cell r="E4165">
            <v>0</v>
          </cell>
        </row>
        <row r="4166">
          <cell r="A4166">
            <v>5956</v>
          </cell>
          <cell r="E4166">
            <v>5</v>
          </cell>
        </row>
        <row r="4167">
          <cell r="A4167">
            <v>6029</v>
          </cell>
          <cell r="E4167">
            <v>0</v>
          </cell>
        </row>
        <row r="4168">
          <cell r="A4168">
            <v>7457</v>
          </cell>
          <cell r="E4168">
            <v>27</v>
          </cell>
        </row>
        <row r="4169">
          <cell r="A4169">
            <v>7463</v>
          </cell>
          <cell r="E4169">
            <v>0</v>
          </cell>
        </row>
        <row r="4170">
          <cell r="A4170">
            <v>7460</v>
          </cell>
          <cell r="E4170">
            <v>0</v>
          </cell>
        </row>
        <row r="4171">
          <cell r="A4171">
            <v>7474</v>
          </cell>
          <cell r="E4171">
            <v>0</v>
          </cell>
        </row>
        <row r="4172">
          <cell r="A4172">
            <v>7466</v>
          </cell>
          <cell r="E4172">
            <v>6</v>
          </cell>
        </row>
        <row r="4173">
          <cell r="A4173">
            <v>4518</v>
          </cell>
          <cell r="E4173">
            <v>25</v>
          </cell>
        </row>
        <row r="4174">
          <cell r="A4174">
            <v>7461</v>
          </cell>
          <cell r="E4174">
            <v>0</v>
          </cell>
        </row>
        <row r="4175">
          <cell r="A4175">
            <v>7472</v>
          </cell>
          <cell r="E4175">
            <v>0</v>
          </cell>
        </row>
        <row r="4176">
          <cell r="A4176">
            <v>4520</v>
          </cell>
          <cell r="E4176">
            <v>0</v>
          </cell>
        </row>
        <row r="4177">
          <cell r="A4177">
            <v>7471</v>
          </cell>
          <cell r="E4177">
            <v>0</v>
          </cell>
        </row>
        <row r="4178">
          <cell r="A4178">
            <v>7464</v>
          </cell>
          <cell r="E4178">
            <v>77</v>
          </cell>
        </row>
        <row r="4179">
          <cell r="A4179">
            <v>7467</v>
          </cell>
          <cell r="E4179">
            <v>0</v>
          </cell>
        </row>
        <row r="4180">
          <cell r="A4180">
            <v>7469</v>
          </cell>
          <cell r="E4180">
            <v>35</v>
          </cell>
        </row>
        <row r="4181">
          <cell r="A4181">
            <v>7458</v>
          </cell>
          <cell r="E4181">
            <v>0</v>
          </cell>
        </row>
        <row r="4182">
          <cell r="A4182">
            <v>7470</v>
          </cell>
          <cell r="E4182">
            <v>17</v>
          </cell>
        </row>
        <row r="4183">
          <cell r="A4183">
            <v>7468</v>
          </cell>
          <cell r="E4183">
            <v>43</v>
          </cell>
        </row>
        <row r="4184">
          <cell r="A4184">
            <v>7473</v>
          </cell>
          <cell r="E4184">
            <v>27</v>
          </cell>
        </row>
        <row r="4185">
          <cell r="A4185">
            <v>7462</v>
          </cell>
          <cell r="E4185">
            <v>0</v>
          </cell>
        </row>
        <row r="4186">
          <cell r="A4186">
            <v>7459</v>
          </cell>
          <cell r="E4186">
            <v>73</v>
          </cell>
        </row>
        <row r="4187">
          <cell r="A4187">
            <v>7465</v>
          </cell>
          <cell r="E4187">
            <v>12</v>
          </cell>
        </row>
        <row r="4188">
          <cell r="A4188">
            <v>6935</v>
          </cell>
          <cell r="E4188">
            <v>3</v>
          </cell>
        </row>
        <row r="4189">
          <cell r="A4189">
            <v>6936</v>
          </cell>
          <cell r="E4189">
            <v>12</v>
          </cell>
        </row>
        <row r="4190">
          <cell r="A4190">
            <v>7036</v>
          </cell>
          <cell r="E4190">
            <v>0</v>
          </cell>
        </row>
        <row r="4191">
          <cell r="A4191">
            <v>6934</v>
          </cell>
          <cell r="E4191">
            <v>0</v>
          </cell>
        </row>
        <row r="4192">
          <cell r="A4192">
            <v>6462</v>
          </cell>
          <cell r="E4192">
            <v>0</v>
          </cell>
        </row>
        <row r="4193">
          <cell r="A4193">
            <v>5900</v>
          </cell>
          <cell r="E4193">
            <v>8</v>
          </cell>
        </row>
        <row r="4194">
          <cell r="A4194">
            <v>5898</v>
          </cell>
          <cell r="E4194">
            <v>24</v>
          </cell>
        </row>
        <row r="4195">
          <cell r="A4195">
            <v>6941</v>
          </cell>
          <cell r="E4195">
            <v>1</v>
          </cell>
        </row>
        <row r="4196">
          <cell r="A4196">
            <v>6476</v>
          </cell>
          <cell r="E4196">
            <v>0</v>
          </cell>
        </row>
        <row r="4197">
          <cell r="A4197">
            <v>6507</v>
          </cell>
          <cell r="E4197">
            <v>17</v>
          </cell>
        </row>
        <row r="4198">
          <cell r="A4198">
            <v>6946</v>
          </cell>
          <cell r="E4198">
            <v>15</v>
          </cell>
        </row>
        <row r="4199">
          <cell r="A4199">
            <v>6945</v>
          </cell>
          <cell r="E4199">
            <v>28</v>
          </cell>
        </row>
        <row r="4200">
          <cell r="A4200">
            <v>5907</v>
          </cell>
          <cell r="E4200">
            <v>227</v>
          </cell>
        </row>
        <row r="4201">
          <cell r="A4201">
            <v>6461</v>
          </cell>
          <cell r="E4201">
            <v>176</v>
          </cell>
        </row>
        <row r="4202">
          <cell r="A4202">
            <v>6459</v>
          </cell>
          <cell r="E4202">
            <v>9</v>
          </cell>
        </row>
        <row r="4203">
          <cell r="A4203">
            <v>7038</v>
          </cell>
          <cell r="E4203">
            <v>2</v>
          </cell>
        </row>
        <row r="4204">
          <cell r="A4204">
            <v>6500</v>
          </cell>
          <cell r="E4204">
            <v>5</v>
          </cell>
        </row>
        <row r="4205">
          <cell r="A4205">
            <v>5901</v>
          </cell>
          <cell r="E4205">
            <v>357</v>
          </cell>
        </row>
        <row r="4206">
          <cell r="A4206">
            <v>5902</v>
          </cell>
          <cell r="E4206">
            <v>1237</v>
          </cell>
        </row>
        <row r="4207">
          <cell r="A4207">
            <v>5894</v>
          </cell>
          <cell r="E4207">
            <v>0</v>
          </cell>
        </row>
        <row r="4208">
          <cell r="A4208">
            <v>5895</v>
          </cell>
          <cell r="E4208">
            <v>3</v>
          </cell>
        </row>
        <row r="4209">
          <cell r="A4209">
            <v>6951</v>
          </cell>
          <cell r="E4209">
            <v>11</v>
          </cell>
        </row>
        <row r="4210">
          <cell r="A4210">
            <v>6952</v>
          </cell>
          <cell r="E4210">
            <v>6</v>
          </cell>
        </row>
        <row r="4211">
          <cell r="A4211">
            <v>6949</v>
          </cell>
          <cell r="E4211">
            <v>0</v>
          </cell>
        </row>
        <row r="4212">
          <cell r="A4212">
            <v>6640</v>
          </cell>
          <cell r="E4212">
            <v>8</v>
          </cell>
        </row>
        <row r="4213">
          <cell r="A4213">
            <v>6457</v>
          </cell>
          <cell r="E4213">
            <v>32</v>
          </cell>
        </row>
        <row r="4214">
          <cell r="A4214">
            <v>6610</v>
          </cell>
          <cell r="E4214">
            <v>9</v>
          </cell>
        </row>
        <row r="4215">
          <cell r="A4215">
            <v>6544</v>
          </cell>
          <cell r="E4215">
            <v>8</v>
          </cell>
        </row>
        <row r="4216">
          <cell r="A4216">
            <v>6604</v>
          </cell>
          <cell r="E4216">
            <v>3</v>
          </cell>
        </row>
        <row r="4217">
          <cell r="A4217">
            <v>6606</v>
          </cell>
          <cell r="E4217">
            <v>5</v>
          </cell>
        </row>
        <row r="4218">
          <cell r="A4218">
            <v>6944</v>
          </cell>
          <cell r="E4218">
            <v>0</v>
          </cell>
        </row>
        <row r="4219">
          <cell r="A4219">
            <v>6463</v>
          </cell>
          <cell r="E4219">
            <v>66</v>
          </cell>
        </row>
        <row r="4220">
          <cell r="A4220">
            <v>6548</v>
          </cell>
          <cell r="E4220">
            <v>0</v>
          </cell>
        </row>
        <row r="4221">
          <cell r="A4221">
            <v>6519</v>
          </cell>
          <cell r="E4221">
            <v>0</v>
          </cell>
        </row>
        <row r="4222">
          <cell r="A4222">
            <v>5899</v>
          </cell>
          <cell r="E4222">
            <v>32</v>
          </cell>
        </row>
        <row r="4223">
          <cell r="A4223">
            <v>5905</v>
          </cell>
          <cell r="E4223">
            <v>49</v>
          </cell>
        </row>
        <row r="4224">
          <cell r="A4224">
            <v>5906</v>
          </cell>
          <cell r="E4224">
            <v>30</v>
          </cell>
        </row>
        <row r="4225">
          <cell r="A4225">
            <v>8389</v>
          </cell>
          <cell r="E4225">
            <v>0</v>
          </cell>
        </row>
        <row r="4226">
          <cell r="A4226">
            <v>6460</v>
          </cell>
          <cell r="E4226">
            <v>0</v>
          </cell>
        </row>
        <row r="4227">
          <cell r="A4227">
            <v>7037</v>
          </cell>
          <cell r="E4227">
            <v>0</v>
          </cell>
        </row>
        <row r="4228">
          <cell r="A4228">
            <v>6455</v>
          </cell>
          <cell r="E4228">
            <v>0</v>
          </cell>
        </row>
        <row r="4229">
          <cell r="A4229">
            <v>6508</v>
          </cell>
          <cell r="E4229">
            <v>0</v>
          </cell>
        </row>
        <row r="4230">
          <cell r="A4230">
            <v>6942</v>
          </cell>
          <cell r="E4230">
            <v>0</v>
          </cell>
        </row>
        <row r="4231">
          <cell r="A4231">
            <v>6464</v>
          </cell>
          <cell r="E4231">
            <v>13</v>
          </cell>
        </row>
        <row r="4232">
          <cell r="A4232">
            <v>6509</v>
          </cell>
          <cell r="E4232">
            <v>0</v>
          </cell>
        </row>
        <row r="4233">
          <cell r="A4233">
            <v>6512</v>
          </cell>
          <cell r="E4233">
            <v>0</v>
          </cell>
        </row>
        <row r="4234">
          <cell r="A4234">
            <v>6466</v>
          </cell>
          <cell r="E4234">
            <v>11</v>
          </cell>
        </row>
        <row r="4235">
          <cell r="A4235">
            <v>6940</v>
          </cell>
          <cell r="E4235">
            <v>26</v>
          </cell>
        </row>
        <row r="4236">
          <cell r="A4236">
            <v>6520</v>
          </cell>
          <cell r="E4236">
            <v>8</v>
          </cell>
        </row>
        <row r="4237">
          <cell r="A4237">
            <v>6938</v>
          </cell>
          <cell r="E4237">
            <v>16</v>
          </cell>
        </row>
        <row r="4238">
          <cell r="A4238">
            <v>6939</v>
          </cell>
          <cell r="E4238">
            <v>0</v>
          </cell>
        </row>
        <row r="4239">
          <cell r="A4239">
            <v>6454</v>
          </cell>
          <cell r="E4239">
            <v>7</v>
          </cell>
        </row>
        <row r="4240">
          <cell r="A4240">
            <v>6948</v>
          </cell>
          <cell r="E4240">
            <v>0</v>
          </cell>
        </row>
        <row r="4241">
          <cell r="A4241">
            <v>6456</v>
          </cell>
          <cell r="E4241">
            <v>15</v>
          </cell>
        </row>
        <row r="4242">
          <cell r="A4242">
            <v>6549</v>
          </cell>
          <cell r="E4242">
            <v>0</v>
          </cell>
        </row>
        <row r="4243">
          <cell r="A4243">
            <v>6611</v>
          </cell>
          <cell r="E4243">
            <v>0</v>
          </cell>
        </row>
        <row r="4244">
          <cell r="A4244">
            <v>5904</v>
          </cell>
          <cell r="E4244">
            <v>136</v>
          </cell>
        </row>
        <row r="4245">
          <cell r="A4245">
            <v>6933</v>
          </cell>
          <cell r="E4245">
            <v>2</v>
          </cell>
        </row>
        <row r="4246">
          <cell r="A4246">
            <v>6943</v>
          </cell>
          <cell r="E4246">
            <v>0</v>
          </cell>
        </row>
        <row r="4247">
          <cell r="A4247">
            <v>5896</v>
          </cell>
          <cell r="E4247">
            <v>0</v>
          </cell>
        </row>
        <row r="4248">
          <cell r="A4248">
            <v>5897</v>
          </cell>
          <cell r="E4248">
            <v>0</v>
          </cell>
        </row>
        <row r="4249">
          <cell r="A4249">
            <v>6602</v>
          </cell>
          <cell r="E4249">
            <v>0</v>
          </cell>
        </row>
        <row r="4250">
          <cell r="A4250">
            <v>6477</v>
          </cell>
          <cell r="E4250">
            <v>6</v>
          </cell>
        </row>
        <row r="4251">
          <cell r="A4251">
            <v>6516</v>
          </cell>
          <cell r="E4251">
            <v>5</v>
          </cell>
        </row>
        <row r="4252">
          <cell r="A4252">
            <v>6458</v>
          </cell>
          <cell r="E4252">
            <v>12</v>
          </cell>
        </row>
        <row r="4253">
          <cell r="A4253">
            <v>6452</v>
          </cell>
          <cell r="E4253">
            <v>7</v>
          </cell>
        </row>
        <row r="4254">
          <cell r="A4254">
            <v>6947</v>
          </cell>
          <cell r="E4254">
            <v>112</v>
          </cell>
        </row>
        <row r="4255">
          <cell r="A4255">
            <v>6543</v>
          </cell>
          <cell r="E4255">
            <v>0</v>
          </cell>
        </row>
        <row r="4256">
          <cell r="A4256">
            <v>6546</v>
          </cell>
          <cell r="E4256">
            <v>8</v>
          </cell>
        </row>
        <row r="4257">
          <cell r="A4257">
            <v>6501</v>
          </cell>
          <cell r="E4257">
            <v>0</v>
          </cell>
        </row>
        <row r="4258">
          <cell r="A4258">
            <v>6547</v>
          </cell>
          <cell r="E4258">
            <v>0</v>
          </cell>
        </row>
        <row r="4259">
          <cell r="A4259">
            <v>6504</v>
          </cell>
          <cell r="E4259">
            <v>0</v>
          </cell>
        </row>
        <row r="4260">
          <cell r="A4260">
            <v>5903</v>
          </cell>
          <cell r="E4260">
            <v>0</v>
          </cell>
        </row>
        <row r="4261">
          <cell r="A4261">
            <v>6465</v>
          </cell>
          <cell r="E4261">
            <v>8</v>
          </cell>
        </row>
        <row r="4262">
          <cell r="A4262">
            <v>6639</v>
          </cell>
          <cell r="E4262">
            <v>2</v>
          </cell>
        </row>
        <row r="4263">
          <cell r="A4263">
            <v>6453</v>
          </cell>
          <cell r="E4263">
            <v>2</v>
          </cell>
        </row>
        <row r="4264">
          <cell r="A4264">
            <v>6475</v>
          </cell>
          <cell r="E4264">
            <v>0</v>
          </cell>
        </row>
        <row r="4265">
          <cell r="A4265">
            <v>6545</v>
          </cell>
          <cell r="E4265">
            <v>0</v>
          </cell>
        </row>
        <row r="4266">
          <cell r="A4266">
            <v>6953</v>
          </cell>
          <cell r="E4266">
            <v>0</v>
          </cell>
        </row>
        <row r="4267">
          <cell r="A4267">
            <v>6603</v>
          </cell>
          <cell r="E4267">
            <v>0</v>
          </cell>
        </row>
        <row r="4268">
          <cell r="A4268">
            <v>6937</v>
          </cell>
          <cell r="E4268">
            <v>7</v>
          </cell>
        </row>
        <row r="4269">
          <cell r="A4269">
            <v>6950</v>
          </cell>
          <cell r="E4269">
            <v>6</v>
          </cell>
        </row>
        <row r="4270">
          <cell r="A4270">
            <v>4441</v>
          </cell>
          <cell r="E4270">
            <v>0</v>
          </cell>
        </row>
        <row r="4271">
          <cell r="A4271">
            <v>3749</v>
          </cell>
          <cell r="E4271">
            <v>4</v>
          </cell>
        </row>
        <row r="4272">
          <cell r="A4272">
            <v>3671</v>
          </cell>
          <cell r="E4272">
            <v>0</v>
          </cell>
        </row>
        <row r="4273">
          <cell r="A4273">
            <v>4497</v>
          </cell>
          <cell r="E4273">
            <v>726</v>
          </cell>
        </row>
        <row r="4274">
          <cell r="A4274">
            <v>3558</v>
          </cell>
          <cell r="E4274">
            <v>0</v>
          </cell>
        </row>
        <row r="4275">
          <cell r="A4275" t="str">
            <v>SN3558</v>
          </cell>
          <cell r="E4275">
            <v>0</v>
          </cell>
        </row>
        <row r="4276">
          <cell r="A4276">
            <v>2935</v>
          </cell>
          <cell r="E4276">
            <v>0</v>
          </cell>
        </row>
        <row r="4277">
          <cell r="A4277">
            <v>5284</v>
          </cell>
          <cell r="E4277">
            <v>0</v>
          </cell>
        </row>
        <row r="4278">
          <cell r="A4278" t="str">
            <v>SN3356</v>
          </cell>
          <cell r="E4278">
            <v>0</v>
          </cell>
        </row>
        <row r="4279">
          <cell r="A4279">
            <v>3357</v>
          </cell>
          <cell r="E4279">
            <v>16</v>
          </cell>
        </row>
        <row r="4280">
          <cell r="A4280" t="str">
            <v>SN3357</v>
          </cell>
          <cell r="E4280">
            <v>0</v>
          </cell>
        </row>
        <row r="4281">
          <cell r="A4281">
            <v>3466</v>
          </cell>
          <cell r="E4281">
            <v>0</v>
          </cell>
        </row>
        <row r="4282">
          <cell r="A4282" t="str">
            <v>SN3466</v>
          </cell>
          <cell r="E4282">
            <v>0</v>
          </cell>
        </row>
        <row r="4283">
          <cell r="A4283">
            <v>7432</v>
          </cell>
          <cell r="E4283">
            <v>0</v>
          </cell>
        </row>
        <row r="4284">
          <cell r="A4284">
            <v>7429</v>
          </cell>
          <cell r="E4284">
            <v>29</v>
          </cell>
        </row>
        <row r="4285">
          <cell r="A4285">
            <v>7430</v>
          </cell>
          <cell r="E4285">
            <v>0</v>
          </cell>
        </row>
        <row r="4286">
          <cell r="A4286">
            <v>7431</v>
          </cell>
          <cell r="E4286">
            <v>55</v>
          </cell>
        </row>
        <row r="4287">
          <cell r="A4287">
            <v>1571</v>
          </cell>
          <cell r="E4287">
            <v>391</v>
          </cell>
        </row>
        <row r="4288">
          <cell r="A4288" t="str">
            <v>SN3110</v>
          </cell>
          <cell r="E4288">
            <v>0</v>
          </cell>
        </row>
        <row r="4289">
          <cell r="A4289">
            <v>3111</v>
          </cell>
          <cell r="E4289">
            <v>2</v>
          </cell>
        </row>
        <row r="4290">
          <cell r="A4290">
            <v>6001</v>
          </cell>
          <cell r="E4290">
            <v>88</v>
          </cell>
        </row>
        <row r="4291">
          <cell r="A4291" t="str">
            <v>SN3786</v>
          </cell>
          <cell r="E4291">
            <v>0</v>
          </cell>
        </row>
        <row r="4292">
          <cell r="A4292">
            <v>5942</v>
          </cell>
          <cell r="E4292">
            <v>0</v>
          </cell>
        </row>
        <row r="4293">
          <cell r="A4293">
            <v>2294</v>
          </cell>
          <cell r="E4293">
            <v>14</v>
          </cell>
        </row>
        <row r="4294">
          <cell r="A4294">
            <v>5519</v>
          </cell>
          <cell r="E4294">
            <v>4</v>
          </cell>
        </row>
        <row r="4295">
          <cell r="A4295">
            <v>6041</v>
          </cell>
          <cell r="E4295">
            <v>125</v>
          </cell>
        </row>
        <row r="4296">
          <cell r="A4296">
            <v>7446</v>
          </cell>
          <cell r="E4296">
            <v>146</v>
          </cell>
        </row>
        <row r="4297">
          <cell r="A4297">
            <v>7454</v>
          </cell>
          <cell r="E4297">
            <v>112</v>
          </cell>
        </row>
        <row r="4298">
          <cell r="A4298">
            <v>7455</v>
          </cell>
          <cell r="E4298">
            <v>29</v>
          </cell>
        </row>
        <row r="4299">
          <cell r="A4299">
            <v>5509</v>
          </cell>
          <cell r="E4299">
            <v>10</v>
          </cell>
        </row>
        <row r="4300">
          <cell r="A4300">
            <v>5524</v>
          </cell>
          <cell r="E4300">
            <v>67</v>
          </cell>
        </row>
        <row r="4301">
          <cell r="A4301">
            <v>5249</v>
          </cell>
          <cell r="E4301">
            <v>18</v>
          </cell>
        </row>
        <row r="4302">
          <cell r="A4302">
            <v>5491</v>
          </cell>
          <cell r="E4302">
            <v>0</v>
          </cell>
        </row>
        <row r="4303">
          <cell r="A4303">
            <v>6663</v>
          </cell>
          <cell r="E4303">
            <v>329</v>
          </cell>
        </row>
        <row r="4304">
          <cell r="A4304">
            <v>6489</v>
          </cell>
          <cell r="E4304">
            <v>127</v>
          </cell>
        </row>
        <row r="4305">
          <cell r="A4305">
            <v>6617</v>
          </cell>
          <cell r="E4305">
            <v>231</v>
          </cell>
        </row>
        <row r="4306">
          <cell r="A4306">
            <v>6037</v>
          </cell>
          <cell r="E4306">
            <v>239</v>
          </cell>
        </row>
        <row r="4307">
          <cell r="A4307">
            <v>7451</v>
          </cell>
          <cell r="E4307">
            <v>0</v>
          </cell>
        </row>
        <row r="4308">
          <cell r="A4308">
            <v>4994</v>
          </cell>
          <cell r="E4308">
            <v>0</v>
          </cell>
        </row>
        <row r="4309">
          <cell r="A4309">
            <v>4963</v>
          </cell>
          <cell r="E4309">
            <v>0</v>
          </cell>
        </row>
        <row r="4310">
          <cell r="A4310">
            <v>6054</v>
          </cell>
          <cell r="E4310">
            <v>0</v>
          </cell>
        </row>
        <row r="4311">
          <cell r="A4311">
            <v>5495</v>
          </cell>
          <cell r="E4311">
            <v>0</v>
          </cell>
        </row>
        <row r="4312">
          <cell r="A4312">
            <v>5535</v>
          </cell>
          <cell r="E4312">
            <v>0</v>
          </cell>
        </row>
        <row r="4313">
          <cell r="A4313">
            <v>5463</v>
          </cell>
          <cell r="E4313">
            <v>140</v>
          </cell>
        </row>
        <row r="4314">
          <cell r="A4314">
            <v>5478</v>
          </cell>
          <cell r="E4314">
            <v>0</v>
          </cell>
        </row>
        <row r="4315">
          <cell r="A4315">
            <v>5081</v>
          </cell>
          <cell r="E4315">
            <v>0</v>
          </cell>
        </row>
        <row r="4316">
          <cell r="A4316">
            <v>5504</v>
          </cell>
          <cell r="E4316">
            <v>156</v>
          </cell>
        </row>
        <row r="4317">
          <cell r="A4317">
            <v>5536</v>
          </cell>
          <cell r="E4317">
            <v>80</v>
          </cell>
        </row>
        <row r="4318">
          <cell r="A4318">
            <v>5055</v>
          </cell>
          <cell r="E4318">
            <v>12</v>
          </cell>
        </row>
        <row r="4319">
          <cell r="A4319">
            <v>6089</v>
          </cell>
          <cell r="E4319">
            <v>100</v>
          </cell>
        </row>
        <row r="4320">
          <cell r="A4320">
            <v>6624</v>
          </cell>
          <cell r="E4320">
            <v>0</v>
          </cell>
        </row>
        <row r="4321">
          <cell r="A4321">
            <v>5480</v>
          </cell>
          <cell r="E4321">
            <v>19</v>
          </cell>
        </row>
        <row r="4322">
          <cell r="A4322">
            <v>6615</v>
          </cell>
          <cell r="E4322">
            <v>0</v>
          </cell>
        </row>
        <row r="4323">
          <cell r="A4323">
            <v>5487</v>
          </cell>
          <cell r="E4323">
            <v>0</v>
          </cell>
        </row>
        <row r="4324">
          <cell r="A4324">
            <v>5522</v>
          </cell>
          <cell r="E4324">
            <v>0</v>
          </cell>
        </row>
        <row r="4325">
          <cell r="A4325">
            <v>5541</v>
          </cell>
          <cell r="E4325">
            <v>64</v>
          </cell>
        </row>
        <row r="4326">
          <cell r="A4326">
            <v>6084</v>
          </cell>
          <cell r="E4326">
            <v>0</v>
          </cell>
        </row>
        <row r="4327">
          <cell r="A4327">
            <v>5534</v>
          </cell>
          <cell r="E4327">
            <v>93</v>
          </cell>
        </row>
        <row r="4328">
          <cell r="A4328">
            <v>6087</v>
          </cell>
          <cell r="E4328">
            <v>4</v>
          </cell>
        </row>
        <row r="4329">
          <cell r="A4329">
            <v>5485</v>
          </cell>
          <cell r="E4329">
            <v>0</v>
          </cell>
        </row>
        <row r="4330">
          <cell r="A4330">
            <v>6096</v>
          </cell>
          <cell r="E4330">
            <v>0</v>
          </cell>
        </row>
        <row r="4331">
          <cell r="A4331">
            <v>5052</v>
          </cell>
          <cell r="E4331">
            <v>0</v>
          </cell>
        </row>
        <row r="4332">
          <cell r="A4332">
            <v>4968</v>
          </cell>
          <cell r="E4332">
            <v>3</v>
          </cell>
        </row>
        <row r="4333">
          <cell r="A4333">
            <v>5059</v>
          </cell>
          <cell r="E4333">
            <v>0</v>
          </cell>
        </row>
        <row r="4334">
          <cell r="A4334">
            <v>5100</v>
          </cell>
          <cell r="E4334">
            <v>0</v>
          </cell>
        </row>
        <row r="4335">
          <cell r="A4335">
            <v>5502</v>
          </cell>
          <cell r="E4335">
            <v>142</v>
          </cell>
        </row>
        <row r="4336">
          <cell r="A4336">
            <v>5064</v>
          </cell>
          <cell r="E4336">
            <v>1</v>
          </cell>
        </row>
        <row r="4337">
          <cell r="A4337">
            <v>5060</v>
          </cell>
          <cell r="E4337">
            <v>47</v>
          </cell>
        </row>
        <row r="4338">
          <cell r="A4338">
            <v>4692</v>
          </cell>
          <cell r="E4338">
            <v>325</v>
          </cell>
        </row>
        <row r="4339">
          <cell r="A4339">
            <v>5053</v>
          </cell>
          <cell r="E4339">
            <v>56</v>
          </cell>
        </row>
        <row r="4340">
          <cell r="A4340">
            <v>5058</v>
          </cell>
          <cell r="E4340">
            <v>135</v>
          </cell>
        </row>
        <row r="4341">
          <cell r="A4341">
            <v>5488</v>
          </cell>
          <cell r="E4341">
            <v>83</v>
          </cell>
        </row>
        <row r="4342">
          <cell r="A4342">
            <v>5530</v>
          </cell>
          <cell r="E4342">
            <v>57</v>
          </cell>
        </row>
        <row r="4343">
          <cell r="A4343">
            <v>5482</v>
          </cell>
          <cell r="E4343">
            <v>0</v>
          </cell>
        </row>
        <row r="4344">
          <cell r="A4344">
            <v>5539</v>
          </cell>
          <cell r="E4344">
            <v>85</v>
          </cell>
        </row>
        <row r="4345">
          <cell r="A4345">
            <v>6044</v>
          </cell>
          <cell r="E4345">
            <v>0</v>
          </cell>
        </row>
        <row r="4346">
          <cell r="A4346">
            <v>5512</v>
          </cell>
          <cell r="E4346">
            <v>100</v>
          </cell>
        </row>
        <row r="4347">
          <cell r="A4347">
            <v>5505</v>
          </cell>
          <cell r="E4347">
            <v>0</v>
          </cell>
        </row>
        <row r="4348">
          <cell r="A4348">
            <v>5492</v>
          </cell>
          <cell r="E4348">
            <v>106</v>
          </cell>
        </row>
        <row r="4349">
          <cell r="A4349">
            <v>6107</v>
          </cell>
          <cell r="E4349">
            <v>6</v>
          </cell>
        </row>
        <row r="4350">
          <cell r="A4350">
            <v>6117</v>
          </cell>
          <cell r="E4350">
            <v>6</v>
          </cell>
        </row>
        <row r="4351">
          <cell r="A4351">
            <v>6102</v>
          </cell>
          <cell r="E4351">
            <v>6</v>
          </cell>
        </row>
        <row r="4352">
          <cell r="A4352">
            <v>6105</v>
          </cell>
          <cell r="E4352">
            <v>0</v>
          </cell>
        </row>
        <row r="4353">
          <cell r="A4353">
            <v>6052</v>
          </cell>
          <cell r="E4353">
            <v>6</v>
          </cell>
        </row>
        <row r="4354">
          <cell r="A4354">
            <v>3066</v>
          </cell>
          <cell r="E4354">
            <v>0</v>
          </cell>
        </row>
        <row r="4355">
          <cell r="A4355">
            <v>6088</v>
          </cell>
          <cell r="E4355">
            <v>0</v>
          </cell>
        </row>
        <row r="4356">
          <cell r="A4356">
            <v>6103</v>
          </cell>
          <cell r="E4356">
            <v>0</v>
          </cell>
        </row>
        <row r="4357">
          <cell r="A4357">
            <v>5004</v>
          </cell>
          <cell r="E4357">
            <v>0</v>
          </cell>
        </row>
        <row r="4358">
          <cell r="A4358">
            <v>5465</v>
          </cell>
          <cell r="E4358">
            <v>157</v>
          </cell>
        </row>
        <row r="4359">
          <cell r="A4359">
            <v>7447</v>
          </cell>
          <cell r="E4359">
            <v>0</v>
          </cell>
        </row>
        <row r="4360">
          <cell r="A4360">
            <v>5479</v>
          </cell>
          <cell r="E4360">
            <v>0</v>
          </cell>
        </row>
        <row r="4361">
          <cell r="A4361">
            <v>5250</v>
          </cell>
          <cell r="E4361">
            <v>80</v>
          </cell>
        </row>
        <row r="4362">
          <cell r="A4362">
            <v>5513</v>
          </cell>
          <cell r="E4362">
            <v>70</v>
          </cell>
        </row>
        <row r="4363">
          <cell r="A4363">
            <v>5467</v>
          </cell>
          <cell r="E4363">
            <v>0</v>
          </cell>
        </row>
        <row r="4364">
          <cell r="A4364">
            <v>5481</v>
          </cell>
          <cell r="E4364">
            <v>11</v>
          </cell>
        </row>
        <row r="4365">
          <cell r="A4365">
            <v>6482</v>
          </cell>
          <cell r="E4365">
            <v>0</v>
          </cell>
        </row>
        <row r="4366">
          <cell r="A4366">
            <v>5500</v>
          </cell>
          <cell r="E4366">
            <v>0</v>
          </cell>
        </row>
        <row r="4367">
          <cell r="A4367">
            <v>5166</v>
          </cell>
          <cell r="E4367">
            <v>88</v>
          </cell>
        </row>
        <row r="4368">
          <cell r="A4368">
            <v>4987</v>
          </cell>
          <cell r="E4368">
            <v>32</v>
          </cell>
        </row>
        <row r="4369">
          <cell r="A4369">
            <v>4872</v>
          </cell>
          <cell r="E4369">
            <v>208</v>
          </cell>
        </row>
        <row r="4370">
          <cell r="A4370">
            <v>4726</v>
          </cell>
          <cell r="E4370">
            <v>452</v>
          </cell>
        </row>
        <row r="4371">
          <cell r="A4371">
            <v>5466</v>
          </cell>
          <cell r="E4371">
            <v>0</v>
          </cell>
        </row>
        <row r="4372">
          <cell r="A4372">
            <v>5030</v>
          </cell>
          <cell r="E4372">
            <v>61</v>
          </cell>
        </row>
        <row r="4373">
          <cell r="A4373">
            <v>5032</v>
          </cell>
          <cell r="E4373">
            <v>111</v>
          </cell>
        </row>
        <row r="4374">
          <cell r="A4374">
            <v>6078</v>
          </cell>
          <cell r="E4374">
            <v>78</v>
          </cell>
        </row>
        <row r="4375">
          <cell r="A4375" t="str">
            <v>EVERG-3054-V02</v>
          </cell>
          <cell r="E4375">
            <v>0</v>
          </cell>
        </row>
        <row r="4376">
          <cell r="A4376">
            <v>3775</v>
          </cell>
          <cell r="E4376">
            <v>15</v>
          </cell>
        </row>
        <row r="4377">
          <cell r="A4377">
            <v>2819</v>
          </cell>
          <cell r="E4377">
            <v>0</v>
          </cell>
        </row>
        <row r="4378">
          <cell r="A4378">
            <v>4686</v>
          </cell>
          <cell r="E4378">
            <v>0</v>
          </cell>
        </row>
        <row r="4379">
          <cell r="A4379">
            <v>4698</v>
          </cell>
          <cell r="E4379">
            <v>0</v>
          </cell>
        </row>
        <row r="4380">
          <cell r="A4380">
            <v>6090</v>
          </cell>
          <cell r="E4380">
            <v>55</v>
          </cell>
        </row>
        <row r="4381">
          <cell r="A4381">
            <v>5368</v>
          </cell>
          <cell r="E4381">
            <v>45</v>
          </cell>
        </row>
        <row r="4382">
          <cell r="A4382">
            <v>5009</v>
          </cell>
          <cell r="E4382">
            <v>0</v>
          </cell>
        </row>
        <row r="4383">
          <cell r="A4383">
            <v>3672</v>
          </cell>
          <cell r="E4383">
            <v>0</v>
          </cell>
        </row>
        <row r="4384">
          <cell r="A4384">
            <v>7452</v>
          </cell>
          <cell r="E4384">
            <v>0</v>
          </cell>
        </row>
        <row r="4385">
          <cell r="A4385">
            <v>4691</v>
          </cell>
          <cell r="E4385">
            <v>5</v>
          </cell>
        </row>
        <row r="4386">
          <cell r="A4386">
            <v>5062</v>
          </cell>
          <cell r="E4386">
            <v>574</v>
          </cell>
        </row>
        <row r="4387">
          <cell r="A4387" t="str">
            <v>EVERG-4694-V04</v>
          </cell>
          <cell r="E4387">
            <v>0</v>
          </cell>
        </row>
        <row r="4388">
          <cell r="A4388">
            <v>6490</v>
          </cell>
          <cell r="E4388">
            <v>74</v>
          </cell>
        </row>
        <row r="4389">
          <cell r="A4389">
            <v>6494</v>
          </cell>
          <cell r="E4389">
            <v>20</v>
          </cell>
        </row>
        <row r="4390">
          <cell r="A4390" t="str">
            <v>EVERG-3673-V02</v>
          </cell>
          <cell r="E4390">
            <v>0</v>
          </cell>
        </row>
        <row r="4391">
          <cell r="A4391">
            <v>5255</v>
          </cell>
          <cell r="E4391">
            <v>0</v>
          </cell>
        </row>
        <row r="4392">
          <cell r="A4392">
            <v>6038</v>
          </cell>
          <cell r="E4392">
            <v>91</v>
          </cell>
        </row>
        <row r="4393">
          <cell r="A4393" t="str">
            <v>EVERG-3713-V04</v>
          </cell>
          <cell r="E4393">
            <v>0</v>
          </cell>
        </row>
        <row r="4394">
          <cell r="A4394">
            <v>5045</v>
          </cell>
          <cell r="E4394">
            <v>14</v>
          </cell>
        </row>
        <row r="4395">
          <cell r="A4395">
            <v>4693</v>
          </cell>
          <cell r="E4395">
            <v>0</v>
          </cell>
        </row>
        <row r="4396">
          <cell r="A4396">
            <v>5490</v>
          </cell>
          <cell r="E4396">
            <v>237</v>
          </cell>
        </row>
        <row r="4397">
          <cell r="A4397">
            <v>5061</v>
          </cell>
          <cell r="E4397">
            <v>752</v>
          </cell>
        </row>
        <row r="4398">
          <cell r="A4398">
            <v>5051</v>
          </cell>
          <cell r="E4398">
            <v>57</v>
          </cell>
        </row>
        <row r="4399">
          <cell r="A4399">
            <v>4695</v>
          </cell>
          <cell r="E4399">
            <v>144</v>
          </cell>
        </row>
        <row r="4400">
          <cell r="A4400">
            <v>5047</v>
          </cell>
          <cell r="E4400">
            <v>27</v>
          </cell>
        </row>
        <row r="4401">
          <cell r="A4401">
            <v>6649</v>
          </cell>
          <cell r="E4401">
            <v>0</v>
          </cell>
        </row>
        <row r="4402">
          <cell r="A4402">
            <v>6495</v>
          </cell>
          <cell r="E4402">
            <v>0</v>
          </cell>
        </row>
        <row r="4403">
          <cell r="A4403">
            <v>6659</v>
          </cell>
          <cell r="E4403">
            <v>6</v>
          </cell>
        </row>
        <row r="4404">
          <cell r="A4404">
            <v>6648</v>
          </cell>
          <cell r="E4404">
            <v>28</v>
          </cell>
        </row>
        <row r="4405">
          <cell r="A4405">
            <v>6647</v>
          </cell>
          <cell r="E4405">
            <v>0</v>
          </cell>
        </row>
        <row r="4406">
          <cell r="A4406">
            <v>6661</v>
          </cell>
          <cell r="E4406">
            <v>271</v>
          </cell>
        </row>
        <row r="4407">
          <cell r="A4407">
            <v>6668</v>
          </cell>
          <cell r="E4407">
            <v>18</v>
          </cell>
        </row>
        <row r="4408">
          <cell r="A4408">
            <v>6662</v>
          </cell>
          <cell r="E4408">
            <v>19</v>
          </cell>
        </row>
        <row r="4409">
          <cell r="A4409">
            <v>6616</v>
          </cell>
          <cell r="E4409">
            <v>0</v>
          </cell>
        </row>
        <row r="4410">
          <cell r="A4410">
            <v>6642</v>
          </cell>
          <cell r="E4410">
            <v>0</v>
          </cell>
        </row>
        <row r="4411">
          <cell r="A4411">
            <v>6636</v>
          </cell>
          <cell r="E4411">
            <v>0</v>
          </cell>
        </row>
        <row r="4412">
          <cell r="A4412">
            <v>6650</v>
          </cell>
          <cell r="E4412">
            <v>20</v>
          </cell>
        </row>
        <row r="4413">
          <cell r="A4413">
            <v>6664</v>
          </cell>
          <cell r="E4413">
            <v>1</v>
          </cell>
        </row>
        <row r="4414">
          <cell r="A4414">
            <v>6678</v>
          </cell>
          <cell r="E4414">
            <v>53</v>
          </cell>
        </row>
        <row r="4415">
          <cell r="A4415">
            <v>7084</v>
          </cell>
          <cell r="E4415">
            <v>118</v>
          </cell>
        </row>
        <row r="4416">
          <cell r="A4416">
            <v>6632</v>
          </cell>
          <cell r="E4416">
            <v>317</v>
          </cell>
        </row>
        <row r="4417">
          <cell r="A4417">
            <v>6654</v>
          </cell>
          <cell r="E4417">
            <v>12</v>
          </cell>
        </row>
        <row r="4418">
          <cell r="A4418">
            <v>6492</v>
          </cell>
          <cell r="E4418">
            <v>0</v>
          </cell>
        </row>
        <row r="4419">
          <cell r="A4419">
            <v>6641</v>
          </cell>
          <cell r="E4419">
            <v>8</v>
          </cell>
        </row>
        <row r="4420">
          <cell r="A4420">
            <v>6484</v>
          </cell>
          <cell r="E4420">
            <v>524</v>
          </cell>
        </row>
        <row r="4421">
          <cell r="A4421">
            <v>6653</v>
          </cell>
          <cell r="E4421">
            <v>153</v>
          </cell>
        </row>
        <row r="4422">
          <cell r="A4422">
            <v>6118</v>
          </cell>
          <cell r="E4422">
            <v>446</v>
          </cell>
        </row>
        <row r="4423">
          <cell r="A4423">
            <v>6614</v>
          </cell>
          <cell r="E4423">
            <v>0</v>
          </cell>
        </row>
        <row r="4424">
          <cell r="A4424">
            <v>6613</v>
          </cell>
          <cell r="E4424">
            <v>180</v>
          </cell>
        </row>
        <row r="4425">
          <cell r="A4425">
            <v>6655</v>
          </cell>
          <cell r="E4425">
            <v>11</v>
          </cell>
        </row>
        <row r="4426">
          <cell r="A4426">
            <v>6620</v>
          </cell>
          <cell r="E4426">
            <v>11</v>
          </cell>
        </row>
        <row r="4427">
          <cell r="A4427">
            <v>6667</v>
          </cell>
          <cell r="E4427">
            <v>0</v>
          </cell>
        </row>
        <row r="4428">
          <cell r="A4428">
            <v>6485</v>
          </cell>
          <cell r="E4428">
            <v>0</v>
          </cell>
        </row>
        <row r="4429">
          <cell r="A4429">
            <v>6625</v>
          </cell>
          <cell r="E4429">
            <v>0</v>
          </cell>
        </row>
        <row r="4430">
          <cell r="A4430">
            <v>6626</v>
          </cell>
          <cell r="E4430">
            <v>0</v>
          </cell>
        </row>
        <row r="4431">
          <cell r="A4431">
            <v>6631</v>
          </cell>
          <cell r="E4431">
            <v>0</v>
          </cell>
        </row>
        <row r="4432">
          <cell r="A4432">
            <v>4970</v>
          </cell>
          <cell r="E4432">
            <v>0</v>
          </cell>
        </row>
        <row r="4433">
          <cell r="A4433">
            <v>5342</v>
          </cell>
          <cell r="E4433">
            <v>105</v>
          </cell>
        </row>
        <row r="4434">
          <cell r="A4434">
            <v>5345</v>
          </cell>
          <cell r="E4434">
            <v>0</v>
          </cell>
        </row>
        <row r="4435">
          <cell r="A4435">
            <v>5340</v>
          </cell>
          <cell r="E4435">
            <v>0</v>
          </cell>
        </row>
        <row r="4436">
          <cell r="A4436">
            <v>5341</v>
          </cell>
          <cell r="E4436">
            <v>1</v>
          </cell>
        </row>
        <row r="4437">
          <cell r="A4437">
            <v>5344</v>
          </cell>
          <cell r="E4437">
            <v>210</v>
          </cell>
        </row>
        <row r="4438">
          <cell r="A4438">
            <v>5343</v>
          </cell>
          <cell r="E4438">
            <v>0</v>
          </cell>
        </row>
        <row r="4439">
          <cell r="A4439">
            <v>5503</v>
          </cell>
          <cell r="E4439">
            <v>55</v>
          </cell>
        </row>
        <row r="4440">
          <cell r="A4440">
            <v>6637</v>
          </cell>
          <cell r="E4440">
            <v>0</v>
          </cell>
        </row>
        <row r="4441">
          <cell r="A4441" t="str">
            <v>EVERG-3069-V03</v>
          </cell>
          <cell r="E4441">
            <v>0</v>
          </cell>
        </row>
        <row r="4442">
          <cell r="A4442">
            <v>5471</v>
          </cell>
          <cell r="E4442">
            <v>75</v>
          </cell>
        </row>
        <row r="4443">
          <cell r="A4443">
            <v>6095</v>
          </cell>
          <cell r="E4443">
            <v>154</v>
          </cell>
        </row>
        <row r="4444">
          <cell r="A4444">
            <v>4891</v>
          </cell>
          <cell r="E4444">
            <v>902</v>
          </cell>
        </row>
        <row r="4445">
          <cell r="A4445">
            <v>5098</v>
          </cell>
          <cell r="E4445">
            <v>82</v>
          </cell>
        </row>
        <row r="4446">
          <cell r="A4446">
            <v>6094</v>
          </cell>
          <cell r="E4446">
            <v>0</v>
          </cell>
        </row>
        <row r="4447">
          <cell r="A4447">
            <v>4995</v>
          </cell>
          <cell r="E4447">
            <v>0</v>
          </cell>
        </row>
        <row r="4448">
          <cell r="A4448">
            <v>4961</v>
          </cell>
          <cell r="E4448">
            <v>48</v>
          </cell>
        </row>
        <row r="4449">
          <cell r="A4449">
            <v>4862</v>
          </cell>
          <cell r="E4449">
            <v>905</v>
          </cell>
        </row>
        <row r="4450">
          <cell r="A4450">
            <v>5515</v>
          </cell>
          <cell r="E4450">
            <v>0</v>
          </cell>
        </row>
        <row r="4451">
          <cell r="A4451">
            <v>6046</v>
          </cell>
          <cell r="E4451">
            <v>278</v>
          </cell>
        </row>
        <row r="4452">
          <cell r="A4452">
            <v>6108</v>
          </cell>
          <cell r="E4452">
            <v>452</v>
          </cell>
        </row>
        <row r="4453">
          <cell r="A4453">
            <v>6152</v>
          </cell>
          <cell r="E4453">
            <v>95</v>
          </cell>
        </row>
        <row r="4454">
          <cell r="A4454">
            <v>5475</v>
          </cell>
          <cell r="E4454">
            <v>0</v>
          </cell>
        </row>
        <row r="4455">
          <cell r="A4455">
            <v>6077</v>
          </cell>
          <cell r="E4455">
            <v>112</v>
          </cell>
        </row>
        <row r="4456">
          <cell r="A4456">
            <v>6076</v>
          </cell>
          <cell r="E4456">
            <v>0</v>
          </cell>
        </row>
        <row r="4457">
          <cell r="A4457">
            <v>6048</v>
          </cell>
          <cell r="E4457">
            <v>90</v>
          </cell>
        </row>
        <row r="4458">
          <cell r="A4458">
            <v>6034</v>
          </cell>
          <cell r="E4458">
            <v>11</v>
          </cell>
        </row>
        <row r="4459">
          <cell r="A4459">
            <v>6036</v>
          </cell>
          <cell r="E4459">
            <v>62</v>
          </cell>
        </row>
        <row r="4460">
          <cell r="A4460">
            <v>4962</v>
          </cell>
          <cell r="E4460">
            <v>876</v>
          </cell>
        </row>
        <row r="4461">
          <cell r="A4461">
            <v>5493</v>
          </cell>
          <cell r="E4461">
            <v>3</v>
          </cell>
        </row>
        <row r="4462">
          <cell r="A4462">
            <v>5192</v>
          </cell>
          <cell r="E4462">
            <v>0</v>
          </cell>
        </row>
        <row r="4463">
          <cell r="A4463">
            <v>6619</v>
          </cell>
          <cell r="E4463">
            <v>0</v>
          </cell>
        </row>
        <row r="4464">
          <cell r="A4464">
            <v>6109</v>
          </cell>
          <cell r="E4464">
            <v>0</v>
          </cell>
        </row>
        <row r="4465">
          <cell r="A4465">
            <v>6656</v>
          </cell>
          <cell r="E4465">
            <v>0</v>
          </cell>
        </row>
        <row r="4466">
          <cell r="A4466">
            <v>5097</v>
          </cell>
          <cell r="E4466">
            <v>505</v>
          </cell>
        </row>
        <row r="4467">
          <cell r="A4467">
            <v>4687</v>
          </cell>
          <cell r="E4467">
            <v>0</v>
          </cell>
        </row>
        <row r="4468">
          <cell r="A4468">
            <v>6106</v>
          </cell>
          <cell r="E4468">
            <v>149</v>
          </cell>
        </row>
        <row r="4469">
          <cell r="A4469">
            <v>6043</v>
          </cell>
          <cell r="E4469">
            <v>0</v>
          </cell>
        </row>
        <row r="4470">
          <cell r="A4470">
            <v>4953</v>
          </cell>
          <cell r="E4470">
            <v>1</v>
          </cell>
        </row>
        <row r="4471">
          <cell r="A4471">
            <v>5050</v>
          </cell>
          <cell r="E4471">
            <v>0</v>
          </cell>
        </row>
        <row r="4472">
          <cell r="A4472">
            <v>5049</v>
          </cell>
          <cell r="E4472">
            <v>469</v>
          </cell>
        </row>
        <row r="4473">
          <cell r="A4473">
            <v>4689</v>
          </cell>
          <cell r="E4473">
            <v>217</v>
          </cell>
        </row>
        <row r="4474">
          <cell r="A4474">
            <v>4954</v>
          </cell>
          <cell r="E4474">
            <v>5</v>
          </cell>
        </row>
        <row r="4475">
          <cell r="A4475">
            <v>4969</v>
          </cell>
          <cell r="E4475">
            <v>103</v>
          </cell>
        </row>
        <row r="4476">
          <cell r="A4476">
            <v>5048</v>
          </cell>
          <cell r="E4476">
            <v>34</v>
          </cell>
        </row>
        <row r="4477">
          <cell r="A4477">
            <v>4964</v>
          </cell>
          <cell r="E4477">
            <v>0</v>
          </cell>
        </row>
        <row r="4478">
          <cell r="A4478">
            <v>4885</v>
          </cell>
          <cell r="E4478">
            <v>0</v>
          </cell>
        </row>
        <row r="4479">
          <cell r="A4479">
            <v>4884</v>
          </cell>
          <cell r="E4479">
            <v>0</v>
          </cell>
        </row>
        <row r="4480">
          <cell r="A4480">
            <v>6092</v>
          </cell>
          <cell r="E4480">
            <v>0</v>
          </cell>
        </row>
        <row r="4481">
          <cell r="A4481">
            <v>6635</v>
          </cell>
          <cell r="E4481">
            <v>0</v>
          </cell>
        </row>
        <row r="4482">
          <cell r="A4482">
            <v>5477</v>
          </cell>
          <cell r="E4482">
            <v>11</v>
          </cell>
        </row>
        <row r="4483">
          <cell r="A4483">
            <v>6628</v>
          </cell>
          <cell r="E4483">
            <v>1</v>
          </cell>
        </row>
        <row r="4484">
          <cell r="A4484">
            <v>5501</v>
          </cell>
          <cell r="E4484">
            <v>32</v>
          </cell>
        </row>
        <row r="4485">
          <cell r="A4485">
            <v>5526</v>
          </cell>
          <cell r="E4485">
            <v>1316</v>
          </cell>
        </row>
        <row r="4486">
          <cell r="A4486">
            <v>5473</v>
          </cell>
          <cell r="E4486">
            <v>0</v>
          </cell>
        </row>
        <row r="4487">
          <cell r="A4487">
            <v>6652</v>
          </cell>
          <cell r="E4487">
            <v>0</v>
          </cell>
        </row>
        <row r="4488">
          <cell r="A4488">
            <v>6621</v>
          </cell>
          <cell r="E4488">
            <v>11</v>
          </cell>
        </row>
        <row r="4489">
          <cell r="A4489">
            <v>6053</v>
          </cell>
          <cell r="E4489">
            <v>0</v>
          </cell>
        </row>
        <row r="4490">
          <cell r="A4490">
            <v>5468</v>
          </cell>
          <cell r="E4490">
            <v>2</v>
          </cell>
        </row>
        <row r="4491">
          <cell r="A4491">
            <v>5476</v>
          </cell>
          <cell r="E4491">
            <v>0</v>
          </cell>
        </row>
        <row r="4492">
          <cell r="A4492">
            <v>4960</v>
          </cell>
          <cell r="E4492">
            <v>0</v>
          </cell>
        </row>
        <row r="4493">
          <cell r="A4493">
            <v>5165</v>
          </cell>
          <cell r="E4493">
            <v>203</v>
          </cell>
        </row>
        <row r="4494">
          <cell r="A4494">
            <v>4736</v>
          </cell>
          <cell r="E4494">
            <v>79</v>
          </cell>
        </row>
        <row r="4495">
          <cell r="A4495">
            <v>5063</v>
          </cell>
          <cell r="E4495">
            <v>0</v>
          </cell>
        </row>
        <row r="4496">
          <cell r="A4496">
            <v>4956</v>
          </cell>
          <cell r="E4496">
            <v>0</v>
          </cell>
        </row>
        <row r="4497">
          <cell r="A4497" t="str">
            <v>SN4956</v>
          </cell>
          <cell r="E4497">
            <v>1</v>
          </cell>
        </row>
        <row r="4498">
          <cell r="A4498">
            <v>7453</v>
          </cell>
          <cell r="E4498">
            <v>0</v>
          </cell>
        </row>
        <row r="4499">
          <cell r="A4499">
            <v>5161</v>
          </cell>
          <cell r="E4499">
            <v>0</v>
          </cell>
        </row>
        <row r="4500">
          <cell r="A4500">
            <v>5035</v>
          </cell>
          <cell r="E4500">
            <v>0</v>
          </cell>
        </row>
        <row r="4501">
          <cell r="A4501">
            <v>6651</v>
          </cell>
          <cell r="E4501">
            <v>0</v>
          </cell>
        </row>
        <row r="4502">
          <cell r="A4502">
            <v>6113</v>
          </cell>
          <cell r="E4502">
            <v>0</v>
          </cell>
        </row>
        <row r="4503">
          <cell r="A4503">
            <v>5160</v>
          </cell>
          <cell r="E4503">
            <v>0</v>
          </cell>
        </row>
        <row r="4504">
          <cell r="A4504">
            <v>7650</v>
          </cell>
          <cell r="E4504">
            <v>0</v>
          </cell>
        </row>
        <row r="4505">
          <cell r="A4505">
            <v>5483</v>
          </cell>
          <cell r="E4505">
            <v>0</v>
          </cell>
        </row>
        <row r="4506">
          <cell r="A4506">
            <v>5011</v>
          </cell>
          <cell r="E4506">
            <v>31</v>
          </cell>
        </row>
        <row r="4507">
          <cell r="A4507">
            <v>6080</v>
          </cell>
          <cell r="E4507">
            <v>0</v>
          </cell>
        </row>
        <row r="4508">
          <cell r="A4508">
            <v>4697</v>
          </cell>
          <cell r="E4508">
            <v>218</v>
          </cell>
        </row>
        <row r="4509">
          <cell r="A4509">
            <v>5470</v>
          </cell>
          <cell r="E4509">
            <v>51</v>
          </cell>
        </row>
        <row r="4510">
          <cell r="A4510">
            <v>6083</v>
          </cell>
          <cell r="E4510">
            <v>0</v>
          </cell>
        </row>
        <row r="4511">
          <cell r="A4511">
            <v>6111</v>
          </cell>
          <cell r="E4511">
            <v>5</v>
          </cell>
        </row>
        <row r="4512">
          <cell r="A4512">
            <v>6618</v>
          </cell>
          <cell r="E4512">
            <v>40</v>
          </cell>
        </row>
        <row r="4513">
          <cell r="A4513">
            <v>5010</v>
          </cell>
          <cell r="E4513">
            <v>502</v>
          </cell>
        </row>
        <row r="4514">
          <cell r="A4514">
            <v>5540</v>
          </cell>
          <cell r="E4514">
            <v>29</v>
          </cell>
        </row>
        <row r="4515">
          <cell r="A4515">
            <v>5046</v>
          </cell>
          <cell r="E4515">
            <v>48</v>
          </cell>
        </row>
        <row r="4516">
          <cell r="A4516">
            <v>6051</v>
          </cell>
          <cell r="E4516">
            <v>15</v>
          </cell>
        </row>
        <row r="4517">
          <cell r="A4517">
            <v>6035</v>
          </cell>
          <cell r="E4517">
            <v>1</v>
          </cell>
        </row>
        <row r="4518">
          <cell r="A4518">
            <v>6116</v>
          </cell>
          <cell r="E4518">
            <v>5</v>
          </cell>
        </row>
        <row r="4519">
          <cell r="A4519">
            <v>5244</v>
          </cell>
          <cell r="E4519">
            <v>1</v>
          </cell>
        </row>
        <row r="4520">
          <cell r="A4520">
            <v>6112</v>
          </cell>
          <cell r="E4520">
            <v>46</v>
          </cell>
        </row>
        <row r="4521">
          <cell r="A4521">
            <v>6085</v>
          </cell>
          <cell r="E4521">
            <v>45</v>
          </cell>
        </row>
        <row r="4522">
          <cell r="A4522">
            <v>5330</v>
          </cell>
          <cell r="E4522">
            <v>0</v>
          </cell>
        </row>
        <row r="4523">
          <cell r="A4523">
            <v>5367</v>
          </cell>
          <cell r="E4523">
            <v>0</v>
          </cell>
        </row>
        <row r="4524">
          <cell r="A4524">
            <v>5360</v>
          </cell>
          <cell r="E4524">
            <v>37</v>
          </cell>
        </row>
        <row r="4525">
          <cell r="A4525">
            <v>3665</v>
          </cell>
          <cell r="E4525">
            <v>0</v>
          </cell>
        </row>
        <row r="4526">
          <cell r="A4526">
            <v>5498</v>
          </cell>
          <cell r="E4526">
            <v>28</v>
          </cell>
        </row>
        <row r="4527">
          <cell r="A4527">
            <v>4952</v>
          </cell>
          <cell r="E4527">
            <v>202</v>
          </cell>
        </row>
        <row r="4528">
          <cell r="A4528">
            <v>4882</v>
          </cell>
          <cell r="E4528">
            <v>251</v>
          </cell>
        </row>
        <row r="4529">
          <cell r="A4529">
            <v>5527</v>
          </cell>
          <cell r="E4529">
            <v>618</v>
          </cell>
        </row>
        <row r="4530">
          <cell r="A4530">
            <v>5496</v>
          </cell>
          <cell r="E4530">
            <v>0</v>
          </cell>
        </row>
        <row r="4531">
          <cell r="A4531">
            <v>5003</v>
          </cell>
          <cell r="E4531">
            <v>61</v>
          </cell>
        </row>
        <row r="4532">
          <cell r="A4532">
            <v>6630</v>
          </cell>
          <cell r="E4532">
            <v>45</v>
          </cell>
        </row>
        <row r="4533">
          <cell r="A4533">
            <v>6633</v>
          </cell>
          <cell r="E4533">
            <v>104</v>
          </cell>
        </row>
        <row r="4534">
          <cell r="A4534">
            <v>4957</v>
          </cell>
          <cell r="E4534">
            <v>60</v>
          </cell>
        </row>
        <row r="4535">
          <cell r="A4535">
            <v>6047</v>
          </cell>
          <cell r="E4535">
            <v>0</v>
          </cell>
        </row>
        <row r="4536">
          <cell r="A4536">
            <v>4878</v>
          </cell>
          <cell r="E4536">
            <v>127</v>
          </cell>
        </row>
        <row r="4537">
          <cell r="A4537">
            <v>6623</v>
          </cell>
          <cell r="E4537">
            <v>0</v>
          </cell>
        </row>
        <row r="4538">
          <cell r="A4538">
            <v>6483</v>
          </cell>
          <cell r="E4538">
            <v>0</v>
          </cell>
        </row>
        <row r="4539">
          <cell r="A4539">
            <v>6488</v>
          </cell>
          <cell r="E4539">
            <v>0</v>
          </cell>
        </row>
        <row r="4540">
          <cell r="A4540">
            <v>5474</v>
          </cell>
          <cell r="E4540">
            <v>0</v>
          </cell>
        </row>
        <row r="4541">
          <cell r="A4541">
            <v>3086</v>
          </cell>
          <cell r="E4541">
            <v>0</v>
          </cell>
        </row>
        <row r="4542">
          <cell r="A4542">
            <v>4345</v>
          </cell>
          <cell r="E4542">
            <v>42</v>
          </cell>
        </row>
        <row r="4543">
          <cell r="A4543">
            <v>4681</v>
          </cell>
          <cell r="E4543">
            <v>367</v>
          </cell>
        </row>
        <row r="4544">
          <cell r="A4544">
            <v>4971</v>
          </cell>
          <cell r="E4544">
            <v>71</v>
          </cell>
        </row>
        <row r="4545">
          <cell r="A4545">
            <v>6093</v>
          </cell>
          <cell r="E4545">
            <v>79</v>
          </cell>
        </row>
        <row r="4546">
          <cell r="A4546">
            <v>5523</v>
          </cell>
          <cell r="E4546">
            <v>68</v>
          </cell>
        </row>
        <row r="4547">
          <cell r="A4547">
            <v>5489</v>
          </cell>
          <cell r="E4547">
            <v>11</v>
          </cell>
        </row>
        <row r="4548">
          <cell r="A4548">
            <v>6040</v>
          </cell>
          <cell r="E4548">
            <v>33</v>
          </cell>
        </row>
        <row r="4549">
          <cell r="A4549">
            <v>5365</v>
          </cell>
          <cell r="E4549">
            <v>0</v>
          </cell>
        </row>
        <row r="4550">
          <cell r="A4550">
            <v>5366</v>
          </cell>
          <cell r="E4550">
            <v>0</v>
          </cell>
        </row>
        <row r="4551">
          <cell r="A4551">
            <v>5364</v>
          </cell>
          <cell r="E4551">
            <v>1</v>
          </cell>
        </row>
        <row r="4552">
          <cell r="A4552">
            <v>5339</v>
          </cell>
          <cell r="E4552">
            <v>0</v>
          </cell>
        </row>
        <row r="4553">
          <cell r="A4553">
            <v>6033</v>
          </cell>
          <cell r="E4553">
            <v>0</v>
          </cell>
        </row>
        <row r="4554">
          <cell r="A4554">
            <v>7655</v>
          </cell>
          <cell r="E4554">
            <v>316</v>
          </cell>
        </row>
        <row r="4555">
          <cell r="A4555">
            <v>7653</v>
          </cell>
          <cell r="E4555">
            <v>380</v>
          </cell>
        </row>
        <row r="4556">
          <cell r="A4556">
            <v>7657</v>
          </cell>
          <cell r="E4556">
            <v>93</v>
          </cell>
        </row>
        <row r="4557">
          <cell r="A4557">
            <v>7654</v>
          </cell>
          <cell r="E4557">
            <v>375</v>
          </cell>
        </row>
        <row r="4558">
          <cell r="A4558">
            <v>8108</v>
          </cell>
          <cell r="E4558">
            <v>132</v>
          </cell>
        </row>
        <row r="4559">
          <cell r="A4559">
            <v>7652</v>
          </cell>
          <cell r="E4559">
            <v>350</v>
          </cell>
        </row>
        <row r="4560">
          <cell r="A4560">
            <v>7656</v>
          </cell>
          <cell r="E4560">
            <v>274</v>
          </cell>
        </row>
        <row r="4561">
          <cell r="A4561">
            <v>7341</v>
          </cell>
          <cell r="E4561">
            <v>0</v>
          </cell>
        </row>
        <row r="4562">
          <cell r="A4562">
            <v>7079</v>
          </cell>
          <cell r="E4562">
            <v>0</v>
          </cell>
        </row>
        <row r="4563">
          <cell r="A4563">
            <v>7083</v>
          </cell>
          <cell r="E4563">
            <v>0</v>
          </cell>
        </row>
        <row r="4564">
          <cell r="A4564">
            <v>7342</v>
          </cell>
          <cell r="E4564">
            <v>0</v>
          </cell>
        </row>
        <row r="4565">
          <cell r="A4565">
            <v>8105</v>
          </cell>
          <cell r="E4565">
            <v>50</v>
          </cell>
        </row>
        <row r="4566">
          <cell r="A4566">
            <v>8106</v>
          </cell>
          <cell r="E4566">
            <v>0</v>
          </cell>
        </row>
        <row r="4567">
          <cell r="A4567">
            <v>8107</v>
          </cell>
          <cell r="E4567">
            <v>0</v>
          </cell>
        </row>
        <row r="4568">
          <cell r="A4568">
            <v>7080</v>
          </cell>
          <cell r="E4568">
            <v>91</v>
          </cell>
        </row>
        <row r="4569">
          <cell r="A4569">
            <v>7082</v>
          </cell>
          <cell r="E4569">
            <v>74</v>
          </cell>
        </row>
        <row r="4570">
          <cell r="A4570">
            <v>8109</v>
          </cell>
          <cell r="E4570">
            <v>36</v>
          </cell>
        </row>
        <row r="4571">
          <cell r="A4571">
            <v>7081</v>
          </cell>
          <cell r="E4571">
            <v>33</v>
          </cell>
        </row>
        <row r="4572">
          <cell r="A4572">
            <v>6114</v>
          </cell>
          <cell r="E4572">
            <v>0</v>
          </cell>
        </row>
        <row r="4573">
          <cell r="A4573">
            <v>3036</v>
          </cell>
          <cell r="E4573">
            <v>6</v>
          </cell>
        </row>
        <row r="4574">
          <cell r="A4574">
            <v>5583</v>
          </cell>
          <cell r="E4574">
            <v>0</v>
          </cell>
        </row>
        <row r="4575">
          <cell r="A4575">
            <v>3758</v>
          </cell>
          <cell r="E4575">
            <v>87</v>
          </cell>
        </row>
        <row r="4576">
          <cell r="A4576">
            <v>5223</v>
          </cell>
          <cell r="E4576">
            <v>21</v>
          </cell>
        </row>
        <row r="4577">
          <cell r="A4577">
            <v>6481</v>
          </cell>
          <cell r="E4577">
            <v>5</v>
          </cell>
        </row>
        <row r="4578">
          <cell r="A4578">
            <v>6627</v>
          </cell>
          <cell r="E4578">
            <v>0</v>
          </cell>
        </row>
        <row r="4579">
          <cell r="A4579">
            <v>5207</v>
          </cell>
          <cell r="E4579">
            <v>93</v>
          </cell>
        </row>
        <row r="4580">
          <cell r="A4580">
            <v>5054</v>
          </cell>
          <cell r="E4580">
            <v>0</v>
          </cell>
        </row>
        <row r="4581">
          <cell r="A4581">
            <v>5031</v>
          </cell>
          <cell r="E4581">
            <v>0</v>
          </cell>
        </row>
        <row r="4582">
          <cell r="A4582">
            <v>6091</v>
          </cell>
          <cell r="E4582">
            <v>52</v>
          </cell>
        </row>
        <row r="4583">
          <cell r="A4583">
            <v>6491</v>
          </cell>
          <cell r="E4583">
            <v>97</v>
          </cell>
        </row>
        <row r="4584">
          <cell r="A4584">
            <v>6104</v>
          </cell>
          <cell r="E4584">
            <v>59</v>
          </cell>
        </row>
        <row r="4585">
          <cell r="A4585">
            <v>6086</v>
          </cell>
          <cell r="E4585">
            <v>54</v>
          </cell>
        </row>
        <row r="4586">
          <cell r="A4586">
            <v>7445</v>
          </cell>
          <cell r="E4586">
            <v>0</v>
          </cell>
        </row>
        <row r="4587">
          <cell r="A4587">
            <v>4873</v>
          </cell>
          <cell r="E4587">
            <v>0</v>
          </cell>
        </row>
        <row r="4588">
          <cell r="A4588">
            <v>5099</v>
          </cell>
          <cell r="E4588">
            <v>97</v>
          </cell>
        </row>
        <row r="4589">
          <cell r="A4589">
            <v>6049</v>
          </cell>
          <cell r="E4589">
            <v>66</v>
          </cell>
        </row>
        <row r="4590">
          <cell r="A4590">
            <v>5164</v>
          </cell>
          <cell r="E4590">
            <v>64</v>
          </cell>
        </row>
        <row r="4591">
          <cell r="A4591">
            <v>5163</v>
          </cell>
          <cell r="E4591">
            <v>666</v>
          </cell>
        </row>
        <row r="4592">
          <cell r="A4592">
            <v>4879</v>
          </cell>
          <cell r="E4592">
            <v>0</v>
          </cell>
        </row>
        <row r="4593">
          <cell r="A4593">
            <v>5254</v>
          </cell>
          <cell r="E4593">
            <v>0</v>
          </cell>
        </row>
        <row r="4594">
          <cell r="A4594">
            <v>4694</v>
          </cell>
          <cell r="E4594">
            <v>8</v>
          </cell>
        </row>
        <row r="4595">
          <cell r="A4595">
            <v>4897</v>
          </cell>
          <cell r="E4595">
            <v>0</v>
          </cell>
        </row>
        <row r="4596">
          <cell r="A4596">
            <v>6079</v>
          </cell>
          <cell r="E4596">
            <v>14</v>
          </cell>
        </row>
        <row r="4597">
          <cell r="A4597">
            <v>4696</v>
          </cell>
          <cell r="E4597">
            <v>3</v>
          </cell>
        </row>
        <row r="4598">
          <cell r="A4598">
            <v>7287</v>
          </cell>
          <cell r="E4598">
            <v>0</v>
          </cell>
        </row>
        <row r="4599">
          <cell r="A4599">
            <v>7292</v>
          </cell>
          <cell r="E4599">
            <v>0</v>
          </cell>
        </row>
        <row r="4600">
          <cell r="A4600">
            <v>5329</v>
          </cell>
          <cell r="E4600">
            <v>7</v>
          </cell>
        </row>
        <row r="4601">
          <cell r="A4601">
            <v>5582</v>
          </cell>
          <cell r="E4601">
            <v>246</v>
          </cell>
        </row>
        <row r="4602">
          <cell r="A4602">
            <v>6115</v>
          </cell>
          <cell r="E4602">
            <v>43</v>
          </cell>
        </row>
        <row r="4603">
          <cell r="A4603">
            <v>4886</v>
          </cell>
          <cell r="E4603">
            <v>13</v>
          </cell>
        </row>
        <row r="4604">
          <cell r="A4604">
            <v>5664</v>
          </cell>
          <cell r="E4604">
            <v>269</v>
          </cell>
        </row>
        <row r="4605">
          <cell r="A4605">
            <v>5585</v>
          </cell>
          <cell r="E4605">
            <v>472</v>
          </cell>
        </row>
        <row r="4606">
          <cell r="A4606">
            <v>7450</v>
          </cell>
          <cell r="E4606">
            <v>0</v>
          </cell>
        </row>
        <row r="4607">
          <cell r="A4607">
            <v>7449</v>
          </cell>
          <cell r="E4607">
            <v>3</v>
          </cell>
        </row>
        <row r="4608">
          <cell r="A4608">
            <v>7456</v>
          </cell>
          <cell r="E4608">
            <v>735</v>
          </cell>
        </row>
        <row r="4609">
          <cell r="A4609">
            <v>6042</v>
          </cell>
          <cell r="E4609">
            <v>0</v>
          </cell>
        </row>
        <row r="4610">
          <cell r="A4610">
            <v>7448</v>
          </cell>
          <cell r="E4610">
            <v>0</v>
          </cell>
        </row>
        <row r="4611">
          <cell r="A4611">
            <v>6039</v>
          </cell>
          <cell r="E4611">
            <v>0</v>
          </cell>
        </row>
        <row r="4612">
          <cell r="A4612">
            <v>5338</v>
          </cell>
          <cell r="E4612">
            <v>0</v>
          </cell>
        </row>
        <row r="4613">
          <cell r="A4613">
            <v>5337</v>
          </cell>
          <cell r="E4613">
            <v>0</v>
          </cell>
        </row>
        <row r="4614">
          <cell r="A4614">
            <v>7178</v>
          </cell>
          <cell r="E4614">
            <v>144</v>
          </cell>
        </row>
        <row r="4615">
          <cell r="A4615">
            <v>6643</v>
          </cell>
          <cell r="E4615">
            <v>0</v>
          </cell>
        </row>
        <row r="4616">
          <cell r="A4616">
            <v>6657</v>
          </cell>
          <cell r="E4616">
            <v>0</v>
          </cell>
        </row>
        <row r="4617">
          <cell r="A4617">
            <v>6082</v>
          </cell>
          <cell r="E4617">
            <v>0</v>
          </cell>
        </row>
        <row r="4618">
          <cell r="A4618">
            <v>6045</v>
          </cell>
          <cell r="E4618">
            <v>3</v>
          </cell>
        </row>
        <row r="4619">
          <cell r="A4619">
            <v>7290</v>
          </cell>
          <cell r="E4619">
            <v>0</v>
          </cell>
        </row>
        <row r="4620">
          <cell r="A4620">
            <v>6050</v>
          </cell>
          <cell r="E4620">
            <v>93</v>
          </cell>
        </row>
        <row r="4621">
          <cell r="A4621">
            <v>5655</v>
          </cell>
          <cell r="E4621">
            <v>163</v>
          </cell>
        </row>
        <row r="4622">
          <cell r="A4622">
            <v>4887</v>
          </cell>
          <cell r="E4622">
            <v>0</v>
          </cell>
        </row>
        <row r="4623">
          <cell r="A4623" t="str">
            <v>SN4887</v>
          </cell>
          <cell r="E4623">
            <v>0</v>
          </cell>
        </row>
        <row r="4624">
          <cell r="A4624">
            <v>4893</v>
          </cell>
          <cell r="E4624">
            <v>0</v>
          </cell>
        </row>
        <row r="4625">
          <cell r="A4625">
            <v>4888</v>
          </cell>
          <cell r="E4625">
            <v>0</v>
          </cell>
        </row>
        <row r="4626">
          <cell r="A4626">
            <v>4926</v>
          </cell>
          <cell r="E4626">
            <v>0</v>
          </cell>
        </row>
        <row r="4627">
          <cell r="A4627">
            <v>5222</v>
          </cell>
          <cell r="E4627">
            <v>402</v>
          </cell>
        </row>
        <row r="4628">
          <cell r="A4628">
            <v>4719</v>
          </cell>
          <cell r="E4628">
            <v>10</v>
          </cell>
        </row>
        <row r="4629">
          <cell r="A4629">
            <v>4929</v>
          </cell>
          <cell r="E4629">
            <v>31</v>
          </cell>
        </row>
        <row r="4630">
          <cell r="A4630">
            <v>4720</v>
          </cell>
          <cell r="E4630">
            <v>1586</v>
          </cell>
        </row>
        <row r="4631">
          <cell r="A4631">
            <v>4996</v>
          </cell>
          <cell r="E4631">
            <v>13</v>
          </cell>
        </row>
        <row r="4632">
          <cell r="A4632">
            <v>4896</v>
          </cell>
          <cell r="E4632">
            <v>0</v>
          </cell>
        </row>
        <row r="4633">
          <cell r="A4633">
            <v>4895</v>
          </cell>
          <cell r="E4633">
            <v>95</v>
          </cell>
        </row>
        <row r="4634">
          <cell r="A4634">
            <v>5494</v>
          </cell>
          <cell r="E4634">
            <v>63</v>
          </cell>
        </row>
        <row r="4635">
          <cell r="A4635">
            <v>5669</v>
          </cell>
          <cell r="E4635">
            <v>1</v>
          </cell>
        </row>
        <row r="4636">
          <cell r="A4636">
            <v>5670</v>
          </cell>
          <cell r="E4636">
            <v>66</v>
          </cell>
        </row>
        <row r="4637">
          <cell r="A4637">
            <v>4928</v>
          </cell>
          <cell r="E4637">
            <v>0</v>
          </cell>
        </row>
        <row r="4638">
          <cell r="A4638">
            <v>5056</v>
          </cell>
          <cell r="E4638">
            <v>15</v>
          </cell>
        </row>
        <row r="4639">
          <cell r="A4639">
            <v>7291</v>
          </cell>
          <cell r="E4639">
            <v>0</v>
          </cell>
        </row>
        <row r="4640">
          <cell r="A4640">
            <v>7288</v>
          </cell>
          <cell r="E4640">
            <v>0</v>
          </cell>
        </row>
        <row r="4641">
          <cell r="A4641">
            <v>5648</v>
          </cell>
          <cell r="E4641">
            <v>0</v>
          </cell>
        </row>
        <row r="4642">
          <cell r="A4642">
            <v>7289</v>
          </cell>
          <cell r="E4642">
            <v>0</v>
          </cell>
        </row>
        <row r="4643">
          <cell r="A4643">
            <v>5213</v>
          </cell>
          <cell r="E4643">
            <v>0</v>
          </cell>
        </row>
        <row r="4644">
          <cell r="A4644">
            <v>5359</v>
          </cell>
          <cell r="E4644">
            <v>0</v>
          </cell>
        </row>
        <row r="4645">
          <cell r="A4645">
            <v>4737</v>
          </cell>
          <cell r="E4645">
            <v>0</v>
          </cell>
        </row>
        <row r="4646">
          <cell r="A4646">
            <v>4724</v>
          </cell>
          <cell r="E4646">
            <v>0</v>
          </cell>
        </row>
        <row r="4647">
          <cell r="A4647">
            <v>4890</v>
          </cell>
          <cell r="E4647">
            <v>1121</v>
          </cell>
        </row>
        <row r="4648">
          <cell r="A4648">
            <v>5358</v>
          </cell>
          <cell r="E4648">
            <v>0</v>
          </cell>
        </row>
        <row r="4649">
          <cell r="A4649">
            <v>4894</v>
          </cell>
          <cell r="E4649">
            <v>0</v>
          </cell>
        </row>
        <row r="4650">
          <cell r="A4650">
            <v>4892</v>
          </cell>
          <cell r="E4650">
            <v>0</v>
          </cell>
        </row>
        <row r="4651">
          <cell r="A4651">
            <v>4725</v>
          </cell>
          <cell r="E4651">
            <v>199</v>
          </cell>
        </row>
        <row r="4652">
          <cell r="A4652">
            <v>4883</v>
          </cell>
          <cell r="E4652">
            <v>459</v>
          </cell>
        </row>
        <row r="4653">
          <cell r="A4653">
            <v>4972</v>
          </cell>
          <cell r="E4653">
            <v>14</v>
          </cell>
        </row>
        <row r="4654">
          <cell r="A4654">
            <v>4889</v>
          </cell>
          <cell r="E4654">
            <v>48</v>
          </cell>
        </row>
        <row r="4655">
          <cell r="A4655">
            <v>5469</v>
          </cell>
          <cell r="E4655">
            <v>0</v>
          </cell>
        </row>
        <row r="4656">
          <cell r="A4656">
            <v>6110</v>
          </cell>
          <cell r="E4656">
            <v>0</v>
          </cell>
        </row>
        <row r="4657">
          <cell r="A4657">
            <v>6081</v>
          </cell>
          <cell r="E4657">
            <v>0</v>
          </cell>
        </row>
        <row r="4658">
          <cell r="A4658">
            <v>4688</v>
          </cell>
          <cell r="E4658">
            <v>1499</v>
          </cell>
        </row>
        <row r="4659">
          <cell r="A4659">
            <v>6660</v>
          </cell>
          <cell r="E4659">
            <v>0</v>
          </cell>
        </row>
        <row r="4660">
          <cell r="A4660">
            <v>4955</v>
          </cell>
          <cell r="E4660">
            <v>0</v>
          </cell>
        </row>
        <row r="4661">
          <cell r="A4661">
            <v>6622</v>
          </cell>
          <cell r="E4661">
            <v>0</v>
          </cell>
        </row>
        <row r="4662">
          <cell r="A4662">
            <v>6638</v>
          </cell>
          <cell r="E4662">
            <v>1</v>
          </cell>
        </row>
        <row r="4663">
          <cell r="A4663">
            <v>6629</v>
          </cell>
          <cell r="E4663">
            <v>0</v>
          </cell>
        </row>
        <row r="4664">
          <cell r="A4664">
            <v>6634</v>
          </cell>
          <cell r="E4664">
            <v>3</v>
          </cell>
        </row>
        <row r="4665">
          <cell r="A4665">
            <v>5159</v>
          </cell>
          <cell r="E4665">
            <v>1</v>
          </cell>
        </row>
        <row r="4666">
          <cell r="A4666">
            <v>6493</v>
          </cell>
          <cell r="E4666">
            <v>0</v>
          </cell>
        </row>
        <row r="4667">
          <cell r="A4667">
            <v>5472</v>
          </cell>
          <cell r="E4667">
            <v>89</v>
          </cell>
        </row>
        <row r="4668">
          <cell r="A4668">
            <v>6496</v>
          </cell>
          <cell r="E4668">
            <v>230</v>
          </cell>
        </row>
        <row r="4669">
          <cell r="A4669">
            <v>6487</v>
          </cell>
          <cell r="E4669">
            <v>1</v>
          </cell>
        </row>
        <row r="4670">
          <cell r="A4670">
            <v>6486</v>
          </cell>
          <cell r="E4670">
            <v>103</v>
          </cell>
        </row>
        <row r="4671">
          <cell r="A4671">
            <v>7602</v>
          </cell>
          <cell r="E4671">
            <v>0</v>
          </cell>
        </row>
        <row r="4672">
          <cell r="A4672">
            <v>7626</v>
          </cell>
          <cell r="E4672">
            <v>0</v>
          </cell>
        </row>
        <row r="4673">
          <cell r="A4673">
            <v>7593</v>
          </cell>
          <cell r="E4673">
            <v>0</v>
          </cell>
        </row>
        <row r="4674">
          <cell r="A4674">
            <v>7644</v>
          </cell>
          <cell r="E4674">
            <v>48</v>
          </cell>
        </row>
        <row r="4675">
          <cell r="A4675">
            <v>7629</v>
          </cell>
          <cell r="E4675">
            <v>0</v>
          </cell>
        </row>
        <row r="4676">
          <cell r="A4676">
            <v>7585</v>
          </cell>
          <cell r="E4676">
            <v>0</v>
          </cell>
        </row>
        <row r="4677">
          <cell r="A4677">
            <v>7595</v>
          </cell>
          <cell r="E4677">
            <v>0</v>
          </cell>
        </row>
        <row r="4678">
          <cell r="A4678">
            <v>7584</v>
          </cell>
          <cell r="E4678">
            <v>0</v>
          </cell>
        </row>
        <row r="4679">
          <cell r="A4679">
            <v>7636</v>
          </cell>
          <cell r="E4679">
            <v>0</v>
          </cell>
        </row>
        <row r="4680">
          <cell r="A4680">
            <v>7583</v>
          </cell>
          <cell r="E4680">
            <v>0</v>
          </cell>
        </row>
        <row r="4681">
          <cell r="A4681">
            <v>7603</v>
          </cell>
          <cell r="E4681">
            <v>0</v>
          </cell>
        </row>
        <row r="4682">
          <cell r="A4682">
            <v>7612</v>
          </cell>
          <cell r="E4682">
            <v>70</v>
          </cell>
        </row>
        <row r="4683">
          <cell r="A4683">
            <v>7618</v>
          </cell>
          <cell r="E4683">
            <v>76</v>
          </cell>
        </row>
        <row r="4684">
          <cell r="A4684">
            <v>7638</v>
          </cell>
          <cell r="E4684">
            <v>0</v>
          </cell>
        </row>
        <row r="4685">
          <cell r="A4685">
            <v>7637</v>
          </cell>
          <cell r="E4685">
            <v>8</v>
          </cell>
        </row>
        <row r="4686">
          <cell r="A4686">
            <v>7591</v>
          </cell>
          <cell r="E4686">
            <v>0</v>
          </cell>
        </row>
        <row r="4687">
          <cell r="A4687">
            <v>7576</v>
          </cell>
          <cell r="E4687">
            <v>30</v>
          </cell>
        </row>
        <row r="4688">
          <cell r="A4688">
            <v>7596</v>
          </cell>
          <cell r="E4688">
            <v>0</v>
          </cell>
        </row>
        <row r="4689">
          <cell r="A4689">
            <v>7572</v>
          </cell>
          <cell r="E4689">
            <v>17</v>
          </cell>
        </row>
        <row r="4690">
          <cell r="A4690">
            <v>7566</v>
          </cell>
          <cell r="E4690">
            <v>120</v>
          </cell>
        </row>
        <row r="4691">
          <cell r="A4691">
            <v>7608</v>
          </cell>
          <cell r="E4691">
            <v>0</v>
          </cell>
        </row>
        <row r="4692">
          <cell r="A4692">
            <v>7691</v>
          </cell>
          <cell r="E4692">
            <v>200</v>
          </cell>
        </row>
        <row r="4693">
          <cell r="A4693">
            <v>7580</v>
          </cell>
          <cell r="E4693">
            <v>1</v>
          </cell>
        </row>
        <row r="4694">
          <cell r="A4694">
            <v>7692</v>
          </cell>
          <cell r="E4694">
            <v>0</v>
          </cell>
        </row>
        <row r="4695">
          <cell r="A4695">
            <v>7589</v>
          </cell>
          <cell r="E4695">
            <v>5</v>
          </cell>
        </row>
        <row r="4696">
          <cell r="A4696">
            <v>7578</v>
          </cell>
          <cell r="E4696">
            <v>13</v>
          </cell>
        </row>
        <row r="4697">
          <cell r="A4697">
            <v>7594</v>
          </cell>
          <cell r="E4697">
            <v>0</v>
          </cell>
        </row>
        <row r="4698">
          <cell r="A4698">
            <v>7597</v>
          </cell>
          <cell r="E4698">
            <v>0</v>
          </cell>
        </row>
        <row r="4699">
          <cell r="A4699">
            <v>7628</v>
          </cell>
          <cell r="E4699">
            <v>16</v>
          </cell>
        </row>
        <row r="4700">
          <cell r="A4700">
            <v>7625</v>
          </cell>
          <cell r="E4700">
            <v>34</v>
          </cell>
        </row>
        <row r="4701">
          <cell r="A4701">
            <v>7645</v>
          </cell>
          <cell r="E4701">
            <v>7</v>
          </cell>
        </row>
        <row r="4702">
          <cell r="A4702">
            <v>7640</v>
          </cell>
          <cell r="E4702">
            <v>25</v>
          </cell>
        </row>
        <row r="4703">
          <cell r="A4703">
            <v>7642</v>
          </cell>
          <cell r="E4703">
            <v>56</v>
          </cell>
        </row>
        <row r="4704">
          <cell r="A4704">
            <v>7641</v>
          </cell>
          <cell r="E4704">
            <v>149</v>
          </cell>
        </row>
        <row r="4705">
          <cell r="A4705">
            <v>7643</v>
          </cell>
          <cell r="E4705">
            <v>60</v>
          </cell>
        </row>
        <row r="4706">
          <cell r="A4706">
            <v>7613</v>
          </cell>
          <cell r="E4706">
            <v>0</v>
          </cell>
        </row>
        <row r="4707">
          <cell r="A4707">
            <v>7631</v>
          </cell>
          <cell r="E4707">
            <v>0</v>
          </cell>
        </row>
        <row r="4708">
          <cell r="A4708">
            <v>7587</v>
          </cell>
          <cell r="E4708">
            <v>0</v>
          </cell>
        </row>
        <row r="4709">
          <cell r="A4709">
            <v>7575</v>
          </cell>
          <cell r="E4709">
            <v>89</v>
          </cell>
        </row>
        <row r="4710">
          <cell r="A4710">
            <v>7568</v>
          </cell>
          <cell r="E4710">
            <v>0</v>
          </cell>
        </row>
        <row r="4711">
          <cell r="A4711">
            <v>7581</v>
          </cell>
          <cell r="E4711">
            <v>1</v>
          </cell>
        </row>
        <row r="4712">
          <cell r="A4712">
            <v>7614</v>
          </cell>
          <cell r="E4712">
            <v>20</v>
          </cell>
        </row>
        <row r="4713">
          <cell r="A4713">
            <v>7573</v>
          </cell>
          <cell r="E4713">
            <v>49</v>
          </cell>
        </row>
        <row r="4714">
          <cell r="A4714">
            <v>7615</v>
          </cell>
          <cell r="E4714">
            <v>80</v>
          </cell>
        </row>
        <row r="4715">
          <cell r="A4715">
            <v>7633</v>
          </cell>
          <cell r="E4715">
            <v>9</v>
          </cell>
        </row>
        <row r="4716">
          <cell r="A4716">
            <v>7611</v>
          </cell>
          <cell r="E4716">
            <v>45</v>
          </cell>
        </row>
        <row r="4717">
          <cell r="A4717">
            <v>7577</v>
          </cell>
          <cell r="E4717">
            <v>2</v>
          </cell>
        </row>
        <row r="4718">
          <cell r="A4718">
            <v>7582</v>
          </cell>
          <cell r="E4718">
            <v>34</v>
          </cell>
        </row>
        <row r="4719">
          <cell r="A4719">
            <v>7621</v>
          </cell>
          <cell r="E4719">
            <v>0</v>
          </cell>
        </row>
        <row r="4720">
          <cell r="A4720">
            <v>7574</v>
          </cell>
          <cell r="E4720">
            <v>0</v>
          </cell>
        </row>
        <row r="4721">
          <cell r="A4721">
            <v>7630</v>
          </cell>
          <cell r="E4721">
            <v>0</v>
          </cell>
        </row>
        <row r="4722">
          <cell r="A4722">
            <v>7632</v>
          </cell>
          <cell r="E4722">
            <v>20</v>
          </cell>
        </row>
        <row r="4723">
          <cell r="A4723">
            <v>7579</v>
          </cell>
          <cell r="E4723">
            <v>2</v>
          </cell>
        </row>
        <row r="4724">
          <cell r="A4724">
            <v>7634</v>
          </cell>
          <cell r="E4724">
            <v>1</v>
          </cell>
        </row>
        <row r="4725">
          <cell r="A4725">
            <v>7604</v>
          </cell>
          <cell r="E4725">
            <v>10</v>
          </cell>
        </row>
        <row r="4726">
          <cell r="A4726">
            <v>9235</v>
          </cell>
          <cell r="E4726">
            <v>60</v>
          </cell>
        </row>
        <row r="4727">
          <cell r="A4727">
            <v>7586</v>
          </cell>
          <cell r="E4727">
            <v>11</v>
          </cell>
        </row>
        <row r="4728">
          <cell r="A4728">
            <v>7606</v>
          </cell>
          <cell r="E4728">
            <v>66</v>
          </cell>
        </row>
        <row r="4729">
          <cell r="A4729">
            <v>7627</v>
          </cell>
          <cell r="E4729">
            <v>52</v>
          </cell>
        </row>
        <row r="4730">
          <cell r="A4730">
            <v>7600</v>
          </cell>
          <cell r="E4730">
            <v>0</v>
          </cell>
        </row>
        <row r="4731">
          <cell r="A4731">
            <v>7592</v>
          </cell>
          <cell r="E4731">
            <v>2</v>
          </cell>
        </row>
        <row r="4732">
          <cell r="A4732">
            <v>7616</v>
          </cell>
          <cell r="E4732">
            <v>1</v>
          </cell>
        </row>
        <row r="4733">
          <cell r="A4733">
            <v>7610</v>
          </cell>
          <cell r="E4733">
            <v>1</v>
          </cell>
        </row>
        <row r="4734">
          <cell r="A4734">
            <v>7569</v>
          </cell>
          <cell r="E4734">
            <v>0</v>
          </cell>
        </row>
        <row r="4735">
          <cell r="A4735">
            <v>7619</v>
          </cell>
          <cell r="E4735">
            <v>57</v>
          </cell>
        </row>
        <row r="4736">
          <cell r="A4736">
            <v>7624</v>
          </cell>
          <cell r="E4736">
            <v>0</v>
          </cell>
        </row>
        <row r="4737">
          <cell r="A4737">
            <v>7590</v>
          </cell>
          <cell r="E4737">
            <v>0</v>
          </cell>
        </row>
        <row r="4738">
          <cell r="A4738">
            <v>7571</v>
          </cell>
          <cell r="E4738">
            <v>0</v>
          </cell>
        </row>
        <row r="4739">
          <cell r="A4739">
            <v>7622</v>
          </cell>
          <cell r="E4739">
            <v>59</v>
          </cell>
        </row>
        <row r="4740">
          <cell r="A4740">
            <v>7609</v>
          </cell>
          <cell r="E4740">
            <v>67</v>
          </cell>
        </row>
        <row r="4741">
          <cell r="A4741">
            <v>7588</v>
          </cell>
          <cell r="E4741">
            <v>3</v>
          </cell>
        </row>
        <row r="4742">
          <cell r="A4742">
            <v>7639</v>
          </cell>
          <cell r="E4742">
            <v>0</v>
          </cell>
        </row>
        <row r="4743">
          <cell r="A4743">
            <v>7623</v>
          </cell>
          <cell r="E4743">
            <v>1</v>
          </cell>
        </row>
        <row r="4744">
          <cell r="A4744">
            <v>7598</v>
          </cell>
          <cell r="E4744">
            <v>0</v>
          </cell>
        </row>
        <row r="4745">
          <cell r="A4745">
            <v>7570</v>
          </cell>
          <cell r="E4745">
            <v>32</v>
          </cell>
        </row>
        <row r="4746">
          <cell r="A4746">
            <v>7635</v>
          </cell>
          <cell r="E4746">
            <v>5</v>
          </cell>
        </row>
        <row r="4747">
          <cell r="A4747">
            <v>7620</v>
          </cell>
          <cell r="E4747">
            <v>20</v>
          </cell>
        </row>
        <row r="4748">
          <cell r="A4748">
            <v>7567</v>
          </cell>
          <cell r="E4748">
            <v>65</v>
          </cell>
        </row>
        <row r="4749">
          <cell r="A4749">
            <v>7605</v>
          </cell>
          <cell r="E4749">
            <v>0</v>
          </cell>
        </row>
        <row r="4750">
          <cell r="A4750">
            <v>7601</v>
          </cell>
          <cell r="E4750">
            <v>13</v>
          </cell>
        </row>
        <row r="4751">
          <cell r="A4751">
            <v>7617</v>
          </cell>
          <cell r="E4751">
            <v>37</v>
          </cell>
        </row>
        <row r="4752">
          <cell r="A4752">
            <v>6008</v>
          </cell>
          <cell r="E4752">
            <v>0</v>
          </cell>
        </row>
        <row r="4753">
          <cell r="A4753">
            <v>4131</v>
          </cell>
          <cell r="E4753">
            <v>1484</v>
          </cell>
        </row>
        <row r="4754">
          <cell r="A4754">
            <v>4138</v>
          </cell>
          <cell r="E4754">
            <v>0</v>
          </cell>
        </row>
        <row r="4755">
          <cell r="A4755">
            <v>6532</v>
          </cell>
          <cell r="E4755">
            <v>0</v>
          </cell>
        </row>
        <row r="4756">
          <cell r="A4756">
            <v>6526</v>
          </cell>
          <cell r="E4756">
            <v>54</v>
          </cell>
        </row>
        <row r="4757">
          <cell r="A4757">
            <v>6533</v>
          </cell>
          <cell r="E4757">
            <v>122</v>
          </cell>
        </row>
        <row r="4758">
          <cell r="A4758">
            <v>6384</v>
          </cell>
          <cell r="E4758">
            <v>389</v>
          </cell>
        </row>
        <row r="4759">
          <cell r="A4759">
            <v>6538</v>
          </cell>
          <cell r="E4759">
            <v>33</v>
          </cell>
        </row>
        <row r="4760">
          <cell r="A4760">
            <v>6535</v>
          </cell>
          <cell r="E4760">
            <v>10</v>
          </cell>
        </row>
        <row r="4761">
          <cell r="A4761">
            <v>6540</v>
          </cell>
          <cell r="E4761">
            <v>0</v>
          </cell>
        </row>
        <row r="4762">
          <cell r="A4762">
            <v>7198</v>
          </cell>
          <cell r="E4762">
            <v>29</v>
          </cell>
        </row>
        <row r="4763">
          <cell r="A4763">
            <v>6521</v>
          </cell>
          <cell r="E4763">
            <v>53</v>
          </cell>
        </row>
        <row r="4764">
          <cell r="A4764">
            <v>7185</v>
          </cell>
          <cell r="E4764">
            <v>34</v>
          </cell>
        </row>
        <row r="4765">
          <cell r="A4765">
            <v>6542</v>
          </cell>
          <cell r="E4765">
            <v>14</v>
          </cell>
        </row>
        <row r="4766">
          <cell r="A4766">
            <v>7190</v>
          </cell>
          <cell r="E4766">
            <v>157</v>
          </cell>
        </row>
        <row r="4767">
          <cell r="A4767">
            <v>6973</v>
          </cell>
          <cell r="E4767">
            <v>0</v>
          </cell>
        </row>
        <row r="4768">
          <cell r="A4768">
            <v>6537</v>
          </cell>
          <cell r="E4768">
            <v>0</v>
          </cell>
        </row>
        <row r="4769">
          <cell r="A4769">
            <v>6528</v>
          </cell>
          <cell r="E4769">
            <v>0</v>
          </cell>
        </row>
        <row r="4770">
          <cell r="A4770">
            <v>7188</v>
          </cell>
          <cell r="E4770">
            <v>0</v>
          </cell>
        </row>
        <row r="4771">
          <cell r="A4771">
            <v>7181</v>
          </cell>
          <cell r="E4771">
            <v>188</v>
          </cell>
        </row>
        <row r="4772">
          <cell r="A4772">
            <v>6174</v>
          </cell>
          <cell r="E4772">
            <v>153</v>
          </cell>
        </row>
        <row r="4773">
          <cell r="A4773">
            <v>6522</v>
          </cell>
          <cell r="E4773">
            <v>70</v>
          </cell>
        </row>
        <row r="4774">
          <cell r="A4774">
            <v>6385</v>
          </cell>
          <cell r="E4774">
            <v>77</v>
          </cell>
        </row>
        <row r="4775">
          <cell r="A4775">
            <v>6175</v>
          </cell>
          <cell r="E4775">
            <v>154</v>
          </cell>
        </row>
        <row r="4776">
          <cell r="A4776">
            <v>6173</v>
          </cell>
          <cell r="E4776">
            <v>0</v>
          </cell>
        </row>
        <row r="4777">
          <cell r="A4777">
            <v>6536</v>
          </cell>
          <cell r="E4777">
            <v>146</v>
          </cell>
        </row>
        <row r="4778">
          <cell r="A4778">
            <v>7195</v>
          </cell>
          <cell r="E4778">
            <v>73</v>
          </cell>
        </row>
        <row r="4779">
          <cell r="A4779">
            <v>6386</v>
          </cell>
          <cell r="E4779">
            <v>84</v>
          </cell>
        </row>
        <row r="4780">
          <cell r="A4780">
            <v>7194</v>
          </cell>
          <cell r="E4780">
            <v>0</v>
          </cell>
        </row>
        <row r="4781">
          <cell r="A4781">
            <v>6974</v>
          </cell>
          <cell r="E4781">
            <v>0</v>
          </cell>
        </row>
        <row r="4782">
          <cell r="A4782">
            <v>7196</v>
          </cell>
          <cell r="E4782">
            <v>19</v>
          </cell>
        </row>
        <row r="4783">
          <cell r="A4783">
            <v>7184</v>
          </cell>
          <cell r="E4783">
            <v>82</v>
          </cell>
        </row>
        <row r="4784">
          <cell r="A4784">
            <v>7187</v>
          </cell>
          <cell r="E4784">
            <v>44</v>
          </cell>
        </row>
        <row r="4785">
          <cell r="A4785">
            <v>7200</v>
          </cell>
          <cell r="E4785">
            <v>170</v>
          </cell>
        </row>
        <row r="4786">
          <cell r="A4786">
            <v>6666</v>
          </cell>
          <cell r="E4786">
            <v>1</v>
          </cell>
        </row>
        <row r="4787">
          <cell r="A4787">
            <v>6972</v>
          </cell>
          <cell r="E4787">
            <v>0</v>
          </cell>
        </row>
        <row r="4788">
          <cell r="A4788">
            <v>6529</v>
          </cell>
          <cell r="E4788">
            <v>127</v>
          </cell>
        </row>
        <row r="4789">
          <cell r="A4789">
            <v>6524</v>
          </cell>
          <cell r="E4789">
            <v>74</v>
          </cell>
        </row>
        <row r="4790">
          <cell r="A4790">
            <v>7193</v>
          </cell>
          <cell r="E4790">
            <v>24</v>
          </cell>
        </row>
        <row r="4791">
          <cell r="A4791">
            <v>7186</v>
          </cell>
          <cell r="E4791">
            <v>0</v>
          </cell>
        </row>
        <row r="4792">
          <cell r="A4792">
            <v>6977</v>
          </cell>
          <cell r="E4792">
            <v>0</v>
          </cell>
        </row>
        <row r="4793">
          <cell r="A4793">
            <v>7203</v>
          </cell>
          <cell r="E4793">
            <v>0</v>
          </cell>
        </row>
        <row r="4794">
          <cell r="A4794">
            <v>9308</v>
          </cell>
          <cell r="E4794">
            <v>100</v>
          </cell>
        </row>
        <row r="4795">
          <cell r="A4795">
            <v>7189</v>
          </cell>
          <cell r="E4795">
            <v>92</v>
          </cell>
        </row>
        <row r="4796">
          <cell r="A4796">
            <v>7192</v>
          </cell>
          <cell r="E4796">
            <v>103</v>
          </cell>
        </row>
        <row r="4797">
          <cell r="A4797">
            <v>7180</v>
          </cell>
          <cell r="E4797">
            <v>70</v>
          </cell>
        </row>
        <row r="4798">
          <cell r="A4798">
            <v>6525</v>
          </cell>
          <cell r="E4798">
            <v>12</v>
          </cell>
        </row>
        <row r="4799">
          <cell r="A4799">
            <v>6971</v>
          </cell>
          <cell r="E4799">
            <v>0</v>
          </cell>
        </row>
        <row r="4800">
          <cell r="A4800">
            <v>6172</v>
          </cell>
          <cell r="E4800">
            <v>2</v>
          </cell>
        </row>
        <row r="4801">
          <cell r="A4801">
            <v>7191</v>
          </cell>
          <cell r="E4801">
            <v>114</v>
          </cell>
        </row>
        <row r="4802">
          <cell r="A4802">
            <v>7197</v>
          </cell>
          <cell r="E4802">
            <v>234</v>
          </cell>
        </row>
        <row r="4803">
          <cell r="A4803">
            <v>7261</v>
          </cell>
          <cell r="E4803">
            <v>127</v>
          </cell>
        </row>
        <row r="4804">
          <cell r="A4804">
            <v>7279</v>
          </cell>
          <cell r="E4804">
            <v>44</v>
          </cell>
        </row>
        <row r="4805">
          <cell r="A4805">
            <v>7267</v>
          </cell>
          <cell r="E4805">
            <v>22</v>
          </cell>
        </row>
        <row r="4806">
          <cell r="A4806">
            <v>8210</v>
          </cell>
          <cell r="E4806">
            <v>80</v>
          </cell>
        </row>
        <row r="4807">
          <cell r="A4807">
            <v>7271</v>
          </cell>
          <cell r="E4807">
            <v>25</v>
          </cell>
        </row>
        <row r="4808">
          <cell r="A4808">
            <v>8211</v>
          </cell>
          <cell r="E4808">
            <v>34</v>
          </cell>
        </row>
        <row r="4809">
          <cell r="A4809">
            <v>7273</v>
          </cell>
          <cell r="E4809">
            <v>18</v>
          </cell>
        </row>
        <row r="4810">
          <cell r="A4810">
            <v>7278</v>
          </cell>
          <cell r="E4810">
            <v>6</v>
          </cell>
        </row>
        <row r="4811">
          <cell r="A4811">
            <v>7276</v>
          </cell>
          <cell r="E4811">
            <v>49</v>
          </cell>
        </row>
        <row r="4812">
          <cell r="A4812">
            <v>7268</v>
          </cell>
          <cell r="E4812">
            <v>11</v>
          </cell>
        </row>
        <row r="4813">
          <cell r="A4813">
            <v>7280</v>
          </cell>
          <cell r="E4813">
            <v>5</v>
          </cell>
        </row>
        <row r="4814">
          <cell r="A4814">
            <v>7275</v>
          </cell>
          <cell r="E4814">
            <v>22</v>
          </cell>
        </row>
        <row r="4815">
          <cell r="A4815">
            <v>7277</v>
          </cell>
          <cell r="E4815">
            <v>30</v>
          </cell>
        </row>
        <row r="4816">
          <cell r="A4816">
            <v>7272</v>
          </cell>
          <cell r="E4816">
            <v>0</v>
          </cell>
        </row>
        <row r="4817">
          <cell r="A4817">
            <v>7270</v>
          </cell>
          <cell r="E4817">
            <v>8</v>
          </cell>
        </row>
        <row r="4818">
          <cell r="A4818">
            <v>7269</v>
          </cell>
          <cell r="E4818">
            <v>29</v>
          </cell>
        </row>
        <row r="4819">
          <cell r="A4819">
            <v>7274</v>
          </cell>
          <cell r="E4819">
            <v>84</v>
          </cell>
        </row>
        <row r="4820">
          <cell r="A4820">
            <v>6531</v>
          </cell>
          <cell r="E4820">
            <v>0</v>
          </cell>
        </row>
        <row r="4821">
          <cell r="A4821">
            <v>6530</v>
          </cell>
          <cell r="E4821">
            <v>49</v>
          </cell>
        </row>
        <row r="4822">
          <cell r="A4822">
            <v>6523</v>
          </cell>
          <cell r="E4822">
            <v>274</v>
          </cell>
        </row>
        <row r="4823">
          <cell r="A4823">
            <v>6177</v>
          </cell>
          <cell r="E4823">
            <v>823</v>
          </cell>
        </row>
        <row r="4824">
          <cell r="A4824">
            <v>6171</v>
          </cell>
          <cell r="E4824">
            <v>474</v>
          </cell>
        </row>
        <row r="4825">
          <cell r="A4825">
            <v>6176</v>
          </cell>
          <cell r="E4825">
            <v>268</v>
          </cell>
        </row>
        <row r="4826">
          <cell r="A4826">
            <v>6534</v>
          </cell>
          <cell r="E4826">
            <v>0</v>
          </cell>
        </row>
        <row r="4827">
          <cell r="A4827">
            <v>7199</v>
          </cell>
          <cell r="E4827">
            <v>15</v>
          </cell>
        </row>
        <row r="4828">
          <cell r="A4828">
            <v>6975</v>
          </cell>
          <cell r="E4828">
            <v>0</v>
          </cell>
        </row>
        <row r="4829">
          <cell r="A4829">
            <v>6978</v>
          </cell>
          <cell r="E4829">
            <v>0</v>
          </cell>
        </row>
        <row r="4830">
          <cell r="A4830">
            <v>6976</v>
          </cell>
          <cell r="E4830">
            <v>0</v>
          </cell>
        </row>
        <row r="4831">
          <cell r="A4831">
            <v>7183</v>
          </cell>
          <cell r="E4831">
            <v>96</v>
          </cell>
        </row>
        <row r="4832">
          <cell r="A4832">
            <v>7182</v>
          </cell>
          <cell r="E4832">
            <v>84</v>
          </cell>
        </row>
        <row r="4833">
          <cell r="A4833">
            <v>6282</v>
          </cell>
          <cell r="E4833">
            <v>0</v>
          </cell>
        </row>
        <row r="4834">
          <cell r="A4834">
            <v>6379</v>
          </cell>
          <cell r="E4834">
            <v>5</v>
          </cell>
        </row>
        <row r="4835">
          <cell r="A4835">
            <v>6291</v>
          </cell>
          <cell r="E4835">
            <v>8</v>
          </cell>
        </row>
        <row r="4836">
          <cell r="A4836">
            <v>6290</v>
          </cell>
          <cell r="E4836">
            <v>0</v>
          </cell>
        </row>
        <row r="4837">
          <cell r="A4837">
            <v>6289</v>
          </cell>
          <cell r="E4837">
            <v>0</v>
          </cell>
        </row>
        <row r="4838">
          <cell r="A4838">
            <v>6283</v>
          </cell>
          <cell r="E4838">
            <v>0</v>
          </cell>
        </row>
        <row r="4839">
          <cell r="A4839">
            <v>6286</v>
          </cell>
          <cell r="E4839">
            <v>5</v>
          </cell>
        </row>
        <row r="4840">
          <cell r="A4840">
            <v>6285</v>
          </cell>
          <cell r="E4840">
            <v>0</v>
          </cell>
        </row>
        <row r="4841">
          <cell r="A4841">
            <v>6280</v>
          </cell>
          <cell r="E4841">
            <v>13</v>
          </cell>
        </row>
        <row r="4842">
          <cell r="A4842">
            <v>6279</v>
          </cell>
          <cell r="E4842">
            <v>5</v>
          </cell>
        </row>
        <row r="4843">
          <cell r="A4843">
            <v>6288</v>
          </cell>
          <cell r="E4843">
            <v>0</v>
          </cell>
        </row>
        <row r="4844">
          <cell r="A4844">
            <v>6277</v>
          </cell>
          <cell r="E4844">
            <v>0</v>
          </cell>
        </row>
        <row r="4845">
          <cell r="A4845">
            <v>6276</v>
          </cell>
          <cell r="E4845">
            <v>0</v>
          </cell>
        </row>
        <row r="4846">
          <cell r="A4846">
            <v>6284</v>
          </cell>
          <cell r="E4846">
            <v>32</v>
          </cell>
        </row>
        <row r="4847">
          <cell r="A4847">
            <v>6281</v>
          </cell>
          <cell r="E4847">
            <v>1</v>
          </cell>
        </row>
        <row r="4848">
          <cell r="A4848">
            <v>6287</v>
          </cell>
          <cell r="E4848">
            <v>0</v>
          </cell>
        </row>
        <row r="4849">
          <cell r="A4849">
            <v>6378</v>
          </cell>
          <cell r="E4849">
            <v>6</v>
          </cell>
        </row>
        <row r="4850">
          <cell r="A4850">
            <v>6278</v>
          </cell>
          <cell r="E4850">
            <v>4</v>
          </cell>
        </row>
        <row r="4851">
          <cell r="A4851">
            <v>6294</v>
          </cell>
          <cell r="E4851">
            <v>60</v>
          </cell>
        </row>
        <row r="4852">
          <cell r="A4852">
            <v>6293</v>
          </cell>
          <cell r="E4852">
            <v>41</v>
          </cell>
        </row>
        <row r="4853">
          <cell r="A4853">
            <v>6292</v>
          </cell>
          <cell r="E4853">
            <v>28</v>
          </cell>
        </row>
        <row r="4854">
          <cell r="A4854">
            <v>6296</v>
          </cell>
          <cell r="E4854">
            <v>30</v>
          </cell>
        </row>
        <row r="4855">
          <cell r="A4855">
            <v>6594</v>
          </cell>
          <cell r="E4855">
            <v>65</v>
          </cell>
        </row>
        <row r="4856">
          <cell r="A4856">
            <v>6295</v>
          </cell>
          <cell r="E4856">
            <v>70</v>
          </cell>
        </row>
        <row r="4857">
          <cell r="A4857">
            <v>6370</v>
          </cell>
          <cell r="E4857">
            <v>43</v>
          </cell>
        </row>
        <row r="4858">
          <cell r="A4858">
            <v>6314</v>
          </cell>
          <cell r="E4858">
            <v>50</v>
          </cell>
        </row>
        <row r="4859">
          <cell r="A4859">
            <v>6305</v>
          </cell>
          <cell r="E4859">
            <v>4</v>
          </cell>
        </row>
        <row r="4860">
          <cell r="A4860">
            <v>6323</v>
          </cell>
          <cell r="E4860">
            <v>1</v>
          </cell>
        </row>
        <row r="4861">
          <cell r="A4861">
            <v>6339</v>
          </cell>
          <cell r="E4861">
            <v>25</v>
          </cell>
        </row>
        <row r="4862">
          <cell r="A4862">
            <v>6337</v>
          </cell>
          <cell r="E4862">
            <v>22</v>
          </cell>
        </row>
        <row r="4863">
          <cell r="A4863">
            <v>6326</v>
          </cell>
          <cell r="E4863">
            <v>115</v>
          </cell>
        </row>
        <row r="4864">
          <cell r="A4864">
            <v>6319</v>
          </cell>
          <cell r="E4864">
            <v>0</v>
          </cell>
        </row>
        <row r="4865">
          <cell r="A4865">
            <v>6325</v>
          </cell>
          <cell r="E4865">
            <v>9</v>
          </cell>
        </row>
        <row r="4866">
          <cell r="A4866">
            <v>6334</v>
          </cell>
          <cell r="E4866">
            <v>24</v>
          </cell>
        </row>
        <row r="4867">
          <cell r="A4867">
            <v>6310</v>
          </cell>
          <cell r="E4867">
            <v>26</v>
          </cell>
        </row>
        <row r="4868">
          <cell r="A4868">
            <v>6304</v>
          </cell>
          <cell r="E4868">
            <v>47</v>
          </cell>
        </row>
        <row r="4869">
          <cell r="A4869">
            <v>6333</v>
          </cell>
          <cell r="E4869">
            <v>69</v>
          </cell>
        </row>
        <row r="4870">
          <cell r="A4870">
            <v>6327</v>
          </cell>
          <cell r="E4870">
            <v>63</v>
          </cell>
        </row>
        <row r="4871">
          <cell r="A4871">
            <v>6335</v>
          </cell>
          <cell r="E4871">
            <v>0</v>
          </cell>
        </row>
        <row r="4872">
          <cell r="A4872">
            <v>6312</v>
          </cell>
          <cell r="E4872">
            <v>13</v>
          </cell>
        </row>
        <row r="4873">
          <cell r="A4873">
            <v>6330</v>
          </cell>
          <cell r="E4873">
            <v>50</v>
          </cell>
        </row>
        <row r="4874">
          <cell r="A4874">
            <v>6315</v>
          </cell>
          <cell r="E4874">
            <v>27</v>
          </cell>
        </row>
        <row r="4875">
          <cell r="A4875">
            <v>6374</v>
          </cell>
          <cell r="E4875">
            <v>16</v>
          </cell>
        </row>
        <row r="4876">
          <cell r="A4876">
            <v>6313</v>
          </cell>
          <cell r="E4876">
            <v>6</v>
          </cell>
        </row>
        <row r="4877">
          <cell r="A4877">
            <v>6376</v>
          </cell>
          <cell r="E4877">
            <v>7</v>
          </cell>
        </row>
        <row r="4878">
          <cell r="A4878">
            <v>6300</v>
          </cell>
          <cell r="E4878">
            <v>0</v>
          </cell>
        </row>
        <row r="4879">
          <cell r="A4879">
            <v>6303</v>
          </cell>
          <cell r="E4879">
            <v>0</v>
          </cell>
        </row>
        <row r="4880">
          <cell r="A4880">
            <v>6380</v>
          </cell>
          <cell r="E4880">
            <v>0</v>
          </cell>
        </row>
        <row r="4881">
          <cell r="A4881">
            <v>6299</v>
          </cell>
          <cell r="E4881">
            <v>11</v>
          </cell>
        </row>
        <row r="4882">
          <cell r="A4882">
            <v>6301</v>
          </cell>
          <cell r="E4882">
            <v>21</v>
          </cell>
        </row>
        <row r="4883">
          <cell r="A4883">
            <v>6383</v>
          </cell>
          <cell r="E4883">
            <v>0</v>
          </cell>
        </row>
        <row r="4884">
          <cell r="A4884">
            <v>6302</v>
          </cell>
          <cell r="E4884">
            <v>0</v>
          </cell>
        </row>
        <row r="4885">
          <cell r="A4885">
            <v>6382</v>
          </cell>
          <cell r="E4885">
            <v>79</v>
          </cell>
        </row>
        <row r="4886">
          <cell r="A4886">
            <v>6381</v>
          </cell>
          <cell r="E4886">
            <v>0</v>
          </cell>
        </row>
        <row r="4887">
          <cell r="A4887">
            <v>6561</v>
          </cell>
          <cell r="E4887">
            <v>0</v>
          </cell>
        </row>
        <row r="4888">
          <cell r="A4888">
            <v>6298</v>
          </cell>
          <cell r="E4888">
            <v>0</v>
          </cell>
        </row>
        <row r="4889">
          <cell r="A4889">
            <v>6297</v>
          </cell>
          <cell r="E4889">
            <v>0</v>
          </cell>
        </row>
        <row r="4890">
          <cell r="A4890">
            <v>6320</v>
          </cell>
          <cell r="E4890">
            <v>80</v>
          </cell>
        </row>
        <row r="4891">
          <cell r="A4891">
            <v>6336</v>
          </cell>
          <cell r="E4891">
            <v>54</v>
          </cell>
        </row>
        <row r="4892">
          <cell r="A4892">
            <v>6329</v>
          </cell>
          <cell r="E4892">
            <v>75</v>
          </cell>
        </row>
        <row r="4893">
          <cell r="A4893">
            <v>6331</v>
          </cell>
          <cell r="E4893">
            <v>34</v>
          </cell>
        </row>
        <row r="4894">
          <cell r="A4894">
            <v>6340</v>
          </cell>
          <cell r="E4894">
            <v>71</v>
          </cell>
        </row>
        <row r="4895">
          <cell r="A4895">
            <v>6309</v>
          </cell>
          <cell r="E4895">
            <v>51</v>
          </cell>
        </row>
        <row r="4896">
          <cell r="A4896">
            <v>6308</v>
          </cell>
          <cell r="E4896">
            <v>62</v>
          </cell>
        </row>
        <row r="4897">
          <cell r="A4897">
            <v>6324</v>
          </cell>
          <cell r="E4897">
            <v>4</v>
          </cell>
        </row>
        <row r="4898">
          <cell r="A4898">
            <v>6318</v>
          </cell>
          <cell r="E4898">
            <v>28</v>
          </cell>
        </row>
        <row r="4899">
          <cell r="A4899">
            <v>6307</v>
          </cell>
          <cell r="E4899">
            <v>33</v>
          </cell>
        </row>
        <row r="4900">
          <cell r="A4900">
            <v>6328</v>
          </cell>
          <cell r="E4900">
            <v>34</v>
          </cell>
        </row>
        <row r="4901">
          <cell r="A4901">
            <v>6332</v>
          </cell>
          <cell r="E4901">
            <v>7</v>
          </cell>
        </row>
        <row r="4902">
          <cell r="A4902">
            <v>6371</v>
          </cell>
          <cell r="E4902">
            <v>7</v>
          </cell>
        </row>
        <row r="4903">
          <cell r="A4903">
            <v>6311</v>
          </cell>
          <cell r="E4903">
            <v>62</v>
          </cell>
        </row>
        <row r="4904">
          <cell r="A4904">
            <v>6338</v>
          </cell>
          <cell r="E4904">
            <v>7</v>
          </cell>
        </row>
        <row r="4905">
          <cell r="A4905">
            <v>6316</v>
          </cell>
          <cell r="E4905">
            <v>44</v>
          </cell>
        </row>
        <row r="4906">
          <cell r="A4906">
            <v>6321</v>
          </cell>
          <cell r="E4906">
            <v>21</v>
          </cell>
        </row>
        <row r="4907">
          <cell r="A4907">
            <v>6562</v>
          </cell>
          <cell r="E4907">
            <v>14</v>
          </cell>
        </row>
        <row r="4908">
          <cell r="A4908">
            <v>6317</v>
          </cell>
          <cell r="E4908">
            <v>0</v>
          </cell>
        </row>
        <row r="4909">
          <cell r="A4909">
            <v>6306</v>
          </cell>
          <cell r="E4909">
            <v>0</v>
          </cell>
        </row>
        <row r="4910">
          <cell r="A4910">
            <v>6593</v>
          </cell>
          <cell r="E4910">
            <v>14</v>
          </cell>
        </row>
        <row r="4911">
          <cell r="A4911">
            <v>6322</v>
          </cell>
          <cell r="E4911">
            <v>26</v>
          </cell>
        </row>
        <row r="4912">
          <cell r="A4912">
            <v>6372</v>
          </cell>
          <cell r="E4912">
            <v>9</v>
          </cell>
        </row>
        <row r="4913">
          <cell r="A4913">
            <v>6377</v>
          </cell>
          <cell r="E4913">
            <v>3</v>
          </cell>
        </row>
        <row r="4914">
          <cell r="A4914">
            <v>6375</v>
          </cell>
          <cell r="E4914">
            <v>15</v>
          </cell>
        </row>
        <row r="4915">
          <cell r="A4915">
            <v>6272</v>
          </cell>
          <cell r="E4915">
            <v>43</v>
          </cell>
        </row>
        <row r="4916">
          <cell r="A4916">
            <v>6275</v>
          </cell>
          <cell r="E4916">
            <v>52</v>
          </cell>
        </row>
        <row r="4917">
          <cell r="A4917">
            <v>6274</v>
          </cell>
          <cell r="E4917">
            <v>0</v>
          </cell>
        </row>
        <row r="4918">
          <cell r="A4918">
            <v>6273</v>
          </cell>
          <cell r="E4918">
            <v>0</v>
          </cell>
        </row>
        <row r="4919">
          <cell r="A4919">
            <v>6373</v>
          </cell>
          <cell r="E4919">
            <v>0</v>
          </cell>
        </row>
        <row r="4920">
          <cell r="A4920">
            <v>6271</v>
          </cell>
          <cell r="E4920">
            <v>0</v>
          </cell>
        </row>
        <row r="4921">
          <cell r="A4921">
            <v>6676</v>
          </cell>
          <cell r="E4921">
            <v>0</v>
          </cell>
        </row>
        <row r="4922">
          <cell r="A4922">
            <v>5931</v>
          </cell>
          <cell r="E4922">
            <v>0</v>
          </cell>
        </row>
        <row r="4923">
          <cell r="A4923">
            <v>5925</v>
          </cell>
          <cell r="E4923">
            <v>0</v>
          </cell>
        </row>
        <row r="4924">
          <cell r="A4924">
            <v>5918</v>
          </cell>
          <cell r="E4924">
            <v>0</v>
          </cell>
        </row>
        <row r="4925">
          <cell r="A4925">
            <v>5929</v>
          </cell>
          <cell r="E4925">
            <v>0</v>
          </cell>
        </row>
        <row r="4926">
          <cell r="A4926">
            <v>5952</v>
          </cell>
          <cell r="E4926">
            <v>136</v>
          </cell>
        </row>
        <row r="4927">
          <cell r="A4927">
            <v>5950</v>
          </cell>
          <cell r="E4927">
            <v>0</v>
          </cell>
        </row>
        <row r="4928">
          <cell r="A4928">
            <v>5917</v>
          </cell>
          <cell r="E4928">
            <v>0</v>
          </cell>
        </row>
        <row r="4929">
          <cell r="A4929">
            <v>7480</v>
          </cell>
          <cell r="E4929">
            <v>268</v>
          </cell>
        </row>
        <row r="4930">
          <cell r="A4930">
            <v>5940</v>
          </cell>
          <cell r="E4930">
            <v>0</v>
          </cell>
        </row>
        <row r="4931">
          <cell r="A4931">
            <v>5947</v>
          </cell>
          <cell r="E4931">
            <v>0</v>
          </cell>
        </row>
        <row r="4932">
          <cell r="A4932">
            <v>5951</v>
          </cell>
          <cell r="E4932">
            <v>0</v>
          </cell>
        </row>
        <row r="4933">
          <cell r="A4933">
            <v>5170</v>
          </cell>
          <cell r="E4933">
            <v>0</v>
          </cell>
        </row>
        <row r="4934">
          <cell r="A4934">
            <v>5550</v>
          </cell>
          <cell r="E4934">
            <v>1</v>
          </cell>
        </row>
        <row r="4935">
          <cell r="A4935">
            <v>5629</v>
          </cell>
          <cell r="E4935">
            <v>1</v>
          </cell>
        </row>
        <row r="4936">
          <cell r="A4936" t="str">
            <v>5629_3</v>
          </cell>
          <cell r="E4936">
            <v>0</v>
          </cell>
        </row>
        <row r="4937">
          <cell r="A4937">
            <v>5946</v>
          </cell>
          <cell r="E4937">
            <v>43</v>
          </cell>
        </row>
        <row r="4938">
          <cell r="A4938">
            <v>4863</v>
          </cell>
          <cell r="E4938">
            <v>0</v>
          </cell>
        </row>
        <row r="4939">
          <cell r="A4939">
            <v>7397</v>
          </cell>
          <cell r="E4939">
            <v>98</v>
          </cell>
        </row>
        <row r="4940">
          <cell r="A4940">
            <v>5361</v>
          </cell>
          <cell r="E4940">
            <v>0</v>
          </cell>
        </row>
        <row r="4941">
          <cell r="A4941">
            <v>5356</v>
          </cell>
          <cell r="E4941">
            <v>0</v>
          </cell>
        </row>
        <row r="4942">
          <cell r="A4942">
            <v>5362</v>
          </cell>
          <cell r="E4942">
            <v>0</v>
          </cell>
        </row>
        <row r="4943">
          <cell r="A4943">
            <v>7396</v>
          </cell>
          <cell r="E4943">
            <v>100</v>
          </cell>
        </row>
        <row r="4944">
          <cell r="A4944">
            <v>5374</v>
          </cell>
          <cell r="E4944">
            <v>0</v>
          </cell>
        </row>
        <row r="4945">
          <cell r="A4945">
            <v>5363</v>
          </cell>
          <cell r="E4945">
            <v>2</v>
          </cell>
        </row>
        <row r="4946">
          <cell r="A4946">
            <v>5257</v>
          </cell>
          <cell r="E4946">
            <v>106</v>
          </cell>
        </row>
        <row r="4947">
          <cell r="A4947">
            <v>5258</v>
          </cell>
          <cell r="E4947">
            <v>105</v>
          </cell>
        </row>
        <row r="4948">
          <cell r="A4948">
            <v>5259</v>
          </cell>
          <cell r="E4948">
            <v>89</v>
          </cell>
        </row>
        <row r="4949">
          <cell r="A4949">
            <v>5260</v>
          </cell>
          <cell r="E4949">
            <v>105</v>
          </cell>
        </row>
        <row r="4950">
          <cell r="A4950">
            <v>7398</v>
          </cell>
          <cell r="E4950">
            <v>0</v>
          </cell>
        </row>
        <row r="4951">
          <cell r="A4951">
            <v>7400</v>
          </cell>
          <cell r="E4951">
            <v>99</v>
          </cell>
        </row>
        <row r="4952">
          <cell r="A4952">
            <v>7399</v>
          </cell>
          <cell r="E4952">
            <v>99</v>
          </cell>
        </row>
        <row r="4953">
          <cell r="A4953">
            <v>7401</v>
          </cell>
          <cell r="E4953">
            <v>99</v>
          </cell>
        </row>
        <row r="4954">
          <cell r="A4954">
            <v>7403</v>
          </cell>
          <cell r="E4954">
            <v>59</v>
          </cell>
        </row>
        <row r="4955">
          <cell r="A4955">
            <v>7402</v>
          </cell>
          <cell r="E4955">
            <v>117</v>
          </cell>
        </row>
        <row r="4956">
          <cell r="A4956" t="str">
            <v>SN3259</v>
          </cell>
          <cell r="E4956">
            <v>0</v>
          </cell>
        </row>
        <row r="4957">
          <cell r="A4957">
            <v>5094</v>
          </cell>
          <cell r="E4957">
            <v>0</v>
          </cell>
        </row>
        <row r="4958">
          <cell r="A4958">
            <v>4127</v>
          </cell>
          <cell r="E4958">
            <v>5440</v>
          </cell>
        </row>
        <row r="4959">
          <cell r="A4959">
            <v>4128</v>
          </cell>
          <cell r="E4959">
            <v>4464</v>
          </cell>
        </row>
        <row r="4960">
          <cell r="A4960">
            <v>2086</v>
          </cell>
          <cell r="E4960">
            <v>136</v>
          </cell>
        </row>
        <row r="4961">
          <cell r="A4961">
            <v>2538</v>
          </cell>
          <cell r="E4961">
            <v>0</v>
          </cell>
        </row>
        <row r="4962">
          <cell r="A4962">
            <v>2541</v>
          </cell>
          <cell r="E4962">
            <v>0</v>
          </cell>
        </row>
        <row r="4963">
          <cell r="A4963">
            <v>2354</v>
          </cell>
          <cell r="E4963">
            <v>2588</v>
          </cell>
        </row>
        <row r="4964">
          <cell r="A4964">
            <v>2160</v>
          </cell>
          <cell r="E4964">
            <v>2921</v>
          </cell>
        </row>
        <row r="4965">
          <cell r="A4965">
            <v>2362</v>
          </cell>
          <cell r="E4965">
            <v>1170</v>
          </cell>
        </row>
        <row r="4966">
          <cell r="A4966">
            <v>2134</v>
          </cell>
          <cell r="E4966">
            <v>28</v>
          </cell>
        </row>
        <row r="4967">
          <cell r="A4967">
            <v>2319</v>
          </cell>
          <cell r="E4967">
            <v>193</v>
          </cell>
        </row>
        <row r="4968">
          <cell r="A4968">
            <v>2153</v>
          </cell>
          <cell r="E4968">
            <v>381</v>
          </cell>
        </row>
        <row r="4969">
          <cell r="A4969">
            <v>2539</v>
          </cell>
          <cell r="E4969">
            <v>413</v>
          </cell>
        </row>
        <row r="4970">
          <cell r="A4970">
            <v>2132</v>
          </cell>
          <cell r="E4970">
            <v>0</v>
          </cell>
        </row>
        <row r="4971">
          <cell r="A4971">
            <v>6597</v>
          </cell>
          <cell r="E4971">
            <v>355</v>
          </cell>
        </row>
        <row r="4972">
          <cell r="A4972">
            <v>2355</v>
          </cell>
          <cell r="E4972">
            <v>1572</v>
          </cell>
        </row>
        <row r="4973">
          <cell r="A4973">
            <v>2540</v>
          </cell>
          <cell r="E4973">
            <v>1</v>
          </cell>
        </row>
        <row r="4974">
          <cell r="A4974">
            <v>2534</v>
          </cell>
          <cell r="E4974">
            <v>3761</v>
          </cell>
        </row>
        <row r="4975">
          <cell r="A4975">
            <v>2058</v>
          </cell>
          <cell r="E4975">
            <v>5551</v>
          </cell>
        </row>
        <row r="4976">
          <cell r="A4976">
            <v>2775</v>
          </cell>
          <cell r="E4976">
            <v>0</v>
          </cell>
        </row>
        <row r="4977">
          <cell r="A4977">
            <v>3383</v>
          </cell>
          <cell r="E4977">
            <v>86</v>
          </cell>
        </row>
        <row r="4978">
          <cell r="A4978">
            <v>2535</v>
          </cell>
          <cell r="E4978">
            <v>4963</v>
          </cell>
        </row>
        <row r="4979">
          <cell r="A4979">
            <v>2536</v>
          </cell>
          <cell r="E4979">
            <v>4474</v>
          </cell>
        </row>
        <row r="4980">
          <cell r="A4980">
            <v>3919</v>
          </cell>
          <cell r="E4980">
            <v>0</v>
          </cell>
        </row>
        <row r="4981">
          <cell r="A4981">
            <v>3385</v>
          </cell>
          <cell r="E4981">
            <v>18</v>
          </cell>
        </row>
        <row r="4982">
          <cell r="A4982">
            <v>4230</v>
          </cell>
          <cell r="E4982">
            <v>442</v>
          </cell>
        </row>
        <row r="4983">
          <cell r="A4983">
            <v>2056</v>
          </cell>
          <cell r="E4983">
            <v>13538</v>
          </cell>
        </row>
        <row r="4984">
          <cell r="A4984">
            <v>2057</v>
          </cell>
          <cell r="E4984">
            <v>3757</v>
          </cell>
        </row>
        <row r="4985">
          <cell r="A4985">
            <v>2099</v>
          </cell>
          <cell r="E4985">
            <v>80</v>
          </cell>
        </row>
        <row r="4986">
          <cell r="A4986">
            <v>3924</v>
          </cell>
          <cell r="E4986">
            <v>0</v>
          </cell>
        </row>
        <row r="4987">
          <cell r="A4987">
            <v>2321</v>
          </cell>
          <cell r="E4987">
            <v>85</v>
          </cell>
        </row>
        <row r="4988">
          <cell r="A4988">
            <v>2170</v>
          </cell>
          <cell r="E4988">
            <v>4725</v>
          </cell>
        </row>
        <row r="4989">
          <cell r="A4989">
            <v>1480</v>
          </cell>
          <cell r="E4989">
            <v>193</v>
          </cell>
        </row>
        <row r="4990">
          <cell r="A4990">
            <v>2364</v>
          </cell>
          <cell r="E4990">
            <v>0</v>
          </cell>
        </row>
        <row r="4991">
          <cell r="A4991">
            <v>1530</v>
          </cell>
          <cell r="E4991">
            <v>141</v>
          </cell>
        </row>
        <row r="4992">
          <cell r="A4992">
            <v>6075</v>
          </cell>
          <cell r="E4992">
            <v>7</v>
          </cell>
        </row>
        <row r="4993">
          <cell r="A4993" t="str">
            <v>SN2486</v>
          </cell>
          <cell r="E4993">
            <v>0</v>
          </cell>
        </row>
        <row r="4994">
          <cell r="A4994" t="str">
            <v>SN2787</v>
          </cell>
          <cell r="E4994">
            <v>0</v>
          </cell>
        </row>
        <row r="4995">
          <cell r="A4995">
            <v>5208</v>
          </cell>
          <cell r="E4995">
            <v>0</v>
          </cell>
        </row>
        <row r="4996">
          <cell r="A4996">
            <v>5357</v>
          </cell>
          <cell r="E4996">
            <v>0</v>
          </cell>
        </row>
        <row r="4997">
          <cell r="A4997">
            <v>5349</v>
          </cell>
          <cell r="E4997">
            <v>0</v>
          </cell>
        </row>
        <row r="4998">
          <cell r="A4998">
            <v>5373</v>
          </cell>
          <cell r="E4998">
            <v>0</v>
          </cell>
        </row>
        <row r="4999">
          <cell r="A4999">
            <v>5615</v>
          </cell>
          <cell r="E4999">
            <v>0</v>
          </cell>
        </row>
        <row r="5000">
          <cell r="A5000">
            <v>5734</v>
          </cell>
          <cell r="E5000">
            <v>0</v>
          </cell>
        </row>
        <row r="5001">
          <cell r="A5001">
            <v>5348</v>
          </cell>
          <cell r="E5001">
            <v>0</v>
          </cell>
        </row>
        <row r="5002">
          <cell r="A5002">
            <v>5548</v>
          </cell>
          <cell r="E5002">
            <v>0</v>
          </cell>
        </row>
        <row r="5003">
          <cell r="A5003">
            <v>5549</v>
          </cell>
          <cell r="E5003">
            <v>0</v>
          </cell>
        </row>
        <row r="5004">
          <cell r="A5004">
            <v>6795</v>
          </cell>
          <cell r="E5004">
            <v>56</v>
          </cell>
        </row>
        <row r="5005">
          <cell r="A5005">
            <v>6793</v>
          </cell>
          <cell r="E5005">
            <v>9</v>
          </cell>
        </row>
        <row r="5006">
          <cell r="A5006">
            <v>5994</v>
          </cell>
          <cell r="E5006">
            <v>13</v>
          </cell>
        </row>
        <row r="5007">
          <cell r="A5007">
            <v>5268</v>
          </cell>
          <cell r="E5007">
            <v>146</v>
          </cell>
        </row>
        <row r="5008">
          <cell r="A5008">
            <v>5269</v>
          </cell>
          <cell r="E5008">
            <v>94</v>
          </cell>
        </row>
        <row r="5009">
          <cell r="A5009">
            <v>5270</v>
          </cell>
          <cell r="E5009">
            <v>4</v>
          </cell>
        </row>
        <row r="5010">
          <cell r="A5010">
            <v>7249</v>
          </cell>
          <cell r="E5010">
            <v>0</v>
          </cell>
        </row>
        <row r="5011">
          <cell r="A5011">
            <v>9459</v>
          </cell>
          <cell r="E5011">
            <v>0</v>
          </cell>
        </row>
        <row r="5012">
          <cell r="A5012">
            <v>5285</v>
          </cell>
          <cell r="E5012">
            <v>0</v>
          </cell>
        </row>
        <row r="5013">
          <cell r="A5013">
            <v>5978</v>
          </cell>
          <cell r="E5013">
            <v>9</v>
          </cell>
        </row>
        <row r="5014">
          <cell r="A5014">
            <v>8513</v>
          </cell>
          <cell r="E5014">
            <v>8</v>
          </cell>
        </row>
        <row r="5015">
          <cell r="A5015">
            <v>6435</v>
          </cell>
          <cell r="E5015">
            <v>0</v>
          </cell>
        </row>
        <row r="5016">
          <cell r="A5016">
            <v>5620</v>
          </cell>
          <cell r="E5016">
            <v>0</v>
          </cell>
        </row>
        <row r="5017">
          <cell r="A5017">
            <v>6437</v>
          </cell>
          <cell r="E5017">
            <v>0</v>
          </cell>
        </row>
        <row r="5018">
          <cell r="A5018">
            <v>6433</v>
          </cell>
          <cell r="E5018">
            <v>0</v>
          </cell>
        </row>
        <row r="5019">
          <cell r="A5019">
            <v>6434</v>
          </cell>
          <cell r="E5019">
            <v>0</v>
          </cell>
        </row>
        <row r="5020">
          <cell r="A5020">
            <v>6436</v>
          </cell>
          <cell r="E5020">
            <v>0</v>
          </cell>
        </row>
        <row r="5021">
          <cell r="A5021">
            <v>1466</v>
          </cell>
          <cell r="E5021">
            <v>0</v>
          </cell>
        </row>
        <row r="5022">
          <cell r="A5022">
            <v>3159</v>
          </cell>
          <cell r="E5022">
            <v>32</v>
          </cell>
        </row>
        <row r="5023">
          <cell r="A5023">
            <v>4339</v>
          </cell>
          <cell r="E5023">
            <v>0</v>
          </cell>
        </row>
        <row r="5024">
          <cell r="A5024">
            <v>5619</v>
          </cell>
          <cell r="E5024">
            <v>0</v>
          </cell>
        </row>
        <row r="5025">
          <cell r="A5025">
            <v>4140</v>
          </cell>
          <cell r="E5025">
            <v>247</v>
          </cell>
        </row>
        <row r="5026">
          <cell r="A5026">
            <v>3380</v>
          </cell>
          <cell r="E5026">
            <v>74</v>
          </cell>
        </row>
        <row r="5027">
          <cell r="A5027">
            <v>1500</v>
          </cell>
          <cell r="E5027">
            <v>523</v>
          </cell>
        </row>
        <row r="5028">
          <cell r="A5028">
            <v>2159</v>
          </cell>
          <cell r="E5028">
            <v>241</v>
          </cell>
        </row>
        <row r="5029">
          <cell r="A5029">
            <v>2341</v>
          </cell>
          <cell r="E5029">
            <v>32</v>
          </cell>
        </row>
        <row r="5030">
          <cell r="A5030">
            <v>3160</v>
          </cell>
          <cell r="E5030">
            <v>0</v>
          </cell>
        </row>
        <row r="5031">
          <cell r="A5031">
            <v>4989</v>
          </cell>
          <cell r="E5031">
            <v>0</v>
          </cell>
        </row>
        <row r="5032">
          <cell r="A5032">
            <v>4959</v>
          </cell>
          <cell r="E5032">
            <v>0</v>
          </cell>
        </row>
        <row r="5033">
          <cell r="A5033">
            <v>6098</v>
          </cell>
          <cell r="E5033">
            <v>17</v>
          </cell>
        </row>
        <row r="5034">
          <cell r="A5034">
            <v>6097</v>
          </cell>
          <cell r="E5034">
            <v>2</v>
          </cell>
        </row>
        <row r="5035">
          <cell r="A5035">
            <v>6210</v>
          </cell>
          <cell r="E5035">
            <v>1</v>
          </cell>
        </row>
        <row r="5036">
          <cell r="A5036">
            <v>6211</v>
          </cell>
          <cell r="E5036">
            <v>2</v>
          </cell>
        </row>
        <row r="5037">
          <cell r="A5037">
            <v>6213</v>
          </cell>
          <cell r="E5037">
            <v>11</v>
          </cell>
        </row>
        <row r="5038">
          <cell r="A5038">
            <v>6212</v>
          </cell>
          <cell r="E5038">
            <v>5</v>
          </cell>
        </row>
        <row r="5039">
          <cell r="A5039">
            <v>8119</v>
          </cell>
          <cell r="E5039">
            <v>50</v>
          </cell>
        </row>
        <row r="5040">
          <cell r="A5040">
            <v>8121</v>
          </cell>
          <cell r="E5040">
            <v>50</v>
          </cell>
        </row>
        <row r="5041">
          <cell r="A5041">
            <v>8112</v>
          </cell>
          <cell r="E5041">
            <v>100</v>
          </cell>
        </row>
        <row r="5042">
          <cell r="A5042">
            <v>8115</v>
          </cell>
          <cell r="E5042">
            <v>44</v>
          </cell>
        </row>
        <row r="5043">
          <cell r="A5043">
            <v>8122</v>
          </cell>
          <cell r="E5043">
            <v>100</v>
          </cell>
        </row>
        <row r="5044">
          <cell r="A5044">
            <v>8123</v>
          </cell>
          <cell r="E5044">
            <v>100</v>
          </cell>
        </row>
        <row r="5045">
          <cell r="A5045">
            <v>8641</v>
          </cell>
          <cell r="E5045">
            <v>50</v>
          </cell>
        </row>
        <row r="5046">
          <cell r="A5046">
            <v>8640</v>
          </cell>
          <cell r="E5046">
            <v>49</v>
          </cell>
        </row>
        <row r="5047">
          <cell r="A5047">
            <v>8117</v>
          </cell>
          <cell r="E5047">
            <v>50</v>
          </cell>
        </row>
        <row r="5048">
          <cell r="A5048">
            <v>8120</v>
          </cell>
          <cell r="E5048">
            <v>50</v>
          </cell>
        </row>
        <row r="5049">
          <cell r="A5049">
            <v>8113</v>
          </cell>
          <cell r="E5049">
            <v>38</v>
          </cell>
        </row>
        <row r="5050">
          <cell r="A5050">
            <v>8124</v>
          </cell>
          <cell r="E5050">
            <v>100</v>
          </cell>
        </row>
        <row r="5051">
          <cell r="A5051">
            <v>7075</v>
          </cell>
          <cell r="E5051">
            <v>36</v>
          </cell>
        </row>
        <row r="5052">
          <cell r="A5052">
            <v>7072</v>
          </cell>
          <cell r="E5052">
            <v>0</v>
          </cell>
        </row>
        <row r="5053">
          <cell r="A5053">
            <v>7074</v>
          </cell>
          <cell r="E5053">
            <v>68</v>
          </cell>
        </row>
        <row r="5054">
          <cell r="A5054">
            <v>7073</v>
          </cell>
          <cell r="E5054">
            <v>66</v>
          </cell>
        </row>
        <row r="5055">
          <cell r="A5055">
            <v>6673</v>
          </cell>
          <cell r="E5055">
            <v>23</v>
          </cell>
        </row>
        <row r="5056">
          <cell r="A5056">
            <v>6609</v>
          </cell>
          <cell r="E5056">
            <v>69</v>
          </cell>
        </row>
        <row r="5057">
          <cell r="A5057">
            <v>6608</v>
          </cell>
          <cell r="E5057">
            <v>0</v>
          </cell>
        </row>
        <row r="5058">
          <cell r="A5058">
            <v>6607</v>
          </cell>
          <cell r="E5058">
            <v>12</v>
          </cell>
        </row>
        <row r="5059">
          <cell r="A5059">
            <v>5253</v>
          </cell>
          <cell r="E5059">
            <v>5</v>
          </cell>
        </row>
        <row r="5060">
          <cell r="A5060">
            <v>5240</v>
          </cell>
          <cell r="E5060">
            <v>153</v>
          </cell>
        </row>
        <row r="5061">
          <cell r="A5061">
            <v>5239</v>
          </cell>
          <cell r="E5061">
            <v>0</v>
          </cell>
        </row>
        <row r="5062">
          <cell r="A5062">
            <v>5241</v>
          </cell>
          <cell r="E5062">
            <v>78</v>
          </cell>
        </row>
        <row r="5063">
          <cell r="A5063">
            <v>7436</v>
          </cell>
          <cell r="E5063">
            <v>52</v>
          </cell>
        </row>
        <row r="5064">
          <cell r="A5064">
            <v>5252</v>
          </cell>
          <cell r="E5064">
            <v>0</v>
          </cell>
        </row>
        <row r="5065">
          <cell r="A5065">
            <v>7230</v>
          </cell>
          <cell r="E5065">
            <v>523</v>
          </cell>
        </row>
        <row r="5066">
          <cell r="A5066">
            <v>7438</v>
          </cell>
          <cell r="E5066">
            <v>46</v>
          </cell>
        </row>
        <row r="5067">
          <cell r="A5067">
            <v>7437</v>
          </cell>
          <cell r="E5067">
            <v>30</v>
          </cell>
        </row>
        <row r="5068">
          <cell r="A5068">
            <v>6674</v>
          </cell>
          <cell r="E5068">
            <v>996</v>
          </cell>
        </row>
        <row r="5069">
          <cell r="A5069">
            <v>6646</v>
          </cell>
          <cell r="E5069">
            <v>191</v>
          </cell>
        </row>
        <row r="5070">
          <cell r="A5070">
            <v>6645</v>
          </cell>
          <cell r="E5070">
            <v>486</v>
          </cell>
        </row>
        <row r="5071">
          <cell r="A5071">
            <v>7076</v>
          </cell>
          <cell r="E5071">
            <v>566</v>
          </cell>
        </row>
        <row r="5072">
          <cell r="A5072">
            <v>7225</v>
          </cell>
          <cell r="E5072">
            <v>103</v>
          </cell>
        </row>
        <row r="5073">
          <cell r="A5073">
            <v>7226</v>
          </cell>
          <cell r="E5073">
            <v>65</v>
          </cell>
        </row>
        <row r="5074">
          <cell r="A5074">
            <v>7227</v>
          </cell>
          <cell r="E5074">
            <v>218</v>
          </cell>
        </row>
        <row r="5075">
          <cell r="A5075">
            <v>5234</v>
          </cell>
          <cell r="E5075">
            <v>1</v>
          </cell>
        </row>
        <row r="5076">
          <cell r="A5076">
            <v>5169</v>
          </cell>
          <cell r="E5076">
            <v>3</v>
          </cell>
        </row>
        <row r="5077">
          <cell r="A5077">
            <v>7439</v>
          </cell>
          <cell r="E5077">
            <v>23</v>
          </cell>
        </row>
        <row r="5078">
          <cell r="A5078">
            <v>5235</v>
          </cell>
          <cell r="E5078">
            <v>38</v>
          </cell>
        </row>
        <row r="5079">
          <cell r="A5079">
            <v>7440</v>
          </cell>
          <cell r="E5079">
            <v>17</v>
          </cell>
        </row>
        <row r="5080">
          <cell r="A5080">
            <v>5332</v>
          </cell>
          <cell r="E5080">
            <v>0</v>
          </cell>
        </row>
        <row r="5081">
          <cell r="A5081">
            <v>7228</v>
          </cell>
          <cell r="E5081">
            <v>73</v>
          </cell>
        </row>
        <row r="5082">
          <cell r="A5082">
            <v>5283</v>
          </cell>
          <cell r="E5082">
            <v>2</v>
          </cell>
        </row>
        <row r="5083">
          <cell r="A5083">
            <v>7229</v>
          </cell>
          <cell r="E5083">
            <v>43</v>
          </cell>
        </row>
        <row r="5084">
          <cell r="A5084">
            <v>7078</v>
          </cell>
          <cell r="E5084">
            <v>97</v>
          </cell>
        </row>
        <row r="5085">
          <cell r="A5085">
            <v>7077</v>
          </cell>
          <cell r="E5085">
            <v>0</v>
          </cell>
        </row>
        <row r="5086">
          <cell r="A5086">
            <v>5596</v>
          </cell>
          <cell r="E5086">
            <v>0</v>
          </cell>
        </row>
        <row r="5087">
          <cell r="A5087">
            <v>5595</v>
          </cell>
          <cell r="E5087">
            <v>1</v>
          </cell>
        </row>
        <row r="5088">
          <cell r="A5088">
            <v>7444</v>
          </cell>
          <cell r="E5088">
            <v>47</v>
          </cell>
        </row>
        <row r="5089">
          <cell r="A5089">
            <v>5594</v>
          </cell>
          <cell r="E5089">
            <v>13</v>
          </cell>
        </row>
        <row r="5090">
          <cell r="A5090">
            <v>7443</v>
          </cell>
          <cell r="E5090">
            <v>52</v>
          </cell>
        </row>
        <row r="5091">
          <cell r="A5091">
            <v>7413</v>
          </cell>
          <cell r="E5091">
            <v>84</v>
          </cell>
        </row>
        <row r="5092">
          <cell r="A5092">
            <v>7411</v>
          </cell>
          <cell r="E5092">
            <v>93</v>
          </cell>
        </row>
        <row r="5093">
          <cell r="A5093">
            <v>7412</v>
          </cell>
          <cell r="E5093">
            <v>89</v>
          </cell>
        </row>
        <row r="5094">
          <cell r="A5094">
            <v>7404</v>
          </cell>
          <cell r="E5094">
            <v>20</v>
          </cell>
        </row>
        <row r="5095">
          <cell r="A5095">
            <v>7405</v>
          </cell>
          <cell r="E5095">
            <v>34</v>
          </cell>
        </row>
        <row r="5096">
          <cell r="A5096">
            <v>7406</v>
          </cell>
          <cell r="E5096">
            <v>42</v>
          </cell>
        </row>
        <row r="5097">
          <cell r="A5097">
            <v>7407</v>
          </cell>
          <cell r="E5097">
            <v>143</v>
          </cell>
        </row>
        <row r="5098">
          <cell r="A5098">
            <v>7408</v>
          </cell>
          <cell r="E5098">
            <v>47</v>
          </cell>
        </row>
        <row r="5099">
          <cell r="A5099">
            <v>7409</v>
          </cell>
          <cell r="E5099">
            <v>91</v>
          </cell>
        </row>
        <row r="5100">
          <cell r="A5100">
            <v>7410</v>
          </cell>
          <cell r="E5100">
            <v>45</v>
          </cell>
        </row>
        <row r="5101">
          <cell r="A5101">
            <v>7420</v>
          </cell>
          <cell r="E5101">
            <v>99</v>
          </cell>
        </row>
        <row r="5102">
          <cell r="A5102">
            <v>7419</v>
          </cell>
          <cell r="E5102">
            <v>49</v>
          </cell>
        </row>
        <row r="5103">
          <cell r="A5103">
            <v>7421</v>
          </cell>
          <cell r="E5103">
            <v>50</v>
          </cell>
        </row>
        <row r="5104">
          <cell r="A5104">
            <v>7422</v>
          </cell>
          <cell r="E5104">
            <v>150</v>
          </cell>
        </row>
        <row r="5105">
          <cell r="A5105">
            <v>7417</v>
          </cell>
          <cell r="E5105">
            <v>16</v>
          </cell>
        </row>
        <row r="5106">
          <cell r="A5106">
            <v>7416</v>
          </cell>
          <cell r="E5106">
            <v>35</v>
          </cell>
        </row>
        <row r="5107">
          <cell r="A5107">
            <v>7418</v>
          </cell>
          <cell r="E5107">
            <v>41</v>
          </cell>
        </row>
        <row r="5108">
          <cell r="A5108">
            <v>6209</v>
          </cell>
          <cell r="E5108">
            <v>1</v>
          </cell>
        </row>
        <row r="5109">
          <cell r="A5109">
            <v>7415</v>
          </cell>
          <cell r="E5109">
            <v>146</v>
          </cell>
        </row>
        <row r="5110">
          <cell r="A5110">
            <v>7414</v>
          </cell>
          <cell r="E5110">
            <v>61</v>
          </cell>
        </row>
        <row r="5111">
          <cell r="A5111" t="str">
            <v>K-3994-7347</v>
          </cell>
          <cell r="E5111">
            <v>0</v>
          </cell>
        </row>
        <row r="5112">
          <cell r="A5112" t="str">
            <v>K-3859-7347</v>
          </cell>
          <cell r="E5112">
            <v>0</v>
          </cell>
        </row>
        <row r="5113">
          <cell r="A5113" t="str">
            <v>K-4401-7347</v>
          </cell>
          <cell r="E5113">
            <v>0</v>
          </cell>
        </row>
        <row r="5114">
          <cell r="A5114" t="str">
            <v>K-4868-7347</v>
          </cell>
          <cell r="E51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xtawR37l-UGYwSTlbQlg4ikoLLDggK9DoCUIuD7RuylFXCqzTZQiTKGoBmTxfIAK" itemId="01TTBPPOCV5VTFUR7M3NH3DX25I4H5AGKL">
      <xxl21:absoluteUrl r:id="rId2"/>
    </xxl21:alternateUrls>
    <sheetNames>
      <sheetName val="BASE"/>
      <sheetName val="NOVOS NOWFOODS"/>
      <sheetName val="PROIBIDOS"/>
      <sheetName val="RESTRITO"/>
      <sheetName val="Tablet - Celular"/>
    </sheetNames>
    <sheetDataSet>
      <sheetData sheetId="0">
        <row r="1">
          <cell r="A1" t="str">
            <v>SKU</v>
          </cell>
          <cell r="D1" t="str">
            <v>Titulo</v>
          </cell>
          <cell r="Q1" t="str">
            <v>Marca</v>
          </cell>
        </row>
        <row r="2">
          <cell r="A2">
            <v>20</v>
          </cell>
          <cell r="D2" t="str">
            <v>Cola Ultra Hold 41ml Walker Tape Prótese Sistema Capilar</v>
          </cell>
          <cell r="Q2" t="str">
            <v>Walker Tape</v>
          </cell>
        </row>
        <row r="3">
          <cell r="A3">
            <v>22</v>
          </cell>
          <cell r="D3" t="str">
            <v>Cola Ultra Hold 101ml Walker Tape Prótese Sistema Capilar</v>
          </cell>
          <cell r="Q3" t="str">
            <v>Walker Tape</v>
          </cell>
        </row>
        <row r="4">
          <cell r="A4">
            <v>50</v>
          </cell>
          <cell r="D4" t="str">
            <v>Cartão de Memória Sandisk 64gb Extreme CompactFlash 120Mbs</v>
          </cell>
          <cell r="Q4" t="str">
            <v>SanDisk</v>
          </cell>
        </row>
        <row r="5">
          <cell r="A5">
            <v>186</v>
          </cell>
          <cell r="D5" t="str">
            <v>Cartão Memória MicroSd Sandisk 32GB Micro Sd Com Adaptador</v>
          </cell>
          <cell r="Q5" t="str">
            <v>SanDisk</v>
          </cell>
        </row>
        <row r="6">
          <cell r="A6">
            <v>274</v>
          </cell>
          <cell r="D6" t="str">
            <v>Fita Adesiva Capilar WalkerTape Lace Front 33 metros x 1,3cm</v>
          </cell>
          <cell r="Q6" t="str">
            <v>Walker Tape</v>
          </cell>
        </row>
        <row r="7">
          <cell r="A7">
            <v>276</v>
          </cell>
          <cell r="D7" t="str">
            <v>Fita Adesiva Capilar WalkerTape Ultra Hold 11 metros x 1,3cm</v>
          </cell>
          <cell r="Q7" t="str">
            <v>Walker Tape</v>
          </cell>
        </row>
        <row r="8">
          <cell r="A8">
            <v>278</v>
          </cell>
          <cell r="D8" t="str">
            <v>Fita Adesiva Capilar Walker Tape Ultra Hold 11 metros x 2cm</v>
          </cell>
          <cell r="Q8" t="str">
            <v>Walker Tape</v>
          </cell>
        </row>
        <row r="9">
          <cell r="A9">
            <v>284</v>
          </cell>
          <cell r="D9" t="str">
            <v>Fita Adesiva Capilar Walker Tape Ultra Hold 3 metros x 1,3cm</v>
          </cell>
          <cell r="Q9" t="str">
            <v>Walker Tape</v>
          </cell>
        </row>
        <row r="10">
          <cell r="A10">
            <v>288</v>
          </cell>
          <cell r="D10" t="str">
            <v>Fita Adesiva Capilar Walker Tape Lace Front 3 metros x 1,3cm</v>
          </cell>
          <cell r="Q10" t="str">
            <v>Walker Tape</v>
          </cell>
        </row>
        <row r="11">
          <cell r="A11">
            <v>292</v>
          </cell>
          <cell r="D11" t="str">
            <v>Fita Adesiva Capilar Walker Tape Lace Front 11 metro x 1,3cm</v>
          </cell>
          <cell r="Q11" t="str">
            <v>Walker Tape</v>
          </cell>
        </row>
        <row r="12">
          <cell r="A12">
            <v>490</v>
          </cell>
          <cell r="D12" t="str">
            <v>Suplemento AvoVida Força Máxima 300mg Swanson 60 cap</v>
          </cell>
          <cell r="Q12" t="str">
            <v>Swanson</v>
          </cell>
        </row>
        <row r="13">
          <cell r="A13">
            <v>546</v>
          </cell>
          <cell r="D13" t="str">
            <v>Bioré Uv Bright Face Milk Bright Skin Fps 50+</v>
          </cell>
          <cell r="Q13" t="str">
            <v>Bioré</v>
          </cell>
        </row>
        <row r="14">
          <cell r="A14">
            <v>556</v>
          </cell>
          <cell r="D14" t="str">
            <v>Protetor Solar Aqua Rich Watery UV FPS 50+ PA+ 50ml Bioré</v>
          </cell>
          <cell r="Q14" t="str">
            <v>Bioré</v>
          </cell>
        </row>
        <row r="15">
          <cell r="A15">
            <v>560</v>
          </cell>
          <cell r="D15" t="str">
            <v>Bioré Protetor Solar UV Perfect Milk FPS 50 Pa</v>
          </cell>
          <cell r="Q15" t="str">
            <v>Bioré</v>
          </cell>
        </row>
        <row r="16">
          <cell r="A16">
            <v>640</v>
          </cell>
          <cell r="D16" t="str">
            <v>Removedor Cola C22 118ml Walker Tape Prótese Sistema Capilar</v>
          </cell>
          <cell r="Q16" t="str">
            <v>Walker Tape</v>
          </cell>
        </row>
        <row r="17">
          <cell r="A17">
            <v>776</v>
          </cell>
          <cell r="D17" t="str">
            <v>Protetor Solar Face Milk UV FPS 50+ PA+ 30ml Bioré</v>
          </cell>
          <cell r="Q17" t="str">
            <v>Bioré</v>
          </cell>
        </row>
        <row r="18">
          <cell r="A18">
            <v>842</v>
          </cell>
          <cell r="D18" t="str">
            <v>Fita Adesiva Capilar Walker Tape Ultra Hold 3 metros x 2cm</v>
          </cell>
          <cell r="Q18" t="str">
            <v>Walker Tape</v>
          </cell>
        </row>
        <row r="19">
          <cell r="A19">
            <v>868</v>
          </cell>
          <cell r="D19" t="str">
            <v>Protetor Solar Aqua Rich Watery Gel UV FPS 50+PA+ 90g Bioré</v>
          </cell>
          <cell r="Q19" t="str">
            <v>Bioré</v>
          </cell>
        </row>
        <row r="20">
          <cell r="A20">
            <v>923</v>
          </cell>
          <cell r="D20" t="str">
            <v>Protetor Pele Max Hold Sport 41ml WalkerTape Prótese Capilar</v>
          </cell>
          <cell r="Q20" t="str">
            <v>Walker Tape</v>
          </cell>
        </row>
        <row r="21">
          <cell r="A21">
            <v>975</v>
          </cell>
          <cell r="D21" t="str">
            <v>Fita adesiva Capilar Ultra Hold 33m x 2cm Walker Tape</v>
          </cell>
          <cell r="Q21" t="str">
            <v>Walker Tape</v>
          </cell>
        </row>
        <row r="22">
          <cell r="A22">
            <v>977</v>
          </cell>
          <cell r="D22" t="str">
            <v>Fita Adesiva Capilar Walker Tape Lace Front 33 metros x 2cm</v>
          </cell>
          <cell r="Q22" t="str">
            <v>Walker Tape</v>
          </cell>
        </row>
        <row r="23">
          <cell r="A23">
            <v>993</v>
          </cell>
          <cell r="D23" t="str">
            <v>Cartão de Memória Sandisk 32GB 90Mbs, Cartão SD V30 C10</v>
          </cell>
          <cell r="Q23" t="str">
            <v>SanDisk</v>
          </cell>
        </row>
        <row r="24">
          <cell r="A24">
            <v>995</v>
          </cell>
          <cell r="D24" t="str">
            <v>Cartão SD Sdhc Sandisk Extreme 16gb 90mbs</v>
          </cell>
          <cell r="Q24" t="str">
            <v>SanDisk</v>
          </cell>
        </row>
        <row r="25">
          <cell r="A25">
            <v>1013</v>
          </cell>
          <cell r="D25" t="str">
            <v>Fita Adesiva Capilar Walker Tape No Shine 3 Metros x 1,3cm</v>
          </cell>
          <cell r="Q25" t="str">
            <v>Walker Tape</v>
          </cell>
        </row>
        <row r="26">
          <cell r="A26">
            <v>1021</v>
          </cell>
          <cell r="D26" t="str">
            <v>Fita Adesiva Capilar Walker Tape Lace Front 11 metros x 2cm</v>
          </cell>
          <cell r="Q26" t="str">
            <v>Walker Tape</v>
          </cell>
        </row>
        <row r="27">
          <cell r="A27">
            <v>1035</v>
          </cell>
          <cell r="D27" t="str">
            <v>Cola Ultra Hold 15ml Walker Tape Prótese Sistema Capilar</v>
          </cell>
          <cell r="Q27" t="str">
            <v>Walker Tape</v>
          </cell>
        </row>
        <row r="28">
          <cell r="A28">
            <v>1065</v>
          </cell>
          <cell r="D28" t="str">
            <v>Cartão de Memoria SD Ultra C10 64GB 48MB/s Sandisk</v>
          </cell>
          <cell r="Q28" t="str">
            <v>SanDisk</v>
          </cell>
        </row>
        <row r="29">
          <cell r="A29">
            <v>1075</v>
          </cell>
          <cell r="D29" t="str">
            <v>Cartão Memória Sandisk 64gb Extreme Pro Cartão Sd 170Mbs</v>
          </cell>
          <cell r="Q29" t="str">
            <v>SanDisk</v>
          </cell>
        </row>
        <row r="30">
          <cell r="A30">
            <v>1077</v>
          </cell>
          <cell r="D30" t="str">
            <v>Fita Adesiva Capilar Walker Tape Easy Green 3 Metros x 1,3cm</v>
          </cell>
          <cell r="Q30" t="str">
            <v>Walker Tape</v>
          </cell>
        </row>
        <row r="31">
          <cell r="A31">
            <v>1221</v>
          </cell>
          <cell r="D31" t="str">
            <v>Cartão Microsd Extreme Pro 128gb 170mb/s +adp Sandisk</v>
          </cell>
          <cell r="Q31" t="str">
            <v>SanDisk</v>
          </cell>
        </row>
        <row r="32">
          <cell r="A32">
            <v>1256</v>
          </cell>
          <cell r="D32" t="str">
            <v>Cartão Memória Extreme Compact Flash 32GB 120MB/s Sandisk</v>
          </cell>
          <cell r="Q32" t="str">
            <v>SanDisk</v>
          </cell>
        </row>
        <row r="33">
          <cell r="A33">
            <v>1339</v>
          </cell>
          <cell r="D33" t="str">
            <v>Ssd Samsung Vnand 970 Evo Plus Nvme M.2 500gb</v>
          </cell>
          <cell r="Q33" t="str">
            <v>Samsung</v>
          </cell>
        </row>
        <row r="34">
          <cell r="A34">
            <v>1466</v>
          </cell>
          <cell r="D34" t="str">
            <v>Zhiyun Smooth Q2 Gimbal Estabilizador Portátil p Smartphone</v>
          </cell>
          <cell r="Q34" t="str">
            <v>Zhiyun</v>
          </cell>
        </row>
        <row r="35">
          <cell r="A35">
            <v>1478</v>
          </cell>
          <cell r="D35" t="str">
            <v>Adesivo Remoção de cravos Bioré Masculino</v>
          </cell>
          <cell r="Q35" t="str">
            <v>Bioré</v>
          </cell>
        </row>
        <row r="36">
          <cell r="A36">
            <v>1479</v>
          </cell>
          <cell r="D36" t="str">
            <v>Adesivo Remoção de cravos Bioré Feminino</v>
          </cell>
          <cell r="Q36" t="str">
            <v>Bioré</v>
          </cell>
        </row>
        <row r="37">
          <cell r="A37">
            <v>1481</v>
          </cell>
          <cell r="D37" t="str">
            <v>Glucosamina Condroitina e MSM Swanson 360 Mini-Tabs</v>
          </cell>
          <cell r="Q37" t="str">
            <v>Swanson</v>
          </cell>
        </row>
        <row r="38">
          <cell r="A38">
            <v>1485</v>
          </cell>
          <cell r="D38" t="str">
            <v>Suplemento Vitamina D3 5000 UI Swanson 250 Softgels</v>
          </cell>
          <cell r="Q38" t="str">
            <v>Swanson</v>
          </cell>
        </row>
        <row r="39">
          <cell r="A39">
            <v>1486</v>
          </cell>
          <cell r="D39" t="str">
            <v>Suplemento CoQ10 200mg Swanson 90 Cap</v>
          </cell>
          <cell r="Q39" t="str">
            <v>Swanson</v>
          </cell>
        </row>
        <row r="40">
          <cell r="A40">
            <v>1487</v>
          </cell>
          <cell r="D40" t="str">
            <v>Ômega 3 Óleo Peixe Swanson 150Soft Sabor Limão Importado</v>
          </cell>
          <cell r="Q40" t="str">
            <v>Swanson</v>
          </cell>
        </row>
        <row r="41">
          <cell r="A41">
            <v>1491</v>
          </cell>
          <cell r="D41" t="str">
            <v>Suplemento Geleia Real Força Maxima Swanson 100 Softgels</v>
          </cell>
          <cell r="Q41" t="str">
            <v>Swanson</v>
          </cell>
        </row>
        <row r="42">
          <cell r="A42">
            <v>1492</v>
          </cell>
          <cell r="D42" t="str">
            <v>Suplemento Turmeric 720mg Swanson 100 cap</v>
          </cell>
          <cell r="Q42" t="str">
            <v>Swanson</v>
          </cell>
        </row>
        <row r="43">
          <cell r="A43">
            <v>1494</v>
          </cell>
          <cell r="D43" t="str">
            <v>Indole 3 Carbinol Swanson 200mg Com Resveratrol 60Caps</v>
          </cell>
          <cell r="Q43" t="str">
            <v>Swanson</v>
          </cell>
        </row>
        <row r="44">
          <cell r="A44">
            <v>1495</v>
          </cell>
          <cell r="D44" t="str">
            <v>Complexo Selênio 200mcg Swanson 90 Capsulas Importado</v>
          </cell>
          <cell r="Q44" t="str">
            <v>Swanson</v>
          </cell>
        </row>
        <row r="45">
          <cell r="A45">
            <v>1498</v>
          </cell>
          <cell r="D45" t="str">
            <v>Swanson CoQ10 100mg 100 softgels</v>
          </cell>
          <cell r="Q45" t="str">
            <v>Swanson</v>
          </cell>
        </row>
        <row r="46">
          <cell r="A46">
            <v>1500</v>
          </cell>
          <cell r="D46" t="str">
            <v>Zinco Quelato 30mg Swanson 90 Cápsulas</v>
          </cell>
          <cell r="Q46" t="str">
            <v>Swanson</v>
          </cell>
        </row>
        <row r="47">
          <cell r="A47">
            <v>1501</v>
          </cell>
          <cell r="D47" t="str">
            <v>Cranberry 20:1 Concentrado Swanson 180 Softgels Importado</v>
          </cell>
          <cell r="Q47" t="str">
            <v>Swanson</v>
          </cell>
        </row>
        <row r="48">
          <cell r="A48">
            <v>1507</v>
          </cell>
          <cell r="D48" t="str">
            <v>Adaptador Cartão Memória Sandisk Micro Sd p/Cartão Sd Preto</v>
          </cell>
          <cell r="Q48" t="str">
            <v>SanDisk</v>
          </cell>
        </row>
        <row r="49">
          <cell r="A49">
            <v>1508</v>
          </cell>
          <cell r="D49" t="str">
            <v>Glucosamina Condroitina Msm Swanson 120 Tabs Importado</v>
          </cell>
          <cell r="Q49" t="str">
            <v>Swanson</v>
          </cell>
        </row>
        <row r="50">
          <cell r="A50">
            <v>1514</v>
          </cell>
          <cell r="D50" t="str">
            <v>Fita Adesiva Capilar Walker Tape Lace Front 3 metros x 1,9cm</v>
          </cell>
          <cell r="Q50" t="str">
            <v>Walker Tape</v>
          </cell>
        </row>
        <row r="51">
          <cell r="A51">
            <v>1517</v>
          </cell>
          <cell r="D51" t="str">
            <v>Fita Adesiva Capilar WalkerTape Lace Front 11 metros x 2,5cm</v>
          </cell>
          <cell r="Q51" t="str">
            <v>Walker Tape</v>
          </cell>
        </row>
        <row r="52">
          <cell r="A52">
            <v>1522</v>
          </cell>
          <cell r="D52" t="str">
            <v>Estabilizador Zhiyun Weebill S Gimbal Portátil para Câmera</v>
          </cell>
          <cell r="Q52" t="str">
            <v>Zhiyun</v>
          </cell>
        </row>
        <row r="53">
          <cell r="A53">
            <v>1526</v>
          </cell>
          <cell r="D53" t="str">
            <v>Fita Adesiva Capilar Walker Tape Lace Front 3 metros x 1cm</v>
          </cell>
          <cell r="Q53" t="str">
            <v>Walker Tape</v>
          </cell>
        </row>
        <row r="54">
          <cell r="A54">
            <v>1530</v>
          </cell>
          <cell r="D54" t="str">
            <v>Vitamina K2 Natural 50mcg Swanson 30 Softgels</v>
          </cell>
          <cell r="Q54" t="str">
            <v>Swanson</v>
          </cell>
        </row>
        <row r="55">
          <cell r="A55">
            <v>1538</v>
          </cell>
          <cell r="D55" t="str">
            <v>Suplemento Fo-ti He-Shou-Wu 500mg Swanson 60cap</v>
          </cell>
          <cell r="Q55" t="str">
            <v>Swanson</v>
          </cell>
        </row>
        <row r="56">
          <cell r="A56">
            <v>1565</v>
          </cell>
          <cell r="D56" t="str">
            <v>N Acetil L Tirosina 350 mg Swanson 60 cap</v>
          </cell>
          <cell r="Q56" t="str">
            <v>Swanson</v>
          </cell>
        </row>
        <row r="57">
          <cell r="A57">
            <v>1575</v>
          </cell>
          <cell r="D57" t="str">
            <v>Cartão Memória MicroSDXC 64GB Nintendo Switch SanDisk</v>
          </cell>
          <cell r="Q57" t="str">
            <v>SanDisk</v>
          </cell>
        </row>
        <row r="58">
          <cell r="A58">
            <v>1576</v>
          </cell>
          <cell r="D58" t="str">
            <v>Cartão Memória SanDisk MicroSDXC 128GB Nintendo Switch</v>
          </cell>
          <cell r="Q58" t="str">
            <v>SanDisk</v>
          </cell>
        </row>
        <row r="59">
          <cell r="A59">
            <v>1577</v>
          </cell>
          <cell r="D59" t="str">
            <v>Cartão de Memória MicroSDXC 256GB Nintendo Switch SanDisk</v>
          </cell>
          <cell r="Q59" t="str">
            <v>SanDisk</v>
          </cell>
        </row>
        <row r="60">
          <cell r="A60">
            <v>1578</v>
          </cell>
          <cell r="D60" t="str">
            <v>Cartão Memória Micro Sd Sandisk 32GB High Endurance cAdapt</v>
          </cell>
          <cell r="Q60" t="str">
            <v>SanDisk</v>
          </cell>
        </row>
        <row r="61">
          <cell r="A61">
            <v>1579</v>
          </cell>
          <cell r="D61" t="str">
            <v>Cartão Memória Micro Sd Sandisk 64GB High Endurance e Adpt</v>
          </cell>
          <cell r="Q61" t="str">
            <v>SanDisk</v>
          </cell>
        </row>
        <row r="62">
          <cell r="A62">
            <v>1593</v>
          </cell>
          <cell r="D62" t="str">
            <v>Cartão Memória Micro SDXC 256GB 100MBs Lexar cADAPT</v>
          </cell>
          <cell r="Q62" t="str">
            <v>Lexar</v>
          </cell>
        </row>
        <row r="63">
          <cell r="A63">
            <v>1594</v>
          </cell>
          <cell r="D63" t="str">
            <v>Cartão Memória Micro SDXC 512GB 100MBs Lexar cADAPT</v>
          </cell>
          <cell r="Q63" t="str">
            <v>Lexar</v>
          </cell>
        </row>
        <row r="64">
          <cell r="A64">
            <v>1697</v>
          </cell>
          <cell r="D64" t="str">
            <v>Leitor de Cartão Memória MicroSD USB</v>
          </cell>
          <cell r="Q64" t="str">
            <v>Genérica</v>
          </cell>
        </row>
        <row r="65">
          <cell r="A65">
            <v>1698</v>
          </cell>
          <cell r="D65" t="str">
            <v>Case Estojo Mini para Cartão de Memória Micro SD</v>
          </cell>
          <cell r="Q65" t="str">
            <v>Insumos</v>
          </cell>
        </row>
        <row r="66">
          <cell r="A66">
            <v>1702</v>
          </cell>
          <cell r="D66" t="str">
            <v>Cartão de Memória Micro Sd Qumox 32gb MicroSd Adap e Case</v>
          </cell>
          <cell r="Q66" t="str">
            <v>Qumox</v>
          </cell>
        </row>
        <row r="67">
          <cell r="A67">
            <v>1707</v>
          </cell>
          <cell r="D67" t="str">
            <v>Cartão de Memória Sdxc Qumox 64gb 40Mbs com Case</v>
          </cell>
          <cell r="Q67" t="str">
            <v>Qumox</v>
          </cell>
        </row>
        <row r="68">
          <cell r="A68">
            <v>1708</v>
          </cell>
          <cell r="D68" t="str">
            <v>Cartão de Memória SDHC 16GB 70MBs Qumox</v>
          </cell>
          <cell r="Q68" t="str">
            <v>Qumox</v>
          </cell>
        </row>
        <row r="69">
          <cell r="A69">
            <v>1710</v>
          </cell>
          <cell r="D69" t="str">
            <v>Cartão Memória Sd Qumox 64gb Ultimate Speed 80Mbs e Case</v>
          </cell>
          <cell r="Q69" t="str">
            <v>Qumox</v>
          </cell>
        </row>
        <row r="70">
          <cell r="A70">
            <v>1714</v>
          </cell>
          <cell r="D70" t="str">
            <v>Cartão Memória MicroSd 16GB 80MB/s Netac</v>
          </cell>
          <cell r="Q70" t="str">
            <v>Netac</v>
          </cell>
        </row>
        <row r="71">
          <cell r="A71">
            <v>1715</v>
          </cell>
          <cell r="D71" t="str">
            <v>Cartão Memória MicroSd 32GB 80MB/s Netac</v>
          </cell>
          <cell r="Q71" t="str">
            <v>Netac</v>
          </cell>
        </row>
        <row r="72">
          <cell r="A72">
            <v>1725</v>
          </cell>
          <cell r="D72" t="str">
            <v>Cartão Memoria Netac MicroSd 32GB Extreme Pro c Adap</v>
          </cell>
          <cell r="Q72" t="str">
            <v>Netac</v>
          </cell>
        </row>
        <row r="73">
          <cell r="A73">
            <v>1734</v>
          </cell>
          <cell r="D73" t="str">
            <v>Cartão de Memória Netac 128GB SDXC 100MB/s</v>
          </cell>
          <cell r="Q73" t="str">
            <v>Netac</v>
          </cell>
        </row>
        <row r="74">
          <cell r="A74">
            <v>1758</v>
          </cell>
          <cell r="D74" t="str">
            <v>Adaptador Micro SD para SD Netac</v>
          </cell>
          <cell r="Q74" t="str">
            <v>Netac</v>
          </cell>
        </row>
        <row r="75">
          <cell r="A75">
            <v>1761</v>
          </cell>
          <cell r="D75" t="str">
            <v>Case Estojo para Cartão SD</v>
          </cell>
          <cell r="Q75" t="str">
            <v>Genérica</v>
          </cell>
        </row>
        <row r="76">
          <cell r="A76">
            <v>1762</v>
          </cell>
          <cell r="D76" t="str">
            <v>Adaptador Cartão de Memória Micro SD USB 2.0 Netac</v>
          </cell>
          <cell r="Q76" t="str">
            <v>Netac</v>
          </cell>
        </row>
        <row r="77">
          <cell r="A77">
            <v>1764</v>
          </cell>
          <cell r="D77" t="str">
            <v>Adaptador Cartão Micro SD para USB 3.0 Sandisk</v>
          </cell>
          <cell r="Q77" t="str">
            <v>SanDisk</v>
          </cell>
        </row>
        <row r="78">
          <cell r="A78">
            <v>2028</v>
          </cell>
          <cell r="D78" t="str">
            <v>Fita Capilar Walker Tape Contorno Mini Tabs Ultra Hold 72 un</v>
          </cell>
          <cell r="Q78" t="str">
            <v>Walker Tape</v>
          </cell>
        </row>
        <row r="79">
          <cell r="A79">
            <v>2029</v>
          </cell>
          <cell r="D79" t="str">
            <v>Fita Adesiva Capilar Mini Abas Walker Tape Lace Front 36 Un</v>
          </cell>
          <cell r="Q79" t="str">
            <v>Walker Tape</v>
          </cell>
        </row>
        <row r="80">
          <cell r="A80">
            <v>2056</v>
          </cell>
          <cell r="D80" t="str">
            <v>Vitamina D3 5000IU Alta potencia Now 120 Softgels</v>
          </cell>
          <cell r="Q80" t="str">
            <v>Now Foods</v>
          </cell>
        </row>
        <row r="81">
          <cell r="A81">
            <v>2057</v>
          </cell>
          <cell r="D81" t="str">
            <v>Vitamina D3 5000IU Alta potencia Now 240 Softgels</v>
          </cell>
          <cell r="Q81" t="str">
            <v>Now Foods</v>
          </cell>
        </row>
        <row r="82">
          <cell r="A82">
            <v>2058</v>
          </cell>
          <cell r="D82" t="str">
            <v>Vitamina D3 10000IU Alta potencia Now 120 Softgels</v>
          </cell>
          <cell r="Q82" t="str">
            <v>Now Foods</v>
          </cell>
        </row>
        <row r="83">
          <cell r="A83">
            <v>2059</v>
          </cell>
          <cell r="D83" t="str">
            <v>Now Foods Vitamina D3 250mcg Alta potência 240 Softgels</v>
          </cell>
          <cell r="Q83" t="str">
            <v>Now Foods</v>
          </cell>
        </row>
        <row r="84">
          <cell r="A84">
            <v>2078</v>
          </cell>
          <cell r="D84" t="str">
            <v>Rhodiola Rosea 400mg Swanson 100Caps</v>
          </cell>
          <cell r="Q84" t="str">
            <v>Swanson</v>
          </cell>
        </row>
        <row r="85">
          <cell r="A85">
            <v>2079</v>
          </cell>
          <cell r="D85" t="str">
            <v>Ácido Fólico 5 Metiltetraidrofólico 800mcg Swanson 30Veg Cap</v>
          </cell>
          <cell r="Q85" t="str">
            <v>Swanson</v>
          </cell>
        </row>
        <row r="86">
          <cell r="A86">
            <v>2080</v>
          </cell>
          <cell r="D86" t="str">
            <v>Ácido Hialurônico 33mg Swanson 60Caps</v>
          </cell>
          <cell r="Q86" t="str">
            <v>Swanson</v>
          </cell>
        </row>
        <row r="87">
          <cell r="A87">
            <v>2086</v>
          </cell>
          <cell r="D87" t="str">
            <v>Vitamina B-12 500mcg Swanson 250 Cápsulas</v>
          </cell>
          <cell r="Q87" t="str">
            <v>Swanson</v>
          </cell>
        </row>
        <row r="88">
          <cell r="A88">
            <v>2099</v>
          </cell>
          <cell r="D88" t="str">
            <v>Vitamina D3 50mcg Swanson 250 Cápsulas Importado</v>
          </cell>
          <cell r="Q88" t="str">
            <v>Swanson</v>
          </cell>
        </row>
        <row r="89">
          <cell r="A89">
            <v>2102</v>
          </cell>
          <cell r="D89" t="str">
            <v>Coenzima Ultra CoQ10 120mg Swanson 100Caps</v>
          </cell>
          <cell r="Q89" t="str">
            <v>Swanson</v>
          </cell>
        </row>
        <row r="90">
          <cell r="A90">
            <v>2116</v>
          </cell>
          <cell r="D90" t="str">
            <v>Cartão Memória Micro SDHC 32GB Extreme 100MBs Sandisk</v>
          </cell>
          <cell r="Q90" t="str">
            <v>SanDisk</v>
          </cell>
        </row>
        <row r="91">
          <cell r="A91">
            <v>2119</v>
          </cell>
          <cell r="D91" t="str">
            <v>Cartão de Memória Sandisk Micro Sd 256gb Extreme 160Mbs</v>
          </cell>
          <cell r="Q91" t="str">
            <v>SanDisk</v>
          </cell>
        </row>
        <row r="92">
          <cell r="A92">
            <v>2121</v>
          </cell>
          <cell r="D92" t="str">
            <v>Cartão Memória SDXC 128GB Ultra 100MBs Sandisk 619659185299</v>
          </cell>
          <cell r="Q92" t="str">
            <v>SanDisk</v>
          </cell>
        </row>
        <row r="93">
          <cell r="A93">
            <v>2125</v>
          </cell>
          <cell r="D93" t="str">
            <v>Probiótico 2BI CFU Swanson 120 Cápsulas Importado</v>
          </cell>
          <cell r="Q93" t="str">
            <v>Swanson</v>
          </cell>
        </row>
        <row r="94">
          <cell r="A94">
            <v>2126</v>
          </cell>
          <cell r="D94" t="str">
            <v xml:space="preserve">Citrato de Cálcio com Vitamina D Swanson 250 Tablets  </v>
          </cell>
          <cell r="Q94" t="str">
            <v>Swanson</v>
          </cell>
        </row>
        <row r="95">
          <cell r="A95">
            <v>2127</v>
          </cell>
          <cell r="D95" t="str">
            <v>Protetor Scalp Protector 41,4ml Walker Tape Prótese Capilar</v>
          </cell>
          <cell r="Q95" t="str">
            <v>Walker Tape</v>
          </cell>
        </row>
        <row r="96">
          <cell r="A96">
            <v>2132</v>
          </cell>
          <cell r="D96" t="str">
            <v>Vitamina C 500mg  Swanson 400Cáps Importado</v>
          </cell>
          <cell r="Q96" t="str">
            <v>Swanson</v>
          </cell>
        </row>
        <row r="97">
          <cell r="A97">
            <v>2134</v>
          </cell>
          <cell r="D97" t="str">
            <v>Vitamina C 1000mg Swanson 250Tab Importado</v>
          </cell>
          <cell r="Q97" t="str">
            <v>Swanson</v>
          </cell>
        </row>
        <row r="98">
          <cell r="A98">
            <v>2148</v>
          </cell>
          <cell r="D98" t="str">
            <v>Maca Peruana 500mg Now Foods 250 veg caps</v>
          </cell>
          <cell r="Q98" t="str">
            <v>Now Foods</v>
          </cell>
        </row>
        <row r="99">
          <cell r="A99">
            <v>2149</v>
          </cell>
          <cell r="D99" t="str">
            <v>Curcumina Açafrão Da India 665mg 60 Veg Caps</v>
          </cell>
          <cell r="Q99" t="str">
            <v>Now Foods</v>
          </cell>
        </row>
        <row r="100">
          <cell r="A100">
            <v>2150</v>
          </cell>
          <cell r="D100" t="str">
            <v>L Lisina Dupla Força 1000mg Now Foods 100Tab</v>
          </cell>
          <cell r="Q100" t="str">
            <v>Now Foods</v>
          </cell>
        </row>
        <row r="101">
          <cell r="A101">
            <v>2151</v>
          </cell>
          <cell r="D101" t="str">
            <v>Coenzima CoQ10 200mg Now Foods 60 Veg caps</v>
          </cell>
          <cell r="Q101" t="str">
            <v>Now Foods</v>
          </cell>
        </row>
        <row r="102">
          <cell r="A102">
            <v>2152</v>
          </cell>
          <cell r="D102" t="str">
            <v>5 HTP 100mg Now Foods 60 Veg caps</v>
          </cell>
          <cell r="Q102" t="str">
            <v>Now Foods</v>
          </cell>
        </row>
        <row r="103">
          <cell r="A103">
            <v>2153</v>
          </cell>
          <cell r="D103" t="str">
            <v>Vitamina C 500mg com Rosa Mosqueta Now Foods 100tab</v>
          </cell>
          <cell r="Q103" t="str">
            <v>Now Foods</v>
          </cell>
        </row>
        <row r="104">
          <cell r="A104">
            <v>2157</v>
          </cell>
          <cell r="D104" t="str">
            <v>5-Htp 100mg Swanson 60 Cápsulas Importado</v>
          </cell>
          <cell r="Q104" t="str">
            <v>Swanson</v>
          </cell>
        </row>
        <row r="105">
          <cell r="A105">
            <v>2158</v>
          </cell>
          <cell r="D105" t="str">
            <v>Hmb 500mg Now Foods com Vitamina D3 120 Veg Caps</v>
          </cell>
          <cell r="Q105" t="str">
            <v>Now Foods</v>
          </cell>
        </row>
        <row r="106">
          <cell r="A106">
            <v>2159</v>
          </cell>
          <cell r="D106" t="str">
            <v>ZMA Zinco Magnésio 800mg Now Foods 90Caps</v>
          </cell>
          <cell r="Q106" t="str">
            <v>Now Foods</v>
          </cell>
        </row>
        <row r="107">
          <cell r="A107">
            <v>2160</v>
          </cell>
          <cell r="D107" t="str">
            <v>Vitamina C 1000mg e Rosa Mosqueta Now Foods 250tab</v>
          </cell>
          <cell r="Q107" t="str">
            <v>Now Foods</v>
          </cell>
        </row>
        <row r="108">
          <cell r="A108">
            <v>2161</v>
          </cell>
          <cell r="D108" t="str">
            <v>Astragalus Erva Chinesa 500mg Now Foods 90Vcaps</v>
          </cell>
          <cell r="Q108" t="str">
            <v>Now Foods</v>
          </cell>
        </row>
        <row r="109">
          <cell r="A109">
            <v>2162</v>
          </cell>
          <cell r="D109" t="str">
            <v>Microfone Lapela Gravata Omnidirecional BY-M1 Boya</v>
          </cell>
          <cell r="Q109" t="str">
            <v>Boya</v>
          </cell>
        </row>
        <row r="110">
          <cell r="A110">
            <v>2163</v>
          </cell>
          <cell r="D110" t="str">
            <v>Microfone Digital Lapela Tipo C BYM3 Boya</v>
          </cell>
          <cell r="Q110" t="str">
            <v>Boya</v>
          </cell>
        </row>
        <row r="111">
          <cell r="A111">
            <v>2164</v>
          </cell>
          <cell r="D111" t="str">
            <v>Microfone Condensador Digital Tipo C BYDM100 Boya</v>
          </cell>
          <cell r="Q111" t="str">
            <v>Boya</v>
          </cell>
        </row>
        <row r="112">
          <cell r="A112">
            <v>2165</v>
          </cell>
          <cell r="D112" t="str">
            <v>Microfone Lapela Omnidirecional Duplo BYM1DM Boya</v>
          </cell>
          <cell r="Q112" t="str">
            <v>Boya</v>
          </cell>
        </row>
        <row r="113">
          <cell r="A113">
            <v>2166</v>
          </cell>
          <cell r="D113" t="str">
            <v>Microfone Condensador Apontador Cardióide BYMM1 Boya</v>
          </cell>
          <cell r="Q113" t="str">
            <v>Boya</v>
          </cell>
        </row>
        <row r="114">
          <cell r="A114">
            <v>2167</v>
          </cell>
          <cell r="D114" t="str">
            <v>Microfone Lapela sem fio canal Duplo BYWM4 PRO Boya</v>
          </cell>
          <cell r="Q114" t="str">
            <v>Boya</v>
          </cell>
        </row>
        <row r="115">
          <cell r="A115">
            <v>2168</v>
          </cell>
          <cell r="D115" t="str">
            <v>Microfone Lapela sem fio canal duplo BYWM4 PRO K2 Boya</v>
          </cell>
          <cell r="Q115" t="str">
            <v>Boya</v>
          </cell>
        </row>
        <row r="116">
          <cell r="A116">
            <v>2169</v>
          </cell>
          <cell r="D116" t="str">
            <v>Sistema Microfone Lapela Boya Bywm8 Pro K2 Sem Fio Preto</v>
          </cell>
          <cell r="Q116" t="str">
            <v>Boya</v>
          </cell>
        </row>
        <row r="117">
          <cell r="A117">
            <v>2170</v>
          </cell>
          <cell r="D117" t="str">
            <v>Vitamina K2 100mcg Now Foods 100Veg caps</v>
          </cell>
          <cell r="Q117" t="str">
            <v>Now Foods</v>
          </cell>
        </row>
        <row r="118">
          <cell r="A118">
            <v>2171</v>
          </cell>
          <cell r="D118" t="str">
            <v>Astaxantina 4mg Now Foods 60Vegs Softgel</v>
          </cell>
          <cell r="Q118" t="str">
            <v>Now Foods</v>
          </cell>
        </row>
        <row r="119">
          <cell r="A119">
            <v>2172</v>
          </cell>
          <cell r="D119" t="str">
            <v>Probiótico10 25Bi UFC Now Foods 50Veg caps</v>
          </cell>
          <cell r="Q119" t="str">
            <v>Now Foods</v>
          </cell>
        </row>
        <row r="120">
          <cell r="A120">
            <v>2177</v>
          </cell>
          <cell r="D120" t="str">
            <v>Fone Ouvido In-ear Sem Fio Cowin  KY03 Bluetooth 5.0 preto</v>
          </cell>
          <cell r="Q120" t="str">
            <v>Cowin</v>
          </cell>
        </row>
        <row r="121">
          <cell r="A121">
            <v>2179</v>
          </cell>
          <cell r="D121" t="str">
            <v>Disco Sólido Interno Netac Ssd 2Tb Sata3 560Mbs 2.5 pol.</v>
          </cell>
          <cell r="Q121" t="str">
            <v>Netac</v>
          </cell>
        </row>
        <row r="122">
          <cell r="A122">
            <v>2191</v>
          </cell>
          <cell r="D122" t="str">
            <v>Dji Osmo Pocket 4k Câmera Portátil Estabilizada 3 Eixo Preta</v>
          </cell>
          <cell r="Q122" t="str">
            <v>DJI</v>
          </cell>
        </row>
        <row r="123">
          <cell r="A123">
            <v>2218</v>
          </cell>
          <cell r="D123" t="str">
            <v>HD SSD 1TB SATA3 870 QVO 560MBs Samsung MZ77Q1T0</v>
          </cell>
          <cell r="Q123" t="str">
            <v>Samsung</v>
          </cell>
        </row>
        <row r="124">
          <cell r="A124">
            <v>2219</v>
          </cell>
          <cell r="D124" t="str">
            <v>HD SSD 2TB SATA3 870 QVO 560MBs Samsung MZ77Q2T0</v>
          </cell>
          <cell r="Q124" t="str">
            <v>Samsung</v>
          </cell>
        </row>
        <row r="125">
          <cell r="A125">
            <v>2292</v>
          </cell>
          <cell r="D125" t="str">
            <v>Óleo de Orégano 150mg Swanson 120Softgls</v>
          </cell>
          <cell r="Q125" t="str">
            <v>Swanson</v>
          </cell>
        </row>
        <row r="126">
          <cell r="A126">
            <v>2294</v>
          </cell>
          <cell r="D126" t="str">
            <v>Ubiquinol 100mg Swanson 60Softgls</v>
          </cell>
          <cell r="Q126" t="str">
            <v>Swanson</v>
          </cell>
        </row>
        <row r="127">
          <cell r="A127">
            <v>2295</v>
          </cell>
          <cell r="D127" t="str">
            <v>Astaxantina 4mg Swanson 60Softgls</v>
          </cell>
          <cell r="Q127" t="str">
            <v>Swanson</v>
          </cell>
        </row>
        <row r="128">
          <cell r="A128">
            <v>2309</v>
          </cell>
          <cell r="D128" t="str">
            <v>Biotina 10000mcg Swanson 60 Tablets Importado</v>
          </cell>
          <cell r="Q128" t="str">
            <v>Swanson</v>
          </cell>
        </row>
        <row r="129">
          <cell r="A129">
            <v>2310</v>
          </cell>
          <cell r="D129" t="str">
            <v>Biotina 5000mcg Swanson 30 Capsulas Importado</v>
          </cell>
          <cell r="Q129" t="str">
            <v>Swanson</v>
          </cell>
        </row>
        <row r="130">
          <cell r="A130">
            <v>2311</v>
          </cell>
          <cell r="D130" t="str">
            <v>Biotina 5000mcg e Cabelo Pele Unhas Swanson 100Caps</v>
          </cell>
          <cell r="Q130" t="str">
            <v>Swanson</v>
          </cell>
        </row>
        <row r="131">
          <cell r="A131">
            <v>2313</v>
          </cell>
          <cell r="D131" t="str">
            <v>Biotina 10000mcg e Cabelo Pele Unhas Swanson 60Softgls</v>
          </cell>
          <cell r="Q131" t="str">
            <v>Swanson</v>
          </cell>
        </row>
        <row r="132">
          <cell r="A132">
            <v>2315</v>
          </cell>
          <cell r="D132" t="str">
            <v>Espectro Maca 500mg Swanson 100 Cápsulas Importado</v>
          </cell>
          <cell r="Q132" t="str">
            <v>Swanson</v>
          </cell>
        </row>
        <row r="133">
          <cell r="A133">
            <v>2319</v>
          </cell>
          <cell r="D133" t="str">
            <v>Vitamina C 1000mg Swanson 90Caps Importado</v>
          </cell>
          <cell r="Q133" t="str">
            <v>Swanson</v>
          </cell>
        </row>
        <row r="134">
          <cell r="A134">
            <v>2320</v>
          </cell>
          <cell r="D134" t="str">
            <v>Ácido Alfa Lipóico 300mg Swanson 60Caps</v>
          </cell>
          <cell r="Q134" t="str">
            <v>Swanson</v>
          </cell>
        </row>
        <row r="135">
          <cell r="A135">
            <v>2321</v>
          </cell>
          <cell r="D135" t="str">
            <v>Vitamina E 268mg com Selênio Swanson 90 Softgel Importado</v>
          </cell>
          <cell r="Q135" t="str">
            <v>Swanson</v>
          </cell>
        </row>
        <row r="136">
          <cell r="A136">
            <v>2326</v>
          </cell>
          <cell r="D136" t="str">
            <v>Cartão de Memória Micro Sd Kioxia 64gb Exceria 100Mbs e Adap</v>
          </cell>
          <cell r="Q136" t="str">
            <v>Kioxia</v>
          </cell>
        </row>
        <row r="137">
          <cell r="A137">
            <v>2341</v>
          </cell>
          <cell r="D137" t="str">
            <v>Now Foods ZMA com Zinco 30mg Magnésio 450 mg</v>
          </cell>
          <cell r="Q137" t="str">
            <v>Now Foods</v>
          </cell>
        </row>
        <row r="138">
          <cell r="A138">
            <v>2343</v>
          </cell>
          <cell r="D138" t="str">
            <v>Now Foods Gaba/Ácido Gama 500mg e Vitamina B6 100Cap Veg</v>
          </cell>
          <cell r="Q138" t="str">
            <v>Now Foods</v>
          </cell>
        </row>
        <row r="139">
          <cell r="A139">
            <v>2344</v>
          </cell>
          <cell r="D139" t="str">
            <v>Now Foods L-Tirosina 500mg 120 Cápsulas No Brasil</v>
          </cell>
          <cell r="Q139" t="str">
            <v>Now Foods</v>
          </cell>
        </row>
        <row r="140">
          <cell r="A140">
            <v>2346</v>
          </cell>
          <cell r="D140" t="str">
            <v>Now Foods Vitamina B12 5000mcg e Ácido Fólico 60Past</v>
          </cell>
          <cell r="Q140" t="str">
            <v>Now Foods</v>
          </cell>
        </row>
        <row r="141">
          <cell r="A141">
            <v>2347</v>
          </cell>
          <cell r="D141" t="str">
            <v>Biotina 5000mcg Now Foods 120Veg Caps</v>
          </cell>
          <cell r="Q141" t="str">
            <v>Now Foods</v>
          </cell>
        </row>
        <row r="142">
          <cell r="A142">
            <v>2348</v>
          </cell>
          <cell r="D142" t="str">
            <v>Biotina 10mg Extra Força Now Foods 120Veg Caps</v>
          </cell>
          <cell r="Q142" t="str">
            <v>Now Foods</v>
          </cell>
        </row>
        <row r="143">
          <cell r="A143">
            <v>2354</v>
          </cell>
          <cell r="D143" t="str">
            <v>Vitamina C 1000mg e Rosa Mosqueta Now Foods 100Tabls</v>
          </cell>
          <cell r="Q143" t="str">
            <v>Now Foods</v>
          </cell>
        </row>
        <row r="144">
          <cell r="A144">
            <v>2355</v>
          </cell>
          <cell r="D144" t="str">
            <v>Vitamina C 1000mg e Rosa Mosqueta Now Foods 250Tabls</v>
          </cell>
          <cell r="Q144" t="str">
            <v>Now Foods</v>
          </cell>
        </row>
        <row r="145">
          <cell r="A145">
            <v>2362</v>
          </cell>
          <cell r="D145" t="str">
            <v>Vitamina C 1000mg+Bioflavonóide Now Foods 100Cáps Importado</v>
          </cell>
          <cell r="Q145" t="str">
            <v>Now Foods</v>
          </cell>
        </row>
        <row r="146">
          <cell r="A146">
            <v>2364</v>
          </cell>
          <cell r="D146" t="str">
            <v>Vitamina K2 MK7 100mcg Now Foods 120Veg Caps</v>
          </cell>
          <cell r="Q146" t="str">
            <v>Now Foods</v>
          </cell>
        </row>
        <row r="147">
          <cell r="A147">
            <v>2367</v>
          </cell>
          <cell r="D147" t="str">
            <v>Now Foods L-OptiZinc 30mg 100 Veg Caps / No Brasil</v>
          </cell>
          <cell r="Q147" t="str">
            <v>Now Foods</v>
          </cell>
        </row>
        <row r="148">
          <cell r="A148">
            <v>2368</v>
          </cell>
          <cell r="D148" t="str">
            <v>Colágeno Tipo 2 UC-II 40mg Now Foods 60 Veg Caps</v>
          </cell>
          <cell r="Q148" t="str">
            <v>Now Foods</v>
          </cell>
        </row>
        <row r="149">
          <cell r="A149">
            <v>2373</v>
          </cell>
          <cell r="D149" t="str">
            <v>Now Foods Coenzima CoQ10 100mg 50 Softgels / No Brasil</v>
          </cell>
          <cell r="Q149" t="str">
            <v>Now Foods</v>
          </cell>
        </row>
        <row r="150">
          <cell r="A150">
            <v>2374</v>
          </cell>
          <cell r="D150" t="str">
            <v>Now Foods Coenzima CoQ10 100mg 150 Softgels / No Brasil</v>
          </cell>
          <cell r="Q150" t="str">
            <v>Now Foods</v>
          </cell>
        </row>
        <row r="151">
          <cell r="A151">
            <v>2378</v>
          </cell>
          <cell r="D151" t="str">
            <v>Now Foods Raw Maca Peruana 750mg 90 Veg Caps / No Brasil</v>
          </cell>
          <cell r="Q151" t="str">
            <v>Now Foods</v>
          </cell>
        </row>
        <row r="152">
          <cell r="A152">
            <v>2379</v>
          </cell>
          <cell r="D152" t="str">
            <v>Now Foods Super Enzymes 90 Cápsulas No Brasil</v>
          </cell>
          <cell r="Q152" t="str">
            <v>Now Foods</v>
          </cell>
        </row>
        <row r="153">
          <cell r="A153">
            <v>2380</v>
          </cell>
          <cell r="D153" t="str">
            <v>Enzimas Digestivas Now Foods Plant Enzymes 120 Veg Caps</v>
          </cell>
          <cell r="Q153" t="str">
            <v>Now Foods</v>
          </cell>
        </row>
        <row r="154">
          <cell r="A154">
            <v>2396</v>
          </cell>
          <cell r="D154" t="str">
            <v>Cartão de Memória Micro Sd Sandisk 32gb MicroSd Ultra 100Mbs</v>
          </cell>
          <cell r="Q154" t="str">
            <v>SanDisk</v>
          </cell>
        </row>
        <row r="155">
          <cell r="A155">
            <v>2397</v>
          </cell>
          <cell r="D155" t="str">
            <v>Cartão De Memória Sandisk Sdsqunb-064g-gn3ma Ultra 64gb</v>
          </cell>
          <cell r="Q155" t="str">
            <v>SanDisk</v>
          </cell>
        </row>
        <row r="156">
          <cell r="A156">
            <v>2398</v>
          </cell>
          <cell r="D156" t="str">
            <v>Cartão Memória Micro Sdxc 128gb Ultra 100mbs Sandisk</v>
          </cell>
          <cell r="Q156" t="str">
            <v>SanDisk</v>
          </cell>
        </row>
        <row r="157">
          <cell r="A157">
            <v>2399</v>
          </cell>
          <cell r="D157" t="str">
            <v>Smartwatch Haylou Ls02 Bluetooth 5.0 Tela 1.4 pol. Preto</v>
          </cell>
          <cell r="Q157" t="str">
            <v>Haylou</v>
          </cell>
        </row>
        <row r="158">
          <cell r="A158">
            <v>2451</v>
          </cell>
          <cell r="D158" t="str">
            <v>HD SSD 240GB A400 SATA3 500MBs Kingston</v>
          </cell>
          <cell r="Q158" t="str">
            <v>Kingston</v>
          </cell>
        </row>
        <row r="159">
          <cell r="A159">
            <v>2470</v>
          </cell>
          <cell r="D159" t="str">
            <v>Estabilizador Osmo Mobile 4  Combo DJI</v>
          </cell>
          <cell r="Q159" t="str">
            <v>DJI</v>
          </cell>
        </row>
        <row r="160">
          <cell r="A160">
            <v>2476</v>
          </cell>
          <cell r="D160" t="str">
            <v>Adaptador Cartão Micro SD para SD Gigastone</v>
          </cell>
          <cell r="Q160" t="str">
            <v>Gigastone</v>
          </cell>
        </row>
        <row r="161">
          <cell r="A161">
            <v>2478</v>
          </cell>
          <cell r="D161" t="str">
            <v>Cartão Memória Micro Sd Pny 64gb Micro Sdxc Elite 100Mbs</v>
          </cell>
          <cell r="Q161" t="str">
            <v>PNY</v>
          </cell>
        </row>
        <row r="162">
          <cell r="A162">
            <v>2495</v>
          </cell>
          <cell r="D162" t="str">
            <v>HD SSD Netac 128GB N535N M.2 SATA3 560MBs</v>
          </cell>
          <cell r="Q162" t="str">
            <v>Netac</v>
          </cell>
        </row>
        <row r="163">
          <cell r="A163">
            <v>2498</v>
          </cell>
          <cell r="D163" t="str">
            <v>Disco Sólido Interno Ssd Netac 512gb N930E Pro M.2 NVMe</v>
          </cell>
          <cell r="Q163" t="str">
            <v>Netac</v>
          </cell>
        </row>
        <row r="164">
          <cell r="A164">
            <v>2499</v>
          </cell>
          <cell r="D164" t="str">
            <v>Netac N930E Pro 1Tb Ssd M.2 PCIe Nvme 2.1300Mbs No Brasil</v>
          </cell>
          <cell r="Q164" t="str">
            <v>Netac</v>
          </cell>
        </row>
        <row r="165">
          <cell r="A165">
            <v>2500</v>
          </cell>
          <cell r="D165" t="str">
            <v>Babá Eletrônica HB30 HelloBaby Branco</v>
          </cell>
          <cell r="Q165" t="str">
            <v>Hellobaby</v>
          </cell>
        </row>
        <row r="166">
          <cell r="A166">
            <v>2502</v>
          </cell>
          <cell r="D166" t="str">
            <v>Cabo Micro USB 2.0 15cm Preto</v>
          </cell>
          <cell r="Q166" t="str">
            <v>Genérica</v>
          </cell>
        </row>
        <row r="167">
          <cell r="A167">
            <v>2510</v>
          </cell>
          <cell r="D167" t="str">
            <v>Cola Prótese Capilar WalkerTape Safe Grip 41.4ml Peruca Fita</v>
          </cell>
          <cell r="Q167" t="str">
            <v>Walker Tape</v>
          </cell>
        </row>
        <row r="168">
          <cell r="A168">
            <v>2511</v>
          </cell>
          <cell r="D168" t="str">
            <v>Fone Ouvido Haylou Gt5 Bluetooth 5.0 Modo Gamer E Codec Aac</v>
          </cell>
          <cell r="Q168" t="str">
            <v>Haylou</v>
          </cell>
        </row>
        <row r="169">
          <cell r="A169">
            <v>2513</v>
          </cell>
          <cell r="D169" t="str">
            <v>Estojo para Fone de Ouvido Haylou Preto</v>
          </cell>
          <cell r="Q169" t="str">
            <v>Haylou</v>
          </cell>
        </row>
        <row r="170">
          <cell r="A170">
            <v>2523</v>
          </cell>
          <cell r="D170" t="str">
            <v>Cordão para Pen drive</v>
          </cell>
          <cell r="Q170" t="str">
            <v>Genérica</v>
          </cell>
        </row>
        <row r="171">
          <cell r="A171">
            <v>2524</v>
          </cell>
          <cell r="D171" t="str">
            <v>Câmera Portátil Estabilizada Osmo Pocket 2 DJI</v>
          </cell>
          <cell r="Q171" t="str">
            <v>DJI</v>
          </cell>
        </row>
        <row r="172">
          <cell r="A172">
            <v>2525</v>
          </cell>
          <cell r="D172" t="str">
            <v>Cartão Memória SDXC 64GB Ultra 100MBs Sandisk</v>
          </cell>
          <cell r="Q172" t="str">
            <v>SanDisk</v>
          </cell>
        </row>
        <row r="173">
          <cell r="A173">
            <v>2526</v>
          </cell>
          <cell r="D173" t="str">
            <v>Cartão De Memória Sandisk Sdsdunr-032g-gn6in  Ultra 32gb</v>
          </cell>
          <cell r="Q173" t="str">
            <v>SanDisk</v>
          </cell>
        </row>
        <row r="174">
          <cell r="A174">
            <v>2530</v>
          </cell>
          <cell r="D174" t="str">
            <v>Adaptador 2.0 USB/Tipo C Branco</v>
          </cell>
          <cell r="Q174" t="str">
            <v>Genérica</v>
          </cell>
        </row>
        <row r="175">
          <cell r="A175">
            <v>2531</v>
          </cell>
          <cell r="D175" t="str">
            <v>Adaptador USB-C Macho para USB 3.0 Fêmea Preto</v>
          </cell>
          <cell r="Q175" t="str">
            <v>Genérica</v>
          </cell>
        </row>
        <row r="176">
          <cell r="A176">
            <v>2534</v>
          </cell>
          <cell r="D176" t="str">
            <v>Vitamina D3 1000 IU Alta Potência Now Foods 180Softgls</v>
          </cell>
          <cell r="Q176" t="str">
            <v>Now Foods</v>
          </cell>
        </row>
        <row r="177">
          <cell r="A177">
            <v>2535</v>
          </cell>
          <cell r="D177" t="str">
            <v>Vitamina D3 2000 IU Alta Potência Now Foods 120Softgls</v>
          </cell>
          <cell r="Q177" t="str">
            <v>Now Foods</v>
          </cell>
        </row>
        <row r="178">
          <cell r="A178">
            <v>2536</v>
          </cell>
          <cell r="D178" t="str">
            <v>Vitamina D3 2000 IU Alta Potência Now Foods 240Softgls</v>
          </cell>
          <cell r="Q178" t="str">
            <v>Now Foods</v>
          </cell>
        </row>
        <row r="179">
          <cell r="A179">
            <v>2538</v>
          </cell>
          <cell r="D179" t="str">
            <v>Vitamina B12 5000mcg e Metilcobalamina Now Foods 120Past</v>
          </cell>
          <cell r="Q179" t="str">
            <v>Now Foods</v>
          </cell>
        </row>
        <row r="180">
          <cell r="A180">
            <v>2539</v>
          </cell>
          <cell r="D180" t="str">
            <v>Vitamina C 500mg e Rosa Mosqueta Now Foods 250Tabls</v>
          </cell>
          <cell r="Q180" t="str">
            <v>Now Foods</v>
          </cell>
        </row>
        <row r="181">
          <cell r="A181">
            <v>2540</v>
          </cell>
          <cell r="D181" t="str">
            <v>Vitamina C-500 Now Foods Ascorbato Cálcio 250 Cpas Importado</v>
          </cell>
          <cell r="Q181" t="str">
            <v>Now Foods</v>
          </cell>
        </row>
        <row r="182">
          <cell r="A182">
            <v>2541</v>
          </cell>
          <cell r="D182" t="str">
            <v>Vitamina C 1000mg Now Foods Bioflavonids 90Tbs Importado</v>
          </cell>
          <cell r="Q182" t="str">
            <v>Now Foods</v>
          </cell>
        </row>
        <row r="183">
          <cell r="A183">
            <v>2605</v>
          </cell>
          <cell r="D183" t="str">
            <v>Leitor Cartão Memória Kingston Fcr-hs4 4 em 1 Usb 3.0</v>
          </cell>
          <cell r="Q183" t="str">
            <v>Kingston</v>
          </cell>
        </row>
        <row r="184">
          <cell r="A184">
            <v>2617</v>
          </cell>
          <cell r="D184" t="str">
            <v>Irrigador Dental Soocas W3 Pro Portátil p Limpeza dos Dentes</v>
          </cell>
          <cell r="Q184" t="str">
            <v>Soocas</v>
          </cell>
        </row>
        <row r="185">
          <cell r="A185">
            <v>2636</v>
          </cell>
          <cell r="D185" t="str">
            <v>Estabilizador Zhiyun Weebill 2 Gimbal Cardan 3 Eixo p Câmera</v>
          </cell>
          <cell r="Q185" t="str">
            <v>Zhiyun</v>
          </cell>
        </row>
        <row r="186">
          <cell r="A186">
            <v>2644</v>
          </cell>
          <cell r="D186" t="str">
            <v>Cartão Memória Lexar Lsd64gcb-1667 Professional 1667x 64gb</v>
          </cell>
          <cell r="Q186" t="str">
            <v>Lexar</v>
          </cell>
        </row>
        <row r="187">
          <cell r="A187">
            <v>2647</v>
          </cell>
          <cell r="D187" t="str">
            <v>Ssd Samsung 500gb Evo 870 Sata3 560MBs 2.5 pol. Preto</v>
          </cell>
          <cell r="Q187" t="str">
            <v>Samsung</v>
          </cell>
        </row>
        <row r="188">
          <cell r="A188">
            <v>2663</v>
          </cell>
          <cell r="D188" t="str">
            <v>Estabilizador Zhiyun Crane 3S Gimbal para Câmera Fotográfica</v>
          </cell>
          <cell r="Q188" t="str">
            <v>Zhiyun</v>
          </cell>
        </row>
        <row r="189">
          <cell r="A189">
            <v>2672</v>
          </cell>
          <cell r="D189" t="str">
            <v>Babá Eletrônica HelloBaby Hb65 Monitor Vídeo Tela 3,2 Pol.</v>
          </cell>
          <cell r="Q189" t="str">
            <v>Hellobaby</v>
          </cell>
        </row>
        <row r="190">
          <cell r="A190">
            <v>2675</v>
          </cell>
          <cell r="D190" t="str">
            <v>Cartão Memória SDHC 32GB Canvas Select Plus 100MBs Kingston</v>
          </cell>
          <cell r="Q190" t="str">
            <v>Kingston</v>
          </cell>
        </row>
        <row r="191">
          <cell r="A191">
            <v>2676</v>
          </cell>
          <cell r="D191" t="str">
            <v>Cartão Memória SDXC 64GB Canvas Slect Plus 100MBs Kingston</v>
          </cell>
          <cell r="Q191" t="str">
            <v>Kingston</v>
          </cell>
        </row>
        <row r="192">
          <cell r="A192">
            <v>2677</v>
          </cell>
          <cell r="D192" t="str">
            <v>Cartão Memória SDXC 128GB Canvas Select Plus 100MBs Kingston</v>
          </cell>
          <cell r="Q192" t="str">
            <v>Kingston</v>
          </cell>
        </row>
        <row r="193">
          <cell r="A193">
            <v>2678</v>
          </cell>
          <cell r="D193" t="str">
            <v>Cartão Memória SDXC 256GB Canvas Select Plus 100MBs Kingston</v>
          </cell>
          <cell r="Q193" t="str">
            <v>Kingston</v>
          </cell>
        </row>
        <row r="194">
          <cell r="A194">
            <v>2679</v>
          </cell>
          <cell r="D194" t="str">
            <v>Cartão Memória SDXC 64GB Canvas Go Plus 170MBs Kingston</v>
          </cell>
          <cell r="Q194" t="str">
            <v>Kingston</v>
          </cell>
        </row>
        <row r="195">
          <cell r="A195">
            <v>2680</v>
          </cell>
          <cell r="D195" t="str">
            <v>Cartão Memória SDXC 128GB Canvas Go Plus 170MBs Kingston</v>
          </cell>
          <cell r="Q195" t="str">
            <v>Kingston</v>
          </cell>
        </row>
        <row r="196">
          <cell r="A196">
            <v>2702</v>
          </cell>
          <cell r="D196" t="str">
            <v>Cartão Memória Micro SDXC 1TB Ultra 120MBs Sandisk</v>
          </cell>
          <cell r="Q196" t="str">
            <v>SanDisk</v>
          </cell>
        </row>
        <row r="197">
          <cell r="A197">
            <v>2792</v>
          </cell>
          <cell r="D197" t="str">
            <v>Adesivo Remoção de Cravos Cereja Bioré</v>
          </cell>
          <cell r="Q197" t="str">
            <v>Bioré</v>
          </cell>
        </row>
        <row r="198">
          <cell r="A198">
            <v>2793</v>
          </cell>
          <cell r="D198" t="str">
            <v>Cartão de memória MicroSDXC 400GB UHS-I Ultra  Sandisk</v>
          </cell>
          <cell r="Q198" t="str">
            <v>SanDisk</v>
          </cell>
        </row>
        <row r="199">
          <cell r="A199">
            <v>2795</v>
          </cell>
          <cell r="D199" t="str">
            <v>Removedor Cola Walker Tape Lace Release 118ml Sistema Malha</v>
          </cell>
          <cell r="Q199" t="str">
            <v>Walker Tape</v>
          </cell>
        </row>
        <row r="200">
          <cell r="A200">
            <v>2796</v>
          </cell>
          <cell r="D200" t="str">
            <v>Removedor Adesivo Walker Tape Action 118ml para Fita Capilar</v>
          </cell>
          <cell r="Q200" t="str">
            <v>Walker Tape</v>
          </cell>
        </row>
        <row r="201">
          <cell r="A201">
            <v>2802</v>
          </cell>
          <cell r="D201" t="str">
            <v>Hub Adaptador Multiportas Ugreen CM179 Usb Tipo C 9 em 1</v>
          </cell>
          <cell r="Q201" t="str">
            <v>Ugreen</v>
          </cell>
        </row>
        <row r="202">
          <cell r="A202">
            <v>2804</v>
          </cell>
          <cell r="D202" t="str">
            <v>Adaptador Multiportas Ugreen CM219 Usb Tipo C p Usb 3.0</v>
          </cell>
          <cell r="Q202" t="str">
            <v>Ugreen</v>
          </cell>
        </row>
        <row r="203">
          <cell r="A203">
            <v>2809</v>
          </cell>
          <cell r="D203" t="str">
            <v>Case Portátil Externa Ugreen Cm237 para Hdd Ssd 2.5 Pol</v>
          </cell>
          <cell r="Q203" t="str">
            <v>Ugreen</v>
          </cell>
        </row>
        <row r="204">
          <cell r="A204">
            <v>2812</v>
          </cell>
          <cell r="D204" t="str">
            <v>Adaptador Ugreen Us282 Micro Usb Macho para Tipo C Fêmea</v>
          </cell>
          <cell r="Q204" t="str">
            <v>Ugreen</v>
          </cell>
        </row>
        <row r="205">
          <cell r="A205">
            <v>2813</v>
          </cell>
          <cell r="D205" t="str">
            <v>Adaptador Ugreen Us173 Micro Usb Tipo C Para Usb 3.0</v>
          </cell>
          <cell r="Q205" t="str">
            <v>Ugreen</v>
          </cell>
        </row>
        <row r="206">
          <cell r="A206">
            <v>2814</v>
          </cell>
          <cell r="D206" t="str">
            <v>Adaptador Ugreen Us270 Usb Tipo C para Usb 3.0</v>
          </cell>
          <cell r="Q206" t="str">
            <v>Ugreen</v>
          </cell>
        </row>
        <row r="207">
          <cell r="A207">
            <v>2816</v>
          </cell>
          <cell r="D207" t="str">
            <v>Adaptador Ugreen Us276 Usb 3.0 para Usb Tipo C Cinza</v>
          </cell>
          <cell r="Q207" t="str">
            <v>Ugreen</v>
          </cell>
        </row>
        <row r="208">
          <cell r="A208">
            <v>2817</v>
          </cell>
          <cell r="D208" t="str">
            <v>Adaptador Ugreen Cm104 Usb 3.0 p Cartão MicroSd e Cartão SD</v>
          </cell>
          <cell r="Q208" t="str">
            <v>Ugreen</v>
          </cell>
        </row>
        <row r="209">
          <cell r="A209">
            <v>2818</v>
          </cell>
          <cell r="D209" t="str">
            <v>Adaptador Ugreen Us320 Micro Usb Tipo C para Hdmi Cinza</v>
          </cell>
          <cell r="Q209" t="str">
            <v>Ugreen</v>
          </cell>
        </row>
        <row r="210">
          <cell r="A210">
            <v>2819</v>
          </cell>
          <cell r="D210" t="str">
            <v>Ugreen Adaptador Usb Tipo C p/ Hdmi e Vga Conversor Branco</v>
          </cell>
          <cell r="Q210" t="str">
            <v>Ugreen</v>
          </cell>
        </row>
        <row r="211">
          <cell r="A211">
            <v>2820</v>
          </cell>
          <cell r="D211" t="str">
            <v>Adaptador Ugreen Cm297 Usb Tipo C para Hdmi 4K 60 Hz</v>
          </cell>
          <cell r="Q211" t="str">
            <v>Ugreen</v>
          </cell>
        </row>
        <row r="212">
          <cell r="A212">
            <v>2821</v>
          </cell>
          <cell r="D212" t="str">
            <v>Ugreen Mm142 Cabo Micro Usb Tipo C para Hdmi Preto</v>
          </cell>
          <cell r="Q212" t="str">
            <v>Ugreen</v>
          </cell>
        </row>
        <row r="213">
          <cell r="A213">
            <v>2822</v>
          </cell>
          <cell r="D213" t="str">
            <v>Adaptador Multiportas Ugreen Usb Tipo C para Usb 3.0/Rj45</v>
          </cell>
          <cell r="Q213" t="str">
            <v>Ugreen</v>
          </cell>
        </row>
        <row r="214">
          <cell r="A214">
            <v>2823</v>
          </cell>
          <cell r="D214" t="str">
            <v>Cabo de Dados Ugreen Us128 Usb 3.0 para Usb 3.0 1M Preto</v>
          </cell>
          <cell r="Q214" t="str">
            <v>Ugreen</v>
          </cell>
        </row>
        <row r="215">
          <cell r="A215">
            <v>2824</v>
          </cell>
          <cell r="D215" t="str">
            <v>Adaptador Ugreen Us157 Micro Usb TipoC p Micro Usb Preto</v>
          </cell>
          <cell r="Q215" t="str">
            <v>Ugreen</v>
          </cell>
        </row>
        <row r="216">
          <cell r="A216">
            <v>2825</v>
          </cell>
          <cell r="D216" t="str">
            <v>Adaptador Áudio Carregamento Ugreen Cm193 Usb C para 3.5mm</v>
          </cell>
          <cell r="Q216" t="str">
            <v>Ugreen</v>
          </cell>
        </row>
        <row r="217">
          <cell r="A217">
            <v>2826</v>
          </cell>
          <cell r="D217" t="str">
            <v>Adaptador Ugreen CM331 Usb Tipo C para Cartão Micro Sd</v>
          </cell>
          <cell r="Q217" t="str">
            <v>Ugreen</v>
          </cell>
        </row>
        <row r="218">
          <cell r="A218">
            <v>2827</v>
          </cell>
          <cell r="D218" t="str">
            <v>Adaptador Ugreen Cr127 Usb 3.0 p Micro Sd e SD Preto</v>
          </cell>
          <cell r="Q218" t="str">
            <v>Ugreen</v>
          </cell>
        </row>
        <row r="219">
          <cell r="A219">
            <v>2828</v>
          </cell>
          <cell r="D219" t="str">
            <v>Adaptador Ugreen Cm184 Usb TipoC e A para Micro Sd e SD</v>
          </cell>
          <cell r="Q219" t="str">
            <v>Ugreen</v>
          </cell>
        </row>
        <row r="220">
          <cell r="A220">
            <v>2830</v>
          </cell>
          <cell r="D220" t="str">
            <v>Case Externa Ugreen Us221 Usb Tipo C p Ssd e Hdd 2.5 pol.</v>
          </cell>
          <cell r="Q220" t="str">
            <v>Ugreen</v>
          </cell>
        </row>
        <row r="221">
          <cell r="A221">
            <v>2831</v>
          </cell>
          <cell r="D221" t="str">
            <v>Adaptador de Rede Ugreen Cm209 Usb 3.0 p Rj45 Ethernet</v>
          </cell>
          <cell r="Q221" t="str">
            <v>Ugreen</v>
          </cell>
        </row>
        <row r="222">
          <cell r="A222">
            <v>2833</v>
          </cell>
          <cell r="D222" t="str">
            <v>Cabo de Áudio Ugreen AV142  Usb Tipo C p 3,5mm 10cm Cinza</v>
          </cell>
          <cell r="Q222" t="str">
            <v>Ugreen</v>
          </cell>
        </row>
        <row r="223">
          <cell r="A223">
            <v>2891</v>
          </cell>
          <cell r="D223" t="str">
            <v>Swimmer Cowin Caixa Som Bluetooth 4.0 Alto-Falante Flutuante</v>
          </cell>
          <cell r="Q223" t="str">
            <v>Cowin</v>
          </cell>
        </row>
        <row r="224">
          <cell r="A224">
            <v>2893</v>
          </cell>
          <cell r="D224" t="str">
            <v>Cowin SE7 Fone de Ouvido Bluetooth 5.0 Cancelamento Ruído</v>
          </cell>
          <cell r="Q224" t="str">
            <v>Cowin</v>
          </cell>
        </row>
        <row r="225">
          <cell r="A225">
            <v>2895</v>
          </cell>
          <cell r="D225" t="str">
            <v>Fone Ouvido Cowin SE7 Max Bluetooth 5.0 Cancelamento Ruído</v>
          </cell>
          <cell r="Q225" t="str">
            <v>Cowin</v>
          </cell>
        </row>
        <row r="226">
          <cell r="A226">
            <v>2908</v>
          </cell>
          <cell r="D226" t="str">
            <v>Mini PC Beelink GKmini Intel G. Lake J4125 256gb Ssd 8gb</v>
          </cell>
          <cell r="Q226" t="str">
            <v>Beelink</v>
          </cell>
        </row>
        <row r="227">
          <cell r="A227">
            <v>2921</v>
          </cell>
          <cell r="D227" t="str">
            <v>Câmera de Segurança IP Hma2 1080p Wi-Fi HeimVision Branca</v>
          </cell>
          <cell r="Q227" t="str">
            <v>HeimVision</v>
          </cell>
        </row>
        <row r="228">
          <cell r="A228">
            <v>2924</v>
          </cell>
          <cell r="D228" t="str">
            <v>Cartão Memória Micro Sdxc 1TB Play 150Mbs Lexar</v>
          </cell>
          <cell r="Q228" t="str">
            <v>Lexar</v>
          </cell>
        </row>
        <row r="229">
          <cell r="A229">
            <v>2926</v>
          </cell>
          <cell r="D229" t="str">
            <v>Cartão Memória Kingston MicroSd 512Gb Canvas SelectPlus cAdp</v>
          </cell>
          <cell r="Q229" t="str">
            <v>Kingston</v>
          </cell>
        </row>
        <row r="230">
          <cell r="A230">
            <v>2928</v>
          </cell>
          <cell r="D230" t="str">
            <v>Cartão Memória Sandisk Sdxc 64GB Class 4 Sdsdb-064-B35</v>
          </cell>
          <cell r="Q230" t="str">
            <v>SanDisk</v>
          </cell>
        </row>
        <row r="231">
          <cell r="A231">
            <v>2933</v>
          </cell>
          <cell r="D231" t="str">
            <v>Cartão Memória Lexar Micro Sdxc 512GB Play 150Mbs</v>
          </cell>
          <cell r="Q231" t="str">
            <v>Lexar</v>
          </cell>
        </row>
        <row r="232">
          <cell r="A232">
            <v>2935</v>
          </cell>
          <cell r="D232" t="str">
            <v>TransMount Focus / Zoom Control Motor 2.0 Zhiyun</v>
          </cell>
          <cell r="Q232" t="str">
            <v>Zhiyun</v>
          </cell>
        </row>
        <row r="233">
          <cell r="A233">
            <v>2944</v>
          </cell>
          <cell r="D233" t="str">
            <v>Receptor Microfone Sem Fio Canal Duplo Blink500RX Saramonic</v>
          </cell>
          <cell r="Q233" t="str">
            <v>Saramonic</v>
          </cell>
        </row>
        <row r="234">
          <cell r="A234">
            <v>2956</v>
          </cell>
          <cell r="D234" t="str">
            <v>Microfone de Lapela By-m1 Pro Boya Preto</v>
          </cell>
          <cell r="Q234" t="str">
            <v>Boya</v>
          </cell>
        </row>
        <row r="235">
          <cell r="A235">
            <v>2957</v>
          </cell>
          <cell r="D235" t="str">
            <v>Microfone Condensador Omnidirecional By-m110 Boya Preto</v>
          </cell>
          <cell r="Q235" t="str">
            <v>Boya</v>
          </cell>
        </row>
        <row r="236">
          <cell r="A236">
            <v>2958</v>
          </cell>
          <cell r="D236" t="str">
            <v>Microfone de Áudio Omnidirecional By-um2 Mini Boya Preto</v>
          </cell>
          <cell r="Q236" t="str">
            <v>Boya</v>
          </cell>
        </row>
        <row r="237">
          <cell r="A237">
            <v>2963</v>
          </cell>
          <cell r="D237" t="str">
            <v>Microfone Super Cardioide By-bm2021 Boya Preto</v>
          </cell>
          <cell r="Q237" t="str">
            <v>Boya</v>
          </cell>
        </row>
        <row r="238">
          <cell r="A238">
            <v>2965</v>
          </cell>
          <cell r="D238" t="str">
            <v>Microfone Condensador Omnidirecional  By-M100 Boya Preto</v>
          </cell>
          <cell r="Q238" t="str">
            <v>Boya</v>
          </cell>
        </row>
        <row r="239">
          <cell r="A239">
            <v>2967</v>
          </cell>
          <cell r="D239" t="str">
            <v>Microfone Externo Boya By-m100uc p/Dispositivos Usb C Preto</v>
          </cell>
          <cell r="Q239" t="str">
            <v>Boya</v>
          </cell>
        </row>
        <row r="240">
          <cell r="A240">
            <v>2968</v>
          </cell>
          <cell r="D240" t="str">
            <v>Kit Gravação Profissional para Smartphone By-vg350 Boya</v>
          </cell>
          <cell r="Q240" t="str">
            <v>Boya</v>
          </cell>
        </row>
        <row r="241">
          <cell r="A241">
            <v>2971</v>
          </cell>
          <cell r="D241" t="str">
            <v>Microfone Condensador Super Cardioide By-bm6060 Boya Preto</v>
          </cell>
          <cell r="Q241" t="str">
            <v>Boya</v>
          </cell>
        </row>
        <row r="242">
          <cell r="A242">
            <v>2972</v>
          </cell>
          <cell r="D242" t="str">
            <v>Microfone Vocal Cardioide By-bm58 Boya Preto</v>
          </cell>
          <cell r="Q242" t="str">
            <v>Boya</v>
          </cell>
        </row>
        <row r="243">
          <cell r="A243">
            <v>2974</v>
          </cell>
          <cell r="D243" t="str">
            <v>Microfone de Mesa Boya By-pm500 Estúdio Gravação Preto</v>
          </cell>
          <cell r="Q243" t="str">
            <v>Boya</v>
          </cell>
        </row>
        <row r="244">
          <cell r="A244">
            <v>2975</v>
          </cell>
          <cell r="D244" t="str">
            <v>Microfone Cardioide Sem Fio By-whm8 Pro Boya Preto</v>
          </cell>
          <cell r="Q244" t="str">
            <v>Boya</v>
          </cell>
        </row>
        <row r="245">
          <cell r="A245">
            <v>2976</v>
          </cell>
          <cell r="D245" t="str">
            <v>Microfone para Conferência By-mc2 Boya Preto</v>
          </cell>
          <cell r="Q245" t="str">
            <v>Boya</v>
          </cell>
        </row>
        <row r="246">
          <cell r="A246">
            <v>2977</v>
          </cell>
          <cell r="D246" t="str">
            <v>Microfone Conferência Boya By-bmm400 Celular/Pc/3.5mm Preto</v>
          </cell>
          <cell r="Q246" t="str">
            <v>Boya</v>
          </cell>
        </row>
        <row r="247">
          <cell r="A247">
            <v>2982</v>
          </cell>
          <cell r="D247" t="str">
            <v>Sistema de Microfone Sem Fio By-WM8 Pro-K3 Boya</v>
          </cell>
          <cell r="Q247" t="str">
            <v>Boya</v>
          </cell>
        </row>
        <row r="248">
          <cell r="A248">
            <v>2984</v>
          </cell>
          <cell r="D248" t="str">
            <v>Microfone Boya By-wm8 Pro K1 Condensador  Omnidirecional</v>
          </cell>
          <cell r="Q248" t="str">
            <v>Boya</v>
          </cell>
        </row>
        <row r="249">
          <cell r="A249">
            <v>2986</v>
          </cell>
          <cell r="D249" t="str">
            <v>Estabilizador Zhiyun SmoothQ3 Cardan Portátil pra Smartphone</v>
          </cell>
          <cell r="Q249" t="str">
            <v>Zhiyun</v>
          </cell>
        </row>
        <row r="250">
          <cell r="A250">
            <v>2992</v>
          </cell>
          <cell r="D250" t="str">
            <v>Câmera Segurança IP 637JBU 1080p Ajcloud Branca</v>
          </cell>
          <cell r="Q250" t="str">
            <v xml:space="preserve">Beetz </v>
          </cell>
        </row>
        <row r="251">
          <cell r="A251">
            <v>3000</v>
          </cell>
          <cell r="D251" t="str">
            <v>Fone De Ouvido In-ear Sem Fio Tranya T10B  Preto</v>
          </cell>
          <cell r="Q251" t="str">
            <v>Tranya</v>
          </cell>
        </row>
        <row r="252">
          <cell r="A252">
            <v>3004</v>
          </cell>
          <cell r="D252" t="str">
            <v>Relógio Smartwatch Watch LS05 Haylou Preto</v>
          </cell>
          <cell r="Q252" t="str">
            <v>Haylou</v>
          </cell>
        </row>
        <row r="253">
          <cell r="A253">
            <v>3019</v>
          </cell>
          <cell r="D253" t="str">
            <v>Astaxantina 4mg Now Foods 90Softgels</v>
          </cell>
          <cell r="Q253" t="str">
            <v>Now Foods</v>
          </cell>
        </row>
        <row r="254">
          <cell r="A254">
            <v>3025</v>
          </cell>
          <cell r="D254" t="str">
            <v>Cabo Adaptador Ugreen CM321 Usb 3.0 p Sata 2.5 pol. 50cm</v>
          </cell>
          <cell r="Q254" t="str">
            <v>Ugreen</v>
          </cell>
        </row>
        <row r="255">
          <cell r="A255">
            <v>3026</v>
          </cell>
          <cell r="D255" t="str">
            <v>Cabo de Dados Ugreen Us288 Usb 2.0 p Usb Tipo C 0,5m</v>
          </cell>
          <cell r="Q255" t="str">
            <v>Ugreen</v>
          </cell>
        </row>
        <row r="256">
          <cell r="A256">
            <v>3027</v>
          </cell>
          <cell r="D256" t="str">
            <v>Cabo de Dados Ugreen Us288 Usb 2.0 p Usb Tipo C 1m Preto</v>
          </cell>
          <cell r="Q256" t="str">
            <v>Ugreen</v>
          </cell>
        </row>
        <row r="257">
          <cell r="A257">
            <v>3028</v>
          </cell>
          <cell r="D257" t="str">
            <v>Cabo de Dados Ugreen Us288 Usb 2.0 p Usb Tipo C 1,5m Preto</v>
          </cell>
          <cell r="Q257" t="str">
            <v>Ugreen</v>
          </cell>
        </row>
        <row r="258">
          <cell r="A258">
            <v>3029</v>
          </cell>
          <cell r="D258" t="str">
            <v>Cabo de Dados Ugreen Us288 Usb 2.0 p Usb Tipo C 2m Preto</v>
          </cell>
          <cell r="Q258" t="str">
            <v>Ugreen</v>
          </cell>
        </row>
        <row r="259">
          <cell r="A259">
            <v>3030</v>
          </cell>
          <cell r="D259" t="str">
            <v>Cabo de Dados Ugreen US288 Usb Tipo C p Usb 2.0 3m Cinza</v>
          </cell>
          <cell r="Q259" t="str">
            <v>Ugreen</v>
          </cell>
        </row>
        <row r="260">
          <cell r="A260">
            <v>3031</v>
          </cell>
          <cell r="D260" t="str">
            <v>Cabo de Dados Ugreen US288 Usb 2.0 p Micro Usb Tipo C 0.5m</v>
          </cell>
          <cell r="Q260" t="str">
            <v>Ugreen</v>
          </cell>
        </row>
        <row r="261">
          <cell r="A261">
            <v>3032</v>
          </cell>
          <cell r="D261" t="str">
            <v>Cabo de Dados Ugreen Us288 Usb 2.0 p Usb Tipo C 1m Branco</v>
          </cell>
          <cell r="Q261" t="str">
            <v>Ugreen</v>
          </cell>
        </row>
        <row r="262">
          <cell r="A262">
            <v>3034</v>
          </cell>
          <cell r="D262" t="str">
            <v>Cabo de Dados Ugreen US288 Usb TipoC p Usb 2.0 2m Branco</v>
          </cell>
          <cell r="Q262" t="str">
            <v>Ugreen</v>
          </cell>
        </row>
        <row r="263">
          <cell r="A263">
            <v>3036</v>
          </cell>
          <cell r="D263" t="str">
            <v>Ugreen Us284 Cabo de Dados Usb 2.0 p Usb Tipo C Angular 1m</v>
          </cell>
          <cell r="Q263" t="str">
            <v>Ugreen</v>
          </cell>
        </row>
        <row r="264">
          <cell r="A264">
            <v>3037</v>
          </cell>
          <cell r="D264" t="str">
            <v>Cabo de Dados Ugreen Us284 Usb 2.0 p Usb Tipo C Angular 2m</v>
          </cell>
          <cell r="Q264" t="str">
            <v>Ugreen</v>
          </cell>
        </row>
        <row r="265">
          <cell r="A265">
            <v>3038</v>
          </cell>
          <cell r="D265" t="str">
            <v>Cabo de Dados Ugreen Us284 Usb 2.0 p Usb Tipo C Angular 3m</v>
          </cell>
          <cell r="Q265" t="str">
            <v>Ugreen</v>
          </cell>
        </row>
        <row r="266">
          <cell r="A266">
            <v>3039</v>
          </cell>
          <cell r="D266" t="str">
            <v>Cabo de Dados Angular Ugreen Us176 Usb 2.0 p Usb TipoC 1m</v>
          </cell>
          <cell r="Q266" t="str">
            <v>Ugreen</v>
          </cell>
        </row>
        <row r="267">
          <cell r="A267">
            <v>3040</v>
          </cell>
          <cell r="D267" t="str">
            <v>Cabo de Dados Ugreen Usb 2.0 Angular p Tipo C Angular 2m</v>
          </cell>
          <cell r="Q267" t="str">
            <v>Ugreen</v>
          </cell>
        </row>
        <row r="268">
          <cell r="A268">
            <v>3041</v>
          </cell>
          <cell r="D268" t="str">
            <v>Cabo de Dados Ugreen Us184 Usb 3.0 p Micro Usb Tipo C 1M</v>
          </cell>
          <cell r="Q268" t="str">
            <v>Ugreen</v>
          </cell>
        </row>
        <row r="269">
          <cell r="A269">
            <v>3042</v>
          </cell>
          <cell r="D269" t="str">
            <v>Cabo de Dados Ugreen Us184 Usb 3.0 p Usb Tipo C 1.5M Preto</v>
          </cell>
          <cell r="Q269" t="str">
            <v>Ugreen</v>
          </cell>
        </row>
        <row r="270">
          <cell r="A270">
            <v>3043</v>
          </cell>
          <cell r="D270" t="str">
            <v>Cabo de Dados Ugreen Us184 Usb 3.0 p Usb Tipo C 2M Preto</v>
          </cell>
          <cell r="Q270" t="str">
            <v>Ugreen</v>
          </cell>
        </row>
        <row r="271">
          <cell r="A271">
            <v>3045</v>
          </cell>
          <cell r="D271" t="str">
            <v>Cabo Carregamento Ugreen Usb Tipoc P Usb Tipoc 2.0 1,5m0</v>
          </cell>
          <cell r="Q271" t="str">
            <v>Ugreen</v>
          </cell>
        </row>
        <row r="272">
          <cell r="A272">
            <v>3046</v>
          </cell>
          <cell r="D272" t="str">
            <v>Cabo de Dados Ugreen US264 Usb Tipo C p Usb Tipo C 2.0 2m</v>
          </cell>
          <cell r="Q272" t="str">
            <v>Ugreen</v>
          </cell>
        </row>
        <row r="273">
          <cell r="A273">
            <v>3047</v>
          </cell>
          <cell r="D273" t="str">
            <v>Cabo de Dados Ugreen Us261 Usb Tipo C p Usb Tipo C 1m</v>
          </cell>
          <cell r="Q273" t="str">
            <v>Ugreen</v>
          </cell>
        </row>
        <row r="274">
          <cell r="A274">
            <v>3048</v>
          </cell>
          <cell r="D274" t="str">
            <v>Cabo de Dados Ugreen Us261 Usb Tipo C p Usb Tipo C 2m</v>
          </cell>
          <cell r="Q274" t="str">
            <v>Ugreen</v>
          </cell>
        </row>
        <row r="275">
          <cell r="A275">
            <v>3054</v>
          </cell>
          <cell r="D275" t="str">
            <v>Adaptador Ugreen Us211 Compatível com iPhone P2 3.5mm 10cm</v>
          </cell>
          <cell r="Q275" t="str">
            <v>Ugreen</v>
          </cell>
        </row>
        <row r="276">
          <cell r="A276">
            <v>3055</v>
          </cell>
          <cell r="D276" t="str">
            <v>Cabo de Dados Ugreen Us290 Usb 2.0 p Micro Usb 1m Preto</v>
          </cell>
          <cell r="Q276" t="str">
            <v>Ugreen</v>
          </cell>
        </row>
        <row r="277">
          <cell r="A277">
            <v>3057</v>
          </cell>
          <cell r="D277" t="str">
            <v>Cabo de Dados Ugreen Us290 Usb 2.0 p Micro Usb 2m</v>
          </cell>
          <cell r="Q277" t="str">
            <v>Ugreen</v>
          </cell>
        </row>
        <row r="278">
          <cell r="A278">
            <v>3058</v>
          </cell>
          <cell r="D278" t="str">
            <v>Cabo de Dados Ugreen Us290 Usb 2.0 p Micro Usb 3m Preto</v>
          </cell>
          <cell r="Q278" t="str">
            <v>Ugreen</v>
          </cell>
        </row>
        <row r="279">
          <cell r="A279">
            <v>3059</v>
          </cell>
          <cell r="D279" t="str">
            <v>Cabo de Dados Ugreen Us290 Usb 2.0 p Micro Usb 1m Branco</v>
          </cell>
          <cell r="Q279" t="str">
            <v>Ugreen</v>
          </cell>
        </row>
        <row r="280">
          <cell r="A280">
            <v>3060</v>
          </cell>
          <cell r="D280" t="str">
            <v>Cabo de Dados Ugreen Us290 Usb 2.0 p Micro Usb 1.5m</v>
          </cell>
          <cell r="Q280" t="str">
            <v>Ugreen</v>
          </cell>
        </row>
        <row r="281">
          <cell r="A281">
            <v>3062</v>
          </cell>
          <cell r="D281" t="str">
            <v>Carregador Ugreen CD241 Micro Usb Tipo C PD 20W Branco</v>
          </cell>
          <cell r="Q281" t="str">
            <v>Ugreen</v>
          </cell>
        </row>
        <row r="282">
          <cell r="A282">
            <v>3065</v>
          </cell>
          <cell r="D282" t="str">
            <v>Cabo de Áudio Ugreen AV112 P2 3.5mm Macho 1M Preto</v>
          </cell>
          <cell r="Q282" t="str">
            <v>Ugreen</v>
          </cell>
        </row>
        <row r="283">
          <cell r="A283">
            <v>3066</v>
          </cell>
          <cell r="D283" t="str">
            <v>Cabo de Áudio Ugreen 3.5mm Macho/Macho 2 Metros Preto</v>
          </cell>
          <cell r="Q283" t="str">
            <v>Ugreen</v>
          </cell>
        </row>
        <row r="284">
          <cell r="A284">
            <v>3067</v>
          </cell>
          <cell r="D284" t="str">
            <v>Cabo De Áudio Ugreen Av134 3.5mm Macho Para 2 Fêmea 25cm</v>
          </cell>
          <cell r="Q284" t="str">
            <v>Ugreen</v>
          </cell>
        </row>
        <row r="285">
          <cell r="A285">
            <v>3068</v>
          </cell>
          <cell r="D285" t="str">
            <v>Ugreen Cabo de Áudio Av134 3.5mm Macho para 2 Fêmea 25cm</v>
          </cell>
          <cell r="Q285" t="str">
            <v>Ugreen</v>
          </cell>
        </row>
        <row r="286">
          <cell r="A286">
            <v>3069</v>
          </cell>
          <cell r="D286" t="str">
            <v>Cabo de Áudio Ugreen Av123 3.5mm Macho para 2 Fêmea 20cm</v>
          </cell>
          <cell r="Q286" t="str">
            <v>Ugreen</v>
          </cell>
        </row>
        <row r="287">
          <cell r="A287">
            <v>3070</v>
          </cell>
          <cell r="D287" t="str">
            <v>Ugreen Cabo de Áudio Av123 3.5mm Macho para 2 Fêmea 20cm</v>
          </cell>
          <cell r="Q287" t="str">
            <v>Ugreen</v>
          </cell>
        </row>
        <row r="288">
          <cell r="A288">
            <v>3071</v>
          </cell>
          <cell r="D288" t="str">
            <v>Cabo Áudio Ugreen AV144 TipoC para 2 Entrada 3,5mm Fêmea</v>
          </cell>
          <cell r="Q288" t="str">
            <v>Ugreen</v>
          </cell>
        </row>
        <row r="289">
          <cell r="A289">
            <v>3072</v>
          </cell>
          <cell r="D289" t="str">
            <v>Cabo De Dados Ugreen Us154 Usb Tipo C P Usb 3.0 Fêmea 15cm</v>
          </cell>
          <cell r="Q289" t="str">
            <v>Ugreen</v>
          </cell>
        </row>
        <row r="290">
          <cell r="A290">
            <v>3073</v>
          </cell>
          <cell r="D290" t="str">
            <v>Cabo de Dados Ugreen Us132 Usb 2.0 p Mini Usb 5 Pinos 1m</v>
          </cell>
          <cell r="Q290" t="str">
            <v>Ugreen</v>
          </cell>
        </row>
        <row r="291">
          <cell r="A291">
            <v>3074</v>
          </cell>
          <cell r="D291" t="str">
            <v>Cabo de Dados Ugreen Us132 Usb 2.0 p Mini Usb 5 Pinos 1.5m</v>
          </cell>
          <cell r="Q291" t="str">
            <v>Ugreen</v>
          </cell>
        </row>
        <row r="292">
          <cell r="A292">
            <v>3075</v>
          </cell>
          <cell r="D292" t="str">
            <v>Cabo de Dados Ugreen Us132 Usb 2.0 p Mini Usb 5 Pinos 2m</v>
          </cell>
          <cell r="Q292" t="str">
            <v>Ugreen</v>
          </cell>
        </row>
        <row r="293">
          <cell r="A293">
            <v>3076</v>
          </cell>
          <cell r="D293" t="str">
            <v>Cabo de Dados Ugreen Us132 Usb 2.0 p Mini Usb 5 Pinos 3m</v>
          </cell>
          <cell r="Q293" t="str">
            <v>Ugreen</v>
          </cell>
        </row>
        <row r="294">
          <cell r="A294">
            <v>3077</v>
          </cell>
          <cell r="D294" t="str">
            <v>Cabo Sata Ugreen Us217 p Sata 3 Ângulo Reto e 90° 0.5m Preto</v>
          </cell>
          <cell r="Q294" t="str">
            <v>Ugreen</v>
          </cell>
        </row>
        <row r="295">
          <cell r="A295">
            <v>3078</v>
          </cell>
          <cell r="D295" t="str">
            <v>Cabo de Dados Ugreen US287 Usb 2.0 p Usb Tipo C 1m Branco</v>
          </cell>
          <cell r="Q295" t="str">
            <v>Ugreen</v>
          </cell>
        </row>
        <row r="296">
          <cell r="A296">
            <v>3079</v>
          </cell>
          <cell r="D296" t="str">
            <v>Cabo Dados Ugreen US287 Usb 2.0 p Usb Tipo C 1,5m Branco</v>
          </cell>
          <cell r="Q296" t="str">
            <v>Ugreen</v>
          </cell>
        </row>
        <row r="297">
          <cell r="A297">
            <v>3080</v>
          </cell>
          <cell r="D297" t="str">
            <v>Cabo Dados Ugreen US287 Usb 2.0 p Usb Tipo C 2m Branco</v>
          </cell>
          <cell r="Q297" t="str">
            <v>Ugreen</v>
          </cell>
        </row>
        <row r="298">
          <cell r="A298">
            <v>3081</v>
          </cell>
          <cell r="D298" t="str">
            <v>Cabo de Dados Ugreen US287 Usb 2.0 p Usb Tipo C 1m Preto</v>
          </cell>
          <cell r="Q298" t="str">
            <v>Ugreen</v>
          </cell>
        </row>
        <row r="299">
          <cell r="A299">
            <v>3082</v>
          </cell>
          <cell r="D299" t="str">
            <v>Cabo de Dados Ugreen US287 Usb 2.0 p Usb Tipo C 1.5m Preto</v>
          </cell>
          <cell r="Q299" t="str">
            <v>Ugreen</v>
          </cell>
        </row>
        <row r="300">
          <cell r="A300">
            <v>3083</v>
          </cell>
          <cell r="D300" t="str">
            <v>Cabo de Dados Ugreen US287 Usb 2.0 p Usb Tipo C 2m Preto</v>
          </cell>
          <cell r="Q300" t="str">
            <v>Ugreen</v>
          </cell>
        </row>
        <row r="301">
          <cell r="A301">
            <v>3084</v>
          </cell>
          <cell r="D301" t="str">
            <v>Cabo de Dados Ugreen US287 Usb 2.0 p Usb Tipo C 3m Preto</v>
          </cell>
          <cell r="Q301" t="str">
            <v>Ugreen</v>
          </cell>
        </row>
        <row r="302">
          <cell r="A302">
            <v>3085</v>
          </cell>
          <cell r="D302" t="str">
            <v>Adaptador de Rede Ugreen Cr111 Usb 3.0 para Ethernet Gigabit</v>
          </cell>
          <cell r="Q302" t="str">
            <v>Ugreen</v>
          </cell>
        </row>
        <row r="303">
          <cell r="A303">
            <v>3086</v>
          </cell>
          <cell r="D303" t="str">
            <v>Ugreen Ssd 500gb Cm391 Sata 560Mbs Externo Portátil Tipo C</v>
          </cell>
          <cell r="Q303" t="str">
            <v>Ugreen</v>
          </cell>
        </row>
        <row r="304">
          <cell r="A304">
            <v>3088</v>
          </cell>
          <cell r="D304" t="str">
            <v>Ugreen Suporte de Mesa Portátil Lp115 Multi-Ângulo para iPad</v>
          </cell>
          <cell r="Q304" t="str">
            <v>Ugreen</v>
          </cell>
        </row>
        <row r="305">
          <cell r="A305">
            <v>3089</v>
          </cell>
          <cell r="D305" t="str">
            <v>Suporte de Mesa Portátil Ugreen Lp115 Multi-Ângulo para iPad</v>
          </cell>
          <cell r="Q305" t="str">
            <v>Ugreen</v>
          </cell>
        </row>
        <row r="306">
          <cell r="A306">
            <v>3090</v>
          </cell>
          <cell r="D306" t="str">
            <v>Suporte Portátil Ugreen Lp106 Multi-Ângulo p Smartphone</v>
          </cell>
          <cell r="Q306" t="str">
            <v>Ugreen</v>
          </cell>
        </row>
        <row r="307">
          <cell r="A307">
            <v>3091</v>
          </cell>
          <cell r="D307" t="str">
            <v>Suporte de Mesa Ugreen Lp106 Multi-Ângulo p Smartphone</v>
          </cell>
          <cell r="Q307" t="str">
            <v>Ugreen</v>
          </cell>
        </row>
        <row r="308">
          <cell r="A308">
            <v>3093</v>
          </cell>
          <cell r="D308" t="str">
            <v>Mirfak MC1 Microfone de Lapela com Conector 3.5mm Preto</v>
          </cell>
          <cell r="Q308" t="str">
            <v>Mirfak</v>
          </cell>
        </row>
        <row r="309">
          <cell r="A309">
            <v>3094</v>
          </cell>
          <cell r="D309" t="str">
            <v>Mirfak N2 Microfone Direcional Cardioide p Câmera Preto</v>
          </cell>
          <cell r="Q309" t="str">
            <v>Mirfak</v>
          </cell>
        </row>
        <row r="310">
          <cell r="A310">
            <v>3095</v>
          </cell>
          <cell r="D310" t="str">
            <v>Mirfak MC1P Microfone de Lapela com Conector de 3.5mm Preto</v>
          </cell>
          <cell r="Q310" t="str">
            <v>Mirfak</v>
          </cell>
        </row>
        <row r="311">
          <cell r="A311">
            <v>3096</v>
          </cell>
          <cell r="D311" t="str">
            <v>Mirfak MC1P Microfone de Lapela Conector Micro Usb Tipo C</v>
          </cell>
          <cell r="Q311" t="str">
            <v>Mirfak</v>
          </cell>
        </row>
        <row r="312">
          <cell r="A312">
            <v>3097</v>
          </cell>
          <cell r="D312" t="str">
            <v>Mirfak WE10 Sistema Microfone Sem Fio 2.4GHz Preto</v>
          </cell>
          <cell r="Q312" t="str">
            <v>Mirfak</v>
          </cell>
        </row>
        <row r="313">
          <cell r="A313">
            <v>3098</v>
          </cell>
          <cell r="D313" t="str">
            <v>Microfone Lapela 2.4Ghz Mirfak We10 Pro Câmera/Celular Preto</v>
          </cell>
          <cell r="Q313" t="str">
            <v>Mirfak</v>
          </cell>
        </row>
        <row r="314">
          <cell r="A314">
            <v>3111</v>
          </cell>
          <cell r="D314" t="str">
            <v>Tripé de Câmera Weifing WT-3710 para Foto e Vídeo</v>
          </cell>
          <cell r="Q314" t="str">
            <v>Weifing</v>
          </cell>
        </row>
        <row r="315">
          <cell r="A315">
            <v>3123</v>
          </cell>
          <cell r="D315" t="str">
            <v>Mini Tripé Gorila SM-815 para Câmeras e Smartphone</v>
          </cell>
          <cell r="Q315" t="str">
            <v>Gorila</v>
          </cell>
        </row>
        <row r="316">
          <cell r="A316">
            <v>3126</v>
          </cell>
          <cell r="D316" t="str">
            <v>Rádio Flash Fotográfico Godox Ct-16 16 Canais 433MHz Sem Fio</v>
          </cell>
          <cell r="Q316" t="str">
            <v>Godox</v>
          </cell>
        </row>
        <row r="317">
          <cell r="A317">
            <v>3138</v>
          </cell>
          <cell r="D317" t="str">
            <v>Cowin E7 Pro Fone Ouvido Bluetooth 4.0 Cancelamento Ruído</v>
          </cell>
          <cell r="Q317" t="str">
            <v>Cowin</v>
          </cell>
        </row>
        <row r="318">
          <cell r="A318">
            <v>3141</v>
          </cell>
          <cell r="D318" t="str">
            <v>Fone Ouvido Cowin E8 Active Bluetooth 5.0 Cancelamento Ruído</v>
          </cell>
          <cell r="Q318" t="str">
            <v>Cowin</v>
          </cell>
        </row>
        <row r="319">
          <cell r="A319">
            <v>3146</v>
          </cell>
          <cell r="D319" t="str">
            <v>Cowin Swimmer Caixa Som Bluetooth 4.0 Alto-Falante Flutuante</v>
          </cell>
          <cell r="Q319" t="str">
            <v>Cowin</v>
          </cell>
        </row>
        <row r="320">
          <cell r="A320">
            <v>3147</v>
          </cell>
          <cell r="D320" t="str">
            <v>Caixa Som Cowin Swimmer Bluetooth 4.0 Alto-Falante Flutuante</v>
          </cell>
          <cell r="Q320" t="str">
            <v>Cowin</v>
          </cell>
        </row>
        <row r="321">
          <cell r="A321">
            <v>3159</v>
          </cell>
          <cell r="D321" t="str">
            <v>Zhiyun Smooth Q3 Combo Estabilizador de 3 Eixos p Smartphone</v>
          </cell>
          <cell r="Q321" t="str">
            <v>Zhiyun</v>
          </cell>
        </row>
        <row r="322">
          <cell r="A322">
            <v>3160</v>
          </cell>
          <cell r="D322" t="str">
            <v>Zoom H5 Gravador de Áudio Portátil 4 Trilhas Preto</v>
          </cell>
          <cell r="Q322" t="str">
            <v>Zoom</v>
          </cell>
        </row>
        <row r="323">
          <cell r="A323">
            <v>3197</v>
          </cell>
          <cell r="D323" t="str">
            <v>Kumi N18 Relógio Smartwatch Bluetooth 4.0 Tela 1.4 pol.</v>
          </cell>
          <cell r="Q323" t="str">
            <v>Kumi</v>
          </cell>
        </row>
        <row r="324">
          <cell r="A324">
            <v>3198</v>
          </cell>
          <cell r="D324" t="str">
            <v>Kumi N18 Relógio Smartwatch Bluetooth 4.0 Tela 1.4pol.</v>
          </cell>
          <cell r="Q324" t="str">
            <v>Kumi</v>
          </cell>
        </row>
        <row r="325">
          <cell r="A325">
            <v>3199</v>
          </cell>
          <cell r="D325" t="str">
            <v>Kumi K17 Relógio Smartwatch Tela 1.22 pol. Bluetooth 5.0</v>
          </cell>
          <cell r="Q325" t="str">
            <v>Kumi</v>
          </cell>
        </row>
        <row r="326">
          <cell r="A326">
            <v>3200</v>
          </cell>
          <cell r="D326" t="str">
            <v>Kumi K16 Relógio Smartwatch Bluetooth 5.0 Tela 1.28 pol.</v>
          </cell>
          <cell r="Q326" t="str">
            <v>Kumi</v>
          </cell>
        </row>
        <row r="327">
          <cell r="A327">
            <v>3201</v>
          </cell>
          <cell r="D327" t="str">
            <v>Kumi GT1 Relógio Smartwatch Tela de 1.3 pol. Prata / Branco</v>
          </cell>
          <cell r="Q327" t="str">
            <v>Kumi</v>
          </cell>
        </row>
        <row r="328">
          <cell r="A328">
            <v>3231</v>
          </cell>
          <cell r="D328" t="str">
            <v>Sandisk Extreme Pro Leitor de Cartão CFexpress Tipo B</v>
          </cell>
          <cell r="Q328" t="str">
            <v>SanDisk</v>
          </cell>
        </row>
        <row r="329">
          <cell r="A329">
            <v>3244</v>
          </cell>
          <cell r="D329" t="str">
            <v>Cystereo Fusion Fone Ouvido Bluetooth 5.0 Qualcomm Aptx</v>
          </cell>
          <cell r="Q329" t="str">
            <v>Cystereo</v>
          </cell>
        </row>
        <row r="330">
          <cell r="A330">
            <v>3250</v>
          </cell>
          <cell r="D330" t="str">
            <v>Haylou W1 T60 Fone Ouvido Bluetooth 5.2 Tws Qualcomm Aptx</v>
          </cell>
          <cell r="Q330" t="str">
            <v>Haylou</v>
          </cell>
        </row>
        <row r="331">
          <cell r="A331">
            <v>3251</v>
          </cell>
          <cell r="D331" t="str">
            <v>Fone Ouvido Haylou W1 T60 Bluetooth 5.2 Tws Qualcomm Aptx</v>
          </cell>
          <cell r="Q331" t="str">
            <v>Haylou</v>
          </cell>
        </row>
        <row r="332">
          <cell r="A332">
            <v>3252</v>
          </cell>
          <cell r="D332" t="str">
            <v>HeimVision Assure B1 Câmera Ip Segurança Doméstica 2.4GHz</v>
          </cell>
          <cell r="Q332" t="str">
            <v>HeimVision</v>
          </cell>
        </row>
        <row r="333">
          <cell r="A333">
            <v>3269</v>
          </cell>
          <cell r="D333" t="str">
            <v>Protetor Solar Bioré UV Aqua Rich Light Up Essence SPF50 70g</v>
          </cell>
          <cell r="Q333" t="str">
            <v>Bioré</v>
          </cell>
        </row>
        <row r="334">
          <cell r="A334">
            <v>3270</v>
          </cell>
          <cell r="D334" t="str">
            <v>Bioré UV Aqua Rich Watery Essence SPF50+ PA++++ 85g</v>
          </cell>
          <cell r="Q334" t="str">
            <v>Bioré</v>
          </cell>
        </row>
        <row r="335">
          <cell r="A335">
            <v>3272</v>
          </cell>
          <cell r="D335" t="str">
            <v>DJI Osmo Action Câmera de Ação Cinza No Brasil-TOPSHOP</v>
          </cell>
          <cell r="Q335" t="str">
            <v>DJI</v>
          </cell>
        </row>
        <row r="336">
          <cell r="A336">
            <v>3280</v>
          </cell>
          <cell r="D336" t="str">
            <v>Haylou MoriPods T33 Fone Ouvido Bluetooth 5.2 Tws Apt</v>
          </cell>
          <cell r="Q336" t="str">
            <v>Haylou</v>
          </cell>
        </row>
        <row r="337">
          <cell r="A337">
            <v>3281</v>
          </cell>
          <cell r="D337" t="str">
            <v>Fone Ouvido In-Ear Haylou MoriPods T33 Bluetooth 5.2 Sem Fio</v>
          </cell>
          <cell r="Q337" t="str">
            <v>Haylou</v>
          </cell>
        </row>
        <row r="338">
          <cell r="A338">
            <v>3298</v>
          </cell>
          <cell r="D338" t="str">
            <v>Lexar Micro Sdxc 128gb Cartão Memória Microsd 100Mbs e Adapt</v>
          </cell>
          <cell r="Q338" t="str">
            <v>Lexar</v>
          </cell>
        </row>
        <row r="339">
          <cell r="A339">
            <v>3336</v>
          </cell>
          <cell r="D339" t="str">
            <v>Boya By-wm4 pro RX Receptor Digital Sem Fio 2.4GHz Preto</v>
          </cell>
          <cell r="Q339" t="str">
            <v>Boya</v>
          </cell>
        </row>
        <row r="340">
          <cell r="A340">
            <v>3342</v>
          </cell>
          <cell r="D340" t="str">
            <v>Multivitamínico Two-Day Life Extension 120 Tab Importado</v>
          </cell>
          <cell r="Q340" t="str">
            <v>Life Extension</v>
          </cell>
        </row>
        <row r="341">
          <cell r="A341">
            <v>3343</v>
          </cell>
          <cell r="D341" t="str">
            <v>Quercetina 250mg Life Extension 60 Capsulas Importado</v>
          </cell>
          <cell r="Q341" t="str">
            <v>Life Extension</v>
          </cell>
        </row>
        <row r="342">
          <cell r="A342">
            <v>3344</v>
          </cell>
          <cell r="D342" t="str">
            <v>Vitamina D3 175mcg Life Extension 60 Softgels Importado</v>
          </cell>
          <cell r="Q342" t="str">
            <v>Life Extension</v>
          </cell>
        </row>
        <row r="343">
          <cell r="A343">
            <v>3353</v>
          </cell>
          <cell r="D343" t="str">
            <v>Neuro-Mag Magnésio Life Extension 90Caps Importado</v>
          </cell>
          <cell r="Q343" t="str">
            <v>Life Extension</v>
          </cell>
        </row>
        <row r="344">
          <cell r="A344">
            <v>3355</v>
          </cell>
          <cell r="D344" t="str">
            <v>Cowin HE6 Fone Ouvido Bluetooth 5.0 Som Estéreo HD Preto</v>
          </cell>
          <cell r="Q344" t="str">
            <v>Cowin</v>
          </cell>
        </row>
        <row r="345">
          <cell r="A345">
            <v>3357</v>
          </cell>
          <cell r="D345" t="str">
            <v>Tranya Relógio Smartwatch TranyaGo Tela Hd de 1.69 pol.</v>
          </cell>
          <cell r="Q345" t="str">
            <v>Tranya</v>
          </cell>
        </row>
        <row r="346">
          <cell r="A346">
            <v>3377</v>
          </cell>
          <cell r="D346" t="str">
            <v>Complete Complexo B Life Extension 60 Cáps Importado</v>
          </cell>
          <cell r="Q346" t="str">
            <v>Life Extension</v>
          </cell>
        </row>
        <row r="347">
          <cell r="A347">
            <v>3378</v>
          </cell>
          <cell r="D347" t="str">
            <v>Multivitaminico Two/Day Life Extension 60 Tabs Importado</v>
          </cell>
          <cell r="Q347" t="str">
            <v>Life Extension</v>
          </cell>
        </row>
        <row r="348">
          <cell r="A348">
            <v>3379</v>
          </cell>
          <cell r="D348" t="str">
            <v>Super Omega-3 Epa/Dha Life Extension 60Softgel Importado</v>
          </cell>
          <cell r="Q348" t="str">
            <v>Life Extension</v>
          </cell>
        </row>
        <row r="349">
          <cell r="A349">
            <v>3380</v>
          </cell>
          <cell r="D349" t="str">
            <v>Zinco Caps 50mg Life Extension 90 Capsulas Importado</v>
          </cell>
          <cell r="Q349" t="str">
            <v>Life Extension</v>
          </cell>
        </row>
        <row r="350">
          <cell r="A350">
            <v>3381</v>
          </cell>
          <cell r="D350" t="str">
            <v>Magnésio Caps 500mg Life Extension 100 Caps Importado</v>
          </cell>
          <cell r="Q350" t="str">
            <v>Life Extension</v>
          </cell>
        </row>
        <row r="351">
          <cell r="A351">
            <v>3383</v>
          </cell>
          <cell r="D351" t="str">
            <v>Vitamina D3 125mcg Life Extension 60 Softgels Importado</v>
          </cell>
          <cell r="Q351" t="str">
            <v>Life Extension</v>
          </cell>
        </row>
        <row r="352">
          <cell r="A352">
            <v>3385</v>
          </cell>
          <cell r="D352" t="str">
            <v>Vitamina D3 25mcg Life Extension 90 Softgels Importado</v>
          </cell>
          <cell r="Q352" t="str">
            <v>Life Extension</v>
          </cell>
        </row>
        <row r="353">
          <cell r="A353">
            <v>3406</v>
          </cell>
          <cell r="D353" t="str">
            <v>Now Foods MK-7 Vitamina K-2 100mcg 60Caps Veg No Brasil</v>
          </cell>
          <cell r="Q353" t="str">
            <v>Now Foods</v>
          </cell>
        </row>
        <row r="354">
          <cell r="A354">
            <v>3415</v>
          </cell>
          <cell r="D354" t="str">
            <v>Monster Clarity HD Airlinks Fone Ouvido Bluetooth 5.0 Prata</v>
          </cell>
          <cell r="Q354" t="str">
            <v>Monster</v>
          </cell>
        </row>
        <row r="355">
          <cell r="A355">
            <v>3429</v>
          </cell>
          <cell r="D355" t="str">
            <v>Interruptor Sonoff p Autom Residencial Google/Alexa LbsD1</v>
          </cell>
          <cell r="Q355" t="str">
            <v>Sonoff</v>
          </cell>
        </row>
        <row r="356">
          <cell r="A356">
            <v>3430</v>
          </cell>
          <cell r="D356" t="str">
            <v>Interruptor Sonoff p Autom. Residencial Google/Alexa 4cpror3</v>
          </cell>
          <cell r="Q356" t="str">
            <v>Sonoff</v>
          </cell>
        </row>
        <row r="357">
          <cell r="A357">
            <v>3431</v>
          </cell>
          <cell r="D357" t="str">
            <v>Interruptor Sonoff Automação Residencial Google/Alexa DualR3</v>
          </cell>
          <cell r="Q357" t="str">
            <v>Sonoff</v>
          </cell>
        </row>
        <row r="358">
          <cell r="A358">
            <v>3437</v>
          </cell>
          <cell r="D358" t="str">
            <v>Interruptor Sonoff p Autom. Residencial Google/Alexa T0us1c</v>
          </cell>
          <cell r="Q358" t="str">
            <v>Sonoff</v>
          </cell>
        </row>
        <row r="359">
          <cell r="A359">
            <v>3446</v>
          </cell>
          <cell r="D359" t="str">
            <v>Interruptor Parede Sonoff T2eu1c-rf 433.92MHz Branco</v>
          </cell>
          <cell r="Q359" t="str">
            <v>Sonoff</v>
          </cell>
        </row>
        <row r="360">
          <cell r="A360">
            <v>3455</v>
          </cell>
          <cell r="D360" t="str">
            <v>Sensor Movimento Sonoff para Automação Residencial Snzb-03</v>
          </cell>
          <cell r="Q360" t="str">
            <v>Sonoff</v>
          </cell>
        </row>
        <row r="361">
          <cell r="A361">
            <v>3466</v>
          </cell>
          <cell r="D361" t="str">
            <v>Tranya T20 Fone de Ouvido Bluetooth Bateria de Até 8 horas</v>
          </cell>
          <cell r="Q361" t="str">
            <v>Tranya</v>
          </cell>
        </row>
        <row r="362">
          <cell r="A362">
            <v>3472</v>
          </cell>
          <cell r="D362" t="str">
            <v>Controle Remoto Semfio Sonoff P Automação Residencial 433mhz</v>
          </cell>
          <cell r="Q362" t="str">
            <v>Sonoff</v>
          </cell>
        </row>
        <row r="363">
          <cell r="A363">
            <v>3497</v>
          </cell>
          <cell r="D363" t="str">
            <v>Hub Sonoff Google/Alexa p Automação Residencial ZbBridge</v>
          </cell>
          <cell r="Q363" t="str">
            <v>Sonoff</v>
          </cell>
        </row>
        <row r="364">
          <cell r="A364">
            <v>3499</v>
          </cell>
          <cell r="D364" t="str">
            <v>Sensor Temperatura Sonoff Alexa Aut. Residencial c/Bateria</v>
          </cell>
          <cell r="Q364" t="str">
            <v>Sonoff</v>
          </cell>
        </row>
        <row r="365">
          <cell r="A365">
            <v>3501</v>
          </cell>
          <cell r="D365" t="str">
            <v>Interruptor Sonoff ZbMini Alexa/Google p Aut Residencial</v>
          </cell>
          <cell r="Q365" t="str">
            <v>Sonoff</v>
          </cell>
        </row>
        <row r="366">
          <cell r="A366">
            <v>3504</v>
          </cell>
          <cell r="D366" t="str">
            <v>Sensor Inteligente Sonoff Porta/Janela Automação Residencial</v>
          </cell>
          <cell r="Q366" t="str">
            <v>Sonoff</v>
          </cell>
        </row>
        <row r="367">
          <cell r="A367">
            <v>3505</v>
          </cell>
          <cell r="D367" t="str">
            <v>Sensor Inteligente Sonoff p/Porta e Janela Branco</v>
          </cell>
          <cell r="Q367" t="str">
            <v>Sonoff</v>
          </cell>
        </row>
        <row r="368">
          <cell r="A368">
            <v>3526</v>
          </cell>
          <cell r="D368" t="str">
            <v>Cartão de Memória Sandisk 256gb Micro Sdxc 100Mbs e Adapt</v>
          </cell>
          <cell r="Q368" t="str">
            <v>SanDisk</v>
          </cell>
        </row>
        <row r="369">
          <cell r="A369">
            <v>3527</v>
          </cell>
          <cell r="D369" t="str">
            <v>Fone Ouvido Ugreen T1 Hitune Bluetooth 5.0 Codec Aac Sbc</v>
          </cell>
          <cell r="Q369" t="str">
            <v>Ugreen</v>
          </cell>
        </row>
        <row r="370">
          <cell r="A370">
            <v>3535</v>
          </cell>
          <cell r="D370" t="str">
            <v>Receptor Adaptador Áudio Ugreen Bluetooth 5.0 Qualcomm Aptx</v>
          </cell>
          <cell r="Q370" t="str">
            <v>Ugreen</v>
          </cell>
        </row>
        <row r="371">
          <cell r="A371">
            <v>3537</v>
          </cell>
          <cell r="D371" t="str">
            <v>Carregador de Carro Huawei com Cabo Usb A p Usb Tipo C</v>
          </cell>
          <cell r="Q371" t="str">
            <v>Huawei</v>
          </cell>
        </row>
        <row r="372">
          <cell r="A372">
            <v>3545</v>
          </cell>
          <cell r="D372" t="str">
            <v>Fone Ouvido Monster N-Tune 450 Bluetooth 5.0 Preto/Vermelho</v>
          </cell>
          <cell r="Q372" t="str">
            <v>Monster</v>
          </cell>
        </row>
        <row r="373">
          <cell r="A373">
            <v>3556</v>
          </cell>
          <cell r="D373" t="str">
            <v>Hub Adaptador Ugreen 4 Portas Usb 3.0 Velocidade Até 5Gbps</v>
          </cell>
          <cell r="Q373" t="str">
            <v>Ugreen</v>
          </cell>
        </row>
        <row r="374">
          <cell r="A374">
            <v>3557</v>
          </cell>
          <cell r="D374" t="str">
            <v>Adaptador Multiportas Ugreen Tipo C para Usb 3.0 Hdmi 4k30hz</v>
          </cell>
          <cell r="Q374" t="str">
            <v>Ugreen</v>
          </cell>
        </row>
        <row r="375">
          <cell r="A375">
            <v>3558</v>
          </cell>
          <cell r="D375" t="str">
            <v>Transmissor Receptor Ugreen Bluetooth 5.0 Qualcomm ApTX</v>
          </cell>
          <cell r="Q375" t="str">
            <v>Ugreen</v>
          </cell>
        </row>
        <row r="376">
          <cell r="A376">
            <v>3602</v>
          </cell>
          <cell r="D376" t="str">
            <v>Fone de Ouvido Com Fio Tascam TH-06 Monitoramento Bass XL</v>
          </cell>
          <cell r="Q376" t="str">
            <v>Tascam</v>
          </cell>
        </row>
        <row r="377">
          <cell r="A377">
            <v>3606</v>
          </cell>
          <cell r="D377" t="str">
            <v>Leitor de Cartão SD Sandisk 170Mbs Interface Usb Tipo A</v>
          </cell>
          <cell r="Q377" t="str">
            <v>SanDisk</v>
          </cell>
        </row>
        <row r="378">
          <cell r="A378">
            <v>3607</v>
          </cell>
          <cell r="D378" t="str">
            <v>Ssd Portátil Sandisk Extreme 500gb 1050Mbs Micro Usb Tipo C</v>
          </cell>
          <cell r="Q378" t="str">
            <v>SanDisk</v>
          </cell>
        </row>
        <row r="379">
          <cell r="A379">
            <v>3609</v>
          </cell>
          <cell r="D379" t="str">
            <v>Babá Eletrônica Câmera Segurança Ip Imilab Home Basic Branca</v>
          </cell>
          <cell r="Q379" t="str">
            <v>Imilab</v>
          </cell>
        </row>
        <row r="380">
          <cell r="A380">
            <v>3618</v>
          </cell>
          <cell r="D380" t="str">
            <v>Cabo Impressora  Usb 2.0 Ugreen para Bm 2 Metros Preto</v>
          </cell>
          <cell r="Q380" t="str">
            <v>Ugreen</v>
          </cell>
        </row>
        <row r="381">
          <cell r="A381">
            <v>3623</v>
          </cell>
          <cell r="D381" t="str">
            <v>Cabo Impressora Ugreen Usb 2.0 para Bm 5 Metros Preto</v>
          </cell>
          <cell r="Q381" t="str">
            <v>Ugreen</v>
          </cell>
        </row>
        <row r="382">
          <cell r="A382">
            <v>3625</v>
          </cell>
          <cell r="D382" t="str">
            <v>Cabo Extensor Ativo Ugreen Usb 2.0 Com Chipset 15M Preto</v>
          </cell>
          <cell r="Q382" t="str">
            <v>Ugreen</v>
          </cell>
        </row>
        <row r="383">
          <cell r="A383">
            <v>3626</v>
          </cell>
          <cell r="D383" t="str">
            <v>Hub Usb 3.0 Ugreen 4 em 1 Comp. do Cabo 1 Metro Preto</v>
          </cell>
          <cell r="Q383" t="str">
            <v>Ugreen</v>
          </cell>
        </row>
        <row r="384">
          <cell r="A384">
            <v>3627</v>
          </cell>
          <cell r="D384" t="str">
            <v>Suporte De Parede Ugreen P Carregamento De Smartphone</v>
          </cell>
          <cell r="Q384" t="str">
            <v>Ugreen</v>
          </cell>
        </row>
        <row r="385">
          <cell r="A385">
            <v>3643</v>
          </cell>
          <cell r="D385" t="str">
            <v>Lente Objetiva Tamron 70-300mm F4.5-6.3 Di III RXD p(Sony E)</v>
          </cell>
          <cell r="Q385" t="str">
            <v xml:space="preserve">Tamron </v>
          </cell>
        </row>
        <row r="386">
          <cell r="A386">
            <v>3645</v>
          </cell>
          <cell r="D386" t="str">
            <v>Relógio Smartwatch Fitbit Sense BT 4.0 Tela 1.58' Preto</v>
          </cell>
          <cell r="Q386" t="str">
            <v>Fitbit</v>
          </cell>
        </row>
        <row r="387">
          <cell r="A387">
            <v>3648</v>
          </cell>
          <cell r="D387" t="str">
            <v>Cabo Extensão Ativo Ugreen Usb 2.0 Macho p Fêmea 25Metros</v>
          </cell>
          <cell r="Q387" t="str">
            <v>Ugreen</v>
          </cell>
        </row>
        <row r="388">
          <cell r="A388">
            <v>3649</v>
          </cell>
          <cell r="D388" t="str">
            <v>Cabo Áudio Ugreen Compatível com iPhone Conector 3.5mm 1M</v>
          </cell>
          <cell r="Q388" t="str">
            <v>Ugreen</v>
          </cell>
        </row>
        <row r="389">
          <cell r="A389">
            <v>3650</v>
          </cell>
          <cell r="D389" t="str">
            <v>Cabo de Dados Ugreen 60752 Compatível com iPhone MFi 2m</v>
          </cell>
          <cell r="Q389" t="str">
            <v>Ugreen</v>
          </cell>
        </row>
        <row r="390">
          <cell r="A390">
            <v>3654</v>
          </cell>
          <cell r="D390" t="str">
            <v>Hub Adaptador Ugreen Usb 3.0 Tipo A Macho 4 em 1 0,5M Preto</v>
          </cell>
          <cell r="Q390" t="str">
            <v>Ugreen</v>
          </cell>
        </row>
        <row r="391">
          <cell r="A391">
            <v>3655</v>
          </cell>
          <cell r="D391" t="str">
            <v>Adaptador Bluetooth 5.0 Ugreen Interface Usb Tipo A Preto</v>
          </cell>
          <cell r="Q391" t="str">
            <v>Ugreen</v>
          </cell>
        </row>
        <row r="392">
          <cell r="A392">
            <v>3656</v>
          </cell>
          <cell r="D392" t="str">
            <v>Cabo De Extensão Ugreen Usb Tipo A Macho P Fêmea 2metros</v>
          </cell>
          <cell r="Q392" t="str">
            <v>Ugreen</v>
          </cell>
        </row>
        <row r="393">
          <cell r="A393">
            <v>3657</v>
          </cell>
          <cell r="D393" t="str">
            <v>Cabo de Extensão Ugreen Usb Tipo A Macho p Fêmea 5 Metro</v>
          </cell>
          <cell r="Q393" t="str">
            <v>Ugreen</v>
          </cell>
        </row>
        <row r="394">
          <cell r="A394">
            <v>3659</v>
          </cell>
          <cell r="D394" t="str">
            <v>Cabo Extensão Ativo Ugreen Usb 2.0 Macho p Fêmea 5 Metro</v>
          </cell>
          <cell r="Q394" t="str">
            <v>Ugreen</v>
          </cell>
        </row>
        <row r="395">
          <cell r="A395">
            <v>3661</v>
          </cell>
          <cell r="D395" t="str">
            <v>Switch Compartilhamento Usb 3.0 Ugreen 4 em 1 Preto</v>
          </cell>
          <cell r="Q395" t="str">
            <v>Ugreen</v>
          </cell>
        </row>
        <row r="396">
          <cell r="A396">
            <v>3662</v>
          </cell>
          <cell r="D396" t="str">
            <v>Cabo de Dados Ugreen Usb 2.0 Tipo A Macho 2 Metros Preto</v>
          </cell>
          <cell r="Q396" t="str">
            <v>Ugreen</v>
          </cell>
        </row>
        <row r="397">
          <cell r="A397">
            <v>3665</v>
          </cell>
          <cell r="D397" t="str">
            <v>Suporte de Mesa Smartphone Ugreen Tela de 4 a 7.9 pol.</v>
          </cell>
          <cell r="Q397" t="str">
            <v>Ugreen</v>
          </cell>
        </row>
        <row r="398">
          <cell r="A398">
            <v>3666</v>
          </cell>
          <cell r="D398" t="str">
            <v>Dock Estação Acoplamento Ugreen p Hdd Sata 2.5/3.5 pol.</v>
          </cell>
          <cell r="Q398" t="str">
            <v>Ugreen</v>
          </cell>
        </row>
        <row r="399">
          <cell r="A399">
            <v>3668</v>
          </cell>
          <cell r="D399" t="str">
            <v>Case Externa Ugreen Gabinete Portátil p Ssd Sata 2.5 pol.</v>
          </cell>
          <cell r="Q399" t="str">
            <v>Ugreen</v>
          </cell>
        </row>
        <row r="400">
          <cell r="A400">
            <v>3669</v>
          </cell>
          <cell r="D400" t="str">
            <v>Case/caixa P Smartphone Ugreen Classificação Ipx8 Navy</v>
          </cell>
          <cell r="Q400" t="str">
            <v>Ugreen</v>
          </cell>
        </row>
        <row r="401">
          <cell r="A401">
            <v>3671</v>
          </cell>
          <cell r="D401" t="str">
            <v>Transmissor Bluetooth 5.0 Ugreen p Usb A/Tipo C e Micro Sd</v>
          </cell>
          <cell r="Q401" t="str">
            <v>Ugreen</v>
          </cell>
        </row>
        <row r="402">
          <cell r="A402">
            <v>3672</v>
          </cell>
          <cell r="D402" t="str">
            <v>Transmissor Bluetooth 5.0 Ugreen Conector 3.5mm Preto</v>
          </cell>
          <cell r="Q402" t="str">
            <v>Ugreen</v>
          </cell>
        </row>
        <row r="403">
          <cell r="A403">
            <v>3673</v>
          </cell>
          <cell r="D403" t="str">
            <v>Cabo de Dados Ugreen 60748 Compatível com iPhone MFi 1m</v>
          </cell>
          <cell r="Q403" t="str">
            <v>Ugreen</v>
          </cell>
        </row>
        <row r="404">
          <cell r="A404">
            <v>3674</v>
          </cell>
          <cell r="D404" t="str">
            <v>Switch Box Compartilhamento Usb 2.0 Ugreen 4 em 1 Preto</v>
          </cell>
          <cell r="Q404" t="str">
            <v>Ugreen</v>
          </cell>
        </row>
        <row r="405">
          <cell r="A405">
            <v>3675</v>
          </cell>
          <cell r="D405" t="str">
            <v>Carregador Veicular PD Ugreen com 1 Portas Usb A e 1 Tipo C</v>
          </cell>
          <cell r="Q405" t="str">
            <v>Ugreen</v>
          </cell>
        </row>
        <row r="406">
          <cell r="A406">
            <v>3676</v>
          </cell>
          <cell r="D406" t="str">
            <v>Receptor Bluetooth 5.0 Ugreen Usb 2.0 p N Switch/Playstation</v>
          </cell>
          <cell r="Q406" t="str">
            <v>Ugreen</v>
          </cell>
        </row>
        <row r="407">
          <cell r="A407">
            <v>3677</v>
          </cell>
          <cell r="D407" t="str">
            <v>Cabo de Dados Ugreen Usb 2.0 Tipo A Macho 1 Metro Preto</v>
          </cell>
          <cell r="Q407" t="str">
            <v>Ugreen</v>
          </cell>
        </row>
        <row r="408">
          <cell r="A408">
            <v>3678</v>
          </cell>
          <cell r="D408" t="str">
            <v>Adaptador Áudio Externo Ugreen 3 em 1 Interf. Usb 2.0 15cm</v>
          </cell>
          <cell r="Q408" t="str">
            <v>Ugreen</v>
          </cell>
        </row>
        <row r="409">
          <cell r="A409">
            <v>3680</v>
          </cell>
          <cell r="D409" t="str">
            <v>Carregador Rápido Ugreen GanX Usb 100w 4 em 1 Preto</v>
          </cell>
          <cell r="Q409" t="str">
            <v>Ugreen</v>
          </cell>
        </row>
        <row r="410">
          <cell r="A410">
            <v>3681</v>
          </cell>
          <cell r="D410" t="str">
            <v>Leitor Cartão de Memória Ugreen 2 em 1 Interface Usb 3.0</v>
          </cell>
          <cell r="Q410" t="str">
            <v>Ugreen</v>
          </cell>
        </row>
        <row r="411">
          <cell r="A411">
            <v>3682</v>
          </cell>
          <cell r="D411" t="str">
            <v>Cabo de Dados Ugreen 20730 Compatível com iPhone MFi 2m</v>
          </cell>
          <cell r="Q411" t="str">
            <v>Ugreen</v>
          </cell>
        </row>
        <row r="412">
          <cell r="A412">
            <v>3683</v>
          </cell>
          <cell r="D412" t="str">
            <v>Hub Adaptador Multiportas Ugreen 5 em 1 Interface Usb Tipo C</v>
          </cell>
          <cell r="Q412" t="str">
            <v>Ugreen</v>
          </cell>
        </row>
        <row r="413">
          <cell r="A413">
            <v>3688</v>
          </cell>
          <cell r="D413" t="str">
            <v>Cabo de Dados Ugreen Usb 2.0 Tipo A Macho 3 Metros Preto</v>
          </cell>
          <cell r="Q413" t="str">
            <v>Ugreen</v>
          </cell>
        </row>
        <row r="414">
          <cell r="A414">
            <v>3689</v>
          </cell>
          <cell r="D414" t="str">
            <v>Cabo de Dados Ugreen 80823 Compatível com iPhone MFi 2m</v>
          </cell>
          <cell r="Q414" t="str">
            <v>Ugreen</v>
          </cell>
        </row>
        <row r="415">
          <cell r="A415">
            <v>3690</v>
          </cell>
          <cell r="D415" t="str">
            <v>Case Externa Usb 3.0 Ugreen p Hdd Sata 3.5 pol 5Gbps Preta</v>
          </cell>
          <cell r="Q415" t="str">
            <v>Ugreen</v>
          </cell>
        </row>
        <row r="416">
          <cell r="A416">
            <v>3691</v>
          </cell>
          <cell r="D416" t="str">
            <v>Carregador Veicular Ugreen 2 Portas Usb Tipo A Max. 36W</v>
          </cell>
          <cell r="Q416" t="str">
            <v>Ugreen</v>
          </cell>
        </row>
        <row r="417">
          <cell r="A417">
            <v>3695</v>
          </cell>
          <cell r="D417" t="str">
            <v>Hub Adaptador Ugreen Usb Tipo C 8 em 1 5Gbps Cinza</v>
          </cell>
          <cell r="Q417" t="str">
            <v>Ugreen</v>
          </cell>
        </row>
        <row r="418">
          <cell r="A418">
            <v>3696</v>
          </cell>
          <cell r="D418" t="str">
            <v>Hub Adaptador Ugreen Usb 3.0 Tipo C 5 em 1 5Gbps Cinza</v>
          </cell>
          <cell r="Q418" t="str">
            <v>Ugreen</v>
          </cell>
        </row>
        <row r="419">
          <cell r="A419">
            <v>3697</v>
          </cell>
          <cell r="D419" t="str">
            <v>Cabo de Dados Ugreen 60765 Compatível com iPhone MFi 2m</v>
          </cell>
          <cell r="Q419" t="str">
            <v>Ugreen</v>
          </cell>
        </row>
        <row r="420">
          <cell r="A420">
            <v>3701</v>
          </cell>
          <cell r="D420" t="str">
            <v>Cabo de Dados Ugreen 60555 Compatível com iPhone MFi 1m</v>
          </cell>
          <cell r="Q420" t="str">
            <v>Ugreen</v>
          </cell>
        </row>
        <row r="421">
          <cell r="A421">
            <v>3702</v>
          </cell>
          <cell r="D421" t="str">
            <v>Cabo de Dados Ugreen 60521 Compatível com iPhone MFi 1m</v>
          </cell>
          <cell r="Q421" t="str">
            <v>Ugreen</v>
          </cell>
        </row>
        <row r="422">
          <cell r="A422">
            <v>3703</v>
          </cell>
          <cell r="D422" t="str">
            <v>Cabo de Dados Ugreen 60161 Compatível com iPhone MFi 1m</v>
          </cell>
          <cell r="Q422" t="str">
            <v>Ugreen</v>
          </cell>
        </row>
        <row r="423">
          <cell r="A423">
            <v>3704</v>
          </cell>
          <cell r="D423" t="str">
            <v>Receptor Áudio Bluetooth 5.0 Ugreen Conector 3.5mm p Carro</v>
          </cell>
          <cell r="Q423" t="str">
            <v>Ugreen</v>
          </cell>
        </row>
        <row r="424">
          <cell r="A424">
            <v>3709</v>
          </cell>
          <cell r="D424" t="str">
            <v>Case Externa Ugreen p Ssd M.2 NVMe Interf. Tipo C Fêmea</v>
          </cell>
          <cell r="Q424" t="str">
            <v>Ugreen</v>
          </cell>
        </row>
        <row r="425">
          <cell r="A425">
            <v>3710</v>
          </cell>
          <cell r="D425" t="str">
            <v>Suporte P Telefone Ugreen P Carro Rotação De 360 Graus</v>
          </cell>
          <cell r="Q425" t="str">
            <v>Ugreen</v>
          </cell>
        </row>
        <row r="426">
          <cell r="A426">
            <v>3711</v>
          </cell>
          <cell r="D426" t="str">
            <v>Receptor Bluetooth 4.0 Ugreen Interface Usb 2.0 Branco</v>
          </cell>
          <cell r="Q426" t="str">
            <v>Ugreen</v>
          </cell>
        </row>
        <row r="427">
          <cell r="A427">
            <v>3712</v>
          </cell>
          <cell r="D427" t="str">
            <v>Adaptador de Áudio Externo Ugreen Interface Usb 2.0 Preto</v>
          </cell>
          <cell r="Q427" t="str">
            <v>Ugreen</v>
          </cell>
        </row>
        <row r="428">
          <cell r="A428">
            <v>3713</v>
          </cell>
          <cell r="D428" t="str">
            <v>Bolsa/Case p Disco Rígido Externo Ugreen à Prova de Choque</v>
          </cell>
          <cell r="Q428" t="str">
            <v>Ugreen</v>
          </cell>
        </row>
        <row r="429">
          <cell r="A429">
            <v>3714</v>
          </cell>
          <cell r="D429" t="str">
            <v>Estojo/Case p Disco Rígido Externo Ugreen à Prova de Choque</v>
          </cell>
          <cell r="Q429" t="str">
            <v>Ugreen</v>
          </cell>
        </row>
        <row r="430">
          <cell r="A430">
            <v>3716</v>
          </cell>
          <cell r="D430" t="str">
            <v>Estabilizador Zhiyun Smooth 5 Gimbal para Smartphone Preto</v>
          </cell>
          <cell r="Q430" t="str">
            <v>Zhiyun</v>
          </cell>
        </row>
        <row r="431">
          <cell r="A431">
            <v>3719</v>
          </cell>
          <cell r="D431" t="str">
            <v>Estabilizador Moza Air 2S Gimbal Portátil para Câmera Preto</v>
          </cell>
          <cell r="Q431" t="str">
            <v>Moza</v>
          </cell>
        </row>
        <row r="432">
          <cell r="A432">
            <v>3726</v>
          </cell>
          <cell r="D432" t="str">
            <v>Mesa Digitalizadora Huion Inspiroy H610x + Caneta Preta</v>
          </cell>
          <cell r="Q432" t="str">
            <v>Huion</v>
          </cell>
        </row>
        <row r="433">
          <cell r="A433">
            <v>3730</v>
          </cell>
          <cell r="D433" t="str">
            <v>Cabo Extensor Ativo Ugreen Usb 2.0 Macho Fêmea 20Metros</v>
          </cell>
          <cell r="Q433" t="str">
            <v>Ugreen</v>
          </cell>
        </row>
        <row r="434">
          <cell r="A434">
            <v>3731</v>
          </cell>
          <cell r="D434" t="str">
            <v>Cabo Extensor Ativo Ugreen Us121 Usb 2.0 Macho Fêmea 30M</v>
          </cell>
          <cell r="Q434" t="str">
            <v>Ugreen</v>
          </cell>
        </row>
        <row r="435">
          <cell r="A435">
            <v>3733</v>
          </cell>
          <cell r="D435" t="str">
            <v>Cabo Ugreen Adaptador Usb 3.0 para Hdd Ssd Sata3 2.5 3.5pol.</v>
          </cell>
          <cell r="Q435" t="str">
            <v>Ugreen</v>
          </cell>
        </row>
        <row r="436">
          <cell r="A436">
            <v>3734</v>
          </cell>
          <cell r="D436" t="str">
            <v>Cabo de Dados Ugreen 60761 Compatível com iPhone MFi 2m</v>
          </cell>
          <cell r="Q436" t="str">
            <v>Ugreen</v>
          </cell>
        </row>
        <row r="437">
          <cell r="A437">
            <v>3735</v>
          </cell>
          <cell r="D437" t="str">
            <v>Cabo de Dados Ugreen 60760 Compatível com iPhone MFi 1.5m</v>
          </cell>
          <cell r="Q437" t="str">
            <v>Ugreen</v>
          </cell>
        </row>
        <row r="438">
          <cell r="A438">
            <v>3736</v>
          </cell>
          <cell r="D438" t="str">
            <v>Cabo de Dados Ugreen 60749 Compatível com iPhone MFi 2m</v>
          </cell>
          <cell r="Q438" t="str">
            <v>Ugreen</v>
          </cell>
        </row>
        <row r="439">
          <cell r="A439">
            <v>3738</v>
          </cell>
          <cell r="D439" t="str">
            <v>Cabo de Dados Ugreen 60158 Compatível com iPhone MFi 2m</v>
          </cell>
          <cell r="Q439" t="str">
            <v>Ugreen</v>
          </cell>
        </row>
        <row r="440">
          <cell r="A440">
            <v>3739</v>
          </cell>
          <cell r="D440" t="str">
            <v>Cabo de Dados Ugreen 60157 Compatível com iPhone MFi 1.5m</v>
          </cell>
          <cell r="Q440" t="str">
            <v>Ugreen</v>
          </cell>
        </row>
        <row r="441">
          <cell r="A441">
            <v>3741</v>
          </cell>
          <cell r="D441" t="str">
            <v>Cabo de Dados Ugreen 280822 Compatível com iPhone MFi 1m</v>
          </cell>
          <cell r="Q441" t="str">
            <v>Ugreen</v>
          </cell>
        </row>
        <row r="442">
          <cell r="A442">
            <v>3743</v>
          </cell>
          <cell r="D442" t="str">
            <v>Cabo Dados Ugreen 2 em 1 Usb A Compatível com iPhone</v>
          </cell>
          <cell r="Q442" t="str">
            <v>Ugreen</v>
          </cell>
        </row>
        <row r="443">
          <cell r="A443">
            <v>3745</v>
          </cell>
          <cell r="D443" t="str">
            <v>Suporte de Smartphone Ugreen Lp181 para Bicicleta Preto</v>
          </cell>
          <cell r="Q443" t="str">
            <v>Ugreen</v>
          </cell>
        </row>
        <row r="444">
          <cell r="A444">
            <v>3746</v>
          </cell>
          <cell r="D444" t="str">
            <v>Carregador Veicular Ugreen 2 em1Usb Tipo A e Tipo C 42.5W</v>
          </cell>
          <cell r="Q444" t="str">
            <v>Ugreen</v>
          </cell>
        </row>
        <row r="445">
          <cell r="A445">
            <v>3748</v>
          </cell>
          <cell r="D445" t="str">
            <v>Carregador Rápido Ugreen Cd250 e Cabo Usb Tipo C 25W</v>
          </cell>
          <cell r="Q445" t="str">
            <v>Ugreen</v>
          </cell>
        </row>
        <row r="446">
          <cell r="A446">
            <v>3749</v>
          </cell>
          <cell r="D446" t="str">
            <v>Transmissor Bluetooth 5.0 Ugreen Nintend. Switch PlayStation</v>
          </cell>
          <cell r="Q446" t="str">
            <v>Ugreen</v>
          </cell>
        </row>
        <row r="447">
          <cell r="A447">
            <v>3750</v>
          </cell>
          <cell r="D447" t="str">
            <v>Case Externa Ugreen Cm389 Usb-C para M.2 Nvme Sata</v>
          </cell>
          <cell r="Q447" t="str">
            <v>Ugreen</v>
          </cell>
        </row>
        <row r="448">
          <cell r="A448">
            <v>3751</v>
          </cell>
          <cell r="D448" t="str">
            <v>Case Externa Ugreen Ssd M.2 Sata com Cabo Usb A/C 50cm</v>
          </cell>
          <cell r="Q448" t="str">
            <v>Ugreen</v>
          </cell>
        </row>
        <row r="449">
          <cell r="A449">
            <v>3752</v>
          </cell>
          <cell r="D449" t="str">
            <v>Switch de Compartilhamento Ugreen Usb 2.0 para Usb Tipo B</v>
          </cell>
          <cell r="Q449" t="str">
            <v>Ugreen</v>
          </cell>
        </row>
        <row r="450">
          <cell r="A450">
            <v>3753</v>
          </cell>
          <cell r="D450" t="str">
            <v>Cabo Extensor Ativo Ugreen Us121 Usb 2.0 Macho Fêmea 10M</v>
          </cell>
          <cell r="Q450" t="str">
            <v>Ugreen</v>
          </cell>
        </row>
        <row r="451">
          <cell r="A451">
            <v>3754</v>
          </cell>
          <cell r="D451" t="str">
            <v>Cabo Áudio Ugreen Av161 Usb Tipo C para 3,5mm 10cm Cinza</v>
          </cell>
          <cell r="Q451" t="str">
            <v>Ugreen</v>
          </cell>
        </row>
        <row r="452">
          <cell r="A452">
            <v>3756</v>
          </cell>
          <cell r="D452" t="str">
            <v>Cabo Extensor Usb 2.0 Ugreen Tipo A Macho para Fêmea 1.5M</v>
          </cell>
          <cell r="Q452" t="str">
            <v>Ugreen</v>
          </cell>
        </row>
        <row r="453">
          <cell r="A453">
            <v>3757</v>
          </cell>
          <cell r="D453" t="str">
            <v>Cabo Impressora Usb 2.0 Ugreen Tipo A para Tipo B 1Metro</v>
          </cell>
          <cell r="Q453" t="str">
            <v>Ugreen</v>
          </cell>
        </row>
        <row r="454">
          <cell r="A454">
            <v>3758</v>
          </cell>
          <cell r="D454" t="str">
            <v>Cabo Extensão Usb 2.0 Ugreen Extensor Usb A Macho/Fêmea 3M</v>
          </cell>
          <cell r="Q454" t="str">
            <v>Ugreen</v>
          </cell>
        </row>
        <row r="455">
          <cell r="A455">
            <v>3759</v>
          </cell>
          <cell r="D455" t="str">
            <v>Capa Case Impermeável Ugreen Lp186 para Smartphone Preta</v>
          </cell>
          <cell r="Q455" t="str">
            <v>Ugreen</v>
          </cell>
        </row>
        <row r="456">
          <cell r="A456">
            <v>3760</v>
          </cell>
          <cell r="D456" t="str">
            <v>Cabo Impressora Usb 2.0 Ugreen Tipo A para Tipo B 3Metro</v>
          </cell>
          <cell r="Q456" t="str">
            <v>Ugreen</v>
          </cell>
        </row>
        <row r="457">
          <cell r="A457">
            <v>3770</v>
          </cell>
          <cell r="D457" t="str">
            <v>Robô Aspirador de Pó Roborock S7 Sucção 2500pa Preto</v>
          </cell>
          <cell r="Q457" t="str">
            <v>Roborock</v>
          </cell>
        </row>
        <row r="458">
          <cell r="A458">
            <v>3771</v>
          </cell>
          <cell r="D458" t="str">
            <v>Adaptador Áudio Externo Ugreen Cm383 Usb 2.0 para 3.5mm</v>
          </cell>
          <cell r="Q458" t="str">
            <v>Ugreen</v>
          </cell>
        </row>
        <row r="459">
          <cell r="A459">
            <v>3772</v>
          </cell>
          <cell r="D459" t="str">
            <v>Adaptador de Áudio Externo Ugreen 2 em 1 Usb 2.0 Branco</v>
          </cell>
          <cell r="Q459" t="str">
            <v>Ugreen</v>
          </cell>
        </row>
        <row r="460">
          <cell r="A460">
            <v>3773</v>
          </cell>
          <cell r="D460" t="str">
            <v>Cabo Impressora Usb 2.0 Ugreen Tipo A para Tipo B 1.5Metro</v>
          </cell>
          <cell r="Q460" t="str">
            <v>Ugreen</v>
          </cell>
        </row>
        <row r="461">
          <cell r="A461">
            <v>3774</v>
          </cell>
          <cell r="D461" t="str">
            <v>Cabo Extensor Ugreen Usb 2.0 Tipo A Macho para Fêmea 1M</v>
          </cell>
          <cell r="Q461" t="str">
            <v>Ugreen</v>
          </cell>
        </row>
        <row r="462">
          <cell r="A462">
            <v>3775</v>
          </cell>
          <cell r="D462" t="str">
            <v>Ugreen Adaptador Usb C para Ethernet Rj45 1000Mbps Preto</v>
          </cell>
          <cell r="Q462" t="str">
            <v>Ugreen</v>
          </cell>
        </row>
        <row r="463">
          <cell r="A463">
            <v>3776</v>
          </cell>
          <cell r="D463" t="str">
            <v>Receptor Áudio Ugreen Cm106 Bluetooth 5.0 3.5mm e Adpt 2rca</v>
          </cell>
          <cell r="Q463" t="str">
            <v>Ugreen</v>
          </cell>
        </row>
        <row r="464">
          <cell r="A464">
            <v>3778</v>
          </cell>
          <cell r="D464" t="str">
            <v>Cabo de Dados Ugreen 60763 Compatível com iPhone MFi 1m</v>
          </cell>
          <cell r="Q464" t="str">
            <v>Ugreen</v>
          </cell>
        </row>
        <row r="465">
          <cell r="A465">
            <v>3780</v>
          </cell>
          <cell r="D465" t="str">
            <v>Hub Adaptador Multiportas Ugreen 7em1 TipoC MacOS Windows</v>
          </cell>
          <cell r="Q465" t="str">
            <v>Ugreen</v>
          </cell>
        </row>
        <row r="466">
          <cell r="A466">
            <v>3782</v>
          </cell>
          <cell r="D466" t="str">
            <v>Babá Eletrônica Motorola VM75-2 Monitor Tela 5 pol. Branco</v>
          </cell>
          <cell r="Q466" t="str">
            <v>Motorola</v>
          </cell>
        </row>
        <row r="467">
          <cell r="A467">
            <v>3795</v>
          </cell>
          <cell r="D467" t="str">
            <v>Probiótico Ultimate 16 Strain Swanson com Fos 60Caps</v>
          </cell>
          <cell r="Q467" t="str">
            <v>Swanson</v>
          </cell>
        </row>
        <row r="468">
          <cell r="A468">
            <v>3798</v>
          </cell>
          <cell r="D468" t="str">
            <v>Cartão De Memória Sandisk 32gb Micro Sdhc 100mbs E Adapt</v>
          </cell>
          <cell r="Q468" t="str">
            <v>SanDisk</v>
          </cell>
        </row>
        <row r="469">
          <cell r="A469">
            <v>3803</v>
          </cell>
          <cell r="D469" t="str">
            <v>Cartão Memória Sandisk 128gb Micro Sdxc 100Mbs e Adapt</v>
          </cell>
          <cell r="Q469" t="str">
            <v>SanDisk</v>
          </cell>
        </row>
        <row r="470">
          <cell r="A470">
            <v>3804</v>
          </cell>
          <cell r="D470" t="str">
            <v>Cartão de Memória Sandisk 64gb Sdxc Ultra 120Mbs</v>
          </cell>
          <cell r="Q470" t="str">
            <v>SanDisk</v>
          </cell>
        </row>
        <row r="471">
          <cell r="A471">
            <v>3810</v>
          </cell>
          <cell r="D471" t="str">
            <v>Cartão de Memória Lexar Micro Sdxc 64gb Microsd 100Mbs</v>
          </cell>
          <cell r="Q471" t="str">
            <v>Lexar</v>
          </cell>
        </row>
        <row r="472">
          <cell r="A472">
            <v>3812</v>
          </cell>
          <cell r="D472" t="str">
            <v>Suporte Notebook Ugreen Hub 5 em 1 Hdmi Usb/C Microsd e SD</v>
          </cell>
          <cell r="Q472" t="str">
            <v>Ugreen</v>
          </cell>
        </row>
        <row r="473">
          <cell r="A473">
            <v>3822</v>
          </cell>
          <cell r="D473" t="str">
            <v>Ssd Portátil Sandisk 1Tb Extreme Pro 2000Mbs para Escritório</v>
          </cell>
          <cell r="Q473" t="str">
            <v>SanDisk</v>
          </cell>
        </row>
        <row r="474">
          <cell r="A474">
            <v>3833</v>
          </cell>
          <cell r="D474" t="str">
            <v>Disco Sólido Interno Samsung 980 Pro Mz-v8p2t0b 2tb</v>
          </cell>
          <cell r="Q474" t="str">
            <v>Samsung</v>
          </cell>
        </row>
        <row r="475">
          <cell r="A475">
            <v>3838</v>
          </cell>
          <cell r="D475" t="str">
            <v>Receptor Áudio Bluetooth 5.0 Ugreen Conector 3.5mm Macho</v>
          </cell>
          <cell r="Q475" t="str">
            <v>Ugreen</v>
          </cell>
        </row>
        <row r="476">
          <cell r="A476">
            <v>3844</v>
          </cell>
          <cell r="D476" t="str">
            <v>Cartão Memória Sandisk 256gb Micro Sdxc 100mbs E Adapt</v>
          </cell>
          <cell r="Q476" t="str">
            <v>SanDisk</v>
          </cell>
        </row>
        <row r="477">
          <cell r="A477">
            <v>3846</v>
          </cell>
          <cell r="D477" t="str">
            <v>Cartão De Memória Sandisk Sdsqunr-064g-gn3ma Ultra Adap 64gb</v>
          </cell>
          <cell r="Q477" t="str">
            <v>SanDisk</v>
          </cell>
        </row>
        <row r="478">
          <cell r="A478">
            <v>3847</v>
          </cell>
          <cell r="D478" t="str">
            <v>Cartão De Memória Sandisk 32gb Micro Sd Classe C4 Preto</v>
          </cell>
          <cell r="Q478" t="str">
            <v>SanDisk</v>
          </cell>
        </row>
        <row r="479">
          <cell r="A479">
            <v>3859</v>
          </cell>
          <cell r="D479" t="str">
            <v>Babá Eletrônica Motorola Monitor Tela 5 pol. 2 Câmera 2.4GHz</v>
          </cell>
          <cell r="Q479" t="str">
            <v>Motorola</v>
          </cell>
        </row>
        <row r="480">
          <cell r="A480">
            <v>3878</v>
          </cell>
          <cell r="D480" t="str">
            <v>Organizador de Cabos e Fios Ugreen 5 Metros Lp121 Preto</v>
          </cell>
          <cell r="Q480" t="str">
            <v>Ugreen</v>
          </cell>
        </row>
        <row r="481">
          <cell r="A481">
            <v>3880</v>
          </cell>
          <cell r="D481" t="str">
            <v>Organizador Cabos e Fios Ugreen 1.5 Metros Lp121 Preto</v>
          </cell>
          <cell r="Q481" t="str">
            <v>Ugreen</v>
          </cell>
        </row>
        <row r="482">
          <cell r="A482">
            <v>3885</v>
          </cell>
          <cell r="D482" t="str">
            <v>Estabilizador Dji Osmo Mobile 5 Gimbal Para Smartphone</v>
          </cell>
          <cell r="Q482" t="str">
            <v>DJI</v>
          </cell>
        </row>
        <row r="483">
          <cell r="A483">
            <v>3886</v>
          </cell>
          <cell r="D483" t="str">
            <v xml:space="preserve">Estabilizador DJI Osmo Mobile 5 Gimbal para Smartphone </v>
          </cell>
          <cell r="Q483" t="str">
            <v>DJI</v>
          </cell>
        </row>
        <row r="484">
          <cell r="A484">
            <v>3887</v>
          </cell>
          <cell r="D484" t="str">
            <v>Estabilizador Portátil DJI Osmo Mobile 4 SE para Smartphone</v>
          </cell>
          <cell r="Q484" t="str">
            <v>DJI</v>
          </cell>
        </row>
        <row r="485">
          <cell r="A485">
            <v>3888</v>
          </cell>
          <cell r="D485" t="str">
            <v>Estabilizador Zhiyun Crane M3 Combo para Câmera Fotográfica</v>
          </cell>
          <cell r="Q485" t="str">
            <v>Zhiyun</v>
          </cell>
        </row>
        <row r="486">
          <cell r="A486">
            <v>3889</v>
          </cell>
          <cell r="D486" t="str">
            <v>Estabilizador Zhiyun Crane M3 Gimbal Para Câmera Fotográfica</v>
          </cell>
          <cell r="Q486" t="str">
            <v>Zhiyun</v>
          </cell>
        </row>
        <row r="487">
          <cell r="A487">
            <v>3895</v>
          </cell>
          <cell r="D487" t="str">
            <v>Câmera de Ação DJI Osmo Action 2 Power Combo Preto/Cinza</v>
          </cell>
          <cell r="Q487" t="str">
            <v>DJI</v>
          </cell>
        </row>
        <row r="488">
          <cell r="A488">
            <v>3903</v>
          </cell>
          <cell r="D488" t="str">
            <v>Relógio Smartwatch Maimo Watch Bluetooth 5.0 Tela 1.69 pol.</v>
          </cell>
          <cell r="Q488" t="str">
            <v>Maimo</v>
          </cell>
        </row>
        <row r="489">
          <cell r="A489">
            <v>3905</v>
          </cell>
          <cell r="D489" t="str">
            <v>Ssd Samsung 1Tb 980 Pro V-nand PCIe 4.0 NVMe 7000Mbs</v>
          </cell>
          <cell r="Q489" t="str">
            <v>Samsung</v>
          </cell>
        </row>
        <row r="490">
          <cell r="A490">
            <v>3914</v>
          </cell>
          <cell r="D490" t="str">
            <v>Cartão de Memória Sandisk 128gb CfExpress Tipo B 1700Mbs</v>
          </cell>
          <cell r="Q490" t="str">
            <v>SanDisk</v>
          </cell>
        </row>
        <row r="491">
          <cell r="A491">
            <v>3929</v>
          </cell>
          <cell r="D491" t="str">
            <v>Mini Pc Beelink T4 Pro Intel Apollo Lake 64gb eMMc 4gb Ram</v>
          </cell>
          <cell r="Q491" t="str">
            <v>Beelink</v>
          </cell>
        </row>
        <row r="492">
          <cell r="A492">
            <v>3935</v>
          </cell>
          <cell r="D492" t="str">
            <v>Relógio Smartwatch Maimo Watch Bluetooth 5.0 Tela 1.69pol.</v>
          </cell>
          <cell r="Q492" t="str">
            <v>Maimo</v>
          </cell>
        </row>
        <row r="493">
          <cell r="A493">
            <v>3936</v>
          </cell>
          <cell r="D493" t="str">
            <v>Relógio Smartwatch Haylou Rt LS05S Tela 1.28 pol. Preto</v>
          </cell>
          <cell r="Q493" t="str">
            <v>Haylou</v>
          </cell>
        </row>
        <row r="494">
          <cell r="A494">
            <v>3958</v>
          </cell>
          <cell r="D494" t="str">
            <v>Iluminômetro Sekonic i-346 Medidor de Luz Preto</v>
          </cell>
          <cell r="Q494" t="str">
            <v>Sekonic</v>
          </cell>
        </row>
        <row r="495">
          <cell r="A495">
            <v>3971</v>
          </cell>
          <cell r="D495" t="str">
            <v>Estabilizador Zhiyun Smooth 5 Combo Cardan para Smartphone</v>
          </cell>
          <cell r="Q495" t="str">
            <v>Zhiyun</v>
          </cell>
        </row>
        <row r="496">
          <cell r="A496">
            <v>3978</v>
          </cell>
          <cell r="D496" t="str">
            <v>Disco Rígido Externo Sandisk 1Tb Extreme Usb Tipo C 1050Mbs</v>
          </cell>
          <cell r="Q496" t="str">
            <v>SanDisk</v>
          </cell>
        </row>
        <row r="497">
          <cell r="A497">
            <v>3988</v>
          </cell>
          <cell r="D497" t="str">
            <v>Disco Sólido Interno Samsung 4Tb 870 Qvo Sata3 560Mbs 2.5pol</v>
          </cell>
          <cell r="Q497" t="str">
            <v>Samsung</v>
          </cell>
        </row>
        <row r="498">
          <cell r="A498">
            <v>3990</v>
          </cell>
          <cell r="D498" t="str">
            <v>Cartão Memória Samsung 64gb Micro Sd Evo Plus 130Mbs e Adapt</v>
          </cell>
          <cell r="Q498" t="str">
            <v>Samsung</v>
          </cell>
        </row>
        <row r="499">
          <cell r="A499">
            <v>3993</v>
          </cell>
          <cell r="D499" t="str">
            <v>Cartão Memória Samsung 256gb MicroSd Evo Plus 130MBs e Adapt</v>
          </cell>
          <cell r="Q499" t="str">
            <v>Samsung</v>
          </cell>
        </row>
        <row r="500">
          <cell r="A500">
            <v>3994</v>
          </cell>
          <cell r="D500" t="str">
            <v>Babá Eletrônica Motorola Monitor Vídeo Bebê Tela 5 pol.</v>
          </cell>
          <cell r="Q500" t="str">
            <v>Motorola</v>
          </cell>
        </row>
        <row r="501">
          <cell r="A501">
            <v>3996</v>
          </cell>
          <cell r="D501" t="str">
            <v>Relógio Smartwatch Haylou GST Bluetooth 5.1 Tela de 1,69 pol</v>
          </cell>
          <cell r="Q501" t="str">
            <v>Haylou</v>
          </cell>
        </row>
        <row r="502">
          <cell r="A502">
            <v>3997</v>
          </cell>
          <cell r="D502" t="str">
            <v>Relógio Smartwatch Haylou RT2 Bluetooth 5.0 Tela 1,32 pol</v>
          </cell>
          <cell r="Q502" t="str">
            <v>Haylou</v>
          </cell>
        </row>
        <row r="503">
          <cell r="A503">
            <v>4002</v>
          </cell>
          <cell r="D503" t="str">
            <v>Fone Ouvido Samsung Galaxy Buds 2 Bluetooth 5.2 Cancel Ruído</v>
          </cell>
          <cell r="Q503" t="str">
            <v>Samsung</v>
          </cell>
        </row>
        <row r="504">
          <cell r="A504">
            <v>4016</v>
          </cell>
          <cell r="D504" t="str">
            <v>Fone de Ouvido Sem Fio Jbl Endurance Peak Bt 4.2 Preto</v>
          </cell>
          <cell r="Q504" t="str">
            <v>JBL</v>
          </cell>
        </row>
        <row r="505">
          <cell r="A505">
            <v>4021</v>
          </cell>
          <cell r="D505" t="str">
            <v>Cartão Memória Samsung 512gb Micro Sd Evo Plus com Adapt</v>
          </cell>
          <cell r="Q505" t="str">
            <v>Samsung</v>
          </cell>
        </row>
        <row r="506">
          <cell r="A506">
            <v>4024</v>
          </cell>
          <cell r="D506" t="str">
            <v>Microfone Direcional Rode VideoMic Go II para Câmera Preto</v>
          </cell>
          <cell r="Q506" t="str">
            <v>Rode</v>
          </cell>
        </row>
        <row r="507">
          <cell r="A507">
            <v>4029</v>
          </cell>
          <cell r="D507" t="str">
            <v>Relógio Smartwatch Kieslect Watch Lady L11 Tela 1.09pol.</v>
          </cell>
          <cell r="Q507" t="str">
            <v>Kieslect</v>
          </cell>
        </row>
        <row r="508">
          <cell r="A508">
            <v>4030</v>
          </cell>
          <cell r="D508" t="str">
            <v>Adaptador Usb 3.0 Macho Ugreen 4em1 para Cartão Memória</v>
          </cell>
          <cell r="Q508" t="str">
            <v>Ugreen</v>
          </cell>
        </row>
        <row r="509">
          <cell r="A509">
            <v>4031</v>
          </cell>
          <cell r="D509" t="str">
            <v>Adaptador Ugreen Usb Tipo C Macho para Micro Usb Fêmea</v>
          </cell>
          <cell r="Q509" t="str">
            <v>Ugreen</v>
          </cell>
        </row>
        <row r="510">
          <cell r="A510">
            <v>4032</v>
          </cell>
          <cell r="D510" t="str">
            <v>Cabo de Dados Sata3 Ugreen 6Gbps 0.5 Metros Preto</v>
          </cell>
          <cell r="Q510" t="str">
            <v>Ugreen</v>
          </cell>
        </row>
        <row r="511">
          <cell r="A511">
            <v>4033</v>
          </cell>
          <cell r="D511" t="str">
            <v>Hub Adaptador Usb 3.0 Ugreen 5 em 1 com Porta Rj45 Ethernet</v>
          </cell>
          <cell r="Q511" t="str">
            <v>Ugreen</v>
          </cell>
        </row>
        <row r="512">
          <cell r="A512">
            <v>4034</v>
          </cell>
          <cell r="D512" t="str">
            <v>Case Gaveta Hd Externo Ugreen Usb 3.0 para Sata3 2.5pol.</v>
          </cell>
          <cell r="Q512" t="str">
            <v>Ugreen</v>
          </cell>
        </row>
        <row r="513">
          <cell r="A513">
            <v>4035</v>
          </cell>
          <cell r="D513" t="str">
            <v>Adaptador Ugreen USB-C Macho para Rj45 Ethernet 2500Mbs</v>
          </cell>
          <cell r="Q513" t="str">
            <v>Ugreen</v>
          </cell>
        </row>
        <row r="514">
          <cell r="A514">
            <v>4036</v>
          </cell>
          <cell r="D514" t="str">
            <v>Hub Adaptador Usb 3.0 Ugreen 4 em 1 com Porta Rj45 Ethernet</v>
          </cell>
          <cell r="Q514" t="str">
            <v>Ugreen</v>
          </cell>
        </row>
        <row r="515">
          <cell r="A515">
            <v>4037</v>
          </cell>
          <cell r="D515" t="str">
            <v>Adaptador Ugreen Usb 2.0 Macho para Rj45 Ethernet 100Mbs</v>
          </cell>
          <cell r="Q515" t="str">
            <v>Ugreen</v>
          </cell>
        </row>
        <row r="516">
          <cell r="A516">
            <v>4040</v>
          </cell>
          <cell r="D516" t="str">
            <v>Hub Adaptador USB-C Ugreen 5 em 2 para MacBook Air e Pro</v>
          </cell>
          <cell r="Q516" t="str">
            <v>Ugreen</v>
          </cell>
        </row>
        <row r="517">
          <cell r="A517">
            <v>4042</v>
          </cell>
          <cell r="D517" t="str">
            <v>Adaptador Ugreen Usb Tipo C Macho para Rj45 Ethernet 1000Mbs</v>
          </cell>
          <cell r="Q517" t="str">
            <v>Ugreen</v>
          </cell>
        </row>
        <row r="518">
          <cell r="A518">
            <v>4043</v>
          </cell>
          <cell r="D518" t="str">
            <v>Leitor Cartão Ugreen USB-C Macho para Cartão Micro e SD</v>
          </cell>
          <cell r="Q518" t="str">
            <v>Ugreen</v>
          </cell>
        </row>
        <row r="519">
          <cell r="A519">
            <v>4050</v>
          </cell>
          <cell r="D519" t="str">
            <v>Disco Sólido Externo Sandisk Extreme 2Tb 1050Mbs Usb Tipo C</v>
          </cell>
          <cell r="Q519" t="str">
            <v>SanDisk</v>
          </cell>
        </row>
        <row r="520">
          <cell r="A520">
            <v>4065</v>
          </cell>
          <cell r="D520" t="str">
            <v>Estabilizador FeiyuTech Scorp-c Gimbal para Câmera Preto</v>
          </cell>
          <cell r="Q520" t="str">
            <v xml:space="preserve">Feiyutech </v>
          </cell>
        </row>
        <row r="521">
          <cell r="A521">
            <v>4068</v>
          </cell>
          <cell r="D521" t="str">
            <v>Case Gaveta Externa Ugreen Usb 3.0 para Hd e Ssd 2.5 pol.</v>
          </cell>
          <cell r="Q521" t="str">
            <v>Ugreen</v>
          </cell>
        </row>
        <row r="522">
          <cell r="A522">
            <v>4069</v>
          </cell>
          <cell r="D522" t="str">
            <v>Case Gaveta Ugreen Usb 3.0 para  Hd Externo 2.5 pol. Preto</v>
          </cell>
          <cell r="Q522" t="str">
            <v>Ugreen</v>
          </cell>
        </row>
        <row r="523">
          <cell r="A523">
            <v>4070</v>
          </cell>
          <cell r="D523" t="str">
            <v>Cabo Adaptador Ugreen Usb 2.0 para B Macho Impressora</v>
          </cell>
          <cell r="Q523" t="str">
            <v>Ugreen</v>
          </cell>
        </row>
        <row r="524">
          <cell r="A524">
            <v>4074</v>
          </cell>
          <cell r="D524" t="str">
            <v>Case Externa Ssd Ngff M.2 B-key Ugreen Usb 3.0 Prata</v>
          </cell>
          <cell r="Q524" t="str">
            <v>Ugreen</v>
          </cell>
        </row>
        <row r="525">
          <cell r="A525">
            <v>4075</v>
          </cell>
          <cell r="D525" t="str">
            <v>Case Ssd Ngff M.2 B-key Ugreen Porta Usb Tipo C Fêmea</v>
          </cell>
          <cell r="Q525" t="str">
            <v>Ugreen</v>
          </cell>
        </row>
        <row r="526">
          <cell r="A526">
            <v>4076</v>
          </cell>
          <cell r="D526" t="str">
            <v>Cabo Adaptador Usb C Macho Ugreen para Sata 2.5 pol. Preto</v>
          </cell>
          <cell r="Q526" t="str">
            <v>Ugreen</v>
          </cell>
        </row>
        <row r="527">
          <cell r="A527">
            <v>4077</v>
          </cell>
          <cell r="D527" t="str">
            <v>Cabo Adaptador AV Ugreen Usb para Hdmi Macho Vídeo 1080p</v>
          </cell>
          <cell r="Q527" t="str">
            <v>Ugreen</v>
          </cell>
        </row>
        <row r="528">
          <cell r="A528">
            <v>4080</v>
          </cell>
          <cell r="D528" t="str">
            <v>Adaptador Ugreen Rj45 Ethernet para Micro Usb TV Stick</v>
          </cell>
          <cell r="Q528" t="str">
            <v>Ugreen</v>
          </cell>
        </row>
        <row r="529">
          <cell r="A529">
            <v>4081</v>
          </cell>
          <cell r="D529" t="str">
            <v>Hub Ugreen Adaptador USB-C 6 em 2 para MacBook Air e Pro</v>
          </cell>
          <cell r="Q529" t="str">
            <v>Ugreen</v>
          </cell>
        </row>
        <row r="530">
          <cell r="A530">
            <v>4082</v>
          </cell>
          <cell r="D530" t="str">
            <v>Case Gaveta Externa Ugreen Porta USB-C Fêmea HD 2.5 pol.</v>
          </cell>
          <cell r="Q530" t="str">
            <v>Ugreen</v>
          </cell>
        </row>
        <row r="531">
          <cell r="A531">
            <v>4084</v>
          </cell>
          <cell r="D531" t="str">
            <v>Super Enzimas Digestivas Now Foods 90 Tablets</v>
          </cell>
          <cell r="Q531" t="str">
            <v>Now Foods</v>
          </cell>
        </row>
        <row r="532">
          <cell r="A532">
            <v>4086</v>
          </cell>
          <cell r="D532" t="str">
            <v>Suporte Extensor Mão Dupla Zhiyun para Gimbal Crane Preto</v>
          </cell>
          <cell r="Q532" t="str">
            <v>Zhiyun</v>
          </cell>
        </row>
        <row r="533">
          <cell r="A533">
            <v>4091</v>
          </cell>
          <cell r="D533" t="str">
            <v>Cabo Controle para Câmera Zhiyun Micro Usb Macho Webill Lab</v>
          </cell>
          <cell r="Q533" t="str">
            <v>Zhiyun</v>
          </cell>
        </row>
        <row r="534">
          <cell r="A534">
            <v>4111</v>
          </cell>
          <cell r="D534" t="str">
            <v>Adaptador Multiportas Usb-C Ugreen 10 em 1 Cinza Espacial</v>
          </cell>
          <cell r="Q534" t="str">
            <v>Ugreen</v>
          </cell>
        </row>
        <row r="535">
          <cell r="A535">
            <v>4112</v>
          </cell>
          <cell r="D535" t="str">
            <v>Hub Adaptador Ugreen 4 em 1 Usb 2.0 para Rj45 10/100Mbs</v>
          </cell>
          <cell r="Q535" t="str">
            <v>Ugreen</v>
          </cell>
        </row>
        <row r="536">
          <cell r="A536">
            <v>4113</v>
          </cell>
          <cell r="D536" t="str">
            <v>Adaptador Ugreen Micro Usb e Usb-C Macho para Usb 3.0 Fêmea</v>
          </cell>
          <cell r="Q536" t="str">
            <v>Ugreen</v>
          </cell>
        </row>
        <row r="537">
          <cell r="A537">
            <v>4114</v>
          </cell>
          <cell r="D537" t="str">
            <v>Cabo de Dados Ugreen Usb-C Angular Macho 1 Metro Preto</v>
          </cell>
          <cell r="Q537" t="str">
            <v>Ugreen</v>
          </cell>
        </row>
        <row r="538">
          <cell r="A538">
            <v>4115</v>
          </cell>
          <cell r="D538" t="str">
            <v>Cabo de Dados Ugreen USB-C 3.1 Macho 1 Metro Preto</v>
          </cell>
          <cell r="Q538" t="str">
            <v>Ugreen</v>
          </cell>
        </row>
        <row r="539">
          <cell r="A539">
            <v>4116</v>
          </cell>
          <cell r="D539" t="str">
            <v>Hub Adaptador Ugreen Usb 2.0 pra Rj45 Ethernet 10/100Mbs</v>
          </cell>
          <cell r="Q539" t="str">
            <v>Ugreen</v>
          </cell>
        </row>
        <row r="540">
          <cell r="A540">
            <v>4118</v>
          </cell>
          <cell r="D540" t="str">
            <v>Adaptador Ugreen Usb-C Macho para Usb-A Fêmea Preto</v>
          </cell>
          <cell r="Q540" t="str">
            <v>Ugreen</v>
          </cell>
        </row>
        <row r="541">
          <cell r="A541">
            <v>4120</v>
          </cell>
          <cell r="D541" t="str">
            <v>Maca Peruana 500mg Now Foods 100Veg Caps</v>
          </cell>
          <cell r="Q541" t="str">
            <v>Now Foods</v>
          </cell>
        </row>
        <row r="542">
          <cell r="A542">
            <v>4124</v>
          </cell>
          <cell r="D542" t="str">
            <v>Controle Remoto Sonoff RM433R2 Automação Residencial</v>
          </cell>
          <cell r="Q542" t="str">
            <v>Sonoff</v>
          </cell>
        </row>
        <row r="543">
          <cell r="A543">
            <v>4127</v>
          </cell>
          <cell r="D543" t="str">
            <v>Vitamina B-12 1mg com Metilcobalamina Now 100Pastilhas</v>
          </cell>
          <cell r="Q543" t="str">
            <v>Now Foods</v>
          </cell>
        </row>
        <row r="544">
          <cell r="A544">
            <v>4128</v>
          </cell>
          <cell r="D544" t="str">
            <v>Vitamina B-12 1mg e Ácido Fólico Now Foods 100Pastilhas</v>
          </cell>
          <cell r="Q544" t="str">
            <v>Now Foods</v>
          </cell>
        </row>
        <row r="545">
          <cell r="A545">
            <v>4129</v>
          </cell>
          <cell r="D545" t="str">
            <v>Ômega-3 Molecularmente Destilados Now Foods 200Softgels</v>
          </cell>
          <cell r="Q545" t="str">
            <v>Now Foods</v>
          </cell>
        </row>
        <row r="546">
          <cell r="A546">
            <v>4130</v>
          </cell>
          <cell r="D546" t="str">
            <v>Magnésio Dimalato Malate 1000mg Now Foods 180Tablets</v>
          </cell>
          <cell r="Q546" t="str">
            <v>Now Foods</v>
          </cell>
        </row>
        <row r="547">
          <cell r="A547">
            <v>4131</v>
          </cell>
          <cell r="D547" t="str">
            <v>Ultra Omega 3 Now Foods 180 Softgels No Brasil</v>
          </cell>
          <cell r="Q547" t="str">
            <v>Now Foods</v>
          </cell>
        </row>
        <row r="548">
          <cell r="A548">
            <v>4134</v>
          </cell>
          <cell r="D548" t="str">
            <v>Ácido Alfa Lipóico 600mg Now Foods 60Veg Caps</v>
          </cell>
          <cell r="Q548" t="str">
            <v>Now Foods</v>
          </cell>
        </row>
        <row r="549">
          <cell r="A549">
            <v>4136</v>
          </cell>
          <cell r="D549" t="str">
            <v>Massageador Muscular Portátil Kica K1 Sem Fio Preto/Gold</v>
          </cell>
          <cell r="Q549" t="str">
            <v>Kica</v>
          </cell>
        </row>
        <row r="550">
          <cell r="A550">
            <v>4138</v>
          </cell>
          <cell r="D550" t="str">
            <v>Ultra Ômega 3 Now Foods 90 Softgels No Brasil</v>
          </cell>
          <cell r="Q550" t="str">
            <v>Now Foods</v>
          </cell>
        </row>
        <row r="551">
          <cell r="A551">
            <v>4139</v>
          </cell>
          <cell r="D551" t="str">
            <v>Ômega-3 Molecularmente Destilados Now Foods 100Softgels</v>
          </cell>
          <cell r="Q551" t="str">
            <v>Now Foods</v>
          </cell>
        </row>
        <row r="552">
          <cell r="A552">
            <v>4140</v>
          </cell>
          <cell r="D552" t="str">
            <v>Zinco 50mg Now Foods 250 Tablets</v>
          </cell>
          <cell r="Q552" t="str">
            <v>Now Foods</v>
          </cell>
        </row>
        <row r="553">
          <cell r="A553">
            <v>4144</v>
          </cell>
          <cell r="D553" t="str">
            <v>Probiótico-10 50Bi Now Foods 50Veg Cáps Importado</v>
          </cell>
          <cell r="Q553" t="str">
            <v>Now Foods</v>
          </cell>
        </row>
        <row r="554">
          <cell r="A554">
            <v>4146</v>
          </cell>
          <cell r="D554" t="str">
            <v>Controle Transmount Zhiyun com Sensor Movimento pra Gimbal</v>
          </cell>
          <cell r="Q554" t="str">
            <v>Zhiyun</v>
          </cell>
        </row>
        <row r="555">
          <cell r="A555">
            <v>4147</v>
          </cell>
          <cell r="D555" t="str">
            <v>Estrutura de Extensão Zhiyun Montagem de Rosca 1/4 Preta</v>
          </cell>
          <cell r="Q555" t="str">
            <v>Zhiyun</v>
          </cell>
        </row>
        <row r="556">
          <cell r="A556">
            <v>4149</v>
          </cell>
          <cell r="D556" t="str">
            <v>Alça Mini Dupla Lite Zhiyun para Gimbal Estabilizador Preto</v>
          </cell>
          <cell r="Q556" t="str">
            <v>Zhiyun</v>
          </cell>
        </row>
        <row r="557">
          <cell r="A557">
            <v>4154</v>
          </cell>
          <cell r="D557" t="str">
            <v>Cabo CPU AWM E317074 300v 18Awg Preto</v>
          </cell>
          <cell r="Q557" t="str">
            <v>Genérico</v>
          </cell>
        </row>
        <row r="558">
          <cell r="A558">
            <v>4158</v>
          </cell>
          <cell r="D558" t="str">
            <v>Relógio Smartwatch Mibro Lite Bluetooth 5.0 Tela 1.3 pol</v>
          </cell>
          <cell r="Q558" t="str">
            <v>Mibro</v>
          </cell>
        </row>
        <row r="559">
          <cell r="A559">
            <v>4159</v>
          </cell>
          <cell r="D559" t="str">
            <v>Cabo Impressora Ugreen Usb 2.0 para B Macho Ativo 15M</v>
          </cell>
          <cell r="Q559" t="str">
            <v>Ugreen</v>
          </cell>
        </row>
        <row r="560">
          <cell r="A560">
            <v>4161</v>
          </cell>
          <cell r="D560" t="str">
            <v>Ômega-3 Molecularmente Destilados Now Foods 30Softgels</v>
          </cell>
          <cell r="Q560" t="str">
            <v>Now Foods</v>
          </cell>
        </row>
        <row r="561">
          <cell r="A561">
            <v>4163</v>
          </cell>
          <cell r="D561" t="str">
            <v>Relógio Smartwatch Mibro Watch X1 Tela de 1.3 pol. Preto</v>
          </cell>
          <cell r="Q561" t="str">
            <v>Mibro</v>
          </cell>
        </row>
        <row r="562">
          <cell r="A562">
            <v>4166</v>
          </cell>
          <cell r="D562" t="str">
            <v>Relógio Smartwatch Samsung Galaxy Watch 3 45mm Tela 1.4 pol.</v>
          </cell>
          <cell r="Q562" t="str">
            <v>Samsung</v>
          </cell>
        </row>
        <row r="563">
          <cell r="A563">
            <v>4174</v>
          </cell>
          <cell r="D563" t="str">
            <v>Super Enzimas Digestivas Now Foods 180 Tablets</v>
          </cell>
          <cell r="Q563" t="str">
            <v>Now Foods</v>
          </cell>
        </row>
        <row r="564">
          <cell r="A564">
            <v>4179</v>
          </cell>
          <cell r="D564" t="str">
            <v>Fone de Ouvido Com Fio Kz Zst Conector 3.5mm Preto</v>
          </cell>
          <cell r="Q564" t="str">
            <v>KZ</v>
          </cell>
        </row>
        <row r="565">
          <cell r="A565">
            <v>4187</v>
          </cell>
          <cell r="D565" t="str">
            <v>Fone de Ouvido Tranya T10 Bluetooth 5.1 Sem Estojo Preto</v>
          </cell>
          <cell r="Q565" t="str">
            <v>Tranya</v>
          </cell>
        </row>
        <row r="566">
          <cell r="A566">
            <v>4192</v>
          </cell>
          <cell r="D566" t="str">
            <v>Microfone Mesa Rode NT-Usb Mini Interface Tipo C Preto</v>
          </cell>
          <cell r="Q566" t="str">
            <v>Rode</v>
          </cell>
        </row>
        <row r="567">
          <cell r="A567">
            <v>4199</v>
          </cell>
          <cell r="D567" t="str">
            <v>Disco Sólido Interno Samsung 2Tb 970 Evo Plus Nvme 3500Mbs</v>
          </cell>
          <cell r="Q567" t="str">
            <v>Samsung</v>
          </cell>
        </row>
        <row r="568">
          <cell r="A568">
            <v>4201</v>
          </cell>
          <cell r="D568" t="str">
            <v>Disco Sólido Interno Samsung 1Tb 870 Evo Sata3 560Mbs 2.5pol</v>
          </cell>
          <cell r="Q568" t="str">
            <v>Samsung</v>
          </cell>
        </row>
        <row r="569">
          <cell r="A569">
            <v>4202</v>
          </cell>
          <cell r="D569" t="str">
            <v>Cabo Usb 3.0 Macho Ugreen Tipo A para A 0.5 Metros 10369</v>
          </cell>
          <cell r="Q569" t="str">
            <v>Ugreen</v>
          </cell>
        </row>
        <row r="570">
          <cell r="A570">
            <v>4203</v>
          </cell>
          <cell r="D570" t="str">
            <v>Cabo Usb 3.0 Macho Ugreen para Micro Usb-B Macho 0.5 Metro</v>
          </cell>
          <cell r="Q570" t="str">
            <v>Ugreen</v>
          </cell>
        </row>
        <row r="571">
          <cell r="A571">
            <v>4204</v>
          </cell>
          <cell r="D571" t="str">
            <v>Cabo Usb 2.0 Macho Ugreen para Micro Usb Macho 1.5 Metro</v>
          </cell>
          <cell r="Q571" t="str">
            <v>Ugreen</v>
          </cell>
        </row>
        <row r="572">
          <cell r="A572">
            <v>4209</v>
          </cell>
          <cell r="D572" t="str">
            <v>Fone Ouvido Haylou MoriPods Bluetooth 5.2 Cancelamento Ruído</v>
          </cell>
          <cell r="Q572" t="str">
            <v>Haylou</v>
          </cell>
        </row>
        <row r="573">
          <cell r="A573">
            <v>4223</v>
          </cell>
          <cell r="D573" t="str">
            <v>Babá Eletrônica HelloBaby HB6588 Monitor Vídeo Tela 5 pol.</v>
          </cell>
          <cell r="Q573" t="str">
            <v>Hellobaby</v>
          </cell>
        </row>
        <row r="574">
          <cell r="A574">
            <v>4224</v>
          </cell>
          <cell r="D574" t="str">
            <v>Babá Eletrônica HelloBaby HB6550 Monitor Vídeo Tela 5 pol.</v>
          </cell>
          <cell r="Q574" t="str">
            <v>Hellobaby</v>
          </cell>
        </row>
        <row r="575">
          <cell r="A575">
            <v>4227</v>
          </cell>
          <cell r="D575" t="str">
            <v>Colágeno UC-II 40mg Now Foods 120 Capsulas Vegetarianas</v>
          </cell>
          <cell r="Q575" t="str">
            <v>Now Foods</v>
          </cell>
        </row>
        <row r="576">
          <cell r="A576">
            <v>4228</v>
          </cell>
          <cell r="D576" t="str">
            <v>Ômega-3 Molecularmente Destilado Now Foods 500Softgels</v>
          </cell>
          <cell r="Q576" t="str">
            <v>Now Foods</v>
          </cell>
        </row>
        <row r="577">
          <cell r="A577">
            <v>4229</v>
          </cell>
          <cell r="D577" t="str">
            <v>Ferro Bisglicinato 18 mg Now Foods 120 Cápsulas</v>
          </cell>
          <cell r="Q577" t="str">
            <v>Now Foods</v>
          </cell>
        </row>
        <row r="578">
          <cell r="A578">
            <v>4230</v>
          </cell>
          <cell r="D578" t="str">
            <v>Vitamina D3 25mg com Vitamina K2 45mg Now Foods 120Veg Cap</v>
          </cell>
          <cell r="Q578" t="str">
            <v>Now Foods</v>
          </cell>
        </row>
        <row r="579">
          <cell r="A579">
            <v>4231</v>
          </cell>
          <cell r="D579" t="str">
            <v>Picolinato de Cromo 200mcg Now foods 100 Veg Cápsulas</v>
          </cell>
          <cell r="Q579" t="str">
            <v>Now Foods</v>
          </cell>
        </row>
        <row r="580">
          <cell r="A580">
            <v>4232</v>
          </cell>
          <cell r="D580" t="str">
            <v>Dopa Mucuna Now Foods 90 Cápsulas Vegetarianas</v>
          </cell>
          <cell r="Q580" t="str">
            <v>Now Foods</v>
          </cell>
        </row>
        <row r="581">
          <cell r="A581">
            <v>4233</v>
          </cell>
          <cell r="D581" t="str">
            <v>Cartão Memória Sandisk 128gb Micro Sd 100Mbs Nintendo Switch</v>
          </cell>
          <cell r="Q581" t="str">
            <v>SanDisk</v>
          </cell>
        </row>
        <row r="582">
          <cell r="A582">
            <v>4234</v>
          </cell>
          <cell r="D582" t="str">
            <v>Cabo Usb-C para Usb-C Ugreen Macho Suporta Qc 3.0 3 Metros</v>
          </cell>
          <cell r="Q582" t="str">
            <v>Ugreen</v>
          </cell>
        </row>
        <row r="583">
          <cell r="A583">
            <v>4235</v>
          </cell>
          <cell r="D583" t="str">
            <v>Cabo Extensão Ugreen Usb 3.0 para Usb A Fêmea 5Gbps 1 Metro</v>
          </cell>
          <cell r="Q583" t="str">
            <v>Ugreen</v>
          </cell>
        </row>
        <row r="584">
          <cell r="A584">
            <v>4236</v>
          </cell>
          <cell r="D584" t="str">
            <v>Cabo Impressora Usb 3.0 para Usb 3.0 Macho Ugreen 1 Metro</v>
          </cell>
          <cell r="Q584" t="str">
            <v>Ugreen</v>
          </cell>
        </row>
        <row r="585">
          <cell r="A585">
            <v>4248</v>
          </cell>
          <cell r="D585" t="str">
            <v>Adaptador  Ethernet Rj45 Ugreen para Usb 3.0 Branco 20255</v>
          </cell>
          <cell r="Q585" t="str">
            <v>Ugreen</v>
          </cell>
        </row>
        <row r="586">
          <cell r="A586">
            <v>4250</v>
          </cell>
          <cell r="D586" t="str">
            <v>Relógio Smartwatch Haylou RS4 Plus Tela 1.78 pol. Preto</v>
          </cell>
          <cell r="Q586" t="str">
            <v>Haylou</v>
          </cell>
        </row>
        <row r="587">
          <cell r="A587">
            <v>4251</v>
          </cell>
          <cell r="D587" t="str">
            <v>Suplemento Em Cápsulas Now Foods Nac Proteínas</v>
          </cell>
          <cell r="Q587" t="str">
            <v>Now Foods</v>
          </cell>
        </row>
        <row r="588">
          <cell r="A588">
            <v>4252</v>
          </cell>
          <cell r="D588" t="str">
            <v>Niacina 500 mg Força Dupla Now Foods 90 Veg Caps</v>
          </cell>
          <cell r="Q588" t="str">
            <v>Now Foods</v>
          </cell>
        </row>
        <row r="589">
          <cell r="A589">
            <v>4253</v>
          </cell>
          <cell r="D589" t="str">
            <v>L-Theanine Teanina 100mg Now Foods 90 Veg Caps</v>
          </cell>
          <cell r="Q589" t="str">
            <v>Now Foods</v>
          </cell>
        </row>
        <row r="590">
          <cell r="A590">
            <v>4254</v>
          </cell>
          <cell r="D590" t="str">
            <v>Babá Eletrônica Motorola Vm481 Tela 2 pol Atualização Mbp481</v>
          </cell>
          <cell r="Q590" t="str">
            <v>Motorola</v>
          </cell>
        </row>
        <row r="591">
          <cell r="A591">
            <v>4255</v>
          </cell>
          <cell r="D591" t="str">
            <v>Óleo Lavanda 30ml Now Foods Essencial 100% Puro</v>
          </cell>
          <cell r="Q591" t="str">
            <v>Now Foods</v>
          </cell>
        </row>
        <row r="592">
          <cell r="A592">
            <v>4257</v>
          </cell>
          <cell r="D592" t="str">
            <v>Fone de Ouvido In-Ear EarFun Free Mini Bluetooth 5.0 Preto</v>
          </cell>
          <cell r="Q592" t="str">
            <v>EarFun</v>
          </cell>
        </row>
        <row r="593">
          <cell r="A593">
            <v>4258</v>
          </cell>
          <cell r="D593" t="str">
            <v>Óleo de Eucalipto 30ml Now Foods Essenciais 100% Puro</v>
          </cell>
          <cell r="Q593" t="str">
            <v>Now Foods</v>
          </cell>
        </row>
        <row r="594">
          <cell r="A594">
            <v>4259</v>
          </cell>
          <cell r="D594" t="str">
            <v>Óleo de Jojoba 118ml Now Foods Hidratante 100% Puro</v>
          </cell>
          <cell r="Q594" t="str">
            <v>Now Foods</v>
          </cell>
        </row>
        <row r="595">
          <cell r="A595">
            <v>4260</v>
          </cell>
          <cell r="D595" t="str">
            <v>Disco Sólido Interno Samsung 1Tb 980 M.2 NVMe PCIe 3.0 Preto</v>
          </cell>
          <cell r="Q595" t="str">
            <v>Samsung</v>
          </cell>
        </row>
        <row r="596">
          <cell r="A596">
            <v>4262</v>
          </cell>
          <cell r="D596" t="str">
            <v>Fone Ouvido Haylou Gt1 Bluetooth 5.2 Lançamento 2022 Preto</v>
          </cell>
          <cell r="Q596" t="str">
            <v>Haylou</v>
          </cell>
        </row>
        <row r="597">
          <cell r="A597">
            <v>4263</v>
          </cell>
          <cell r="D597" t="str">
            <v>Relógio Smartwatch Haylou Gs Bluetooth 5.0 Tela 1.28 pol.</v>
          </cell>
          <cell r="Q597" t="str">
            <v>Haylou</v>
          </cell>
        </row>
        <row r="598">
          <cell r="A598">
            <v>4266</v>
          </cell>
          <cell r="D598" t="str">
            <v>Cabo Micro Usb B Macho Ugreen para Usb 3.0 Preto 1 Metro</v>
          </cell>
          <cell r="Q598" t="str">
            <v>Ugreen</v>
          </cell>
        </row>
        <row r="599">
          <cell r="A599">
            <v>4280</v>
          </cell>
          <cell r="D599" t="str">
            <v>Smartwatch Samsung Galaxy Watch 4 LTE 40mm Tela de 1.2 pol.</v>
          </cell>
          <cell r="Q599" t="str">
            <v>Samsung</v>
          </cell>
        </row>
        <row r="600">
          <cell r="A600">
            <v>4285</v>
          </cell>
          <cell r="D600" t="str">
            <v>Astragalus 500mg Now Foods 100 Veg Cápsulas</v>
          </cell>
          <cell r="Q600" t="str">
            <v>Now Foods</v>
          </cell>
        </row>
        <row r="601">
          <cell r="A601">
            <v>4286</v>
          </cell>
          <cell r="D601" t="str">
            <v>Cabo Extensão Ugreen Usb 3.0 pra Usb A Fêmea 5Gbps 0.5 Metro</v>
          </cell>
          <cell r="Q601" t="str">
            <v>Ugreen</v>
          </cell>
        </row>
        <row r="602">
          <cell r="A602">
            <v>4290</v>
          </cell>
          <cell r="D602" t="str">
            <v>Óleo Essencial Limão 30ml Now Foods 100% Puro</v>
          </cell>
          <cell r="Q602" t="str">
            <v>Now Foods</v>
          </cell>
        </row>
        <row r="603">
          <cell r="A603">
            <v>4291</v>
          </cell>
          <cell r="D603" t="str">
            <v>Óleo Essencial Hortelã 30ml Now Foods Peppermint 100% Puro</v>
          </cell>
          <cell r="Q603" t="str">
            <v>Now Foods</v>
          </cell>
        </row>
        <row r="604">
          <cell r="A604">
            <v>4292</v>
          </cell>
          <cell r="D604" t="str">
            <v>Metilfolato Methyl 1000mcg Now Foods 90 Tablets</v>
          </cell>
          <cell r="Q604" t="str">
            <v>Now Foods</v>
          </cell>
        </row>
        <row r="605">
          <cell r="A605">
            <v>4295</v>
          </cell>
          <cell r="D605" t="str">
            <v>Disco Sólido Interno Samsung 500gb 980 Pro M.2 NVMe PCie 4.0</v>
          </cell>
          <cell r="Q605" t="str">
            <v>Samsung</v>
          </cell>
        </row>
        <row r="606">
          <cell r="A606">
            <v>4297</v>
          </cell>
          <cell r="D606" t="str">
            <v>Cartão Memória Sd Sandisk 64gb Extreme 170Mbs c10 V30 UHD 4k</v>
          </cell>
          <cell r="Q606" t="str">
            <v>SanDisk</v>
          </cell>
        </row>
        <row r="607">
          <cell r="A607">
            <v>4299</v>
          </cell>
          <cell r="D607" t="str">
            <v>Cabo Usb 2.0 para Micro Usb Ugreen Macho 1 Metros Preto</v>
          </cell>
          <cell r="Q607" t="str">
            <v>Ugreen</v>
          </cell>
        </row>
        <row r="608">
          <cell r="A608">
            <v>4300</v>
          </cell>
          <cell r="D608" t="str">
            <v>Cabo Extensor Usb 3.0 Ugreen Macho Fêmea Extensão 1.5 Metros</v>
          </cell>
          <cell r="Q608" t="str">
            <v>Ugreen</v>
          </cell>
        </row>
        <row r="609">
          <cell r="A609">
            <v>4301</v>
          </cell>
          <cell r="D609" t="str">
            <v>Adaptador Micro Usb para Usb A Fêmea Ugreen Macho 15cm Preto</v>
          </cell>
          <cell r="Q609" t="str">
            <v>Ugreen</v>
          </cell>
        </row>
        <row r="610">
          <cell r="A610">
            <v>4302</v>
          </cell>
          <cell r="D610" t="str">
            <v>Cabo Usb 2.0 para Micro Usb Macho Ugreen 2 Metros Preto</v>
          </cell>
          <cell r="Q610" t="str">
            <v>Ugreen</v>
          </cell>
        </row>
        <row r="611">
          <cell r="A611">
            <v>4303</v>
          </cell>
          <cell r="D611" t="str">
            <v>Cabo Usb 3.0 para Tipo B Impressora Ugreen 2 Metros Preto</v>
          </cell>
          <cell r="Q611" t="str">
            <v>Ugreen</v>
          </cell>
        </row>
        <row r="612">
          <cell r="A612">
            <v>4304</v>
          </cell>
          <cell r="D612" t="str">
            <v>Cabo Micro Usb B para Usb 3.0 Ugreen Macho 2 Metros Preto</v>
          </cell>
          <cell r="Q612" t="str">
            <v>Ugreen</v>
          </cell>
        </row>
        <row r="613">
          <cell r="A613">
            <v>4305</v>
          </cell>
          <cell r="D613" t="str">
            <v>Cabo Usb 2.0 para Micro Usb Ugreen Macho 3 Metros Preto</v>
          </cell>
          <cell r="Q613" t="str">
            <v>Ugreen</v>
          </cell>
        </row>
        <row r="614">
          <cell r="A614">
            <v>4306</v>
          </cell>
          <cell r="D614" t="str">
            <v>Cabo Extensor Usb 3.0 Ugreen Macho Fêmea Extensão 3 Metros</v>
          </cell>
          <cell r="Q614" t="str">
            <v>Ugreen</v>
          </cell>
        </row>
        <row r="615">
          <cell r="A615">
            <v>4307</v>
          </cell>
          <cell r="D615" t="str">
            <v>Cabo Usb 2.0 para Micro Usb Ugreen Macho 1 Metros Branco</v>
          </cell>
          <cell r="Q615" t="str">
            <v>Ugreen</v>
          </cell>
        </row>
        <row r="616">
          <cell r="A616">
            <v>4308</v>
          </cell>
          <cell r="D616" t="str">
            <v>Cabo Extensor Usb 3.0 Ugreen Macho Fêmea Extensão 2 Metros</v>
          </cell>
          <cell r="Q616" t="str">
            <v>Ugreen</v>
          </cell>
        </row>
        <row r="617">
          <cell r="A617">
            <v>4309</v>
          </cell>
          <cell r="D617" t="str">
            <v>Cabo Usb 3.0 Macho para Macho Ugreen Tipo A 2 Metros Preto</v>
          </cell>
          <cell r="Q617" t="str">
            <v>Ugreen</v>
          </cell>
        </row>
        <row r="618">
          <cell r="A618">
            <v>4310</v>
          </cell>
          <cell r="D618" t="str">
            <v>Cabo Micro Usb Ugreen para Usb 2.0 Macho 2 Metros Branco</v>
          </cell>
          <cell r="Q618" t="str">
            <v>Ugreen</v>
          </cell>
        </row>
        <row r="619">
          <cell r="A619">
            <v>4311</v>
          </cell>
          <cell r="D619" t="str">
            <v>Película de Proteção Tela pra Relógio Smartwatch Ls02 Haylou</v>
          </cell>
          <cell r="Q619" t="str">
            <v>Genérica</v>
          </cell>
        </row>
        <row r="620">
          <cell r="A620">
            <v>4312</v>
          </cell>
          <cell r="D620" t="str">
            <v>Cabo Usb 2.0 para Micro Usb Ugreen Macho 1.5 Metros Preto</v>
          </cell>
          <cell r="Q620" t="str">
            <v>Ugreen</v>
          </cell>
        </row>
        <row r="621">
          <cell r="A621">
            <v>4314</v>
          </cell>
          <cell r="D621" t="str">
            <v>Óleo Essencial Melaleuca Tea Tree 30ml Now Foods 100% Puro</v>
          </cell>
          <cell r="Q621" t="str">
            <v>Now Foods</v>
          </cell>
        </row>
        <row r="622">
          <cell r="A622">
            <v>4324</v>
          </cell>
          <cell r="D622" t="str">
            <v>Relógio Smartwatch Haylou Rs4 Bluetooth 5.1 Tela 1,78 pol.</v>
          </cell>
          <cell r="Q622" t="str">
            <v>Haylou</v>
          </cell>
        </row>
        <row r="623">
          <cell r="A623">
            <v>4325</v>
          </cell>
          <cell r="D623" t="str">
            <v>Disco Sólido Interno Goldenfir 128gb T650 Sata3 2.5 pol</v>
          </cell>
          <cell r="Q623" t="str">
            <v>Goldenfir</v>
          </cell>
        </row>
        <row r="624">
          <cell r="A624">
            <v>4327</v>
          </cell>
          <cell r="D624" t="str">
            <v>Probiotic-10 25bi 100 Veg Cápsulas Importado Nowfoods</v>
          </cell>
          <cell r="Q624" t="str">
            <v>Now Foods</v>
          </cell>
        </row>
        <row r="625">
          <cell r="A625">
            <v>4331</v>
          </cell>
          <cell r="D625" t="str">
            <v>Relora 300mg Now Foods 60Cápsulas Vegetarianas</v>
          </cell>
          <cell r="Q625" t="str">
            <v>Now Foods</v>
          </cell>
        </row>
        <row r="626">
          <cell r="A626">
            <v>4332</v>
          </cell>
          <cell r="D626" t="str">
            <v>Cartão de Memória Sd Sandisk 32gb Ultra 120Mbs Classe c10</v>
          </cell>
          <cell r="Q626" t="str">
            <v>SanDisk</v>
          </cell>
        </row>
        <row r="627">
          <cell r="A627">
            <v>4333</v>
          </cell>
          <cell r="D627" t="str">
            <v>Cartão Memória Micro Sd Kingston 32gb MicroSd 100Mbs e Adapt</v>
          </cell>
          <cell r="Q627" t="str">
            <v>Kingston</v>
          </cell>
        </row>
        <row r="628">
          <cell r="A628">
            <v>4337</v>
          </cell>
          <cell r="D628" t="str">
            <v>Fone Ouvido Sem Fio Haylou Bc01 BLE 5.2 Condução Óssea Preto</v>
          </cell>
          <cell r="Q628" t="str">
            <v>Haylou</v>
          </cell>
        </row>
        <row r="629">
          <cell r="A629">
            <v>4339</v>
          </cell>
          <cell r="D629" t="str">
            <v>ZHIYUN TransMount WEEBILL Carrying Case - Black</v>
          </cell>
          <cell r="Q629" t="str">
            <v>Zhiyun</v>
          </cell>
        </row>
        <row r="630">
          <cell r="A630">
            <v>4340</v>
          </cell>
          <cell r="D630" t="str">
            <v>Saquinho de Veludo para Pequenos Objetos Preto</v>
          </cell>
          <cell r="Q630" t="str">
            <v>Genérica</v>
          </cell>
        </row>
        <row r="631">
          <cell r="A631">
            <v>4344</v>
          </cell>
          <cell r="D631" t="str">
            <v>Cartão Memória Micro Sd Kingston 64gb MicroSd 100Mbs e Adapt</v>
          </cell>
          <cell r="Q631" t="str">
            <v>Kingston</v>
          </cell>
        </row>
        <row r="632">
          <cell r="A632">
            <v>4345</v>
          </cell>
          <cell r="D632" t="str">
            <v>Ugreen Suporte de Telefone por Gravidade Cinza Espacial</v>
          </cell>
          <cell r="Q632" t="str">
            <v>Ugreen</v>
          </cell>
        </row>
        <row r="633">
          <cell r="A633">
            <v>4347</v>
          </cell>
          <cell r="D633" t="str">
            <v>Cartão de Memória Sdxc Sandisk 512gb Ultra 120Mbs c10 Uhs-I</v>
          </cell>
          <cell r="Q633" t="str">
            <v>SanDisk</v>
          </cell>
        </row>
        <row r="634">
          <cell r="A634">
            <v>4348</v>
          </cell>
          <cell r="D634" t="str">
            <v>Cartão Memória Micro Sd Sandisk 64gb MicroSd Extreme 170Mbs</v>
          </cell>
          <cell r="Q634" t="str">
            <v>SanDisk</v>
          </cell>
        </row>
        <row r="635">
          <cell r="A635">
            <v>4349</v>
          </cell>
          <cell r="D635" t="str">
            <v>Cartão Memória Micro Sd Sandisk 128gb MicroSd Extreme 190Mbs</v>
          </cell>
          <cell r="Q635" t="str">
            <v>SanDisk</v>
          </cell>
        </row>
        <row r="636">
          <cell r="A636">
            <v>4350</v>
          </cell>
          <cell r="D636" t="str">
            <v>Cartão de Memória SanDisk Compact Flash Extreme 128GB 120MB</v>
          </cell>
          <cell r="Q636" t="str">
            <v>SanDisk</v>
          </cell>
        </row>
        <row r="637">
          <cell r="A637">
            <v>4356</v>
          </cell>
          <cell r="D637" t="str">
            <v>Cartão Memória Micro Sd Sandisk 256gb MicroSd Extreme 190Mbs</v>
          </cell>
          <cell r="Q637" t="str">
            <v>SanDisk</v>
          </cell>
        </row>
        <row r="638">
          <cell r="A638">
            <v>4357</v>
          </cell>
          <cell r="D638" t="str">
            <v>Cartão Memória CompactFlash 64gb Sandisk Extreme Pro 160Mbs</v>
          </cell>
          <cell r="Q638" t="str">
            <v>SanDisk</v>
          </cell>
        </row>
        <row r="639">
          <cell r="A639">
            <v>4360</v>
          </cell>
          <cell r="D639" t="str">
            <v>Cartão Memória Micro Sd Kingston 128gb MicroSd 100Mbs e Adap</v>
          </cell>
          <cell r="Q639" t="str">
            <v>Kingston</v>
          </cell>
        </row>
        <row r="640">
          <cell r="A640">
            <v>4363</v>
          </cell>
          <cell r="D640" t="str">
            <v>Fone Ouvido In-Ear com Fio Kz Edx 3.5mm com Microfone</v>
          </cell>
          <cell r="Q640" t="str">
            <v>KZ</v>
          </cell>
        </row>
        <row r="641">
          <cell r="A641">
            <v>4364</v>
          </cell>
          <cell r="D641" t="str">
            <v>Fone de Ouvido In-Ear com Fio Kz Edx 3.5mm Sem Microfone</v>
          </cell>
          <cell r="Q641" t="str">
            <v>KZ</v>
          </cell>
        </row>
        <row r="642">
          <cell r="A642">
            <v>4365</v>
          </cell>
          <cell r="D642" t="str">
            <v>Cartão Memória Microsd Sandisk 128gb Micro Sd com Adaptador</v>
          </cell>
          <cell r="Q642" t="str">
            <v>SanDisk</v>
          </cell>
        </row>
        <row r="643">
          <cell r="A643">
            <v>4367</v>
          </cell>
          <cell r="D643" t="str">
            <v>Hub Adaptador Usb-C Ugreen 6 em 1 Usb MicroSd/Sd Hdmi 4k30Hz</v>
          </cell>
          <cell r="Q643" t="str">
            <v>Ugreen</v>
          </cell>
        </row>
        <row r="644">
          <cell r="A644">
            <v>4368</v>
          </cell>
          <cell r="D644" t="str">
            <v>Glutathione Glutationa 250mg Now Foods 60Cap Vegetarianas</v>
          </cell>
          <cell r="Q644" t="str">
            <v>Now Foods</v>
          </cell>
        </row>
        <row r="645">
          <cell r="A645">
            <v>4369</v>
          </cell>
          <cell r="D645" t="str">
            <v>Fone Ouvido Plantronics Voyager 5200 BT 5.0 Headset Mono</v>
          </cell>
          <cell r="Q645" t="str">
            <v>Plantronics</v>
          </cell>
        </row>
        <row r="646">
          <cell r="A646">
            <v>4371</v>
          </cell>
          <cell r="D646" t="str">
            <v>Estabilizador Celular Zhiyun Smooth-Q4 Gimbal Cardan 3 Eixos</v>
          </cell>
          <cell r="Q646" t="str">
            <v>Zhiyun</v>
          </cell>
        </row>
        <row r="647">
          <cell r="A647">
            <v>4373</v>
          </cell>
          <cell r="D647" t="str">
            <v>Case Bag Estojo Kz Portátil para Fone Ouvido Preto</v>
          </cell>
          <cell r="Q647" t="str">
            <v>KZ</v>
          </cell>
        </row>
        <row r="648">
          <cell r="A648">
            <v>4374</v>
          </cell>
          <cell r="D648" t="str">
            <v>Disco Sólido Interno Goldenfir 512gb M.2 Nvme 2,400Mbs</v>
          </cell>
          <cell r="Q648" t="str">
            <v>Goldenfir</v>
          </cell>
        </row>
        <row r="649">
          <cell r="A649">
            <v>4378</v>
          </cell>
          <cell r="D649" t="str">
            <v>Disco Sólido Interno Goldenfir 256gb M.2 Nvme 2,400Mbs</v>
          </cell>
          <cell r="Q649" t="str">
            <v>Goldenfir</v>
          </cell>
        </row>
        <row r="650">
          <cell r="A650">
            <v>4386</v>
          </cell>
          <cell r="D650" t="str">
            <v>Cartão Memória Sandisk 256gb CFexpress Tipo B Extreme Pro</v>
          </cell>
          <cell r="Q650" t="str">
            <v>SanDisk</v>
          </cell>
        </row>
        <row r="651">
          <cell r="A651">
            <v>4388</v>
          </cell>
          <cell r="D651" t="str">
            <v>Cartão Memória Micro Sd Sandisk 512gb MicroSd NintendoSwitch</v>
          </cell>
          <cell r="Q651" t="str">
            <v>SanDisk</v>
          </cell>
        </row>
        <row r="652">
          <cell r="A652">
            <v>4389</v>
          </cell>
          <cell r="D652" t="str">
            <v xml:space="preserve">Cartão de Memória Sandisk 256gb Cartão Sd Ultra 100Mbs </v>
          </cell>
          <cell r="Q652" t="str">
            <v>Sandisk</v>
          </cell>
        </row>
        <row r="653">
          <cell r="A653">
            <v>4390</v>
          </cell>
          <cell r="D653" t="str">
            <v>Cartão Memória Sdhc Sandisk 32gb Classe Velocidade c4 Uhs-I</v>
          </cell>
          <cell r="Q653" t="str">
            <v>SanDisk</v>
          </cell>
        </row>
        <row r="654">
          <cell r="A654">
            <v>4392</v>
          </cell>
          <cell r="D654" t="str">
            <v>Relora 300mg Now Foods 120Cápsulas Vegetarianas</v>
          </cell>
          <cell r="Q654" t="str">
            <v>Now Foods</v>
          </cell>
        </row>
        <row r="655">
          <cell r="A655">
            <v>4393</v>
          </cell>
          <cell r="D655" t="str">
            <v>Estabilizador Celular Zhiyun Smooth-Q4 Combo Cardan 3 Eixos</v>
          </cell>
          <cell r="Q655" t="str">
            <v>Zhiyun</v>
          </cell>
        </row>
        <row r="656">
          <cell r="A656">
            <v>4394</v>
          </cell>
          <cell r="D656" t="str">
            <v>Cartão Memória MicroSd Samsung 512gb Micro Sd 160Mbs e Adapt</v>
          </cell>
          <cell r="Q656" t="str">
            <v>Samsung</v>
          </cell>
        </row>
        <row r="657">
          <cell r="A657">
            <v>4395</v>
          </cell>
          <cell r="D657" t="str">
            <v>Fone Ouvido Tranya F4 Bluetooth 5.3 Driver 13mm Modo jogo</v>
          </cell>
          <cell r="Q657" t="str">
            <v>Tranya</v>
          </cell>
        </row>
        <row r="658">
          <cell r="A658">
            <v>4396</v>
          </cell>
          <cell r="D658" t="str">
            <v>Cartão Memória Micro Sd Sandisk 1Tb MicroSd Extreme 190Mbs</v>
          </cell>
          <cell r="Q658" t="str">
            <v>SanDisk</v>
          </cell>
        </row>
        <row r="659">
          <cell r="A659">
            <v>4397</v>
          </cell>
          <cell r="D659" t="str">
            <v>Cartão Memória Sdxc Sandisk 64gb Extreme Pro V30 200Mbs</v>
          </cell>
          <cell r="Q659" t="str">
            <v>SanDisk</v>
          </cell>
        </row>
        <row r="660">
          <cell r="A660">
            <v>4398</v>
          </cell>
          <cell r="D660" t="str">
            <v>Cartão Memória Sdxc Sandisk 128gb Extreme Pro V30 200Mbs</v>
          </cell>
          <cell r="Q660" t="str">
            <v>SanDisk</v>
          </cell>
        </row>
        <row r="661">
          <cell r="A661">
            <v>4400</v>
          </cell>
          <cell r="D661" t="str">
            <v>Cabo Áudio Fêmea Ugreen Divisor Fone Ouvido para 3.5mm Macho</v>
          </cell>
          <cell r="Q661" t="str">
            <v>Ugreen</v>
          </cell>
        </row>
        <row r="662">
          <cell r="A662">
            <v>4401</v>
          </cell>
          <cell r="D662" t="str">
            <v>Carregador Multiportas Ugreen 4 Portas Usb C e 2 Usb A 200W</v>
          </cell>
          <cell r="Q662" t="str">
            <v>Ugreen</v>
          </cell>
        </row>
        <row r="663">
          <cell r="A663">
            <v>4402</v>
          </cell>
          <cell r="D663" t="str">
            <v>Babá Eletrônica HelloBaby Monitor Bebê Tela 5 pol. Branco</v>
          </cell>
          <cell r="Q663" t="str">
            <v>Hellobaby</v>
          </cell>
        </row>
        <row r="664">
          <cell r="A664">
            <v>4403</v>
          </cell>
          <cell r="D664" t="str">
            <v>Carregador Ugreen 3 em 1 Gan X 65W Porta Usb C e Usb A</v>
          </cell>
          <cell r="Q664" t="str">
            <v>Ugreen</v>
          </cell>
        </row>
        <row r="665">
          <cell r="A665">
            <v>4404</v>
          </cell>
          <cell r="D665" t="str">
            <v>Fone Ouvido Tranya F1 Bluetooth 5.3 Driver 13mm Modo Jogo</v>
          </cell>
          <cell r="Q665" t="str">
            <v>Tranya</v>
          </cell>
        </row>
        <row r="666">
          <cell r="A666">
            <v>4407</v>
          </cell>
          <cell r="D666" t="str">
            <v>Gluten Digest Enzimas Digestivas Now Foods 60 Veg Caps</v>
          </cell>
          <cell r="Q666" t="str">
            <v>Now Foods</v>
          </cell>
        </row>
        <row r="667">
          <cell r="A667">
            <v>4408</v>
          </cell>
          <cell r="D667" t="str">
            <v>Fone Ouvido Sem Fio Ugreen Hitune T2 Bluetooth 5.0 Branco</v>
          </cell>
          <cell r="Q667" t="str">
            <v>Ugreen</v>
          </cell>
        </row>
        <row r="668">
          <cell r="A668">
            <v>4409</v>
          </cell>
          <cell r="D668" t="str">
            <v>Suporte de Mesa Ugreen Smartphone Celular Ângulo Ajustável</v>
          </cell>
          <cell r="Q668" t="str">
            <v>Ugreen</v>
          </cell>
        </row>
        <row r="669">
          <cell r="A669">
            <v>4410</v>
          </cell>
          <cell r="D669" t="str">
            <v>Disco Sólido Interno Samsung 980 500gb M.2 Nvme PCIe 3.0</v>
          </cell>
          <cell r="Q669" t="str">
            <v>Samsung</v>
          </cell>
        </row>
        <row r="670">
          <cell r="A670">
            <v>4411</v>
          </cell>
          <cell r="D670" t="str">
            <v>Relógio Smartwatch Kieslect Calling Kr BLE 5.0 Tela 1.3 pol.</v>
          </cell>
          <cell r="Q670" t="str">
            <v xml:space="preserve">Kieslect </v>
          </cell>
        </row>
        <row r="671">
          <cell r="A671">
            <v>4412</v>
          </cell>
          <cell r="D671" t="str">
            <v>Relógio Smartwatch Kieslect Kr Pro Tela 1.43pol faz Chamadas</v>
          </cell>
          <cell r="Q671" t="str">
            <v xml:space="preserve">Kieslect </v>
          </cell>
        </row>
        <row r="672">
          <cell r="A672">
            <v>4413</v>
          </cell>
          <cell r="D672" t="str">
            <v>Cartão Memória MicroSd Sandisk 256gb Micro Sd com Adaptador</v>
          </cell>
          <cell r="Q672" t="str">
            <v>SanDisk</v>
          </cell>
        </row>
        <row r="673">
          <cell r="A673">
            <v>4414</v>
          </cell>
          <cell r="D673" t="str">
            <v>Cabo Vídeo Displayport Ugreen 4k-60Hz Macho 1.5M Preto</v>
          </cell>
          <cell r="Q673" t="str">
            <v>Ugreen</v>
          </cell>
        </row>
        <row r="674">
          <cell r="A674">
            <v>4418</v>
          </cell>
          <cell r="D674" t="str">
            <v>Fone Ouvido In-ear Tranya T10 Pro BLE 5.1 Sem Estojo Preto</v>
          </cell>
          <cell r="Q674" t="str">
            <v>Tranya</v>
          </cell>
        </row>
        <row r="675">
          <cell r="A675">
            <v>4429</v>
          </cell>
          <cell r="D675" t="str">
            <v>Leitor de Cartão Memória Ugreen pra Usb 3.0 Externo Portátil</v>
          </cell>
          <cell r="Q675" t="str">
            <v>Ugreen</v>
          </cell>
        </row>
        <row r="676">
          <cell r="A676">
            <v>4430</v>
          </cell>
          <cell r="D676" t="str">
            <v>Adaptador Hdmi pra VGA Ugreen Porta Áudio 3.5mm 1080p 60Hz</v>
          </cell>
          <cell r="Q676" t="str">
            <v>Ugreen</v>
          </cell>
        </row>
        <row r="677">
          <cell r="A677">
            <v>4432</v>
          </cell>
          <cell r="D677" t="str">
            <v>Fone de Ouvido Sem Fio Tozo A1 Bluetooth 5.3 Preto</v>
          </cell>
          <cell r="Q677" t="str">
            <v>Tozo</v>
          </cell>
        </row>
        <row r="678">
          <cell r="A678">
            <v>4434</v>
          </cell>
          <cell r="D678" t="str">
            <v>Fone de Ouvido Sem Fio Haylou G3 Bt 5.2 Áudio 3d Modo Jogo</v>
          </cell>
          <cell r="Q678" t="str">
            <v>Haylou</v>
          </cell>
        </row>
        <row r="679">
          <cell r="A679">
            <v>4437</v>
          </cell>
          <cell r="D679" t="str">
            <v>Disco Sólido Interno Kingston 1Tb Kc600 Sata Rev. 3.0 550Mbs</v>
          </cell>
          <cell r="Q679" t="str">
            <v>Kingston</v>
          </cell>
        </row>
        <row r="680">
          <cell r="A680">
            <v>4438</v>
          </cell>
          <cell r="D680" t="str">
            <v>Disco Sólido Interno Samsung 8Tb 870 Qvo Sata3 560Mbs 2.5pol</v>
          </cell>
          <cell r="Q680" t="str">
            <v>Samsung</v>
          </cell>
        </row>
        <row r="681">
          <cell r="A681">
            <v>4439</v>
          </cell>
          <cell r="D681" t="str">
            <v>Cabo de Áudio 3.5mm Ugreen Macho para 2Rca 1 Metro Preto</v>
          </cell>
          <cell r="Q681" t="str">
            <v>Ugreen</v>
          </cell>
        </row>
        <row r="682">
          <cell r="A682">
            <v>4441</v>
          </cell>
          <cell r="D682" t="str">
            <v>Transmissor Áudio Bluetooth Ugreen Plug Óptico Suporta Aptx</v>
          </cell>
          <cell r="Q682" t="str">
            <v>Ugreen</v>
          </cell>
        </row>
        <row r="683">
          <cell r="A683">
            <v>4443</v>
          </cell>
          <cell r="D683" t="str">
            <v>Relógio Smartwatch Maimo Watch R Gps BT5.0 Tela 1.3 pol Azul</v>
          </cell>
          <cell r="Q683" t="str">
            <v xml:space="preserve">Maimo </v>
          </cell>
        </row>
        <row r="684">
          <cell r="A684">
            <v>4444</v>
          </cell>
          <cell r="D684" t="str">
            <v>Câmera Veicular 70mai A800S + Rear Cam Set 4K Preta</v>
          </cell>
          <cell r="Q684" t="str">
            <v>70Mai</v>
          </cell>
        </row>
        <row r="685">
          <cell r="A685">
            <v>4445</v>
          </cell>
          <cell r="D685" t="str">
            <v>Disco Sólido Interno Samsung Ssd 1Tb 980 Pro Nvme PCie 4.0</v>
          </cell>
          <cell r="Q685" t="str">
            <v>Samsung</v>
          </cell>
        </row>
        <row r="686">
          <cell r="A686">
            <v>4446</v>
          </cell>
          <cell r="D686" t="str">
            <v>Relógio Smartwatch Maimo Watch Wt2105 BT 5.0 Tela 1.69 pol.</v>
          </cell>
          <cell r="Q686" t="str">
            <v>Maimo</v>
          </cell>
        </row>
        <row r="687">
          <cell r="A687">
            <v>4447</v>
          </cell>
          <cell r="D687" t="str">
            <v>Relógio Smartwatch Maimo Watch R Gps BT 5.0 Tela 1.3 pol.</v>
          </cell>
          <cell r="Q687" t="str">
            <v>Maimo</v>
          </cell>
        </row>
        <row r="688">
          <cell r="A688">
            <v>4448</v>
          </cell>
          <cell r="D688" t="str">
            <v>Relógio Smartwatch Maimo Watch R Sem Gps BT 5.0 Tela 1.3 pol</v>
          </cell>
          <cell r="Q688" t="str">
            <v>Maimo</v>
          </cell>
        </row>
        <row r="689">
          <cell r="A689">
            <v>4452</v>
          </cell>
          <cell r="D689" t="str">
            <v>Lente Tamron 18-300mm f/3.5-6.3 Di III-A VC Vxd p/Sony E</v>
          </cell>
          <cell r="Q689" t="str">
            <v>Tamron</v>
          </cell>
        </row>
        <row r="690">
          <cell r="A690">
            <v>4469</v>
          </cell>
          <cell r="D690" t="str">
            <v>Leitor Cartão Memória Ugreen Usb C para Cartão Micro Sd e Sd</v>
          </cell>
          <cell r="Q690" t="str">
            <v>Ugreen</v>
          </cell>
        </row>
        <row r="691">
          <cell r="A691">
            <v>4470</v>
          </cell>
          <cell r="D691" t="str">
            <v>Suporte Veicular Automotivo Ugreen pra Smartphone 4.7 a 7pol</v>
          </cell>
          <cell r="Q691" t="str">
            <v>Ugreen</v>
          </cell>
        </row>
        <row r="692">
          <cell r="A692">
            <v>4471</v>
          </cell>
          <cell r="D692" t="str">
            <v>Relógio Smartwatch Maimo Watch R Sem Gps BT 5.0 Tela 1.3pol</v>
          </cell>
          <cell r="Q692" t="str">
            <v xml:space="preserve">Maimo </v>
          </cell>
        </row>
        <row r="693">
          <cell r="A693">
            <v>4472</v>
          </cell>
          <cell r="D693" t="str">
            <v>Relógio Smartwatch Maimo Saphir Watch BT 5.0 Tela 1.78 pol.</v>
          </cell>
          <cell r="Q693" t="str">
            <v xml:space="preserve">Maimo </v>
          </cell>
        </row>
        <row r="694">
          <cell r="A694">
            <v>4475</v>
          </cell>
          <cell r="D694" t="str">
            <v>Cabo Extensor Hdmi Ugreen Macho para Fêmea 4k/60Hz 1 Metro</v>
          </cell>
          <cell r="Q694" t="str">
            <v>Ugreen</v>
          </cell>
        </row>
        <row r="695">
          <cell r="A695">
            <v>4476</v>
          </cell>
          <cell r="D695" t="str">
            <v>Cabo Hdmi 2.0 Ugreen Macho para Macho 4k/60Hz 1 Metro</v>
          </cell>
          <cell r="Q695" t="str">
            <v>Ugreen</v>
          </cell>
        </row>
        <row r="696">
          <cell r="A696">
            <v>4477</v>
          </cell>
          <cell r="D696" t="str">
            <v>Adaptador Áudio Ugreen Usb C para 3.5mm com Porta Usb C Pd</v>
          </cell>
          <cell r="Q696" t="str">
            <v>Ugreen</v>
          </cell>
        </row>
        <row r="697">
          <cell r="A697">
            <v>4485</v>
          </cell>
          <cell r="D697" t="str">
            <v>Fone Ouvido In-Ear Ugreen Hitune X6 BT 5.1 Cancel. Ruído</v>
          </cell>
          <cell r="Q697" t="str">
            <v>Ugreen</v>
          </cell>
        </row>
        <row r="698">
          <cell r="A698">
            <v>4486</v>
          </cell>
          <cell r="D698" t="str">
            <v>Cabo Adaptador Micro Hdmi para Hdmi Ugreen 22cm Preto</v>
          </cell>
          <cell r="Q698" t="str">
            <v>Ugreen</v>
          </cell>
        </row>
        <row r="699">
          <cell r="A699">
            <v>4488</v>
          </cell>
          <cell r="D699" t="str">
            <v>Hub Adaptador Usb C Ugreen 6 em 2 MacBook Pro e Air 4k/30Hz</v>
          </cell>
          <cell r="Q699" t="str">
            <v>Ugreen</v>
          </cell>
        </row>
        <row r="700">
          <cell r="A700">
            <v>4489</v>
          </cell>
          <cell r="D700" t="str">
            <v>Cabo Extensor Usb 3.0 Ugreen Extensão Ativa 10 Metros</v>
          </cell>
          <cell r="Q700" t="str">
            <v>Ugreen</v>
          </cell>
        </row>
        <row r="701">
          <cell r="A701">
            <v>4494</v>
          </cell>
          <cell r="D701" t="str">
            <v>Estabilizador Zhiyun Weebill 3 Gimbal Portátil para Câmera</v>
          </cell>
          <cell r="Q701" t="str">
            <v>Zhiyun</v>
          </cell>
        </row>
        <row r="702">
          <cell r="A702">
            <v>4496</v>
          </cell>
          <cell r="D702" t="str">
            <v>Organizador Braçadeira Cabo Ugreen Pc e Instrumentos 2 Metro</v>
          </cell>
          <cell r="Q702" t="str">
            <v>Ugreen</v>
          </cell>
        </row>
        <row r="703">
          <cell r="A703">
            <v>4497</v>
          </cell>
          <cell r="D703" t="str">
            <v>Transmissor e Receptor Bluetooth 5.0 Ugreen Conector 3.5mm</v>
          </cell>
          <cell r="Q703" t="str">
            <v>Ugreen</v>
          </cell>
        </row>
        <row r="704">
          <cell r="A704">
            <v>4498</v>
          </cell>
          <cell r="D704" t="str">
            <v>Adaptador Switch Splitter Ugreen Divisor Hdmi 2em1 4k/60Hz</v>
          </cell>
          <cell r="Q704" t="str">
            <v>Ugreen</v>
          </cell>
        </row>
        <row r="705">
          <cell r="A705">
            <v>4499</v>
          </cell>
          <cell r="D705" t="str">
            <v>Case Bag Estojo Organizador Ugreen para Cabos Hd Acessórios</v>
          </cell>
          <cell r="Q705" t="str">
            <v>Ugreen</v>
          </cell>
        </row>
        <row r="706">
          <cell r="A706">
            <v>4500</v>
          </cell>
          <cell r="D706" t="str">
            <v>Case Bag Estojo Organizador Ugreen Acessórios Fones Cabos</v>
          </cell>
          <cell r="Q706" t="str">
            <v>Ugreen</v>
          </cell>
        </row>
        <row r="707">
          <cell r="A707">
            <v>4501</v>
          </cell>
          <cell r="D707" t="str">
            <v>Case Bolsa Portátil Ugreen para Notebook de 13,3 pol. Cinza</v>
          </cell>
          <cell r="Q707" t="str">
            <v>Ugreen</v>
          </cell>
        </row>
        <row r="708">
          <cell r="A708">
            <v>4502</v>
          </cell>
          <cell r="D708" t="str">
            <v>Babá Eletrônica Baby Monitor Vídeo Tela 3.5 pol. Fhss 2.4Ghz</v>
          </cell>
          <cell r="Q708" t="str">
            <v>Baby Monitor</v>
          </cell>
        </row>
        <row r="709">
          <cell r="A709">
            <v>4505</v>
          </cell>
          <cell r="D709" t="str">
            <v>Smartwatch Haylou Rs4 Plus BT5.1 Tela 1.78 Pulseira de Trava</v>
          </cell>
          <cell r="Q709" t="str">
            <v>Haylou</v>
          </cell>
        </row>
        <row r="710">
          <cell r="A710">
            <v>4506</v>
          </cell>
          <cell r="D710" t="str">
            <v>Babá Eletrônica Sem Fio Baby Monitor SM650 Tela Lcd 5 pol.</v>
          </cell>
          <cell r="Q710" t="str">
            <v>Baby Monitor</v>
          </cell>
        </row>
        <row r="711">
          <cell r="A711">
            <v>4507</v>
          </cell>
          <cell r="D711" t="str">
            <v>Smartwatch Haylou Rs4 Plus BT5.1 Pulseira de Imã Tela 1.78</v>
          </cell>
          <cell r="Q711" t="str">
            <v>Haylou</v>
          </cell>
        </row>
        <row r="712">
          <cell r="A712">
            <v>4508</v>
          </cell>
          <cell r="D712" t="str">
            <v>Smartwatch Haylou Rs4 Plus BT5.1 Tela 1.78 Pulseira de Imã</v>
          </cell>
          <cell r="Q712" t="str">
            <v>Haylou</v>
          </cell>
        </row>
        <row r="713">
          <cell r="A713">
            <v>4509</v>
          </cell>
          <cell r="D713" t="str">
            <v>Cabo Carregamento Ugreen Usb para Usb C Angular 2 M Preto</v>
          </cell>
          <cell r="Q713" t="str">
            <v>Ugreen</v>
          </cell>
        </row>
        <row r="714">
          <cell r="A714">
            <v>4510</v>
          </cell>
          <cell r="D714" t="str">
            <v>Cabo de Dados Ugreen 20313 Compatível com iPhone MFi 1m</v>
          </cell>
          <cell r="Q714" t="str">
            <v>Ugreen</v>
          </cell>
        </row>
        <row r="715">
          <cell r="A715">
            <v>4511</v>
          </cell>
          <cell r="D715" t="str">
            <v>Relógio Smartwatch Tozo S2  Tela Hd de 1.69 pol. Preto</v>
          </cell>
          <cell r="Q715" t="str">
            <v>Tozo</v>
          </cell>
        </row>
        <row r="716">
          <cell r="A716">
            <v>4513</v>
          </cell>
          <cell r="D716" t="str">
            <v>Fone Ouvido In-Ear Tozo G1s Gaming Pods Bluetooth 5.3 Preto</v>
          </cell>
          <cell r="Q716" t="str">
            <v>Tozo</v>
          </cell>
        </row>
        <row r="717">
          <cell r="A717">
            <v>4514</v>
          </cell>
          <cell r="D717" t="str">
            <v xml:space="preserve">Fone de Ouvido In-Ear Tozo Agile Dots Bluetooth 5.3 Preto </v>
          </cell>
          <cell r="Q717" t="str">
            <v>Tozo</v>
          </cell>
        </row>
        <row r="718">
          <cell r="A718">
            <v>4515</v>
          </cell>
          <cell r="D718" t="str">
            <v>Carregador Sem Fio Tozo W1 e Cabo Usb-C/A Qc 2.0/3.0 Preto</v>
          </cell>
          <cell r="Q718" t="str">
            <v>Tozo</v>
          </cell>
        </row>
        <row r="719">
          <cell r="A719">
            <v>4516</v>
          </cell>
          <cell r="D719" t="str">
            <v>Carregador Sem Fio Tozo W1 e Cabo Usb-C/A Qc 2.0/3.0 Gold</v>
          </cell>
          <cell r="Q719" t="str">
            <v>Tozo</v>
          </cell>
        </row>
        <row r="720">
          <cell r="A720">
            <v>4517</v>
          </cell>
          <cell r="D720" t="str">
            <v>Carregador Sem Fio Tozo W6 Potência Máx. 15W Preto</v>
          </cell>
          <cell r="Q720" t="str">
            <v>Tozo</v>
          </cell>
        </row>
        <row r="721">
          <cell r="A721">
            <v>4518</v>
          </cell>
          <cell r="D721" t="str">
            <v>Fone Ouvido Tozo Nc9 Pro BT5.3 Cancel. Ruído Ativo Preto</v>
          </cell>
          <cell r="Q721" t="str">
            <v>Tozo</v>
          </cell>
        </row>
        <row r="722">
          <cell r="A722">
            <v>4519</v>
          </cell>
          <cell r="D722" t="str">
            <v>Fone de Ouvido Sem Fio Tozo T6s Bluetooth 5.3 Champanhe</v>
          </cell>
          <cell r="Q722" t="str">
            <v>Tozo</v>
          </cell>
        </row>
        <row r="723">
          <cell r="A723">
            <v>4520</v>
          </cell>
          <cell r="D723" t="str">
            <v>Fone de Ouvido Sem Fio Tozo T10s Bluetooth 5.3 Preto</v>
          </cell>
          <cell r="Q723" t="str">
            <v>Tozo</v>
          </cell>
        </row>
        <row r="724">
          <cell r="A724">
            <v>4522</v>
          </cell>
          <cell r="D724" t="str">
            <v>Smartwatch Samsung Galaxy Watch 5 Pro 45mm WiFi Tela 1.4 pol</v>
          </cell>
          <cell r="Q724" t="str">
            <v>Samsung</v>
          </cell>
        </row>
        <row r="725">
          <cell r="A725">
            <v>4532</v>
          </cell>
          <cell r="D725" t="str">
            <v>Smartwatch Samsung Galaxy Watch 4 Classic 42mm Tela 1.2pol.</v>
          </cell>
          <cell r="Q725" t="str">
            <v>Samsung</v>
          </cell>
        </row>
        <row r="726">
          <cell r="A726">
            <v>4536</v>
          </cell>
          <cell r="D726" t="str">
            <v xml:space="preserve">Mini Pc Beelink Ser Ryzen 7 3750H 500gb 16gb Ram </v>
          </cell>
          <cell r="Q726" t="str">
            <v>Beelink</v>
          </cell>
        </row>
        <row r="727">
          <cell r="A727">
            <v>4537</v>
          </cell>
          <cell r="D727" t="str">
            <v>Mini Pc Beelink Ser4 500gb 16gb Ram Processador Ryzen7 4700U</v>
          </cell>
          <cell r="Q727" t="str">
            <v>Beelink</v>
          </cell>
        </row>
        <row r="728">
          <cell r="A728">
            <v>4538</v>
          </cell>
          <cell r="D728" t="str">
            <v>Mini Pc Beelink Ser4 500gb 16gb Ram Processador Ryzen7 4800U</v>
          </cell>
          <cell r="Q728" t="str">
            <v>Beelink</v>
          </cell>
        </row>
        <row r="729">
          <cell r="A729">
            <v>4539</v>
          </cell>
          <cell r="D729" t="str">
            <v>Fone de Ouvido Haylou Gt7 Neo Bluetooth 5.2 Codecs Aac e Sbc</v>
          </cell>
          <cell r="Q729" t="str">
            <v>Haylou</v>
          </cell>
        </row>
        <row r="730">
          <cell r="A730">
            <v>4543</v>
          </cell>
          <cell r="D730" t="str">
            <v>Fone de Ouvido Tranya X1 Bluetooth 5.3 Cancel. Ruído Enc</v>
          </cell>
          <cell r="Q730" t="str">
            <v>Tranya</v>
          </cell>
        </row>
        <row r="731">
          <cell r="A731">
            <v>4545</v>
          </cell>
          <cell r="D731" t="str">
            <v>Smartwatch Kieslect Lora Lady Calling Faz Chamadas Tela 1.32</v>
          </cell>
          <cell r="Q731" t="str">
            <v>Kieslect</v>
          </cell>
        </row>
        <row r="732">
          <cell r="A732">
            <v>4546</v>
          </cell>
          <cell r="D732" t="str">
            <v>Relógio Smartwatch Kieslect K11 Bluetooth 5.0 Tela 1.39 pol.</v>
          </cell>
          <cell r="Q732" t="str">
            <v>Kieslect</v>
          </cell>
        </row>
        <row r="733">
          <cell r="A733">
            <v>4547</v>
          </cell>
          <cell r="D733" t="str">
            <v>Relógio Smartwatch Lady L11 Pro Bluetooth 5.0 Tela 1.3 pol.</v>
          </cell>
          <cell r="Q733" t="str">
            <v>Kieslect</v>
          </cell>
        </row>
        <row r="734">
          <cell r="A734">
            <v>4549</v>
          </cell>
          <cell r="D734" t="str">
            <v>Interruptor Tomada Wifi Zemismart Tuya Tb25 Casa Inteligente</v>
          </cell>
          <cell r="Q734" t="str">
            <v>Zemismart</v>
          </cell>
        </row>
        <row r="735">
          <cell r="A735">
            <v>4550</v>
          </cell>
          <cell r="D735" t="str">
            <v>Interruptor Inteligente Zemismart Zigbee Casa Inteligente</v>
          </cell>
          <cell r="Q735" t="str">
            <v>Tuya</v>
          </cell>
        </row>
        <row r="736">
          <cell r="A736">
            <v>4551</v>
          </cell>
          <cell r="D736" t="str">
            <v>Interruptor de Parede Inteligente Zemismart Tbz23 Zigbee</v>
          </cell>
          <cell r="Q736" t="str">
            <v>Sonoff</v>
          </cell>
        </row>
        <row r="737">
          <cell r="A737">
            <v>4553</v>
          </cell>
          <cell r="D737" t="str">
            <v>Interruptor WiFi Inteligente Zemismart Tuya Casa Inteligente</v>
          </cell>
          <cell r="Q737" t="str">
            <v>Tuya</v>
          </cell>
        </row>
        <row r="738">
          <cell r="A738">
            <v>4558</v>
          </cell>
          <cell r="D738" t="str">
            <v>Sensor de Movimento Inteligente Zemismart Tuya Pir Branco</v>
          </cell>
          <cell r="Q738" t="str">
            <v>Tuya</v>
          </cell>
        </row>
        <row r="739">
          <cell r="A739">
            <v>4562</v>
          </cell>
          <cell r="D739" t="str">
            <v>Sistema Microfone Sem Fio Lapela Saramonic UwMic9 Kit1 Preto</v>
          </cell>
          <cell r="Q739" t="str">
            <v>Saramonic</v>
          </cell>
        </row>
        <row r="740">
          <cell r="A740">
            <v>4565</v>
          </cell>
          <cell r="D740" t="str">
            <v>Mini Pc Beelink Gk35 Intel Celeron J4205 128gb 8gb Ram</v>
          </cell>
          <cell r="Q740" t="str">
            <v>Beelink</v>
          </cell>
        </row>
        <row r="741">
          <cell r="A741">
            <v>4568</v>
          </cell>
          <cell r="D741" t="str">
            <v>Mini Pc Beelink Mini S Intel Celeron N5095 256gb 8gb Ram</v>
          </cell>
          <cell r="Q741" t="str">
            <v>Beelink</v>
          </cell>
        </row>
        <row r="742">
          <cell r="A742">
            <v>4569</v>
          </cell>
          <cell r="D742" t="str">
            <v>Mini Pc Beelink U59 Intel Celeron N5105 500gb 8gb Ram</v>
          </cell>
          <cell r="Q742" t="str">
            <v>Beelink</v>
          </cell>
        </row>
        <row r="743">
          <cell r="A743">
            <v>4570</v>
          </cell>
          <cell r="D743" t="str">
            <v>Mini Pc Beelink Gk35 Intel Celeron J4105 256gb 8gb Ram</v>
          </cell>
          <cell r="Q743" t="str">
            <v>Beelink</v>
          </cell>
        </row>
        <row r="744">
          <cell r="A744">
            <v>4571</v>
          </cell>
          <cell r="D744" t="str">
            <v>Sistema Microfone Sem Fio Rode Go II Usb-C Canal Duplo Preto</v>
          </cell>
          <cell r="Q744" t="str">
            <v>Rode</v>
          </cell>
        </row>
        <row r="745">
          <cell r="A745">
            <v>4572</v>
          </cell>
          <cell r="D745" t="str">
            <v>Relógio Smartwatch Colmi P8 Plus BT 5.1 Tela 1.69 pol. Preto</v>
          </cell>
          <cell r="Q745" t="str">
            <v>Colmi</v>
          </cell>
        </row>
        <row r="746">
          <cell r="A746">
            <v>4575</v>
          </cell>
          <cell r="D746" t="str">
            <v>Carregador Veicular Ugreen Usb C e Usb A Suporta Qc 3.0 18W</v>
          </cell>
          <cell r="Q746" t="str">
            <v>Ugreen</v>
          </cell>
        </row>
        <row r="747">
          <cell r="A747">
            <v>4576</v>
          </cell>
          <cell r="D747" t="str">
            <v>Microfone Lapela Rode Lavalier Go Condensador Omnidirecional</v>
          </cell>
          <cell r="Q747" t="str">
            <v>Rode</v>
          </cell>
        </row>
        <row r="748">
          <cell r="A748">
            <v>4577</v>
          </cell>
          <cell r="D748" t="str">
            <v>Microfone Rode Lavalier Go Lapela Condensador Omnidirecional</v>
          </cell>
          <cell r="Q748" t="str">
            <v>Rode</v>
          </cell>
        </row>
        <row r="749">
          <cell r="A749">
            <v>4588</v>
          </cell>
          <cell r="D749" t="str">
            <v>Relógio Smartwatch kospet Tank M1 Pro BT 5.0 Tela 1.72 pol.</v>
          </cell>
          <cell r="Q749" t="str">
            <v>Kospet</v>
          </cell>
        </row>
        <row r="750">
          <cell r="A750">
            <v>4591</v>
          </cell>
          <cell r="D750" t="str">
            <v>Babá Eletrônica Baby Monitor Câmera Sem Fio 4.3” Branca</v>
          </cell>
          <cell r="Q750" t="str">
            <v>Baby Monitor</v>
          </cell>
        </row>
        <row r="751">
          <cell r="A751">
            <v>4592</v>
          </cell>
          <cell r="D751" t="str">
            <v>Babá Eletrônica Baby Monitor Tela 2.4” Câmera Sem Fio 2.4Ghz</v>
          </cell>
          <cell r="Q751" t="str">
            <v>Baby Monitor</v>
          </cell>
        </row>
        <row r="752">
          <cell r="A752">
            <v>4593</v>
          </cell>
          <cell r="D752" t="str">
            <v>Babá Eletrônica Baby Monitor Sem Fio 2.4Ghz Tela 3.2 pol.</v>
          </cell>
          <cell r="Q752" t="str">
            <v>Baby Monitor</v>
          </cell>
        </row>
        <row r="753">
          <cell r="A753">
            <v>4595</v>
          </cell>
          <cell r="D753" t="str">
            <v>Microfone Cardióide Rode Podmic Dinâmico Estúdio Podcast</v>
          </cell>
          <cell r="Q753" t="str">
            <v>Rode</v>
          </cell>
        </row>
        <row r="754">
          <cell r="A754">
            <v>4606</v>
          </cell>
          <cell r="D754" t="str">
            <v>Interruptor Inteligente Sonoff Minir2 Automação Residencial</v>
          </cell>
          <cell r="Q754" t="str">
            <v>Sonoff</v>
          </cell>
        </row>
        <row r="755">
          <cell r="A755">
            <v>4607</v>
          </cell>
          <cell r="D755" t="str">
            <v>Interruptor Wifi Sonoff Basicr2 Google Alexa Casa Inteligent</v>
          </cell>
          <cell r="Q755" t="str">
            <v>Sonoff</v>
          </cell>
        </row>
        <row r="756">
          <cell r="A756">
            <v>4608</v>
          </cell>
          <cell r="D756" t="str">
            <v>Interruptor Inteligente Sonoff T0us3c Alexa Google Automação</v>
          </cell>
          <cell r="Q756" t="str">
            <v>Sonoff</v>
          </cell>
        </row>
        <row r="757">
          <cell r="A757">
            <v>4609</v>
          </cell>
          <cell r="D757" t="str">
            <v>Interruptor Inteligente Sonoff T0us2c Alexa Google Automação</v>
          </cell>
          <cell r="Q757" t="str">
            <v>Sonoff</v>
          </cell>
        </row>
        <row r="758">
          <cell r="A758">
            <v>4610</v>
          </cell>
          <cell r="D758" t="str">
            <v>Interruptor Cena Inteligente Sonoff Nspanel WiFi Tela Toque</v>
          </cell>
          <cell r="Q758" t="str">
            <v>Sonoff</v>
          </cell>
        </row>
        <row r="759">
          <cell r="A759">
            <v>4611</v>
          </cell>
          <cell r="D759" t="str">
            <v>Interruptor Sonoff M5 WiFi Alexa Google Casa Inteligente</v>
          </cell>
          <cell r="Q759" t="str">
            <v>Sonoff</v>
          </cell>
        </row>
        <row r="760">
          <cell r="A760">
            <v>4612</v>
          </cell>
          <cell r="D760" t="str">
            <v>Controlador Cena Inteligente Sonoff R5 Automação Residencial</v>
          </cell>
          <cell r="Q760" t="str">
            <v>Sonoff</v>
          </cell>
        </row>
        <row r="761">
          <cell r="A761">
            <v>4613</v>
          </cell>
          <cell r="D761" t="str">
            <v>Plug Tomada WiFi Sonoff S26r2 Google Alexa Casa Inteligente</v>
          </cell>
          <cell r="Q761" t="str">
            <v>Sonoff</v>
          </cell>
        </row>
        <row r="762">
          <cell r="A762">
            <v>4614</v>
          </cell>
          <cell r="D762" t="str">
            <v>Estabilizador Gimbal Feiyutech Vimble 3 Se Smartphone Cinza</v>
          </cell>
          <cell r="Q762" t="str">
            <v>Feiyutech</v>
          </cell>
        </row>
        <row r="763">
          <cell r="A763">
            <v>4621</v>
          </cell>
          <cell r="D763" t="str">
            <v>Controle Sem Fio Easysmx Esm9110 pra Nintendo Ps3 Android Pc</v>
          </cell>
          <cell r="Q763" t="str">
            <v>Easysmx</v>
          </cell>
        </row>
        <row r="764">
          <cell r="A764">
            <v>4625</v>
          </cell>
          <cell r="D764" t="str">
            <v>Fone Ouvido Sem Fio Haylou X1 Neo Bt 5.3 Codec Aac Preto</v>
          </cell>
          <cell r="Q764" t="str">
            <v>Haylou</v>
          </cell>
        </row>
        <row r="765">
          <cell r="A765">
            <v>4627</v>
          </cell>
          <cell r="D765" t="str">
            <v>Relógio Smartwatch Haylou Ls16 BT 5.2 Tela 1.4 pol.</v>
          </cell>
          <cell r="Q765" t="str">
            <v>Haylou</v>
          </cell>
        </row>
        <row r="766">
          <cell r="A766">
            <v>4628</v>
          </cell>
          <cell r="D766" t="str">
            <v>Relógio Smartwatch Haylou Ls16 BT 5.2 Tela 1.4pol.</v>
          </cell>
          <cell r="Q766" t="str">
            <v>Haylou</v>
          </cell>
        </row>
        <row r="767">
          <cell r="A767">
            <v>4629</v>
          </cell>
          <cell r="D767" t="str">
            <v xml:space="preserve">Fone Ouvido Haylou Ow01 BT 5.2 Cancel. Ruído Cvc </v>
          </cell>
          <cell r="Q767" t="str">
            <v>Haylou</v>
          </cell>
        </row>
        <row r="768">
          <cell r="A768">
            <v>4631</v>
          </cell>
          <cell r="D768" t="str">
            <v>Sistema Microfone Lapela Saramonic Blink500 ProXB2 Preto</v>
          </cell>
          <cell r="Q768" t="str">
            <v>Saramonic</v>
          </cell>
        </row>
        <row r="769">
          <cell r="A769">
            <v>4632</v>
          </cell>
          <cell r="D769" t="str">
            <v>Disco Sólido Interno Netac 1Tb Ssd Sata3 3d Nand 2.5pol</v>
          </cell>
          <cell r="Q769" t="str">
            <v>Netac</v>
          </cell>
        </row>
        <row r="770">
          <cell r="A770">
            <v>4633</v>
          </cell>
          <cell r="D770" t="str">
            <v>Memória Ram Netac 16gb (2x 8gb) Rgb Ddr4-3200 C16 Pc Desktop</v>
          </cell>
          <cell r="Q770" t="str">
            <v>Netac</v>
          </cell>
        </row>
        <row r="771">
          <cell r="A771">
            <v>4634</v>
          </cell>
          <cell r="D771" t="str">
            <v>Memória Ram Netac 16gb (2x 8gb) Ddr4-3200 C16 Pc Desktop</v>
          </cell>
          <cell r="Q771" t="str">
            <v>Netac</v>
          </cell>
        </row>
        <row r="772">
          <cell r="A772">
            <v>4636</v>
          </cell>
          <cell r="D772" t="str">
            <v>Disco Sólido Interno Netac Ssd 1Tb 3d Nand Sata3 6Gbs 560Mbs</v>
          </cell>
          <cell r="Q772" t="str">
            <v>Netac</v>
          </cell>
        </row>
        <row r="773">
          <cell r="A773">
            <v>4638</v>
          </cell>
          <cell r="D773" t="str">
            <v xml:space="preserve">Memória Ram Netac 16gb Ddr4-3200 C16 Computador Pc Desktop </v>
          </cell>
          <cell r="Q773" t="str">
            <v>Netac</v>
          </cell>
        </row>
        <row r="774">
          <cell r="A774">
            <v>4640</v>
          </cell>
          <cell r="D774" t="str">
            <v>Memória Ram Netac 8gb Ddr4-3200 Sodimm C22 Notebook Laptop</v>
          </cell>
          <cell r="Q774" t="str">
            <v>Netac</v>
          </cell>
        </row>
        <row r="775">
          <cell r="A775">
            <v>4641</v>
          </cell>
          <cell r="D775" t="str">
            <v>Memória Ram Netac 8gb Ddr4-3200 C16 Computador Pc Desktop</v>
          </cell>
          <cell r="Q775" t="str">
            <v>Netac</v>
          </cell>
        </row>
        <row r="776">
          <cell r="A776">
            <v>4642</v>
          </cell>
          <cell r="D776" t="str">
            <v>Memória Ram Netac 16gb Ddr4-3200 Sodimm C22 Notebook Laptop</v>
          </cell>
          <cell r="Q776" t="str">
            <v>Netac</v>
          </cell>
        </row>
        <row r="777">
          <cell r="A777">
            <v>4645</v>
          </cell>
          <cell r="D777" t="str">
            <v>Disco Sólido Netac 1Tb Ssd 3d Nand NvmePcie Dissipador Calor</v>
          </cell>
          <cell r="Q777" t="str">
            <v>Netac</v>
          </cell>
        </row>
        <row r="778">
          <cell r="A778">
            <v>4646</v>
          </cell>
          <cell r="D778" t="str">
            <v>Disco Sólido Netac 2Tb Ssd 3d Nand NvmePcie Dissipador Calor</v>
          </cell>
          <cell r="Q778" t="str">
            <v>Netac</v>
          </cell>
        </row>
        <row r="779">
          <cell r="A779">
            <v>4647</v>
          </cell>
          <cell r="D779" t="str">
            <v>Mini Pc Beelink 500gb 16gb Ram Amd Ryzen 5 5560U Wifi 6</v>
          </cell>
          <cell r="Q779" t="str">
            <v>Beelink</v>
          </cell>
        </row>
        <row r="780">
          <cell r="A780">
            <v>4650</v>
          </cell>
          <cell r="D780" t="str">
            <v>Cabo de Dados Ugreen 60625 Compatível com iPhone MFi 1m</v>
          </cell>
          <cell r="Q780" t="str">
            <v>ugreen</v>
          </cell>
        </row>
        <row r="781">
          <cell r="A781">
            <v>4651</v>
          </cell>
          <cell r="D781" t="str">
            <v>Cabo Usb C Ugreen Sincronização Dados 480Mbs 20V/ 5A 1 Metro</v>
          </cell>
          <cell r="Q781" t="str">
            <v>Ugreen</v>
          </cell>
        </row>
        <row r="782">
          <cell r="A782">
            <v>4657</v>
          </cell>
          <cell r="D782" t="str">
            <v>Cartão Memória Sandisk 32gb Extreme Pro 100Mbs Uhs-I c10</v>
          </cell>
          <cell r="Q782" t="str">
            <v>SanDisk</v>
          </cell>
        </row>
        <row r="783">
          <cell r="A783">
            <v>4658</v>
          </cell>
          <cell r="D783" t="str">
            <v>Babá Eletrônica Baby Monitor Tela Hd 3.5 pol. Câmera Sem Fio</v>
          </cell>
          <cell r="Q783" t="str">
            <v xml:space="preserve">Baby Monitor </v>
          </cell>
        </row>
        <row r="784">
          <cell r="A784">
            <v>4659</v>
          </cell>
          <cell r="D784" t="str">
            <v>Microfone Lapela Rode SmartLav+ 3.5mm Smartphone Preto</v>
          </cell>
          <cell r="Q784" t="str">
            <v>Rode</v>
          </cell>
        </row>
        <row r="785">
          <cell r="A785">
            <v>4660</v>
          </cell>
          <cell r="D785" t="str">
            <v>Cabo de Áudio 3.5mm Ugreen Macho para Fêmea 2 Metros Preto</v>
          </cell>
          <cell r="Q785" t="str">
            <v>ugreen</v>
          </cell>
        </row>
        <row r="786">
          <cell r="A786">
            <v>4661</v>
          </cell>
          <cell r="D786" t="str">
            <v>Bioré Men Deep CharcoalPore Limpeza Removedor de Cravos 4un</v>
          </cell>
          <cell r="Q786" t="str">
            <v>Bioré</v>
          </cell>
        </row>
        <row r="787">
          <cell r="A787">
            <v>4662</v>
          </cell>
          <cell r="D787" t="str">
            <v>Microfone Portátil Rode Videomic Me 3.5mm Smartphone Preto</v>
          </cell>
          <cell r="Q787" t="str">
            <v>Rode</v>
          </cell>
        </row>
        <row r="788">
          <cell r="A788">
            <v>4663</v>
          </cell>
          <cell r="D788" t="str">
            <v>Protetor Vento Rode Deadcat Go para Microfone Videomic Go</v>
          </cell>
          <cell r="Q788" t="str">
            <v>Rode</v>
          </cell>
        </row>
        <row r="789">
          <cell r="A789">
            <v>4666</v>
          </cell>
          <cell r="D789" t="str">
            <v>Iluminador Led Yongnuo Yn300 III 5600k Foto Vídeo Estúdio</v>
          </cell>
          <cell r="Q789" t="str">
            <v>Yongnuo</v>
          </cell>
        </row>
        <row r="790">
          <cell r="A790">
            <v>4675</v>
          </cell>
          <cell r="D790" t="str">
            <v>Disco Sólido Interno Samsung 1Tb Ssd M2 970 Evo Plus Nvme</v>
          </cell>
          <cell r="Q790" t="str">
            <v>Samsung</v>
          </cell>
        </row>
        <row r="791">
          <cell r="A791">
            <v>4677</v>
          </cell>
          <cell r="D791" t="str">
            <v>Cabo Hdmi para Dvi Ugreen Macho Resolução 1080p 2 Metros</v>
          </cell>
          <cell r="Q791" t="str">
            <v>Ugreen</v>
          </cell>
        </row>
        <row r="792">
          <cell r="A792">
            <v>4678</v>
          </cell>
          <cell r="D792" t="str">
            <v>Cabo Hdmi 2.1 Ugreen Macho Hdr Ps5 Resolução 8k/60Hz 2m</v>
          </cell>
          <cell r="Q792" t="str">
            <v>Ugreen</v>
          </cell>
        </row>
        <row r="793">
          <cell r="A793">
            <v>4679</v>
          </cell>
          <cell r="D793" t="str">
            <v>Cabo Displayport Macho Ugreen Suporta 4k/60hz 2 Metros Preto</v>
          </cell>
          <cell r="Q793" t="str">
            <v>Ugreen</v>
          </cell>
        </row>
        <row r="794">
          <cell r="A794">
            <v>4680</v>
          </cell>
          <cell r="D794" t="str">
            <v>Bolsa Portátil Ugreen para Notebook de 13 a 13,9 pol Cinza</v>
          </cell>
          <cell r="Q794" t="str">
            <v>Ugreen</v>
          </cell>
        </row>
        <row r="795">
          <cell r="A795">
            <v>4681</v>
          </cell>
          <cell r="D795" t="str">
            <v>Ugreen Suporte Telefone para Carro Ventilação por Gravidade</v>
          </cell>
          <cell r="Q795" t="str">
            <v>Ugreen</v>
          </cell>
        </row>
        <row r="796">
          <cell r="A796">
            <v>4682</v>
          </cell>
          <cell r="D796" t="str">
            <v>Case Bag Bolsa Estojo Ugreen para Nintendo Switch Preto</v>
          </cell>
          <cell r="Q796" t="str">
            <v>Ugreen</v>
          </cell>
        </row>
        <row r="797">
          <cell r="A797">
            <v>4683</v>
          </cell>
          <cell r="D797" t="str">
            <v>Suporte Universal Articulado Ugreen 360° Smartphone Tablet</v>
          </cell>
          <cell r="Q797" t="str">
            <v>Ugreen</v>
          </cell>
        </row>
        <row r="798">
          <cell r="A798">
            <v>4686</v>
          </cell>
          <cell r="D798" t="str">
            <v>Suporte Mesa Portátil Ugreen Smartphone Tablet Branco</v>
          </cell>
          <cell r="Q798" t="str">
            <v>Ugreen</v>
          </cell>
        </row>
        <row r="799">
          <cell r="A799">
            <v>4687</v>
          </cell>
          <cell r="D799" t="str">
            <v>Suporte Veicular Telefone Ugreen 4,7 a 7” Saída Ar Gravidade</v>
          </cell>
          <cell r="Q799" t="str">
            <v>Ugreen</v>
          </cell>
        </row>
        <row r="800">
          <cell r="A800">
            <v>4688</v>
          </cell>
          <cell r="D800" t="str">
            <v>Cabo Vga Ugreen Macho Cabo de Vídeo Resolução 1080p 1.5m</v>
          </cell>
          <cell r="Q800" t="str">
            <v>Ugreen</v>
          </cell>
        </row>
        <row r="801">
          <cell r="A801">
            <v>4689</v>
          </cell>
          <cell r="D801" t="str">
            <v>Cabo Hdmi 2.0 Ugreen Macho Resolução até 4k/60Hz 2M Preto</v>
          </cell>
          <cell r="Q801" t="str">
            <v>Ugreen</v>
          </cell>
        </row>
        <row r="802">
          <cell r="A802">
            <v>4691</v>
          </cell>
          <cell r="D802" t="str">
            <v>Organizador Adesivo de Cabos Ugreen 7 Slots para Fios 50320</v>
          </cell>
          <cell r="Q802" t="str">
            <v>Ugreen</v>
          </cell>
        </row>
        <row r="803">
          <cell r="A803">
            <v>4692</v>
          </cell>
          <cell r="D803" t="str">
            <v>Cabo de Áudio 3.5mm Ugreen Reto/Ângulo 90 graus 2M 10599</v>
          </cell>
          <cell r="Q803" t="str">
            <v>Ugreen</v>
          </cell>
        </row>
        <row r="804">
          <cell r="A804">
            <v>4693</v>
          </cell>
          <cell r="D804" t="str">
            <v>Cabo de Internet Rj45 Ugreen 1000Mbs Cabo de Rede 2M 20160</v>
          </cell>
          <cell r="Q804" t="str">
            <v>Ugreen</v>
          </cell>
        </row>
        <row r="805">
          <cell r="A805">
            <v>4694</v>
          </cell>
          <cell r="D805" t="str">
            <v>Cabo Extensor Ugreen Usb C 3.1 Macho Fêmea 5Gbps 0,5 Metros</v>
          </cell>
          <cell r="Q805" t="str">
            <v>Ugreen</v>
          </cell>
        </row>
        <row r="806">
          <cell r="A806">
            <v>4695</v>
          </cell>
          <cell r="D806" t="str">
            <v>Cabo de Internet Rj45 600Mhz Ugreen Cabo de Rede 10Gbps 3M</v>
          </cell>
          <cell r="Q806" t="str">
            <v>Ugreen</v>
          </cell>
        </row>
        <row r="807">
          <cell r="A807">
            <v>4696</v>
          </cell>
          <cell r="D807" t="str">
            <v>Cabo Usb-C para Usb A Ugreen Usb 2.0 Carregamento 3A 0,25M</v>
          </cell>
          <cell r="Q807" t="str">
            <v>Ugreen</v>
          </cell>
        </row>
        <row r="808">
          <cell r="A808">
            <v>4697</v>
          </cell>
          <cell r="D808" t="str">
            <v>Suporte Veicular Magnético Ugreen Smartphone Celular Carro</v>
          </cell>
          <cell r="Q808" t="str">
            <v>Ugreen</v>
          </cell>
        </row>
        <row r="809">
          <cell r="A809">
            <v>4698</v>
          </cell>
          <cell r="D809" t="str">
            <v>Suporte Veicular Telefone Ugreen Saída de Ar Tela 3,5 a 6,5”</v>
          </cell>
          <cell r="Q809" t="str">
            <v>Ugreen</v>
          </cell>
        </row>
        <row r="810">
          <cell r="A810">
            <v>4699</v>
          </cell>
          <cell r="D810" t="str">
            <v>Organizador de Cabos Ugreen para Mouse Fone Fios Nylon + PP</v>
          </cell>
          <cell r="Q810" t="str">
            <v>Ugreen</v>
          </cell>
        </row>
        <row r="811">
          <cell r="A811">
            <v>4701</v>
          </cell>
          <cell r="D811" t="str">
            <v>Microfone Rode Videomic Me-L Compatível com iPhone</v>
          </cell>
          <cell r="Q811" t="str">
            <v>Rode</v>
          </cell>
        </row>
        <row r="812">
          <cell r="A812">
            <v>4707</v>
          </cell>
          <cell r="D812" t="str">
            <v>Memória Ram Pc Netac 16gb (2x 8) Rgb Ddr4-3600 C18 Desktop</v>
          </cell>
          <cell r="Q812" t="str">
            <v>Netac</v>
          </cell>
        </row>
        <row r="813">
          <cell r="A813">
            <v>4708</v>
          </cell>
          <cell r="D813" t="str">
            <v>Memória Ram Pc Netac 32gb (2x16) Rgb Ddr4-3200 C16 Desktop</v>
          </cell>
          <cell r="Q813" t="str">
            <v>Netac</v>
          </cell>
        </row>
        <row r="814">
          <cell r="A814">
            <v>4709</v>
          </cell>
          <cell r="D814" t="str">
            <v>Disco Sólido Externo Sandisk 4Tb Usb-C Ssd Extreme 1050Mbs</v>
          </cell>
          <cell r="Q814" t="str">
            <v>SanDisk</v>
          </cell>
        </row>
        <row r="815">
          <cell r="A815">
            <v>4710</v>
          </cell>
          <cell r="D815" t="str">
            <v>Cartão de Memória Sandisk 256gb Extreme Pro Cartão Sd 200Mbs</v>
          </cell>
          <cell r="Q815" t="str">
            <v>SanDisk</v>
          </cell>
        </row>
        <row r="816">
          <cell r="A816">
            <v>4711</v>
          </cell>
          <cell r="D816" t="str">
            <v>Cartão de Memória Sdxc Sandisk 128gb Cartão Sd 180Mbs V30</v>
          </cell>
          <cell r="Q816" t="str">
            <v>SanDisk</v>
          </cell>
        </row>
        <row r="817">
          <cell r="A817">
            <v>4712</v>
          </cell>
          <cell r="D817" t="str">
            <v>Cartão Micro Sd Sandisk 1Tb MicroSd Extreme Pro 200Mbs e Adp</v>
          </cell>
          <cell r="Q817" t="str">
            <v>SanDisk</v>
          </cell>
        </row>
        <row r="818">
          <cell r="A818">
            <v>4714</v>
          </cell>
          <cell r="D818" t="str">
            <v>Cartão Memória Micro Sd Sandisk 512gb MicroSd Extreme 190Mbs</v>
          </cell>
          <cell r="Q818" t="str">
            <v>SanDisk</v>
          </cell>
        </row>
        <row r="819">
          <cell r="A819">
            <v>4715</v>
          </cell>
          <cell r="D819" t="str">
            <v>Cartão de Memória Sdxc Sandisk 256gb Cartão Sd 180Mbs V30</v>
          </cell>
          <cell r="Q819" t="str">
            <v>SanDisk</v>
          </cell>
        </row>
        <row r="820">
          <cell r="A820">
            <v>4716</v>
          </cell>
          <cell r="D820" t="str">
            <v>Cartão Micro Sd Sandisk 64gb MicroSd ExtremePro 170Mbs e Adp</v>
          </cell>
          <cell r="Q820" t="str">
            <v>SanDisk</v>
          </cell>
        </row>
        <row r="821">
          <cell r="A821">
            <v>4717</v>
          </cell>
          <cell r="D821" t="str">
            <v>Cartão de Memória Sdhc Sandisk 32gb Cartão Sd 100Mbs c10 V3</v>
          </cell>
          <cell r="Q821" t="str">
            <v>SanDisk</v>
          </cell>
        </row>
        <row r="822">
          <cell r="A822">
            <v>4719</v>
          </cell>
          <cell r="D822" t="str">
            <v>Hub Usb C Ugreen Adaptador Multiportas 6 em 1 Hdmi 4k/60Hz</v>
          </cell>
          <cell r="Q822" t="str">
            <v>Ugreen</v>
          </cell>
        </row>
        <row r="823">
          <cell r="A823">
            <v>4720</v>
          </cell>
          <cell r="D823" t="str">
            <v>Hub Usb C 3.0 Ugreen Adaptador 6 em 1 Porta Carregamento Pd</v>
          </cell>
          <cell r="Q823" t="str">
            <v>ugreen</v>
          </cell>
        </row>
        <row r="824">
          <cell r="A824">
            <v>4721</v>
          </cell>
          <cell r="D824" t="str">
            <v>Cartão Memória Micro Sd Sandisk 512gb MicroSd Ultra 150Mbs</v>
          </cell>
          <cell r="Q824" t="str">
            <v>SanDisk</v>
          </cell>
        </row>
        <row r="825">
          <cell r="A825">
            <v>4722</v>
          </cell>
          <cell r="D825" t="str">
            <v>Memória Ram Pc Netac 16gb Shadow DDR4-3200 C16 Grey</v>
          </cell>
          <cell r="Q825" t="str">
            <v>Netac</v>
          </cell>
        </row>
        <row r="826">
          <cell r="A826">
            <v>4724</v>
          </cell>
          <cell r="D826" t="str">
            <v>Cabo de Dados Ugreen 20308 Compatível com iPhone MFi 1m</v>
          </cell>
          <cell r="Q826" t="str">
            <v>Ugreen</v>
          </cell>
        </row>
        <row r="827">
          <cell r="A827">
            <v>4725</v>
          </cell>
          <cell r="D827" t="str">
            <v>Cabo Usb C Ugreen Sincronização Dados 480Mbs 240W 2 Metros</v>
          </cell>
          <cell r="Q827" t="str">
            <v>Ugreen</v>
          </cell>
        </row>
        <row r="828">
          <cell r="A828">
            <v>4726</v>
          </cell>
          <cell r="D828" t="str">
            <v xml:space="preserve">Carregador Rápido Ugreen 2 em 1 Usb C e A Gan Pd 65W Branco </v>
          </cell>
          <cell r="Q828" t="str">
            <v>Ugreen</v>
          </cell>
        </row>
        <row r="829">
          <cell r="A829">
            <v>4727</v>
          </cell>
          <cell r="D829" t="str">
            <v>Microfone Shotgun Rode Ntg2 Gravações Áudio Profissional</v>
          </cell>
          <cell r="Q829" t="str">
            <v>Rode</v>
          </cell>
        </row>
        <row r="830">
          <cell r="A830">
            <v>4729</v>
          </cell>
          <cell r="D830" t="str">
            <v>Smartwatch Haylou Gst Lite Bt 5.0 Tela 1.69 pol Verde</v>
          </cell>
          <cell r="Q830" t="str">
            <v>Haylou</v>
          </cell>
        </row>
        <row r="831">
          <cell r="A831">
            <v>4730</v>
          </cell>
          <cell r="D831" t="str">
            <v>Pulseira Smartwatch Mibro Strap 22mm Cor Azul Ink</v>
          </cell>
          <cell r="Q831" t="str">
            <v>Mibro</v>
          </cell>
        </row>
        <row r="832">
          <cell r="A832">
            <v>4732</v>
          </cell>
          <cell r="D832" t="str">
            <v>Smartwatch Mibro A1 Bluetooth 5.0 Tela de 1.28 pol.</v>
          </cell>
          <cell r="Q832" t="str">
            <v>Mibro</v>
          </cell>
        </row>
        <row r="833">
          <cell r="A833">
            <v>4736</v>
          </cell>
          <cell r="D833" t="str">
            <v>Cabo Hdmi 2.0 para Dvi Ugreen Macho Resolução 1080p 1 Metro</v>
          </cell>
          <cell r="Q833" t="str">
            <v>Ugreen</v>
          </cell>
        </row>
        <row r="834">
          <cell r="A834">
            <v>4737</v>
          </cell>
          <cell r="D834" t="str">
            <v>Cabo de Dados Ugreen 20304 Compatível com iPhone MFi 1m</v>
          </cell>
          <cell r="Q834" t="str">
            <v>Ugreen</v>
          </cell>
        </row>
        <row r="835">
          <cell r="A835">
            <v>4740</v>
          </cell>
          <cell r="D835" t="str">
            <v>Smartwatch Haylou Gst Lite Bt 5.0 Tela 1.69 pol Rosa</v>
          </cell>
          <cell r="Q835" t="str">
            <v>Haylou</v>
          </cell>
        </row>
        <row r="836">
          <cell r="A836">
            <v>4741</v>
          </cell>
          <cell r="D836" t="str">
            <v>Cartão de Memória Sandisk 128gb Cartão Sd Ultra 140Mbs c10</v>
          </cell>
          <cell r="Q836" t="str">
            <v>SanDisk</v>
          </cell>
        </row>
        <row r="837">
          <cell r="A837">
            <v>4742</v>
          </cell>
          <cell r="D837" t="str">
            <v>Cartão Memória Micro Sd Sandisk 256gb MicroSd Ultra 150Mbs</v>
          </cell>
          <cell r="Q837" t="str">
            <v>SanDisk</v>
          </cell>
        </row>
        <row r="838">
          <cell r="A838">
            <v>4743</v>
          </cell>
          <cell r="D838" t="str">
            <v>Cartão de Memória Micro Sd Sandisk 512gb MicroSd 200Mbs+Adp</v>
          </cell>
          <cell r="Q838" t="str">
            <v>SanDisk</v>
          </cell>
        </row>
        <row r="839">
          <cell r="A839">
            <v>4744</v>
          </cell>
          <cell r="D839" t="str">
            <v>Babá Eletrônica HelloBaby Tela 4.3 pol Câmera Sem Fio 2.4G</v>
          </cell>
          <cell r="Q839" t="str">
            <v>Baby Monitor</v>
          </cell>
        </row>
        <row r="840">
          <cell r="A840">
            <v>4745</v>
          </cell>
          <cell r="D840" t="str">
            <v>Pulseira para Smartwatch Mibro Strap 22mm Camuflada</v>
          </cell>
          <cell r="Q840" t="str">
            <v>Mibro</v>
          </cell>
        </row>
        <row r="841">
          <cell r="A841">
            <v>4756</v>
          </cell>
          <cell r="D841" t="str">
            <v>Película de Vidro para Smartwatch Tela Circular Haylou Rt2</v>
          </cell>
          <cell r="Q841" t="str">
            <v>Genérica</v>
          </cell>
        </row>
        <row r="842">
          <cell r="A842">
            <v>4757</v>
          </cell>
          <cell r="D842" t="str">
            <v>Babá Eletrônica HelloBaby Tela 5 pol Câmera Sem Fio 2.4Ghz</v>
          </cell>
          <cell r="Q842" t="str">
            <v>Hellobaby</v>
          </cell>
        </row>
        <row r="843">
          <cell r="A843">
            <v>4758</v>
          </cell>
          <cell r="D843" t="str">
            <v>Carregador Veicular Ugreen Usb A + Usb C 5A Pd 3.0 5A 30W</v>
          </cell>
          <cell r="Q843" t="str">
            <v>Ugreen</v>
          </cell>
        </row>
        <row r="844">
          <cell r="A844">
            <v>4759</v>
          </cell>
          <cell r="D844" t="str">
            <v>Microfone Lapela Boya By-M2 Lightning  Compatível com iPhone</v>
          </cell>
          <cell r="Q844" t="str">
            <v>Boya</v>
          </cell>
        </row>
        <row r="845">
          <cell r="A845">
            <v>4760</v>
          </cell>
          <cell r="D845" t="str">
            <v>Relógio Smartwatch Kospet Magic 4 Bluetooth 5.0 Tela 1.3pol</v>
          </cell>
          <cell r="Q845" t="str">
            <v>Kospet</v>
          </cell>
        </row>
        <row r="846">
          <cell r="A846">
            <v>4764</v>
          </cell>
          <cell r="D846" t="str">
            <v>Cartão de Memória Sdxc Sandisk 256gb Cartão Sd Ultra 150Mbs</v>
          </cell>
          <cell r="Q846" t="str">
            <v>SanDisk</v>
          </cell>
        </row>
        <row r="847">
          <cell r="A847">
            <v>4765</v>
          </cell>
          <cell r="D847" t="str">
            <v>Sistema Microfone Sem Fio Boya By-xm6-s2 Canal Duplo 2.4Ghz</v>
          </cell>
          <cell r="Q847" t="str">
            <v>Boya</v>
          </cell>
        </row>
        <row r="848">
          <cell r="A848">
            <v>4766</v>
          </cell>
          <cell r="D848" t="str">
            <v>Microfone Sem Fio Boya By-wm3t2-u2 Usb C para Smartphone</v>
          </cell>
          <cell r="Q848" t="str">
            <v>Boya</v>
          </cell>
        </row>
        <row r="849">
          <cell r="A849">
            <v>4767</v>
          </cell>
          <cell r="D849" t="str">
            <v>Sistema Microfone Sem Fio Boya By-xm6-k1 Canal Duplo 2.4Ghz</v>
          </cell>
          <cell r="Q849" t="str">
            <v>Boya</v>
          </cell>
        </row>
        <row r="850">
          <cell r="A850">
            <v>4768</v>
          </cell>
          <cell r="D850" t="str">
            <v>Microfone Lapela Sem Fio Boya By-m1v1 Câmera Celular Preto</v>
          </cell>
          <cell r="Q850" t="str">
            <v>Boya</v>
          </cell>
        </row>
        <row r="851">
          <cell r="A851">
            <v>4769</v>
          </cell>
          <cell r="D851" t="str">
            <v>Microfone Sem Fio Boya By-wm3u Usb C Dslr Android e Ios 2.4G</v>
          </cell>
          <cell r="Q851" t="str">
            <v>Boya</v>
          </cell>
        </row>
        <row r="852">
          <cell r="A852">
            <v>4771</v>
          </cell>
          <cell r="D852" t="str">
            <v>Smartwatch Kospet Tank M2 Chamada Bluetooth 5.0 Tela 1.85pol</v>
          </cell>
          <cell r="Q852" t="str">
            <v>Kospet</v>
          </cell>
        </row>
        <row r="853">
          <cell r="A853">
            <v>4772</v>
          </cell>
          <cell r="D853" t="str">
            <v>Microfone Lapela Boya By-m1s 3.5mm Câmera Celular Computador</v>
          </cell>
          <cell r="Q853" t="str">
            <v>Boya</v>
          </cell>
        </row>
        <row r="854">
          <cell r="A854">
            <v>4773</v>
          </cell>
          <cell r="D854" t="str">
            <v>Carregador Sem Fio Tozo W6 15W Interface Usb-C e Adp Usb A/C</v>
          </cell>
          <cell r="Q854" t="str">
            <v>Tozo</v>
          </cell>
        </row>
        <row r="855">
          <cell r="A855">
            <v>4774</v>
          </cell>
          <cell r="D855" t="str">
            <v>Cartão Memória Micro Sd Sandisk 128gb MicroSd Ultra 140Mbs</v>
          </cell>
          <cell r="Q855" t="str">
            <v>SanDisk</v>
          </cell>
        </row>
        <row r="856">
          <cell r="A856">
            <v>4775</v>
          </cell>
          <cell r="D856" t="str">
            <v>Estabilizador Dji Osmo Mobile 6 Gimbal para Smartphone Preto</v>
          </cell>
          <cell r="Q856" t="str">
            <v>DJI</v>
          </cell>
        </row>
        <row r="857">
          <cell r="A857">
            <v>4777</v>
          </cell>
          <cell r="D857" t="str">
            <v>Fita Adesiva Capilar Super Tape Contornos Lf 36 unidades</v>
          </cell>
          <cell r="Q857" t="str">
            <v>Supertape</v>
          </cell>
        </row>
        <row r="858">
          <cell r="A858">
            <v>4779</v>
          </cell>
          <cell r="D858" t="str">
            <v>Fita Adesiva Capilar Super Tape Contornos C 36 unidades</v>
          </cell>
          <cell r="Q858" t="str">
            <v>Supertape</v>
          </cell>
        </row>
        <row r="859">
          <cell r="A859">
            <v>4780</v>
          </cell>
          <cell r="D859" t="str">
            <v>Fita Adesiva Capilar Peruca Sunshine Liberty Red 12 Metros</v>
          </cell>
          <cell r="Q859" t="str">
            <v>Sunshine</v>
          </cell>
        </row>
        <row r="860">
          <cell r="A860">
            <v>4785</v>
          </cell>
          <cell r="D860" t="str">
            <v>Disco Sólido Interno Samsung 4Tb 870 Evo Sata3 560Mbs 2.5pol</v>
          </cell>
          <cell r="Q860" t="str">
            <v>Samsung</v>
          </cell>
        </row>
        <row r="861">
          <cell r="A861">
            <v>4787</v>
          </cell>
          <cell r="D861" t="str">
            <v>Fita Adesiva Capilar Super Tape Tiras Retas Pacote com 36 um</v>
          </cell>
          <cell r="Q861" t="str">
            <v>Supertape</v>
          </cell>
        </row>
        <row r="862">
          <cell r="A862">
            <v>4788</v>
          </cell>
          <cell r="D862" t="str">
            <v>Fita Adesiva Capilar Sunshine No Glue Contornos CC Curva</v>
          </cell>
          <cell r="Q862" t="str">
            <v>Sunshine</v>
          </cell>
        </row>
        <row r="863">
          <cell r="A863">
            <v>4791</v>
          </cell>
          <cell r="D863" t="str">
            <v>Fita Adesiva Capilar Sunshine Liberty Red 12 Metros</v>
          </cell>
          <cell r="Q863" t="str">
            <v>Sunshine</v>
          </cell>
        </row>
        <row r="864">
          <cell r="A864">
            <v>4792</v>
          </cell>
          <cell r="D864" t="str">
            <v>Fita Adesiva Capilar Sunshine Lace Front Hold 36M</v>
          </cell>
          <cell r="Q864" t="str">
            <v>Sunshine</v>
          </cell>
        </row>
        <row r="865">
          <cell r="A865">
            <v>4797</v>
          </cell>
          <cell r="D865" t="str">
            <v>Lente Tamron 17-70mm F/2.8 Di III-A Vc Rxd p/FujiX Preto</v>
          </cell>
          <cell r="Q865" t="str">
            <v>Tamron</v>
          </cell>
        </row>
        <row r="866">
          <cell r="A866">
            <v>4843</v>
          </cell>
          <cell r="D866" t="str">
            <v>Adaptador Portátil Rode Interview Go pra Wireless Go e Go II</v>
          </cell>
          <cell r="Q866" t="str">
            <v>Rode</v>
          </cell>
        </row>
        <row r="867">
          <cell r="A867">
            <v>4849</v>
          </cell>
          <cell r="D867" t="str">
            <v>Smartwatch Samsung Galaxy Watch 4 Classic 42mm Tela 1.2 pol.</v>
          </cell>
          <cell r="Q867" t="str">
            <v>Samsung</v>
          </cell>
        </row>
        <row r="868">
          <cell r="A868">
            <v>4853</v>
          </cell>
          <cell r="D868" t="str">
            <v>Fone Ouvido Samsung Galaxy Buds 2 Bt 5.2 Cancelamento Ruído</v>
          </cell>
          <cell r="Q868" t="str">
            <v>Samsung</v>
          </cell>
        </row>
        <row r="869">
          <cell r="A869">
            <v>4854</v>
          </cell>
          <cell r="D869" t="str">
            <v>Fita Adesiva Capilar Super Tape Diecut Contornos Pacote 36un</v>
          </cell>
          <cell r="Q869" t="str">
            <v>Supertape</v>
          </cell>
        </row>
        <row r="870">
          <cell r="A870">
            <v>4856</v>
          </cell>
          <cell r="D870" t="str">
            <v>Cartão de Memória Micro Sd Sandisk 1Tb MicroSd Ultra 150Mbs</v>
          </cell>
          <cell r="Q870" t="str">
            <v>SanDisk</v>
          </cell>
        </row>
        <row r="871">
          <cell r="A871">
            <v>4858</v>
          </cell>
          <cell r="D871" t="str">
            <v>Mini Pc Beelink Sei12 Intel Core-i5 1235U 500gb Ssd 16gb Ram</v>
          </cell>
          <cell r="Q871" t="str">
            <v>Beelink</v>
          </cell>
        </row>
        <row r="872">
          <cell r="A872">
            <v>4859</v>
          </cell>
          <cell r="D872" t="str">
            <v>Mini Pc Beelink Mini S Intel Celeron N5095 128gb Ssd 8gb Ram</v>
          </cell>
          <cell r="Q872" t="str">
            <v>Beelink</v>
          </cell>
        </row>
        <row r="873">
          <cell r="A873">
            <v>4860</v>
          </cell>
          <cell r="D873" t="str">
            <v>Babá Eletrônica Baby Monitor Tela 7 pol. e Câmera Branco</v>
          </cell>
          <cell r="Q873" t="str">
            <v>Baby monitor</v>
          </cell>
        </row>
        <row r="874">
          <cell r="A874">
            <v>4861</v>
          </cell>
          <cell r="D874" t="str">
            <v>Babá Eletrônica Baby Monitor Tela Hd 5” Câmera Sem Fio 2.4G</v>
          </cell>
          <cell r="Q874" t="str">
            <v xml:space="preserve">Baby monitor </v>
          </cell>
        </row>
        <row r="875">
          <cell r="A875">
            <v>4862</v>
          </cell>
          <cell r="D875" t="str">
            <v>Ugreen Cabo DisplayPort 4k 60Hz Ultra HD 3 metros Preto</v>
          </cell>
          <cell r="Q875" t="str">
            <v>Ugreen</v>
          </cell>
        </row>
        <row r="876">
          <cell r="A876">
            <v>4863</v>
          </cell>
          <cell r="D876" t="str">
            <v>Babá Eletrônica Baby Monitor Tela 3.5” Câmera Sem Fio 2.4Ghz</v>
          </cell>
          <cell r="Q876" t="str">
            <v>Baby Monitor</v>
          </cell>
        </row>
        <row r="877">
          <cell r="A877">
            <v>4864</v>
          </cell>
          <cell r="D877" t="str">
            <v>Mini Pc Beelink Gk35 Intel Celeron J4105 128gb Ssd 8gb Ram</v>
          </cell>
          <cell r="Q877" t="str">
            <v>Beelink</v>
          </cell>
        </row>
        <row r="878">
          <cell r="A878">
            <v>4865</v>
          </cell>
          <cell r="D878" t="str">
            <v>Babá Eletrônica Baby Monitor Tela 5.0 Câmera Sem Fio 2.4Ghz</v>
          </cell>
          <cell r="Q878" t="str">
            <v>Baby monitor</v>
          </cell>
        </row>
        <row r="879">
          <cell r="A879">
            <v>4867</v>
          </cell>
          <cell r="D879" t="str">
            <v>Mini Pc Beelink U59 Pro Intel Celeron N5105 Ssd 500gb 16gb</v>
          </cell>
          <cell r="Q879" t="str">
            <v>Beelink</v>
          </cell>
        </row>
        <row r="880">
          <cell r="A880">
            <v>4868</v>
          </cell>
          <cell r="D880" t="str">
            <v>Mini PC Beelink SER5 CPU 5600H RAM 16G+500G AMD Ryzen 5</v>
          </cell>
          <cell r="Q880" t="str">
            <v>Beelink</v>
          </cell>
        </row>
        <row r="881">
          <cell r="A881">
            <v>4869</v>
          </cell>
          <cell r="D881" t="str">
            <v>Fones de Ouvido Sem Fio F9-5 Bt 5.3 Tecnologia Tws Preto</v>
          </cell>
          <cell r="Q881" t="str">
            <v>Genérica</v>
          </cell>
        </row>
        <row r="882">
          <cell r="A882">
            <v>4870</v>
          </cell>
          <cell r="D882" t="str">
            <v>Cabo Ugreen 10244 Displayport Male to Male 1m</v>
          </cell>
          <cell r="Q882" t="str">
            <v>Ugreen</v>
          </cell>
        </row>
        <row r="883">
          <cell r="A883">
            <v>4871</v>
          </cell>
          <cell r="D883" t="str">
            <v>Hub USB-C Ugreen 20841 4 portas USB 3.0</v>
          </cell>
          <cell r="Q883" t="str">
            <v>Ugreen</v>
          </cell>
        </row>
        <row r="884">
          <cell r="A884">
            <v>4872</v>
          </cell>
          <cell r="D884" t="str">
            <v>Ugreen 60600 adaptador Ethernet USB-C com 3 portas USB 3.0</v>
          </cell>
          <cell r="Q884" t="str">
            <v>Ugreen</v>
          </cell>
        </row>
        <row r="885">
          <cell r="A885">
            <v>4873</v>
          </cell>
          <cell r="D885" t="str">
            <v xml:space="preserve">Adaptador Hub 4xUSB 3.0 Ugreen 20805 </v>
          </cell>
          <cell r="Q885" t="str">
            <v>Ugreen</v>
          </cell>
        </row>
        <row r="886">
          <cell r="A886">
            <v>4874</v>
          </cell>
          <cell r="D886" t="str">
            <v>Leitor de Cartão 2 em 1 UGREEN 80191 USB A + USB-C</v>
          </cell>
          <cell r="Q886" t="str">
            <v>Ugreen</v>
          </cell>
        </row>
        <row r="887">
          <cell r="A887">
            <v>4875</v>
          </cell>
          <cell r="D887" t="str">
            <v>Cabo Ugreen 8K HDMI 2.1 70319 | Imagens Perfeitas em 8K!</v>
          </cell>
          <cell r="Q887" t="str">
            <v>Ugreen</v>
          </cell>
        </row>
        <row r="888">
          <cell r="A888">
            <v>4876</v>
          </cell>
          <cell r="D888" t="str">
            <v xml:space="preserve">Receptor Ugreen 5.0 Bluetooth Áudio Receptor 30445 </v>
          </cell>
          <cell r="Q888" t="str">
            <v>Ugreen</v>
          </cell>
        </row>
        <row r="889">
          <cell r="A889">
            <v>4877</v>
          </cell>
          <cell r="D889" t="str">
            <v>Cartão Memória MicroSd Sandisk 64gb Micro Sd Extreme Pro+Adp</v>
          </cell>
          <cell r="Q889" t="str">
            <v>SanDisk</v>
          </cell>
        </row>
        <row r="890">
          <cell r="A890">
            <v>4878</v>
          </cell>
          <cell r="D890" t="str">
            <v>Cabo Usb-C Ugreen Ângulo Reto 100W PD 3.0 QC 4.0 2 Metros</v>
          </cell>
          <cell r="Q890" t="str">
            <v>Ugreen</v>
          </cell>
        </row>
        <row r="891">
          <cell r="A891">
            <v>4879</v>
          </cell>
          <cell r="D891" t="str">
            <v>Ugreen Adaptador Usb Placa Som Estéreo Externo 1 Metro Preto</v>
          </cell>
          <cell r="Q891" t="str">
            <v>Ugreen</v>
          </cell>
        </row>
        <row r="892">
          <cell r="A892">
            <v>4880</v>
          </cell>
          <cell r="D892" t="str">
            <v>Kieslect Calling Watch Ks Chamadas BT5.2 Relógio Inteligente</v>
          </cell>
          <cell r="Q892" t="str">
            <v>Kieslect</v>
          </cell>
        </row>
        <row r="893">
          <cell r="A893">
            <v>4882</v>
          </cell>
          <cell r="D893" t="str">
            <v>Ugreen Nexode 2 Usb A+1 Usb C 65W Carregador Rápido PD GaN</v>
          </cell>
          <cell r="Q893" t="str">
            <v>Ugreen</v>
          </cell>
        </row>
        <row r="894">
          <cell r="A894">
            <v>4883</v>
          </cell>
          <cell r="D894" t="str">
            <v>Cabo de Extensão Ugreen Usb-C Macho Fêmea 5A Gen 2 1 metro</v>
          </cell>
          <cell r="Q894" t="str">
            <v>Ugreen</v>
          </cell>
        </row>
        <row r="895">
          <cell r="A895">
            <v>4884</v>
          </cell>
          <cell r="D895" t="str">
            <v>Cabo Hdmi Ugreen Macho Trançado 3 metros Resolução 8k 60Hz</v>
          </cell>
          <cell r="Q895" t="str">
            <v>Ugreen</v>
          </cell>
        </row>
        <row r="896">
          <cell r="A896">
            <v>4885</v>
          </cell>
          <cell r="D896" t="str">
            <v>Cabo Hdmi Ugreen Macho Trançado 1.5 Metro Resolução 8k 60Hz</v>
          </cell>
          <cell r="Q896" t="str">
            <v>Ugreen</v>
          </cell>
        </row>
        <row r="897">
          <cell r="A897">
            <v>4886</v>
          </cell>
          <cell r="D897" t="str">
            <v>Leitor de Cartão Sd e Micro Sd Ugreen Interface Usb A Cinza</v>
          </cell>
          <cell r="Q897" t="str">
            <v>Ugreen</v>
          </cell>
        </row>
        <row r="898">
          <cell r="A898">
            <v>4887</v>
          </cell>
          <cell r="D898" t="str">
            <v>Cabo Usb-C Ugreen Carregamento Rápido 100W 2 Metros Preto</v>
          </cell>
          <cell r="Q898" t="str">
            <v>Ugreen</v>
          </cell>
        </row>
        <row r="899">
          <cell r="A899">
            <v>4888</v>
          </cell>
          <cell r="D899" t="str">
            <v>Cabo de Extensão Usb-C Ugreen Macho para Fêmea 1 Metro Preto</v>
          </cell>
          <cell r="Q899" t="str">
            <v>Ugreen</v>
          </cell>
        </row>
        <row r="900">
          <cell r="A900">
            <v>4889</v>
          </cell>
          <cell r="D900" t="str">
            <v>Ugreen Adaptador Usb3.0 para 3xUSB3.0+RJ45 c/ Energia Tipo C</v>
          </cell>
          <cell r="Q900" t="str">
            <v>Ugreen</v>
          </cell>
        </row>
        <row r="901">
          <cell r="A901">
            <v>4890</v>
          </cell>
          <cell r="D901" t="str">
            <v>Cabo Usb-C Ugreen para Micro B Macho 1 Metro Preto</v>
          </cell>
          <cell r="Q901" t="str">
            <v>Ugreen</v>
          </cell>
        </row>
        <row r="902">
          <cell r="A902">
            <v>4891</v>
          </cell>
          <cell r="D902" t="str">
            <v>Cabo Displayport Ugreen para Hdmi Fêmea 4k 2k/60Hz 25cm</v>
          </cell>
          <cell r="Q902" t="str">
            <v>Ugreen</v>
          </cell>
        </row>
        <row r="903">
          <cell r="A903">
            <v>4892</v>
          </cell>
          <cell r="D903" t="str">
            <v>Cabo Usb-C Ugreen Macho Carregamento Rápido 100W 1,5 Metro</v>
          </cell>
          <cell r="Q903" t="str">
            <v>Ugreen</v>
          </cell>
        </row>
        <row r="904">
          <cell r="A904">
            <v>4893</v>
          </cell>
          <cell r="D904" t="str">
            <v>Ugreen Cabo Extensor Usb-C 100W Macho/Fêmea Gen 2 5A 0.5M</v>
          </cell>
          <cell r="Q904" t="str">
            <v>Ugreen</v>
          </cell>
        </row>
        <row r="905">
          <cell r="A905">
            <v>4894</v>
          </cell>
          <cell r="D905" t="str">
            <v>Ugreen Cabo Impressora Usb-C para Usb-B 2.0 2 Metros Preto</v>
          </cell>
          <cell r="Q905" t="str">
            <v>Ugreen</v>
          </cell>
        </row>
        <row r="906">
          <cell r="A906">
            <v>4895</v>
          </cell>
          <cell r="D906" t="str">
            <v>Ugreen Hub Adaptador Usb-C 2 em 1 Áudio Suporta pd 3.0 Cinza</v>
          </cell>
          <cell r="Q906" t="str">
            <v>Ugreen</v>
          </cell>
        </row>
        <row r="907">
          <cell r="A907">
            <v>4896</v>
          </cell>
          <cell r="D907" t="str">
            <v>Ugreen Hub Adaptador Usb-C p/ 3x Usb 3.0 1x Rj45 1x Usb-C Pd</v>
          </cell>
          <cell r="Q907" t="str">
            <v>Ugreen</v>
          </cell>
        </row>
        <row r="908">
          <cell r="A908">
            <v>4897</v>
          </cell>
          <cell r="D908" t="str">
            <v>Cabo Usb-C p/ Hdmi Ugreen 1.5m Conexão de Alta Qualidade</v>
          </cell>
          <cell r="Q908" t="str">
            <v>Ugreen</v>
          </cell>
        </row>
        <row r="909">
          <cell r="A909">
            <v>4898</v>
          </cell>
          <cell r="D909" t="str">
            <v>Smartwatch Colmi C61 Tela 1.9” Relógio Inteligente Preto</v>
          </cell>
          <cell r="Q909" t="str">
            <v>Colmi</v>
          </cell>
        </row>
        <row r="910">
          <cell r="A910">
            <v>4899</v>
          </cell>
          <cell r="D910" t="str">
            <v>Smartwatch Colmi C61 Tela 1.9” Relógio Inteligente Rose Gold</v>
          </cell>
          <cell r="Q910" t="str">
            <v>Colmi</v>
          </cell>
        </row>
        <row r="911">
          <cell r="A911">
            <v>4902</v>
          </cell>
          <cell r="D911" t="str">
            <v>Estabilizador Aochuan Smart XE Gimbal para Smartphone</v>
          </cell>
          <cell r="Q911" t="str">
            <v>Aochuan</v>
          </cell>
        </row>
        <row r="912">
          <cell r="A912">
            <v>4904</v>
          </cell>
          <cell r="D912" t="str">
            <v>Estabilizador Aochuan Smart X Pro Gimbal para Smartphone</v>
          </cell>
          <cell r="Q912" t="str">
            <v>Aochuan</v>
          </cell>
        </row>
        <row r="913">
          <cell r="A913">
            <v>4905</v>
          </cell>
          <cell r="D913" t="str">
            <v>Estabilizador Aochuan Smart S2 Gimbal para Smartphone</v>
          </cell>
          <cell r="Q913" t="str">
            <v>Aochuan</v>
          </cell>
        </row>
        <row r="914">
          <cell r="A914">
            <v>4911</v>
          </cell>
          <cell r="D914" t="str">
            <v>Sistema de Microfone Lapela Boya By-v20 Usb C Sem Fio 2.4Ghz</v>
          </cell>
          <cell r="Q914" t="str">
            <v>Boya</v>
          </cell>
        </row>
        <row r="915">
          <cell r="A915">
            <v>4912</v>
          </cell>
          <cell r="D915" t="str">
            <v>Sistema Microfone Lapela Boya By-wm3t2 D2 p/ Ios Mfi Preto</v>
          </cell>
          <cell r="Q915" t="str">
            <v>Boya</v>
          </cell>
        </row>
        <row r="916">
          <cell r="A916">
            <v>4913</v>
          </cell>
          <cell r="D916" t="str">
            <v>Sistema de Microfone Sem Fio Boya by-v10 Lapela Usb C 2.4Ghz</v>
          </cell>
          <cell r="Q916" t="str">
            <v>Boya</v>
          </cell>
        </row>
        <row r="917">
          <cell r="A917">
            <v>4914</v>
          </cell>
          <cell r="D917" t="str">
            <v>Sistema Microfone Sem Fio Boya By-v2 p/Ios 2.4G Lapela Preto</v>
          </cell>
          <cell r="Q917" t="str">
            <v>Boya</v>
          </cell>
        </row>
        <row r="918">
          <cell r="A918">
            <v>4915</v>
          </cell>
          <cell r="D918" t="str">
            <v>Disco Sólido Externo Samsung T7 500gb Ssd Portátil 1050Mbs</v>
          </cell>
          <cell r="Q918" t="str">
            <v>Samsung</v>
          </cell>
        </row>
        <row r="919">
          <cell r="A919">
            <v>4916</v>
          </cell>
          <cell r="D919" t="str">
            <v>Cartão de Memória MicroSd Samsung 32gb Micro Sd 100Mbs+Adapt</v>
          </cell>
          <cell r="Q919" t="str">
            <v>Samsung</v>
          </cell>
        </row>
        <row r="920">
          <cell r="A920">
            <v>4917</v>
          </cell>
          <cell r="D920" t="str">
            <v xml:space="preserve">Cartão Memória Sandisk 64gb Ultra Cartão Sd 140Mbs Full Hd </v>
          </cell>
          <cell r="Q920" t="str">
            <v>SanDisk</v>
          </cell>
        </row>
        <row r="921">
          <cell r="A921">
            <v>4918</v>
          </cell>
          <cell r="D921" t="str">
            <v>Protetor de Tela 3,3cm x 3,9cm Universal Alta Qualidade</v>
          </cell>
          <cell r="Q921" t="str">
            <v>Genérica</v>
          </cell>
        </row>
        <row r="922">
          <cell r="A922">
            <v>4922</v>
          </cell>
          <cell r="D922" t="str">
            <v>Sistema Microfone Sem Fio Boya By-v1 Dispositivos Iso 2.4GHz</v>
          </cell>
          <cell r="Q922" t="str">
            <v>Boya</v>
          </cell>
        </row>
        <row r="923">
          <cell r="A923">
            <v>4923</v>
          </cell>
          <cell r="D923" t="str">
            <v>Leitor Cartão Memória Sandisk 3 em 1 Usb C Multicartão Preto</v>
          </cell>
          <cell r="Q923" t="str">
            <v>SanDisk</v>
          </cell>
        </row>
        <row r="924">
          <cell r="A924">
            <v>4924</v>
          </cell>
          <cell r="D924" t="str">
            <v>Leitor de Cartão Sd para Usb-C Sandisk Extreme Pro Preto</v>
          </cell>
          <cell r="Q924" t="str">
            <v>SanDisk</v>
          </cell>
        </row>
        <row r="925">
          <cell r="A925">
            <v>4926</v>
          </cell>
          <cell r="D925" t="str">
            <v>Hub Adaptador UsbC Ugreen 5 In 1 Hdmi 4k/60hz Cinza Espacial</v>
          </cell>
          <cell r="Q925" t="str">
            <v>Ugreen</v>
          </cell>
        </row>
        <row r="926">
          <cell r="A926">
            <v>4927</v>
          </cell>
          <cell r="D926" t="str">
            <v>Sistema Microfone Lapela Boya By-w4 p/ Câmeras e Smartphones</v>
          </cell>
          <cell r="Q926" t="str">
            <v>Boya</v>
          </cell>
        </row>
        <row r="927">
          <cell r="A927">
            <v>4928</v>
          </cell>
          <cell r="D927" t="str">
            <v>Hub Adaptador Usb C Ugreen 4 em 1 Usb A Usb C Cinza Espacial</v>
          </cell>
          <cell r="Q927" t="str">
            <v>Ugreen</v>
          </cell>
        </row>
        <row r="928">
          <cell r="A928">
            <v>4929</v>
          </cell>
          <cell r="D928" t="str">
            <v>Hub Adaptador Usb-C Ugreen 7 em 1 Hdmi Resolução 4k a 60Hz</v>
          </cell>
          <cell r="Q928" t="str">
            <v>Ugreen</v>
          </cell>
        </row>
        <row r="929">
          <cell r="A929">
            <v>4930</v>
          </cell>
          <cell r="D929" t="str">
            <v>Mini Pc Beelink Processador Amd Ryzen 5 5500U 500gb Ssd 16gb</v>
          </cell>
          <cell r="Q929" t="str">
            <v>Beelink</v>
          </cell>
        </row>
        <row r="930">
          <cell r="A930">
            <v>4933</v>
          </cell>
          <cell r="D930" t="str">
            <v>Cartão de Memória MicroSd Sandisk 64gb Extreme Micro Sd+Adap</v>
          </cell>
          <cell r="Q930" t="str">
            <v>SanDisk</v>
          </cell>
        </row>
        <row r="931">
          <cell r="A931">
            <v>4936</v>
          </cell>
          <cell r="D931" t="str">
            <v>Disparador Remoto Sem Fio Godox Ctr-16 para Flash e Câmeras</v>
          </cell>
          <cell r="Q931" t="str">
            <v>Godox</v>
          </cell>
        </row>
        <row r="932">
          <cell r="A932">
            <v>4941</v>
          </cell>
          <cell r="D932" t="str">
            <v>Transmissor Radio Flash Godox X2T-N TTL 2.4G p/ Nikon Preto</v>
          </cell>
          <cell r="Q932" t="str">
            <v>Godox</v>
          </cell>
        </row>
        <row r="933">
          <cell r="A933">
            <v>4942</v>
          </cell>
          <cell r="D933" t="str">
            <v>Controle Sem Fio Flash Trigger Godox FT-16 p/ Ving Flash</v>
          </cell>
          <cell r="Q933" t="str">
            <v>Godox</v>
          </cell>
        </row>
        <row r="934">
          <cell r="A934">
            <v>4944</v>
          </cell>
          <cell r="D934" t="str">
            <v>Microfone Shotgun Godox Vd-mic Compacto Direcional Cardióide</v>
          </cell>
          <cell r="Q934" t="str">
            <v>Godox</v>
          </cell>
        </row>
        <row r="935">
          <cell r="A935">
            <v>4946</v>
          </cell>
          <cell r="D935" t="str">
            <v>Microfone Condensador Godox Umic82 Usb Multi-Padrão Estúdio</v>
          </cell>
          <cell r="Q935" t="str">
            <v>Godox</v>
          </cell>
        </row>
        <row r="936">
          <cell r="A936">
            <v>4948</v>
          </cell>
          <cell r="D936" t="str">
            <v>Godox Microfone geniusmic compacto direcional p/ smartphone</v>
          </cell>
          <cell r="Q936" t="str">
            <v>Godox</v>
          </cell>
        </row>
        <row r="937">
          <cell r="A937">
            <v>4949</v>
          </cell>
          <cell r="D937" t="str">
            <v>Cartão Memória Sandisk 16gb Cartão Sd Câmera e Dispositivos</v>
          </cell>
          <cell r="Q937" t="str">
            <v>SanDisk</v>
          </cell>
        </row>
        <row r="938">
          <cell r="A938">
            <v>4950</v>
          </cell>
          <cell r="D938" t="str">
            <v>Smartwatch Imiki Tg1 Chamada Bt5.2 Tela 1.43” Função Fitness</v>
          </cell>
          <cell r="Q938" t="str">
            <v>Imik</v>
          </cell>
        </row>
        <row r="939">
          <cell r="A939">
            <v>4951</v>
          </cell>
          <cell r="D939" t="str">
            <v>Estabilizador Dji Osmo Mobile Se Gimbal para Smartphone</v>
          </cell>
          <cell r="Q939" t="str">
            <v>Dji</v>
          </cell>
        </row>
        <row r="940">
          <cell r="A940">
            <v>4952</v>
          </cell>
          <cell r="D940" t="str">
            <v>Carregador Ugreen Nexode 100W 3 Usb C Pd para 1 Usb A Cinza</v>
          </cell>
          <cell r="Q940" t="str">
            <v>Ugreen</v>
          </cell>
        </row>
        <row r="941">
          <cell r="A941">
            <v>4953</v>
          </cell>
          <cell r="D941" t="str">
            <v>Interruptor Hdmi Ugreen 3 em 1 4k Conexão 3 Dispositivo 1 Tv</v>
          </cell>
          <cell r="Q941" t="str">
            <v>Ugreen</v>
          </cell>
        </row>
        <row r="942">
          <cell r="A942">
            <v>4954</v>
          </cell>
          <cell r="D942" t="str">
            <v>Cabo Hdmi Ugreen 3 Metros 4k 3D Alta Velocidade e Qualidade</v>
          </cell>
          <cell r="Q942" t="str">
            <v>Ugreen</v>
          </cell>
        </row>
        <row r="943">
          <cell r="A943">
            <v>4955</v>
          </cell>
          <cell r="D943" t="str">
            <v>Cabo Vga Ugreen Macho para Macho 2 Metros Alta Qualidade</v>
          </cell>
          <cell r="Q943" t="str">
            <v>Ugreen</v>
          </cell>
        </row>
        <row r="944">
          <cell r="A944">
            <v>4956</v>
          </cell>
          <cell r="D944" t="str">
            <v>Cabo Hdmi Ugreen 5 metros Resolução 4k 3d Alta Qualidade</v>
          </cell>
          <cell r="Q944" t="str">
            <v>Ugreen</v>
          </cell>
        </row>
        <row r="945">
          <cell r="A945">
            <v>4957</v>
          </cell>
          <cell r="D945" t="str">
            <v>Mouse Sem Fio UGreen Sensor de 4000 Dpi 4 Níveis Cinza</v>
          </cell>
          <cell r="Q945" t="str">
            <v>Ugreen</v>
          </cell>
        </row>
        <row r="946">
          <cell r="A946">
            <v>4959</v>
          </cell>
          <cell r="D946" t="str">
            <v>Zoom U22 Interface de Áudio Portátil 2in/2out Gravação Móvel</v>
          </cell>
          <cell r="Q946" t="str">
            <v>Zoom</v>
          </cell>
        </row>
        <row r="947">
          <cell r="A947">
            <v>4960</v>
          </cell>
          <cell r="D947" t="str">
            <v>Ugreen Switch HDMI 2 Entradas 1 Saída Comutador KVM Preto</v>
          </cell>
          <cell r="Q947" t="str">
            <v>Ugreen</v>
          </cell>
        </row>
        <row r="948">
          <cell r="A948">
            <v>4961</v>
          </cell>
          <cell r="D948" t="str">
            <v>Ugreen Cabo DisplayPort Macho para HDMI Macho 5 Metros</v>
          </cell>
          <cell r="Q948" t="str">
            <v>Ugreen</v>
          </cell>
        </row>
        <row r="949">
          <cell r="A949">
            <v>4962</v>
          </cell>
          <cell r="D949" t="str">
            <v>Ugreen Mouse Sem Fio Ergonômico 4000 Dpi Design Silencioso</v>
          </cell>
          <cell r="Q949" t="str">
            <v>Ugreen</v>
          </cell>
        </row>
        <row r="950">
          <cell r="A950">
            <v>4963</v>
          </cell>
          <cell r="D950" t="str">
            <v>Ugreen Case Disco Rígido HD 2.5" Cabo MicroB pra USB-A 5Gbps</v>
          </cell>
          <cell r="Q950" t="str">
            <v>Ugreen</v>
          </cell>
        </row>
        <row r="951">
          <cell r="A951">
            <v>4964</v>
          </cell>
          <cell r="D951" t="str">
            <v>Ugreen Cabo Hdmi Macho/Macho 3 Metros Preto Alta Qualidade</v>
          </cell>
          <cell r="Q951" t="str">
            <v>Ugreen</v>
          </cell>
        </row>
        <row r="952">
          <cell r="A952">
            <v>4965</v>
          </cell>
          <cell r="D952" t="str">
            <v>Cartão de Memória MicroSd Sandisk 64gb MicroSd Ultra 140Mbs</v>
          </cell>
          <cell r="Q952" t="str">
            <v>SanDisk</v>
          </cell>
        </row>
        <row r="953">
          <cell r="A953">
            <v>4966</v>
          </cell>
          <cell r="D953" t="str">
            <v>Cartão de Memória Sandisk 512gb Cartão Sd Extreme Pro 200Mbs</v>
          </cell>
          <cell r="Q953" t="str">
            <v>SanDisk</v>
          </cell>
        </row>
        <row r="954">
          <cell r="A954">
            <v>4968</v>
          </cell>
          <cell r="D954" t="str">
            <v>Ugreen Cabo 3.5mm P2 para 2RCA Macho 5m Áudio de Qualidade</v>
          </cell>
          <cell r="Q954" t="str">
            <v>Ugreen</v>
          </cell>
        </row>
        <row r="955">
          <cell r="A955">
            <v>4969</v>
          </cell>
          <cell r="D955" t="str">
            <v>Ugreen Cabo Hdmi 5 Metros Alta Qualidade Full HD e 4K Preto</v>
          </cell>
          <cell r="Q955" t="str">
            <v>Ugreen</v>
          </cell>
        </row>
        <row r="956">
          <cell r="A956">
            <v>4970</v>
          </cell>
          <cell r="D956" t="str">
            <v>Ugreen Cabo de Rede Rj45 Cat8 40gbps 2000mhz 3m 3 Metros</v>
          </cell>
          <cell r="Q956" t="str">
            <v>Ugreen</v>
          </cell>
        </row>
        <row r="957">
          <cell r="A957">
            <v>4971</v>
          </cell>
          <cell r="D957" t="str">
            <v>Ugreen Cabo Óptico de Áudio Toslink 3 M Qualidade Premium</v>
          </cell>
          <cell r="Q957" t="str">
            <v>Ugreen</v>
          </cell>
        </row>
        <row r="958">
          <cell r="A958">
            <v>4972</v>
          </cell>
          <cell r="D958" t="str">
            <v>Adaptador Conversor USB2.0 p/ RS232 Serial Macho Fêmea</v>
          </cell>
          <cell r="Q958" t="str">
            <v>Ugreen</v>
          </cell>
        </row>
        <row r="959">
          <cell r="A959">
            <v>4976</v>
          </cell>
          <cell r="D959" t="str">
            <v>Fone Ouvido Bluetooth Gamer Cloud Stinger HyperX Preto</v>
          </cell>
          <cell r="Q959" t="str">
            <v>HyperX</v>
          </cell>
        </row>
        <row r="960">
          <cell r="A960">
            <v>4981</v>
          </cell>
          <cell r="D960" t="str">
            <v>Lente Sigma 16mm F1.4 DC DN Contemporânea (M4/3)</v>
          </cell>
          <cell r="Q960" t="str">
            <v>Sigma</v>
          </cell>
        </row>
        <row r="961">
          <cell r="A961">
            <v>4987</v>
          </cell>
          <cell r="D961" t="str">
            <v>Cabo Microfone Ugreen 6.5mm p/ Xlr Cannon Fêmea 3m Preto</v>
          </cell>
          <cell r="Q961" t="str">
            <v>Ugreen</v>
          </cell>
        </row>
        <row r="962">
          <cell r="A962">
            <v>4989</v>
          </cell>
          <cell r="D962" t="str">
            <v>Gravador Áudio Zoom PodTrak P4 Podcast Profissional Portátil</v>
          </cell>
          <cell r="Q962" t="str">
            <v>Zoom</v>
          </cell>
        </row>
        <row r="963">
          <cell r="A963">
            <v>4991</v>
          </cell>
          <cell r="D963" t="str">
            <v>Transmissor Sem Fio Boya BY Wm4 Pro Tx 2.4GHz Preto</v>
          </cell>
          <cell r="Q963" t="str">
            <v>Boya</v>
          </cell>
        </row>
        <row r="964">
          <cell r="A964">
            <v>4993</v>
          </cell>
          <cell r="D964" t="str">
            <v>Microfone Sem Fio Boya Wmic5-M3 Compatível com iPhone</v>
          </cell>
          <cell r="Q964" t="str">
            <v>Boya</v>
          </cell>
        </row>
        <row r="965">
          <cell r="A965">
            <v>4994</v>
          </cell>
          <cell r="D965" t="str">
            <v>Case Externa Ugreen para HD 2.5'' com Cabo Usb A 5Gbps Preto</v>
          </cell>
          <cell r="Q965" t="str">
            <v>Ugreen</v>
          </cell>
        </row>
        <row r="966">
          <cell r="A966">
            <v>4995</v>
          </cell>
          <cell r="D966" t="str">
            <v>Cabo DisplayPort para Hdmi 2.0 Ugreen 4k/30hz 2m Preto</v>
          </cell>
          <cell r="Q966" t="str">
            <v>Ugreen</v>
          </cell>
        </row>
        <row r="967">
          <cell r="A967">
            <v>4996</v>
          </cell>
          <cell r="D967" t="str">
            <v>Estação de Acoplamento Ugreen Usb C 12 em 1 Multifuncional</v>
          </cell>
          <cell r="Q967" t="str">
            <v>Ugreen</v>
          </cell>
        </row>
        <row r="968">
          <cell r="A968">
            <v>4997</v>
          </cell>
          <cell r="D968" t="str">
            <v>Cartão de Memória Sandisk 512gb Cartão Sd Extreme 180Mbs</v>
          </cell>
          <cell r="Q968" t="str">
            <v>SanDisk</v>
          </cell>
        </row>
        <row r="969">
          <cell r="A969">
            <v>4999</v>
          </cell>
          <cell r="D969" t="str">
            <v>Cartão de Memória Sandisk 32gb Cartão Sd Extreme Pro 300Mbs</v>
          </cell>
          <cell r="Q969" t="str">
            <v>SanDisk</v>
          </cell>
        </row>
        <row r="970">
          <cell r="A970">
            <v>5001</v>
          </cell>
          <cell r="D970" t="str">
            <v>Cartão de Memória Sandisk 1Tb Cartão Sd Extreme Pro 200Mbs</v>
          </cell>
          <cell r="Q970" t="str">
            <v>SanDisk</v>
          </cell>
        </row>
        <row r="971">
          <cell r="A971">
            <v>5002</v>
          </cell>
          <cell r="D971" t="str">
            <v>Smartwatch Imiki Tg1 Chamada Bt 5.2 Tela 1.43 Função Fitness</v>
          </cell>
          <cell r="Q971" t="str">
            <v>Imiki</v>
          </cell>
        </row>
        <row r="972">
          <cell r="A972">
            <v>5003</v>
          </cell>
          <cell r="D972" t="str">
            <v>Carregador Veicular Ugreen Usb C Turbo Qc 3.0 40W para Carro</v>
          </cell>
          <cell r="Q972" t="str">
            <v>Ugreen</v>
          </cell>
        </row>
        <row r="973">
          <cell r="A973">
            <v>5004</v>
          </cell>
          <cell r="D973" t="str">
            <v>Cabo de Áudio Ugreen 3.5mm para 3.6mm Macho/Macho 1M Cinza</v>
          </cell>
          <cell r="Q973" t="str">
            <v>Ugreen</v>
          </cell>
        </row>
        <row r="974">
          <cell r="A974">
            <v>5008</v>
          </cell>
          <cell r="D974" t="str">
            <v>Microfone shotgun Godox VS-Mic Filmagem Profissional Preto</v>
          </cell>
          <cell r="Q974" t="str">
            <v>Godox</v>
          </cell>
        </row>
        <row r="975">
          <cell r="A975">
            <v>5009</v>
          </cell>
          <cell r="D975" t="str">
            <v>Adaptador Usb Ugreen para Bluetooth 5.0 Pc e Laptop Preto</v>
          </cell>
          <cell r="Q975" t="str">
            <v>Ugreen</v>
          </cell>
        </row>
        <row r="976">
          <cell r="A976">
            <v>5010</v>
          </cell>
          <cell r="D976" t="str">
            <v>Ugreen Cabo Micro Hdmi para Hdmi 4k 60Hz 2 Metros Preto</v>
          </cell>
          <cell r="Q976" t="str">
            <v>Ugreen</v>
          </cell>
        </row>
        <row r="977">
          <cell r="A977">
            <v>5011</v>
          </cell>
          <cell r="D977" t="str">
            <v>Ugreen Case para Ssd M.2 SATA/NVMe Proteção e Portabilidade</v>
          </cell>
          <cell r="Q977" t="str">
            <v>Ugreen</v>
          </cell>
        </row>
        <row r="978">
          <cell r="A978">
            <v>5012</v>
          </cell>
          <cell r="D978" t="str">
            <v>Sistema Microfone 2.4G Hollyland Lark C1 2Pessoa p/Ios Preto</v>
          </cell>
          <cell r="Q978" t="str">
            <v>Hollyland</v>
          </cell>
        </row>
        <row r="979">
          <cell r="A979">
            <v>5013</v>
          </cell>
          <cell r="D979" t="str">
            <v>Sistema Microfone 2.4G Hollyland Lark C1 2Pessoa p/Ios Ivory</v>
          </cell>
          <cell r="Q979" t="str">
            <v>Hollyland</v>
          </cell>
        </row>
        <row r="980">
          <cell r="A980">
            <v>5014</v>
          </cell>
          <cell r="D980" t="str">
            <v>Sistema Microfone Sem Fio Hollyland Lark M1 p/1 Pessoa Preto</v>
          </cell>
          <cell r="Q980" t="str">
            <v>Hollyland</v>
          </cell>
        </row>
        <row r="981">
          <cell r="A981">
            <v>5015</v>
          </cell>
          <cell r="D981" t="str">
            <v>Sistema Microfone Sem Fio Hollyland Lark M1 p/2 Pessoa Preto</v>
          </cell>
          <cell r="Q981" t="str">
            <v>Hollyland</v>
          </cell>
        </row>
        <row r="982">
          <cell r="A982">
            <v>5017</v>
          </cell>
          <cell r="D982" t="str">
            <v>Leitor Cartão Memória Kingston MobiLite Duo 3C Usb A/C 3.1</v>
          </cell>
          <cell r="Q982" t="str">
            <v>Kingston</v>
          </cell>
        </row>
        <row r="983">
          <cell r="A983">
            <v>5018</v>
          </cell>
          <cell r="D983" t="str">
            <v>Cartão Memória Micro Sd Kingston 256gb MicroSD 100Mbs e Adap</v>
          </cell>
          <cell r="Q983" t="str">
            <v>Kingston</v>
          </cell>
        </row>
        <row r="984">
          <cell r="A984">
            <v>5019</v>
          </cell>
          <cell r="D984" t="str">
            <v>Cartão Memória Kingston 512gb Cartão Sd 100Mbs Video 4k Uhd</v>
          </cell>
          <cell r="Q984" t="str">
            <v>Kingston</v>
          </cell>
        </row>
        <row r="985">
          <cell r="A985">
            <v>5021</v>
          </cell>
          <cell r="D985" t="str">
            <v>Cartão Memória Micro Sd Samsung 64gb Cartão MicroSd e Adapt</v>
          </cell>
          <cell r="Q985" t="str">
            <v>Samsung</v>
          </cell>
        </row>
        <row r="986">
          <cell r="A986">
            <v>5025</v>
          </cell>
          <cell r="D986" t="str">
            <v>Cartão de Memória Lexar 512gb Cartão Sd V30 160Mbs Preto</v>
          </cell>
          <cell r="Q986" t="str">
            <v>Lexar</v>
          </cell>
        </row>
        <row r="987">
          <cell r="A987">
            <v>5026</v>
          </cell>
          <cell r="D987" t="str">
            <v>Cartão de Memória Lexar 64gb Cartão Sd Profissional 300Mbs</v>
          </cell>
          <cell r="Q987" t="str">
            <v>Lexar</v>
          </cell>
        </row>
        <row r="988">
          <cell r="A988">
            <v>5027</v>
          </cell>
          <cell r="D988" t="str">
            <v>Cartão de Memória Lexar 128gb Cartão Sd Profissional 270Mbs</v>
          </cell>
          <cell r="Q988" t="str">
            <v>Lexar</v>
          </cell>
        </row>
        <row r="989">
          <cell r="A989">
            <v>5028</v>
          </cell>
          <cell r="D989" t="str">
            <v>Cartão de Memória Lexar 64gb Micro Sd Profissional 160Mbs</v>
          </cell>
          <cell r="Q989" t="str">
            <v>Lexar</v>
          </cell>
        </row>
        <row r="990">
          <cell r="A990">
            <v>5030</v>
          </cell>
          <cell r="D990" t="str">
            <v>Ugreen Adaptador de Rede Wifi AC1300 Usb 3.0 Dual Band Preto</v>
          </cell>
          <cell r="Q990" t="str">
            <v>Ugreen</v>
          </cell>
        </row>
        <row r="991">
          <cell r="A991">
            <v>5031</v>
          </cell>
          <cell r="D991" t="str">
            <v>Ugreen Hub Adaptador Usb 3.0 com Porta Alimentação Micro Usb</v>
          </cell>
          <cell r="Q991" t="str">
            <v>Ugreen</v>
          </cell>
        </row>
        <row r="992">
          <cell r="A992">
            <v>5032</v>
          </cell>
          <cell r="D992" t="str">
            <v>Ugreen Adaptador de Rede Wifi AC650 11ac Dual Band Preto</v>
          </cell>
          <cell r="Q992" t="str">
            <v>Ugreen</v>
          </cell>
        </row>
        <row r="993">
          <cell r="A993">
            <v>5033</v>
          </cell>
          <cell r="D993" t="str">
            <v>Microfone Shotgun Rode VideoMic Pro para Câmera Preto</v>
          </cell>
          <cell r="Q993" t="str">
            <v>Rode</v>
          </cell>
        </row>
        <row r="994">
          <cell r="A994">
            <v>5035</v>
          </cell>
          <cell r="D994" t="str">
            <v>Fone de Ouvido Sem Fio Ugreen HiTune T3 Bt 5.2 Cancel. Ruído</v>
          </cell>
          <cell r="Q994" t="str">
            <v>Ugreen</v>
          </cell>
        </row>
        <row r="995">
          <cell r="A995">
            <v>5036</v>
          </cell>
          <cell r="D995" t="str">
            <v>Sistema Microfone Lapela Boya By-wm3t2 M2 2.4Ghz 3.5mm Preto</v>
          </cell>
          <cell r="Q995" t="str">
            <v>Boya</v>
          </cell>
        </row>
        <row r="996">
          <cell r="A996">
            <v>5039</v>
          </cell>
          <cell r="D996" t="str">
            <v>Cartão de Memória Lexar 256gb Cartão Sd Professional 270Mbs</v>
          </cell>
          <cell r="Q996" t="str">
            <v>Lexar</v>
          </cell>
        </row>
        <row r="997">
          <cell r="A997">
            <v>5040</v>
          </cell>
          <cell r="D997" t="str">
            <v>Cartão de Memória Lexar 128gb Cartão Sd V30 C10 120Mbs</v>
          </cell>
          <cell r="Q997" t="str">
            <v>Lexar</v>
          </cell>
        </row>
        <row r="998">
          <cell r="A998">
            <v>5041</v>
          </cell>
          <cell r="D998" t="str">
            <v>Cartão de Memória Lexar 1Tb Cartão Sd Professional 95Mbs</v>
          </cell>
          <cell r="Q998" t="str">
            <v>Lexar</v>
          </cell>
        </row>
        <row r="999">
          <cell r="A999">
            <v>5042</v>
          </cell>
          <cell r="D999" t="str">
            <v>Cartão de Memória Micro Sd Lexar 128gb Cartão MicroSd e Adap</v>
          </cell>
          <cell r="Q999" t="str">
            <v>Lexar</v>
          </cell>
        </row>
        <row r="1000">
          <cell r="A1000">
            <v>5043</v>
          </cell>
          <cell r="D1000" t="str">
            <v>Cartão de Memória Lexar 256gb Cartão Sd Professional 160Mbs</v>
          </cell>
          <cell r="Q1000" t="str">
            <v>Lexar</v>
          </cell>
        </row>
        <row r="1001">
          <cell r="A1001">
            <v>5044</v>
          </cell>
          <cell r="D1001" t="str">
            <v>Cartão de Memória Lexar 128gb Cartão Sd Professional 250Mbs</v>
          </cell>
          <cell r="Q1001" t="str">
            <v>Lexar</v>
          </cell>
        </row>
        <row r="1002">
          <cell r="A1002">
            <v>5045</v>
          </cell>
          <cell r="D1002" t="str">
            <v>Ugreen Cabo de Rede Cat Utp 6 Cabo Rj45 1000Mbs Enthernet 1M</v>
          </cell>
          <cell r="Q1002" t="str">
            <v>Ugreen</v>
          </cell>
        </row>
        <row r="1003">
          <cell r="A1003">
            <v>5046</v>
          </cell>
          <cell r="D1003" t="str">
            <v>Cabo Mini Displayport Ugreen p/Displayport Resolução 4k 1.5m</v>
          </cell>
          <cell r="Q1003" t="str">
            <v>Ugreen</v>
          </cell>
        </row>
        <row r="1004">
          <cell r="A1004">
            <v>5047</v>
          </cell>
          <cell r="D1004" t="str">
            <v>Ugreen Cabo Rede Cat 7 U/Ftp Cabo Rj45 1000Mbs Enthernet 5M</v>
          </cell>
          <cell r="Q1004" t="str">
            <v>Ugreen</v>
          </cell>
        </row>
        <row r="1005">
          <cell r="A1005">
            <v>5048</v>
          </cell>
          <cell r="D1005" t="str">
            <v>Cabo Hdmi 2.0 Ugreen Macho/Macho Resolução 4k 18gbps 2 Metro</v>
          </cell>
          <cell r="Q1005" t="str">
            <v>Ugreen</v>
          </cell>
        </row>
        <row r="1006">
          <cell r="A1006">
            <v>5049</v>
          </cell>
          <cell r="D1006" t="str">
            <v>Cabo Hdmi 2.0 Ugreen Macho/Macho Resolução Full Hd 4k 1Metro</v>
          </cell>
          <cell r="Q1006" t="str">
            <v>Ugreen</v>
          </cell>
        </row>
        <row r="1007">
          <cell r="A1007">
            <v>5050</v>
          </cell>
          <cell r="D1007" t="str">
            <v>Cabo Hdmi Ugreen Macho/Macho Resolução Full Hd 4k/60z 1.5M</v>
          </cell>
          <cell r="Q1007" t="str">
            <v>Ugreen</v>
          </cell>
        </row>
        <row r="1008">
          <cell r="A1008">
            <v>5051</v>
          </cell>
          <cell r="D1008" t="str">
            <v>Cabo de Rede Ugreen Cat 7 U/Ftp Cabo Lan Ethernet 10Gbps 2M</v>
          </cell>
          <cell r="Q1008" t="str">
            <v>Ugreen</v>
          </cell>
        </row>
        <row r="1009">
          <cell r="A1009">
            <v>5052</v>
          </cell>
          <cell r="D1009" t="str">
            <v>Cabo de Áudio Ugreen 3.5mm para 2Rca Macho 1.5 Metro Preto</v>
          </cell>
          <cell r="Q1009" t="str">
            <v>Ugreen</v>
          </cell>
        </row>
        <row r="1010">
          <cell r="A1010">
            <v>5053</v>
          </cell>
          <cell r="D1010" t="str">
            <v>Cabo de Áudio P2 Ugreen 3.5mm Macho p/ Ângulo 90 Graus 1 M</v>
          </cell>
          <cell r="Q1010" t="str">
            <v>Ugreen</v>
          </cell>
        </row>
        <row r="1011">
          <cell r="A1011">
            <v>5054</v>
          </cell>
          <cell r="D1011" t="str">
            <v>Cabo Usb C 2.0 Ugreen Macho/Macho 480Mbs Max. 3A 1M Preto</v>
          </cell>
          <cell r="Q1011" t="str">
            <v>Ugreen</v>
          </cell>
        </row>
        <row r="1012">
          <cell r="A1012">
            <v>5055</v>
          </cell>
          <cell r="D1012" t="str">
            <v>Cabo de Áudio Ugreen 3.5mm Fêmea p/ 2 RCA Macho 0.25m Cinza</v>
          </cell>
          <cell r="Q1012" t="str">
            <v>Ugreen</v>
          </cell>
        </row>
        <row r="1013">
          <cell r="A1013">
            <v>5056</v>
          </cell>
          <cell r="D1013" t="str">
            <v>Cabo Usb-C Ugreen p/ Usb C 2.0 Ângulo de 90 Graus 1 Metro</v>
          </cell>
          <cell r="Q1013" t="str">
            <v>Ugreen</v>
          </cell>
        </row>
        <row r="1014">
          <cell r="A1014">
            <v>5057</v>
          </cell>
          <cell r="D1014" t="str">
            <v>Cabo Dados Usb C 2.0 Ugreen Macho 480Mbs Max. 3A 0.5M Preto</v>
          </cell>
          <cell r="Q1014" t="str">
            <v>Ugreen</v>
          </cell>
        </row>
        <row r="1015">
          <cell r="A1015">
            <v>5058</v>
          </cell>
          <cell r="D1015" t="str">
            <v>Cabo de Áudio Ugreen 3.5mm p/ 90 Graus Macho 3 Metros Preto</v>
          </cell>
          <cell r="Q1015" t="str">
            <v>Ugreen</v>
          </cell>
        </row>
        <row r="1016">
          <cell r="A1016">
            <v>5059</v>
          </cell>
          <cell r="D1016" t="str">
            <v>Cabo de Áudio P2 Ugreen 3.5mm Macho/Fêmea Extensor 2M Preto</v>
          </cell>
          <cell r="Q1016" t="str">
            <v>Ugreen</v>
          </cell>
        </row>
        <row r="1017">
          <cell r="A1017">
            <v>5060</v>
          </cell>
          <cell r="D1017" t="str">
            <v>Cabo de Áudio Auxiliar P2 Ugreen 3.5mm Macho 2 Metros Preto</v>
          </cell>
          <cell r="Q1017" t="str">
            <v>Ugreen</v>
          </cell>
        </row>
        <row r="1018">
          <cell r="A1018">
            <v>5061</v>
          </cell>
          <cell r="D1018" t="str">
            <v>Cabo de Rede Ugreen Cat 7 U/Ftp Cabo Lan Ethernet 10Gbps 1M</v>
          </cell>
          <cell r="Q1018" t="str">
            <v>Ugreen</v>
          </cell>
        </row>
        <row r="1019">
          <cell r="A1019">
            <v>5062</v>
          </cell>
          <cell r="D1019" t="str">
            <v>Organizador de Cabos Fios Ugreen Fita Velcro 5 Metros Preto</v>
          </cell>
          <cell r="Q1019" t="str">
            <v>Ugreen</v>
          </cell>
        </row>
        <row r="1020">
          <cell r="A1020">
            <v>5063</v>
          </cell>
          <cell r="D1020" t="str">
            <v>Bolsa Case Estojo Portátil Ugreen Bag p/Fone de Ouvido Preto</v>
          </cell>
          <cell r="Q1020" t="str">
            <v>Ugreen</v>
          </cell>
        </row>
        <row r="1021">
          <cell r="A1021">
            <v>5064</v>
          </cell>
          <cell r="D1021" t="str">
            <v>Cabo de Áudio Auxiliar P2 Ugreen 3.5mm Macho 1 Metro Preto</v>
          </cell>
          <cell r="Q1021" t="str">
            <v>Ugreen</v>
          </cell>
        </row>
        <row r="1022">
          <cell r="A1022">
            <v>5066</v>
          </cell>
          <cell r="D1022" t="str">
            <v>Sistema Microfone Lapela Hollyland Lark150 Duplo 2.4G Preto</v>
          </cell>
          <cell r="Q1022" t="str">
            <v>Hollyland</v>
          </cell>
        </row>
        <row r="1023">
          <cell r="A1023">
            <v>5067</v>
          </cell>
          <cell r="D1023" t="str">
            <v>Cartão de Memória Lexar 64gb Cartão Sd 120Mbs Classe V30</v>
          </cell>
          <cell r="Q1023" t="str">
            <v>Lexar</v>
          </cell>
        </row>
        <row r="1024">
          <cell r="A1024">
            <v>5068</v>
          </cell>
          <cell r="D1024" t="str">
            <v>Cartão de Memória Lexar 64gb Cartão Sd Professional 280Mbs</v>
          </cell>
          <cell r="Q1024" t="str">
            <v>Lexar</v>
          </cell>
        </row>
        <row r="1025">
          <cell r="A1025">
            <v>5069</v>
          </cell>
          <cell r="D1025" t="str">
            <v>Cartão de Memória Lexar 128gb Cartão Sd Professional 160Mbs</v>
          </cell>
          <cell r="Q1025" t="str">
            <v>Lexar</v>
          </cell>
        </row>
        <row r="1026">
          <cell r="A1026">
            <v>5070</v>
          </cell>
          <cell r="D1026" t="str">
            <v>Cartão de Memória Lexar 64gb Cartão Sd Professional 160Mbs</v>
          </cell>
          <cell r="Q1026" t="str">
            <v>Lexar</v>
          </cell>
        </row>
        <row r="1027">
          <cell r="A1027">
            <v>5072</v>
          </cell>
          <cell r="D1027" t="str">
            <v>Cartão de Memória Sandisk 512gb Cartão Sd Ultra 150Mbs c10</v>
          </cell>
          <cell r="Q1027" t="str">
            <v>SanDisk</v>
          </cell>
        </row>
        <row r="1028">
          <cell r="A1028">
            <v>5077</v>
          </cell>
          <cell r="D1028" t="str">
            <v>Leitor Cartão Micro Sd Kingston MobileLite Plus para Usb 3.2</v>
          </cell>
          <cell r="Q1028" t="str">
            <v>Kingston</v>
          </cell>
        </row>
        <row r="1029">
          <cell r="A1029">
            <v>5079</v>
          </cell>
          <cell r="D1029" t="str">
            <v>Sistema de Microfone Lapela Hollyland Lark C1 p/Usb C Preto</v>
          </cell>
          <cell r="Q1029" t="str">
            <v>Hollyland</v>
          </cell>
        </row>
        <row r="1030">
          <cell r="A1030">
            <v>5080</v>
          </cell>
          <cell r="D1030" t="str">
            <v>Transmissor Vídeo Sem Fio Hollyland Mars 400s Hdmi+Sdi Preto</v>
          </cell>
          <cell r="Q1030" t="str">
            <v>Hollyland</v>
          </cell>
        </row>
        <row r="1031">
          <cell r="A1031">
            <v>5081</v>
          </cell>
          <cell r="D1031" t="str">
            <v>Leitor Cartão Sd Micro Sd com Usb 2.0 Ugreen pra Usb C Cinza</v>
          </cell>
          <cell r="Q1031" t="str">
            <v>Ugreen</v>
          </cell>
        </row>
        <row r="1032">
          <cell r="A1032">
            <v>5082</v>
          </cell>
          <cell r="D1032" t="str">
            <v>Mini Pc Beelink Processador Intel Alder Lake 500gb 16gb</v>
          </cell>
          <cell r="Q1032" t="str">
            <v>Beelink</v>
          </cell>
        </row>
        <row r="1033">
          <cell r="A1033">
            <v>5085</v>
          </cell>
          <cell r="D1033" t="str">
            <v>Mini Pc Beelink Ryzen Amd 7 5800h 500gb 32gb Apenas 220V</v>
          </cell>
          <cell r="Q1033" t="str">
            <v>Beelink</v>
          </cell>
        </row>
        <row r="1034">
          <cell r="A1034">
            <v>5086</v>
          </cell>
          <cell r="D1034" t="str">
            <v>Mini Pc Beelink Mini S Processador Intel Lake 256gb 8gb</v>
          </cell>
          <cell r="Q1034" t="str">
            <v>Beelink</v>
          </cell>
        </row>
        <row r="1035">
          <cell r="A1035">
            <v>5087</v>
          </cell>
          <cell r="D1035" t="str">
            <v>Mini Pc Beelink Processador Intel Celeron J4125 128gb 8gb</v>
          </cell>
          <cell r="Q1035" t="str">
            <v>Beelink</v>
          </cell>
        </row>
        <row r="1036">
          <cell r="A1036">
            <v>5088</v>
          </cell>
          <cell r="D1036" t="str">
            <v>Mini Pc Beelink SEI Pro Processor i5-11320H 500gb Ssd 16gb</v>
          </cell>
          <cell r="Q1036" t="str">
            <v>Beelink</v>
          </cell>
        </row>
        <row r="1037">
          <cell r="A1037">
            <v>5091</v>
          </cell>
          <cell r="D1037" t="str">
            <v>Mini Pc Beelink Processador Intel Celeron 64gb Ssd 4gb Ram</v>
          </cell>
          <cell r="Q1037" t="str">
            <v>Beelink</v>
          </cell>
        </row>
        <row r="1038">
          <cell r="A1038">
            <v>5092</v>
          </cell>
          <cell r="D1038" t="str">
            <v>Mini Pc Beelink Eq12 Processador N100 500gb Ssd 8gb Ram</v>
          </cell>
          <cell r="Q1038" t="str">
            <v>Beelink</v>
          </cell>
        </row>
        <row r="1039">
          <cell r="A1039">
            <v>5093</v>
          </cell>
          <cell r="D1039" t="str">
            <v>L Carnitina Now Foods 500mg 60Veg Capsulas</v>
          </cell>
          <cell r="Q1039" t="str">
            <v>Now Foods</v>
          </cell>
        </row>
        <row r="1040">
          <cell r="A1040">
            <v>5094</v>
          </cell>
          <cell r="D1040" t="str">
            <v>Vitamina D3 50.000 Ui Now Foods 50Caps Softgels</v>
          </cell>
          <cell r="Q1040" t="str">
            <v>Now Foods</v>
          </cell>
        </row>
        <row r="1041">
          <cell r="A1041">
            <v>5095</v>
          </cell>
          <cell r="D1041" t="str">
            <v>Probiotic-10 25Bi Probiótico Now Foods 30 Veg Capsulas</v>
          </cell>
          <cell r="Q1041" t="str">
            <v>Now Foods</v>
          </cell>
        </row>
        <row r="1042">
          <cell r="A1042">
            <v>5096</v>
          </cell>
          <cell r="D1042" t="str">
            <v>Mini Pc Beelink SER Processador Amd Ryzen 7 5800H 500gb 16gb</v>
          </cell>
          <cell r="Q1042" t="str">
            <v>Beelink</v>
          </cell>
        </row>
        <row r="1043">
          <cell r="A1043">
            <v>5097</v>
          </cell>
          <cell r="D1043" t="str">
            <v>Carregador Rápido Ugreen Turbo Max. 65W 3 em 1 Usb A/C Preto</v>
          </cell>
          <cell r="Q1043" t="str">
            <v>Ugreen</v>
          </cell>
        </row>
        <row r="1044">
          <cell r="A1044">
            <v>5098</v>
          </cell>
          <cell r="D1044" t="str">
            <v>Cabo DisplayPort para Hdmi Ugreen Macho 4K/30Hz 1.5m Preto</v>
          </cell>
          <cell r="Q1044" t="str">
            <v>Ugreen</v>
          </cell>
        </row>
        <row r="1045">
          <cell r="A1045">
            <v>5099</v>
          </cell>
          <cell r="D1045" t="str">
            <v>Hub Adaptador Ugreen Conversor Usb 3.0 p/Hdmi e Vga Cinza</v>
          </cell>
          <cell r="Q1045" t="str">
            <v>Ugreen</v>
          </cell>
        </row>
        <row r="1046">
          <cell r="A1046">
            <v>5100</v>
          </cell>
          <cell r="D1046" t="str">
            <v>Cabo Áudio Auxiliar Ugreen 3.5mm Macho/Fêmea 3 Metros Preto</v>
          </cell>
          <cell r="Q1046" t="str">
            <v>Ugreen</v>
          </cell>
        </row>
        <row r="1047">
          <cell r="A1047">
            <v>5101</v>
          </cell>
          <cell r="D1047" t="str">
            <v>Taurina Taurine Now Foods 500mg 100Veg Capsulas</v>
          </cell>
          <cell r="Q1047" t="str">
            <v>Now Foods</v>
          </cell>
        </row>
        <row r="1048">
          <cell r="A1048">
            <v>5102</v>
          </cell>
          <cell r="D1048" t="str">
            <v>Lecitina de Girassol 1200mg Now Foods 200 Softgels Importado</v>
          </cell>
          <cell r="Q1048" t="str">
            <v>Now Foods</v>
          </cell>
        </row>
        <row r="1049">
          <cell r="A1049">
            <v>5103</v>
          </cell>
          <cell r="D1049" t="str">
            <v>Inulina Orgânica 227g Now Foods Pó Puro Prebiótico</v>
          </cell>
          <cell r="Q1049" t="str">
            <v>Now Foods</v>
          </cell>
        </row>
        <row r="1050">
          <cell r="A1050">
            <v>5104</v>
          </cell>
          <cell r="D1050" t="str">
            <v>Complexo de Ferro Now Foods Iron Complex 100 Tablets</v>
          </cell>
          <cell r="Q1050" t="str">
            <v>Now Foods</v>
          </cell>
        </row>
        <row r="1051">
          <cell r="A1051">
            <v>5105</v>
          </cell>
          <cell r="D1051" t="str">
            <v>Sunflower Lecithin Lecitina/Girassol 1200mg NowFoods 100Soft</v>
          </cell>
          <cell r="Q1051" t="str">
            <v>Now Foods</v>
          </cell>
        </row>
        <row r="1052">
          <cell r="A1052">
            <v>5106</v>
          </cell>
          <cell r="D1052" t="str">
            <v>Lecitina Lecithin 1200mg Now Foods 100Cap Softgels</v>
          </cell>
          <cell r="Q1052" t="str">
            <v>Now Foods</v>
          </cell>
        </row>
        <row r="1053">
          <cell r="A1053">
            <v>5107</v>
          </cell>
          <cell r="D1053" t="str">
            <v>Kelp Algas 150mcg Now Foods Iodo Natural 200Tablets</v>
          </cell>
          <cell r="Q1053" t="str">
            <v>Now Foods</v>
          </cell>
        </row>
        <row r="1054">
          <cell r="A1054">
            <v>5108</v>
          </cell>
          <cell r="D1054" t="str">
            <v>Vitamina B-50 Now Foods Vitaminas Complexo B 100Veg Caps</v>
          </cell>
          <cell r="Q1054" t="str">
            <v>Now Foods</v>
          </cell>
        </row>
        <row r="1055">
          <cell r="A1055">
            <v>5109</v>
          </cell>
          <cell r="D1055" t="str">
            <v>Colina e Inositol 250/250mg Now Foods 100Veg Caps</v>
          </cell>
          <cell r="Q1055" t="str">
            <v>Now Foods</v>
          </cell>
        </row>
        <row r="1056">
          <cell r="A1056">
            <v>5110</v>
          </cell>
          <cell r="D1056" t="str">
            <v>Citrato de Potássio 99mg Now Foods 180Veg Caps</v>
          </cell>
          <cell r="Q1056" t="str">
            <v>Now Foods</v>
          </cell>
        </row>
        <row r="1057">
          <cell r="A1057">
            <v>5111</v>
          </cell>
          <cell r="D1057" t="str">
            <v>Spirulina Orgânica 500mg Now Foods 100 Tablets</v>
          </cell>
          <cell r="Q1057" t="str">
            <v>Now Foods</v>
          </cell>
        </row>
        <row r="1058">
          <cell r="A1058">
            <v>5112</v>
          </cell>
          <cell r="D1058" t="str">
            <v>Ácido Fólico e Vitamina B12 800mcg Now Foods 250Tabs</v>
          </cell>
          <cell r="Q1058" t="str">
            <v>Now Foods</v>
          </cell>
        </row>
        <row r="1059">
          <cell r="A1059">
            <v>5113</v>
          </cell>
          <cell r="D1059" t="str">
            <v>Biotina 5000mcg Now Foods 60 Veg Caps</v>
          </cell>
          <cell r="Q1059" t="str">
            <v>Now Foods</v>
          </cell>
        </row>
        <row r="1060">
          <cell r="A1060">
            <v>5114</v>
          </cell>
          <cell r="D1060" t="str">
            <v>Gluconato de Zinco 50mg Now Foods 100Tabs</v>
          </cell>
          <cell r="Q1060" t="str">
            <v>Now Foods</v>
          </cell>
        </row>
        <row r="1061">
          <cell r="A1061">
            <v>5115</v>
          </cell>
          <cell r="D1061" t="str">
            <v>Vitamina B-1 100mg Now Foods 100 Veg Tabs</v>
          </cell>
          <cell r="Q1061" t="str">
            <v>Now Foods</v>
          </cell>
        </row>
        <row r="1062">
          <cell r="A1062">
            <v>5116</v>
          </cell>
          <cell r="D1062" t="str">
            <v>Vitamina E-400 268mg Tocoferóis Mistos Now Foods 50Softgels</v>
          </cell>
          <cell r="Q1062" t="str">
            <v>Now Foods</v>
          </cell>
        </row>
        <row r="1063">
          <cell r="A1063">
            <v>5117</v>
          </cell>
          <cell r="D1063" t="str">
            <v>Creme Dental Now Foods Xyliwhite Refreshmint Gel 6.4oz</v>
          </cell>
          <cell r="Q1063" t="str">
            <v>Now Foods</v>
          </cell>
        </row>
        <row r="1064">
          <cell r="A1064">
            <v>5118</v>
          </cell>
          <cell r="D1064" t="str">
            <v>Creme Dental XyliWhite Now Foods Menta com Bicarbonato Sódio</v>
          </cell>
          <cell r="Q1064" t="str">
            <v>Now Foods</v>
          </cell>
        </row>
        <row r="1065">
          <cell r="A1065">
            <v>5119</v>
          </cell>
          <cell r="D1065" t="str">
            <v>Creme dental Now Foods Xyliwhite Neem e Tea Tree, 6,4oz</v>
          </cell>
          <cell r="Q1065" t="str">
            <v>Now Foods</v>
          </cell>
        </row>
        <row r="1066">
          <cell r="A1066">
            <v>5120</v>
          </cell>
          <cell r="D1066" t="str">
            <v>Clorofila Líquida 473ml Now Foods Sabor Menta</v>
          </cell>
          <cell r="Q1066" t="str">
            <v>Now Foods</v>
          </cell>
        </row>
        <row r="1067">
          <cell r="A1067">
            <v>5121</v>
          </cell>
          <cell r="D1067" t="str">
            <v>Óleo de Coco Líquido Now Foods Coconut 473ml</v>
          </cell>
          <cell r="Q1067" t="str">
            <v>Now Foods</v>
          </cell>
        </row>
        <row r="1068">
          <cell r="A1068">
            <v>5122</v>
          </cell>
          <cell r="D1068" t="str">
            <v>Glicerina Vegetal 473ml Now Foods Cozinha Uso Diário</v>
          </cell>
          <cell r="Q1068" t="str">
            <v>Now Foods</v>
          </cell>
        </row>
        <row r="1069">
          <cell r="A1069">
            <v>5123</v>
          </cell>
          <cell r="D1069" t="str">
            <v>Óleo de Castor 118ml Now Foods Óleo de Rícino</v>
          </cell>
          <cell r="Q1069" t="str">
            <v>Now Foods</v>
          </cell>
        </row>
        <row r="1070">
          <cell r="A1070">
            <v>5124</v>
          </cell>
          <cell r="D1070" t="str">
            <v>Óleo de Amêndoa Now Foods 118ml Cuidados Pessoais Uso Diário</v>
          </cell>
          <cell r="Q1070" t="str">
            <v>Now Foods</v>
          </cell>
        </row>
        <row r="1071">
          <cell r="A1071">
            <v>5125</v>
          </cell>
          <cell r="D1071" t="str">
            <v>Óleo de Jojoba Now Foods 118ml Orgânico Importado</v>
          </cell>
          <cell r="Q1071" t="str">
            <v>Now Foods</v>
          </cell>
        </row>
        <row r="1072">
          <cell r="A1072">
            <v>5126</v>
          </cell>
          <cell r="D1072" t="str">
            <v>Óleo de Hortelã-Pimenta Now Foods Peppermint 118ml</v>
          </cell>
          <cell r="Q1072" t="str">
            <v>Now Foods</v>
          </cell>
        </row>
        <row r="1073">
          <cell r="A1073">
            <v>5127</v>
          </cell>
          <cell r="D1073" t="str">
            <v>Óleo de Lavanda Now Foods Lavender 118ml</v>
          </cell>
          <cell r="Q1073" t="str">
            <v>Now Foods</v>
          </cell>
        </row>
        <row r="1074">
          <cell r="A1074">
            <v>5128</v>
          </cell>
          <cell r="D1074" t="str">
            <v>Óleo de Alecrim Rosemary Now Foods 100% Pure 30 ml</v>
          </cell>
          <cell r="Q1074" t="str">
            <v>Now Foods</v>
          </cell>
        </row>
        <row r="1075">
          <cell r="A1075">
            <v>5129</v>
          </cell>
          <cell r="D1075" t="str">
            <v>Óleo de Laranja Now Foods Orange Oil 30ml</v>
          </cell>
          <cell r="Q1075" t="str">
            <v>Now Foods</v>
          </cell>
        </row>
        <row r="1076">
          <cell r="A1076">
            <v>5130</v>
          </cell>
          <cell r="D1076" t="str">
            <v>Ômega-3 1.000mg Now Foods 180/120 200Caps Softgels</v>
          </cell>
          <cell r="Q1076" t="str">
            <v>Now Foods</v>
          </cell>
        </row>
        <row r="1077">
          <cell r="A1077">
            <v>5131</v>
          </cell>
          <cell r="D1077" t="str">
            <v>Super Ômega Now Foods Epa 1200mg 360/240 120 Softgels</v>
          </cell>
          <cell r="Q1077" t="str">
            <v>Now Foods</v>
          </cell>
        </row>
        <row r="1078">
          <cell r="A1078">
            <v>5132</v>
          </cell>
          <cell r="D1078" t="str">
            <v>Magnésio Magnesium 400mg Now Foods 180 Veg Caps</v>
          </cell>
          <cell r="Q1078" t="str">
            <v>Now Foods</v>
          </cell>
        </row>
        <row r="1079">
          <cell r="A1079">
            <v>5133</v>
          </cell>
          <cell r="D1079" t="str">
            <v>Pau D’arco 500mg Now Foods 250Veg Caps</v>
          </cell>
          <cell r="Q1079" t="str">
            <v>Now Foods</v>
          </cell>
        </row>
        <row r="1080">
          <cell r="A1080">
            <v>5134</v>
          </cell>
          <cell r="D1080" t="str">
            <v>Cálcio e Magnésio Now Foods com Vitamina D3 e Zinco 120Soft</v>
          </cell>
          <cell r="Q1080" t="str">
            <v>Now Foods</v>
          </cell>
        </row>
        <row r="1081">
          <cell r="A1081">
            <v>5135</v>
          </cell>
          <cell r="D1081" t="str">
            <v>Ômega 3-6-9 1.000mg Now Foods 100 Caps Softgels</v>
          </cell>
          <cell r="Q1081" t="str">
            <v>Now Foods</v>
          </cell>
        </row>
        <row r="1082">
          <cell r="A1082">
            <v>5136</v>
          </cell>
          <cell r="D1082" t="str">
            <v>5-Htp 100mg Now Foods 5-hidroxitriptofano 120Veg Caps</v>
          </cell>
          <cell r="Q1082" t="str">
            <v>Now Foods</v>
          </cell>
        </row>
        <row r="1083">
          <cell r="A1083">
            <v>5137</v>
          </cell>
          <cell r="D1083" t="str">
            <v>Super Ômega 3-6-9 1200mg Now Foods 90 Caps Softgels</v>
          </cell>
          <cell r="Q1083" t="str">
            <v>Now Foods</v>
          </cell>
        </row>
        <row r="1084">
          <cell r="A1084">
            <v>5138</v>
          </cell>
          <cell r="D1084" t="str">
            <v>Citrato de Magnésio 200mg Now Foods 100 Tablets</v>
          </cell>
          <cell r="Q1084" t="str">
            <v>Now Foods</v>
          </cell>
        </row>
        <row r="1085">
          <cell r="A1085">
            <v>5139</v>
          </cell>
          <cell r="D1085" t="str">
            <v>Ácido Gaba 750mg Now Foods 100 Veg Caps</v>
          </cell>
          <cell r="Q1085" t="str">
            <v>Now Foods</v>
          </cell>
        </row>
        <row r="1086">
          <cell r="A1086">
            <v>5140</v>
          </cell>
          <cell r="D1086" t="str">
            <v>5-Htp 200mg Now Foods 5-hidroxitriptofano 60Veg Caps</v>
          </cell>
          <cell r="Q1086" t="str">
            <v>Now Foods</v>
          </cell>
        </row>
        <row r="1087">
          <cell r="A1087">
            <v>5141</v>
          </cell>
          <cell r="D1087" t="str">
            <v>Zinco Picolinato 50mg Now Foods Zinc Picolinate 120 Veg Caps</v>
          </cell>
          <cell r="Q1087" t="str">
            <v>Now Foods</v>
          </cell>
        </row>
        <row r="1088">
          <cell r="A1088">
            <v>5142</v>
          </cell>
          <cell r="D1088" t="str">
            <v>Selênio 200mg Now Foods Selenium 90 Veg Caps</v>
          </cell>
          <cell r="Q1088" t="str">
            <v>Now Foods</v>
          </cell>
        </row>
        <row r="1089">
          <cell r="A1089">
            <v>5143</v>
          </cell>
          <cell r="D1089" t="str">
            <v>Inositol 500mg Now Foods 100 Veg Cápsulas</v>
          </cell>
          <cell r="Q1089" t="str">
            <v>Now Foods</v>
          </cell>
        </row>
        <row r="1090">
          <cell r="A1090">
            <v>5144</v>
          </cell>
          <cell r="D1090" t="str">
            <v>Vitamina C-500 Cálcio Ascorbato-C Now Foods 100 Veg Cap</v>
          </cell>
          <cell r="Q1090" t="str">
            <v>Now Foods</v>
          </cell>
        </row>
        <row r="1091">
          <cell r="A1091">
            <v>5145</v>
          </cell>
          <cell r="D1091" t="str">
            <v>Zinco Picolinato 50mg Now Foods Zinc Picolinate 60 Veg Caps</v>
          </cell>
          <cell r="Q1091" t="str">
            <v>Now Foods</v>
          </cell>
        </row>
        <row r="1092">
          <cell r="A1092">
            <v>5147</v>
          </cell>
          <cell r="D1092" t="str">
            <v>Estojo Case Pílulas Now Foods Case 7 Dias Laranja</v>
          </cell>
          <cell r="Q1092" t="str">
            <v>Now Foods</v>
          </cell>
        </row>
        <row r="1093">
          <cell r="A1093">
            <v>5148</v>
          </cell>
          <cell r="D1093" t="str">
            <v>Multivitamínico Eve Mulheres Now Foods 90 Softgels</v>
          </cell>
          <cell r="Q1093" t="str">
            <v>Now Foods</v>
          </cell>
        </row>
        <row r="1094">
          <cell r="A1094">
            <v>5149</v>
          </cell>
          <cell r="D1094" t="str">
            <v>Multivitamínico Kid Vits Now Foods 120 Tabletes Importado</v>
          </cell>
          <cell r="Q1094" t="str">
            <v>Now Foods</v>
          </cell>
        </row>
        <row r="1095">
          <cell r="A1095">
            <v>5150</v>
          </cell>
          <cell r="D1095" t="str">
            <v>Arginina 500mg e Citrulina 250mg Now Foods 120Veg Caps</v>
          </cell>
          <cell r="Q1095" t="str">
            <v>Now Foods</v>
          </cell>
        </row>
        <row r="1096">
          <cell r="A1096">
            <v>5153</v>
          </cell>
          <cell r="D1096" t="str">
            <v>Vitamina D-3 2000IU Now Foods 30 Caps Softgels</v>
          </cell>
          <cell r="Q1096" t="str">
            <v>Now Foods</v>
          </cell>
        </row>
        <row r="1097">
          <cell r="A1097">
            <v>5154</v>
          </cell>
          <cell r="D1097" t="str">
            <v>Vitamina A 10.000UI Now Foods 100 Caps Softgels</v>
          </cell>
          <cell r="Q1097" t="str">
            <v>Now Foods</v>
          </cell>
        </row>
        <row r="1098">
          <cell r="A1098">
            <v>5155</v>
          </cell>
          <cell r="D1098" t="str">
            <v>Mega D-3 5000IU e MK-7 180Mcg Now Foods 60 Veg Caps</v>
          </cell>
          <cell r="Q1098" t="str">
            <v>Now Foods</v>
          </cell>
        </row>
        <row r="1099">
          <cell r="A1099">
            <v>5157</v>
          </cell>
          <cell r="D1099" t="str">
            <v>Vitamina D-3 Now Foods 400 IU 180 Caps Softgels</v>
          </cell>
          <cell r="Q1099" t="str">
            <v>Now Foods</v>
          </cell>
        </row>
        <row r="1100">
          <cell r="A1100">
            <v>5159</v>
          </cell>
          <cell r="D1100" t="str">
            <v>Carregador Sem Fio Carro Ugreen 15W p/ Android e Ios Preto</v>
          </cell>
          <cell r="Q1100" t="str">
            <v>Ugreen</v>
          </cell>
        </row>
        <row r="1101">
          <cell r="A1101">
            <v>5160</v>
          </cell>
          <cell r="D1101" t="str">
            <v>Adaptador de Áudio Ugreen 3.5mm para Dispostivos Ios</v>
          </cell>
          <cell r="Q1101" t="str">
            <v>Ugreen</v>
          </cell>
        </row>
        <row r="1102">
          <cell r="A1102">
            <v>5161</v>
          </cell>
          <cell r="D1102" t="str">
            <v>Fone de Ouvido Ugreen HiTune T3 Bt 5.2 Cancel. Ruído Preto</v>
          </cell>
          <cell r="Q1102" t="str">
            <v>Ugreen</v>
          </cell>
        </row>
        <row r="1103">
          <cell r="A1103">
            <v>5162</v>
          </cell>
          <cell r="D1103" t="str">
            <v>Sistema Microfone Sem Fio Boya Boyalink Wireless Dual Preto</v>
          </cell>
          <cell r="Q1103" t="str">
            <v>Boya</v>
          </cell>
        </row>
        <row r="1104">
          <cell r="A1104">
            <v>5163</v>
          </cell>
          <cell r="D1104" t="str">
            <v>Cabo Usb C Ugreen para Usb C 90° Macho/Macho 2 Metros Preto</v>
          </cell>
          <cell r="Q1104" t="str">
            <v>Ugreen</v>
          </cell>
        </row>
        <row r="1105">
          <cell r="A1105">
            <v>5164</v>
          </cell>
          <cell r="D1105" t="str">
            <v>Cabo Usb C Ugreen para Usb C 90° Macho/Macho 3 Metros Preto</v>
          </cell>
          <cell r="Q1105" t="str">
            <v>Ugreen</v>
          </cell>
        </row>
        <row r="1106">
          <cell r="A1106">
            <v>5165</v>
          </cell>
          <cell r="D1106" t="str">
            <v>Switch Hdmi Ugreen 3 em 1 4k/30Hz Controle Remoto Preto</v>
          </cell>
          <cell r="Q1106" t="str">
            <v>Ugreen</v>
          </cell>
        </row>
        <row r="1107">
          <cell r="A1107">
            <v>5166</v>
          </cell>
          <cell r="D1107" t="str">
            <v>Cabo de Áudio Guitarra Ugreen 3.35mm Macho 3 Metros Preto</v>
          </cell>
          <cell r="Q1107" t="str">
            <v>Ugreen</v>
          </cell>
        </row>
        <row r="1108">
          <cell r="A1108">
            <v>5169</v>
          </cell>
          <cell r="D1108" t="str">
            <v>Smartwatch Zwear Zl80 Chamada BT 5.2 Tela 2 p/ Android Ios</v>
          </cell>
          <cell r="Q1108" t="str">
            <v>Zwear</v>
          </cell>
        </row>
        <row r="1109">
          <cell r="A1109">
            <v>5170</v>
          </cell>
          <cell r="D1109" t="str">
            <v>Carregador Veicular Ugreen USB C e USB A Turbo 63W Preto</v>
          </cell>
          <cell r="Q1109" t="str">
            <v>Ugreen</v>
          </cell>
        </row>
        <row r="1110">
          <cell r="A1110">
            <v>5171</v>
          </cell>
          <cell r="D1110" t="str">
            <v>Smartwatch Haylou Watch 2 Pro BT 5.3 Tela de 1.85 pol. Azul</v>
          </cell>
          <cell r="Q1110" t="str">
            <v>Haylou</v>
          </cell>
        </row>
        <row r="1111">
          <cell r="A1111">
            <v>5172</v>
          </cell>
          <cell r="D1111" t="str">
            <v>Microfone de Mesa Boya Gooseneck Video Conferencia Streaming</v>
          </cell>
          <cell r="Q1111" t="str">
            <v>Boya</v>
          </cell>
        </row>
        <row r="1112">
          <cell r="A1112">
            <v>5173</v>
          </cell>
          <cell r="D1112" t="str">
            <v>Película Protetora Smartwatch Compatível com Tela de 1.7 pol</v>
          </cell>
          <cell r="Q1112" t="str">
            <v>Genérica</v>
          </cell>
        </row>
        <row r="1113">
          <cell r="A1113">
            <v>5175</v>
          </cell>
          <cell r="D1113" t="str">
            <v>Sistema Microfone Sem Fio Boya by-Xm6 K2 Lapela Celular Dslr</v>
          </cell>
          <cell r="Q1113" t="str">
            <v>Boya</v>
          </cell>
        </row>
        <row r="1114">
          <cell r="A1114">
            <v>5177</v>
          </cell>
          <cell r="D1114" t="str">
            <v>Smartwatch Haylou Solar Lite Android Ios Tela 1.38 pol Prata</v>
          </cell>
          <cell r="Q1114" t="str">
            <v>Haylou</v>
          </cell>
        </row>
        <row r="1115">
          <cell r="A1115">
            <v>5178</v>
          </cell>
          <cell r="D1115" t="str">
            <v>Smartwatch Haylou Solar Lite Android Ios Tela 1.38 pol. Azul</v>
          </cell>
          <cell r="Q1115" t="str">
            <v>Haylou</v>
          </cell>
        </row>
        <row r="1116">
          <cell r="A1116">
            <v>5179</v>
          </cell>
          <cell r="D1116" t="str">
            <v>Samsung Galaxy Watch 5 Pro 45mm Tela 1.4 pol. Titanium Cinza</v>
          </cell>
          <cell r="Q1116" t="str">
            <v>Samsung</v>
          </cell>
        </row>
        <row r="1117">
          <cell r="A1117">
            <v>5180</v>
          </cell>
          <cell r="D1117" t="str">
            <v>Microfone de Mão Boya By-hm100 Xlr Omnidirecional Preto</v>
          </cell>
          <cell r="Q1117" t="str">
            <v>Boya</v>
          </cell>
        </row>
        <row r="1118">
          <cell r="A1118">
            <v>5181</v>
          </cell>
          <cell r="D1118" t="str">
            <v>Microfone Mesa Boya By-gm18c Xlr Conferência Reunião Preto</v>
          </cell>
          <cell r="Q1118" t="str">
            <v>Boya</v>
          </cell>
        </row>
        <row r="1119">
          <cell r="A1119">
            <v>5182</v>
          </cell>
          <cell r="D1119" t="str">
            <v>Sistema Microfone Lapela Boya By-wm3t2-d1 2.4G p/ Ios Preto</v>
          </cell>
          <cell r="Q1119" t="str">
            <v>Boya</v>
          </cell>
        </row>
        <row r="1120">
          <cell r="A1120">
            <v>5183</v>
          </cell>
          <cell r="D1120" t="str">
            <v>Microfone Lapela Boya By-m1v4 Usb C p/Android Ios 2.4G Preto</v>
          </cell>
          <cell r="Q1120" t="str">
            <v>Boya</v>
          </cell>
        </row>
        <row r="1121">
          <cell r="A1121">
            <v>5184</v>
          </cell>
          <cell r="D1121" t="str">
            <v>Estabilizador Zhiyun Crane M 3s Gimbal p/ Câmeras Smartphone</v>
          </cell>
          <cell r="Q1121" t="str">
            <v>Zhiyun</v>
          </cell>
        </row>
        <row r="1122">
          <cell r="A1122">
            <v>5185</v>
          </cell>
          <cell r="D1122" t="str">
            <v>Estabilizador Zhiyun Weebill 3s Gimbal Cardan p/Câmera Preto</v>
          </cell>
          <cell r="Q1122" t="str">
            <v>Zhiyun</v>
          </cell>
        </row>
        <row r="1123">
          <cell r="A1123">
            <v>5186</v>
          </cell>
          <cell r="D1123" t="str">
            <v>L-Lysine Now Foods 1000mg L-lisina 250 Tabs</v>
          </cell>
          <cell r="Q1123" t="str">
            <v>Now Foods</v>
          </cell>
        </row>
        <row r="1124">
          <cell r="A1124">
            <v>5187</v>
          </cell>
          <cell r="D1124" t="str">
            <v>Probiotic-10 100bi 60 Veg Cápsulas Importado Nowfoods</v>
          </cell>
          <cell r="Q1124" t="str">
            <v>Now Foods</v>
          </cell>
        </row>
        <row r="1125">
          <cell r="A1125">
            <v>5188</v>
          </cell>
          <cell r="D1125" t="str">
            <v>Respiratory Care Probiótico Now Foods 60 Veg Cápsulas</v>
          </cell>
          <cell r="Q1125" t="str">
            <v>Now Foods</v>
          </cell>
        </row>
        <row r="1126">
          <cell r="A1126">
            <v>5190</v>
          </cell>
          <cell r="D1126" t="str">
            <v>Leitor de Cartão de Memória All in one para Usb 2.0</v>
          </cell>
          <cell r="Q1126" t="str">
            <v>Genérica</v>
          </cell>
        </row>
        <row r="1127">
          <cell r="A1127">
            <v>5191</v>
          </cell>
          <cell r="D1127" t="str">
            <v>Smartwatch Maimo Watch Wt2105 Bt 5.0 Tela 1.69 + Pul. Extra</v>
          </cell>
          <cell r="Q1127" t="str">
            <v>Maimo</v>
          </cell>
        </row>
        <row r="1128">
          <cell r="A1128">
            <v>5192</v>
          </cell>
          <cell r="D1128" t="str">
            <v>Suporte de Mesa Ugreen Ajustável p/ Smartphone Dobrável</v>
          </cell>
          <cell r="Q1128" t="str">
            <v>Ugreen</v>
          </cell>
        </row>
        <row r="1129">
          <cell r="A1129">
            <v>5193</v>
          </cell>
          <cell r="D1129" t="str">
            <v>Mini Pc Beelink 512gb 16gb Ram Series S Intel Celeron N5095</v>
          </cell>
          <cell r="Q1129" t="str">
            <v>Beelink</v>
          </cell>
        </row>
        <row r="1130">
          <cell r="A1130">
            <v>5195</v>
          </cell>
          <cell r="D1130" t="str">
            <v>Mini Pc Beelink 256gb 16gb Ram Series S Intel Celeron N5095</v>
          </cell>
          <cell r="Q1130" t="str">
            <v>Beelink</v>
          </cell>
        </row>
        <row r="1131">
          <cell r="A1131">
            <v>5196</v>
          </cell>
          <cell r="D1131" t="str">
            <v>Disco Sólido Interno Ssd Sandisk 1Tb Ultra 3D 560Mbs 2.5 pol</v>
          </cell>
          <cell r="Q1131" t="str">
            <v>SanDisk</v>
          </cell>
        </row>
        <row r="1132">
          <cell r="A1132">
            <v>5197</v>
          </cell>
          <cell r="D1132" t="str">
            <v>Cabo de Áudio Ugreen 3.5mm p/6.35mm Macho Guitarra Violão 2M</v>
          </cell>
          <cell r="Q1132" t="str">
            <v>Ugreen</v>
          </cell>
        </row>
        <row r="1133">
          <cell r="A1133">
            <v>5205</v>
          </cell>
          <cell r="D1133" t="str">
            <v>Lente Objetiva Canon EF-M 15-45mm F3.5-6.3 Is Stm Prata</v>
          </cell>
          <cell r="Q1133" t="str">
            <v>Canon</v>
          </cell>
        </row>
        <row r="1134">
          <cell r="A1134">
            <v>5206</v>
          </cell>
          <cell r="D1134" t="str">
            <v>Kingston Leitor Cartão de Memória SD Workflow para Usb 3.2</v>
          </cell>
          <cell r="Q1134" t="str">
            <v>Kingston</v>
          </cell>
        </row>
        <row r="1135">
          <cell r="A1135">
            <v>5207</v>
          </cell>
          <cell r="D1135" t="str">
            <v>Hub Comutador Ugreen Kvm Switch 2 in 4 Usb 2.0/Vga Preto</v>
          </cell>
          <cell r="Q1135" t="str">
            <v>Ugreen</v>
          </cell>
        </row>
        <row r="1136">
          <cell r="A1136">
            <v>5208</v>
          </cell>
          <cell r="D1136" t="str">
            <v>Estação de Trabalho Kingston Usb 3.2 Dock e Hub Mini Usb A/C</v>
          </cell>
          <cell r="Q1136" t="str">
            <v>Kingston</v>
          </cell>
        </row>
        <row r="1137">
          <cell r="A1137">
            <v>5209</v>
          </cell>
          <cell r="D1137" t="str">
            <v>Cartão de Memória Sandisk 64gb Cartão Sd Extreme Pro 280Mbs</v>
          </cell>
          <cell r="Q1137" t="str">
            <v>SanDisk</v>
          </cell>
        </row>
        <row r="1138">
          <cell r="A1138">
            <v>5210</v>
          </cell>
          <cell r="D1138" t="str">
            <v>Cartão de Memória Micro Sd Sandisk 128gb p/Nintendo 100Mbs</v>
          </cell>
          <cell r="Q1138" t="str">
            <v>SanDisk</v>
          </cell>
        </row>
        <row r="1139">
          <cell r="A1139">
            <v>5211</v>
          </cell>
          <cell r="D1139" t="str">
            <v>Kingston Leitor Cartão Memória Micro Sd Workflow pra Usb 3.2</v>
          </cell>
          <cell r="Q1139" t="str">
            <v>Kingston</v>
          </cell>
        </row>
        <row r="1140">
          <cell r="A1140">
            <v>5212</v>
          </cell>
          <cell r="D1140" t="str">
            <v>Mini Pc Beelink Sei 8 Gen 500gb 16gb Processador i5 8259U</v>
          </cell>
          <cell r="Q1140" t="str">
            <v>Beelink</v>
          </cell>
        </row>
        <row r="1141">
          <cell r="A1141">
            <v>5213</v>
          </cell>
          <cell r="D1141" t="str">
            <v>Cabo Adaptador Ugreen Usb C Macho para Hdmi Fêmea Branco</v>
          </cell>
          <cell r="Q1141" t="str">
            <v>Ugreen</v>
          </cell>
        </row>
        <row r="1142">
          <cell r="A1142">
            <v>5214</v>
          </cell>
          <cell r="D1142" t="str">
            <v>Cabo Thunderbolt 4 Ugreen Usb C Macho para Macho 0.8M Preto</v>
          </cell>
          <cell r="Q1142" t="str">
            <v>Ugreen</v>
          </cell>
        </row>
        <row r="1143">
          <cell r="A1143">
            <v>5215</v>
          </cell>
          <cell r="D1143" t="str">
            <v>Sistema Microfone Sem Fio Hollyland Lark Max Duo Lapela 2.4G</v>
          </cell>
          <cell r="Q1143" t="str">
            <v>Hollyland</v>
          </cell>
        </row>
        <row r="1144">
          <cell r="A1144">
            <v>5216</v>
          </cell>
          <cell r="D1144" t="str">
            <v>Cartão de Memória Sandisk 128gb Cartão Sd Extreme Pro 280Mbs</v>
          </cell>
          <cell r="Q1144" t="str">
            <v>SanDisk</v>
          </cell>
        </row>
        <row r="1145">
          <cell r="A1145">
            <v>5217</v>
          </cell>
          <cell r="D1145" t="str">
            <v>Cartão de Memória Micro Sd Sandisk 256gb Ed. Fortnite 100Mbs</v>
          </cell>
          <cell r="Q1145" t="str">
            <v>SanDisk</v>
          </cell>
        </row>
        <row r="1146">
          <cell r="A1146">
            <v>5219</v>
          </cell>
          <cell r="D1146" t="str">
            <v>Cartão Memória MicroSd Sandisk 512gb Micro Sd Ultra 100Mbs</v>
          </cell>
          <cell r="Q1146" t="str">
            <v>SanDisk</v>
          </cell>
        </row>
        <row r="1147">
          <cell r="A1147">
            <v>5220</v>
          </cell>
          <cell r="D1147" t="str">
            <v>Cartão Memória MicroSd Sandisk 256gb Micro Sd Ultra 100Mbs</v>
          </cell>
          <cell r="Q1147" t="str">
            <v>SanDisk</v>
          </cell>
        </row>
        <row r="1148">
          <cell r="A1148">
            <v>5221</v>
          </cell>
          <cell r="D1148" t="str">
            <v>Cabo de Áudio Ugreen 6.35mm Macho p/Guitarra Violão 2M Preto</v>
          </cell>
          <cell r="Q1148" t="str">
            <v>Ugreen</v>
          </cell>
        </row>
        <row r="1149">
          <cell r="A1149">
            <v>5222</v>
          </cell>
          <cell r="D1149" t="str">
            <v>Hub Adaptador Multifuncional Ugreen 6 em 1 p/Usb-C Cinza</v>
          </cell>
          <cell r="Q1149" t="str">
            <v>Ugreen</v>
          </cell>
        </row>
        <row r="1150">
          <cell r="A1150">
            <v>5223</v>
          </cell>
          <cell r="D1150" t="str">
            <v>Cabo Adaptador Serial Ugreen Usb 2.0 p/ Rs232 Db9 1.5M Preto</v>
          </cell>
          <cell r="Q1150" t="str">
            <v>Ugreen</v>
          </cell>
        </row>
        <row r="1151">
          <cell r="A1151">
            <v>5224</v>
          </cell>
          <cell r="D1151" t="str">
            <v>Microfone de Mesa Boya By-cm1 Pc para Estúdio Stream Preto</v>
          </cell>
          <cell r="Q1151" t="str">
            <v>Boya</v>
          </cell>
        </row>
        <row r="1152">
          <cell r="A1152">
            <v>5225</v>
          </cell>
          <cell r="D1152" t="str">
            <v>Câmera Portátil Feiyutech Pocket 3 Combo 4k/60fps Preta</v>
          </cell>
          <cell r="Q1152" t="str">
            <v>Feiyutech</v>
          </cell>
        </row>
        <row r="1153">
          <cell r="A1153">
            <v>5227</v>
          </cell>
          <cell r="D1153" t="str">
            <v>Câmera Ação Portátil Feiyutech Pocket 3 4K/60fps Preta</v>
          </cell>
          <cell r="Q1153" t="str">
            <v>Feiyutech</v>
          </cell>
        </row>
        <row r="1154">
          <cell r="A1154">
            <v>5228</v>
          </cell>
          <cell r="D1154" t="str">
            <v>Cartão de Memória Sandisk 256gb Cartão Sd Extreme Pro 280Mbs</v>
          </cell>
          <cell r="Q1154" t="str">
            <v>SanDisk</v>
          </cell>
        </row>
        <row r="1155">
          <cell r="A1155">
            <v>5232</v>
          </cell>
          <cell r="D1155" t="str">
            <v>Robô Aspirador Pó Inteligente Ilife V8s Navegação Laser</v>
          </cell>
          <cell r="Q1155" t="str">
            <v>Ilife</v>
          </cell>
        </row>
        <row r="1156">
          <cell r="A1156">
            <v>5234</v>
          </cell>
          <cell r="D1156" t="str">
            <v>Smartwatch Zwear Zl77 Bt 5.2 Android Ios Tela 2 pol. Preto</v>
          </cell>
          <cell r="Q1156" t="str">
            <v>Zwear</v>
          </cell>
        </row>
        <row r="1157">
          <cell r="A1157">
            <v>5235</v>
          </cell>
          <cell r="D1157" t="str">
            <v>Smartwatch Zwear Zl80 Bt 5.2 Android Ios Tela 2 pol. Azul</v>
          </cell>
          <cell r="Q1157" t="str">
            <v>Zwear</v>
          </cell>
        </row>
        <row r="1158">
          <cell r="A1158">
            <v>5239</v>
          </cell>
          <cell r="D1158" t="str">
            <v>Smartwatch Zwear Zl02d Bt 4.0 Android Ios Tela 1.3 pol. Gold</v>
          </cell>
          <cell r="Q1158" t="str">
            <v>Zwear</v>
          </cell>
        </row>
        <row r="1159">
          <cell r="A1159">
            <v>5240</v>
          </cell>
          <cell r="D1159" t="str">
            <v>Smartwatch Zwear Zl02d Bt 4.0 Android Ios Tela 1.3 pol. Azul</v>
          </cell>
          <cell r="Q1159" t="str">
            <v>Zwear</v>
          </cell>
        </row>
        <row r="1160">
          <cell r="A1160">
            <v>5241</v>
          </cell>
          <cell r="D1160" t="str">
            <v>Smartwatch Zwear Zl02d Bt 4.0 Android Ios Tela 1.3 pol. Rosa</v>
          </cell>
          <cell r="Q1160" t="str">
            <v>Zwear</v>
          </cell>
        </row>
        <row r="1161">
          <cell r="A1161">
            <v>5243</v>
          </cell>
          <cell r="D1161" t="str">
            <v>Câmera Ação Feiyutech Pocket 2 Portátil Estabilizada Preta</v>
          </cell>
          <cell r="Q1161" t="str">
            <v>Feiyutech</v>
          </cell>
        </row>
        <row r="1162">
          <cell r="A1162">
            <v>5244</v>
          </cell>
          <cell r="D1162" t="str">
            <v>Hub Adaptador Mini Dp DisplayPort Ugreen p/Hdmi Vga Prata</v>
          </cell>
          <cell r="Q1162" t="str">
            <v>Ugreen</v>
          </cell>
        </row>
        <row r="1163">
          <cell r="A1163">
            <v>5245</v>
          </cell>
          <cell r="D1163" t="str">
            <v>Mini Pc Beelink Ser 1Tb 32gb Processador Amd Ryzen 7 5800H</v>
          </cell>
          <cell r="Q1163" t="str">
            <v>Beelink</v>
          </cell>
        </row>
        <row r="1164">
          <cell r="A1164">
            <v>5246</v>
          </cell>
          <cell r="D1164" t="str">
            <v>Mini Pc Beelink Mini S 12 Pro 500gb 16gb Alder Lake N100</v>
          </cell>
          <cell r="Q1164" t="str">
            <v>Beelink</v>
          </cell>
        </row>
        <row r="1165">
          <cell r="A1165">
            <v>5249</v>
          </cell>
          <cell r="D1165" t="str">
            <v>Cabo DisplayPort 1.4 Ugreen 32.4Gbps Macho/Macho 1M Preto</v>
          </cell>
          <cell r="Q1165" t="str">
            <v>Ugreen</v>
          </cell>
        </row>
        <row r="1166">
          <cell r="A1166">
            <v>5250</v>
          </cell>
          <cell r="D1166" t="str">
            <v>Hub Adaptador Multiportas Ugreen 6 em 1 para Usb-C Cinza</v>
          </cell>
          <cell r="Q1166" t="str">
            <v>Ugreen</v>
          </cell>
        </row>
        <row r="1167">
          <cell r="A1167">
            <v>5252</v>
          </cell>
          <cell r="D1167" t="str">
            <v>Smartwatch Zwear Zl02 Pro Bt 5.2 Android Ios Tela 1.3" Rosa</v>
          </cell>
          <cell r="Q1167" t="str">
            <v>Zwear</v>
          </cell>
        </row>
        <row r="1168">
          <cell r="A1168">
            <v>5253</v>
          </cell>
          <cell r="D1168" t="str">
            <v>Smartwatch Zwear Zl02d Bt 4.0 Android Ios Tela 1.3 pol Preto</v>
          </cell>
          <cell r="Q1168" t="str">
            <v>Zwear</v>
          </cell>
        </row>
        <row r="1169">
          <cell r="A1169">
            <v>5254</v>
          </cell>
          <cell r="D1169" t="str">
            <v>Adaptador Usb Ugreen para 3.5mm Som Externo Estéreo Branco</v>
          </cell>
          <cell r="Q1169" t="str">
            <v>Ugreen</v>
          </cell>
        </row>
        <row r="1170">
          <cell r="A1170">
            <v>5255</v>
          </cell>
          <cell r="D1170" t="str">
            <v>Cabo de Áudio Microfone Xlr Macho/Fêmea 8 Metros Preto</v>
          </cell>
          <cell r="Q1170" t="str">
            <v>Ugreen</v>
          </cell>
        </row>
        <row r="1171">
          <cell r="A1171">
            <v>5256</v>
          </cell>
          <cell r="D1171" t="str">
            <v>Smartwatch Colmi M41 Bt 5.2 Android Ios Tela 1.9 pol. Preto</v>
          </cell>
          <cell r="Q1171" t="str">
            <v>Colmi</v>
          </cell>
        </row>
        <row r="1172">
          <cell r="A1172">
            <v>5257</v>
          </cell>
          <cell r="D1172" t="str">
            <v>Microfone de Lapela Vimai M8-2C p/Dispositivos Usb-C Preto</v>
          </cell>
          <cell r="Q1172" t="str">
            <v>Vimai</v>
          </cell>
        </row>
        <row r="1173">
          <cell r="A1173">
            <v>5258</v>
          </cell>
          <cell r="D1173" t="str">
            <v>Microfone de Lapela Vimai M8-2L p/Dispositivos Ios Preto</v>
          </cell>
          <cell r="Q1173" t="str">
            <v>Vimai</v>
          </cell>
        </row>
        <row r="1174">
          <cell r="A1174">
            <v>5259</v>
          </cell>
          <cell r="D1174" t="str">
            <v>Microfone de Lapela Vimai V8-C-2 p/Dispositivos Usb-C Preto</v>
          </cell>
          <cell r="Q1174" t="str">
            <v>Vimai</v>
          </cell>
        </row>
        <row r="1175">
          <cell r="A1175">
            <v>5260</v>
          </cell>
          <cell r="D1175" t="str">
            <v>Microfone de Lapela Vimai V8-L-2 p/Dispositivos Ios Preto</v>
          </cell>
          <cell r="Q1175" t="str">
            <v>Vimai</v>
          </cell>
        </row>
        <row r="1176">
          <cell r="A1176">
            <v>5261</v>
          </cell>
          <cell r="D1176" t="str">
            <v>Sistema Microfone Sem Fio Lapela Boya By-xm6-k3 p/Ios Preto</v>
          </cell>
          <cell r="Q1176" t="str">
            <v>Boya</v>
          </cell>
        </row>
        <row r="1177">
          <cell r="A1177">
            <v>5262</v>
          </cell>
          <cell r="D1177" t="str">
            <v>Sistema Microfone Lapela Boya By-xm6-k5 2.4G p/Usb-C Preto</v>
          </cell>
          <cell r="Q1177" t="str">
            <v>Boya</v>
          </cell>
        </row>
        <row r="1178">
          <cell r="A1178">
            <v>5263</v>
          </cell>
          <cell r="D1178" t="str">
            <v>Smartwatch Colmi M41 Bt 5.2 Android Ios Tela 1.9 pol. Verde</v>
          </cell>
          <cell r="Q1178" t="str">
            <v>Colmi</v>
          </cell>
        </row>
        <row r="1179">
          <cell r="A1179">
            <v>5264</v>
          </cell>
          <cell r="D1179" t="str">
            <v>Smartwatch Colmi P60 Bt 5.2 Android Ios Tela 1.96 pol. Preto</v>
          </cell>
          <cell r="Q1179" t="str">
            <v>Colmi</v>
          </cell>
        </row>
        <row r="1180">
          <cell r="A1180">
            <v>5265</v>
          </cell>
          <cell r="D1180" t="str">
            <v>Smartwatch Colmi P68 Bt 5.2 Android Ios Tela 2.4 pol. Preto</v>
          </cell>
          <cell r="Q1180" t="str">
            <v>Colmi</v>
          </cell>
        </row>
        <row r="1181">
          <cell r="A1181">
            <v>5266</v>
          </cell>
          <cell r="D1181" t="str">
            <v>Smartwatch Colmi P68 Bt 5.2 Android Ios Tela 2.4 pol. Gold</v>
          </cell>
          <cell r="Q1181" t="str">
            <v>Colmi</v>
          </cell>
        </row>
        <row r="1182">
          <cell r="A1182">
            <v>5267</v>
          </cell>
          <cell r="D1182" t="str">
            <v>Microfone Lapela Vimai Ap003 Plug 3in1 Universal 2.4G Preto</v>
          </cell>
          <cell r="Q1182" t="str">
            <v>Vimai</v>
          </cell>
        </row>
        <row r="1183">
          <cell r="A1183">
            <v>5268</v>
          </cell>
          <cell r="D1183" t="str">
            <v>Microfone de Lapela Vimai Ap004-2 p/Dispositivos Ios Preto</v>
          </cell>
          <cell r="Q1183" t="str">
            <v>Vimai</v>
          </cell>
        </row>
        <row r="1184">
          <cell r="A1184">
            <v>5269</v>
          </cell>
          <cell r="D1184" t="str">
            <v>Microfone de Lapela Vimai Ap004-2 p/Dispositivos Usb-C Preto</v>
          </cell>
          <cell r="Q1184" t="str">
            <v>Vimai</v>
          </cell>
        </row>
        <row r="1185">
          <cell r="A1185">
            <v>5270</v>
          </cell>
          <cell r="D1185" t="str">
            <v>Microfone Lapela Vimai Ep033ah2 p/Dispositivos Usb-C Preto</v>
          </cell>
          <cell r="Q1185" t="str">
            <v>Vimai</v>
          </cell>
        </row>
        <row r="1186">
          <cell r="A1186">
            <v>5271</v>
          </cell>
          <cell r="D1186" t="str">
            <v>Ilife V5s Pro Robô Aspirador Pó e Esfregão Inteligente Gold</v>
          </cell>
          <cell r="Q1186" t="str">
            <v>Ilife</v>
          </cell>
        </row>
        <row r="1187">
          <cell r="A1187">
            <v>5275</v>
          </cell>
          <cell r="D1187" t="str">
            <v>Relógio Smartwatch Zwear Zl54 Bt 5.2 Tela 1.83 pol. Gold</v>
          </cell>
          <cell r="Q1187" t="str">
            <v>Zwear</v>
          </cell>
        </row>
        <row r="1188">
          <cell r="A1188">
            <v>5276</v>
          </cell>
          <cell r="D1188" t="str">
            <v>Smartwatch Colmi P60 Bt 5.2 Android Ios Tela 1.96 pol. Gold</v>
          </cell>
          <cell r="Q1188" t="str">
            <v>Colmi</v>
          </cell>
        </row>
        <row r="1189">
          <cell r="A1189">
            <v>5277</v>
          </cell>
          <cell r="D1189" t="str">
            <v>Mini Pc Beelink Mini S12 128gb 8gb Ram Processor Alder Lake</v>
          </cell>
          <cell r="Q1189" t="str">
            <v>Beelink</v>
          </cell>
        </row>
        <row r="1190">
          <cell r="A1190">
            <v>5278</v>
          </cell>
          <cell r="D1190" t="str">
            <v>Mini Pc Beelink EQ12 Pro 500gb 16gb Intel Core i3-N305 Azul</v>
          </cell>
          <cell r="Q1190" t="str">
            <v>Beelink</v>
          </cell>
        </row>
        <row r="1191">
          <cell r="A1191">
            <v>5279</v>
          </cell>
          <cell r="D1191" t="str">
            <v>Sistema Microfone Sem Fio Boya By-XM6-K6 Lapela 2.4G Preto</v>
          </cell>
          <cell r="Q1191" t="str">
            <v>Boya</v>
          </cell>
        </row>
        <row r="1192">
          <cell r="A1192">
            <v>5280</v>
          </cell>
          <cell r="D1192" t="str">
            <v>Microfone Lapela Sem Fio Vimai p/Dispositivos Ios 2.4G Preto</v>
          </cell>
          <cell r="Q1192" t="str">
            <v>Vimai</v>
          </cell>
        </row>
        <row r="1193">
          <cell r="A1193">
            <v>5281</v>
          </cell>
          <cell r="D1193" t="str">
            <v>Microfone Lapela SemFio Vimai p/Dispositivo Usb-C 2.4G Preto</v>
          </cell>
          <cell r="Q1193" t="str">
            <v>Vimai</v>
          </cell>
        </row>
        <row r="1194">
          <cell r="A1194">
            <v>5282</v>
          </cell>
          <cell r="D1194" t="str">
            <v xml:space="preserve">Mini Pc Beelink EQ12 500gb 16gb Processador Intel Lake N100 </v>
          </cell>
          <cell r="Q1194" t="str">
            <v>Beelink</v>
          </cell>
        </row>
        <row r="1195">
          <cell r="A1195">
            <v>5283</v>
          </cell>
          <cell r="D1195" t="str">
            <v>Smartwatch Zwear Zl80 Chamada Bt 5.2 Tela 2.01 pol. Amarelo</v>
          </cell>
          <cell r="Q1195" t="str">
            <v>Zwear</v>
          </cell>
        </row>
        <row r="1196">
          <cell r="A1196">
            <v>5284</v>
          </cell>
          <cell r="D1196" t="str">
            <v>Fone Ouvido Sem Fio Tranya T50 Bluetooth 5.3 In-ear Branco</v>
          </cell>
          <cell r="Q1196" t="str">
            <v>Tranya</v>
          </cell>
        </row>
        <row r="1197">
          <cell r="A1197">
            <v>5308</v>
          </cell>
          <cell r="D1197" t="str">
            <v>Mini Pc Beelink Mini S12 256gb 16gb Ram Intel Alder Lake</v>
          </cell>
          <cell r="Q1197" t="str">
            <v>Beelink</v>
          </cell>
        </row>
        <row r="1198">
          <cell r="A1198">
            <v>5309</v>
          </cell>
          <cell r="D1198" t="str">
            <v>Mini Pc Beelink Sei10 1Tb 16gb Processador Intel Ice Lake i5</v>
          </cell>
          <cell r="Q1198" t="str">
            <v>Beelink</v>
          </cell>
        </row>
        <row r="1199">
          <cell r="A1199">
            <v>5310</v>
          </cell>
          <cell r="D1199" t="str">
            <v>Mini Pc Beelink 500gb 16gb Processador Intel Ice Lake i5</v>
          </cell>
          <cell r="Q1199" t="str">
            <v>Beelink</v>
          </cell>
        </row>
        <row r="1200">
          <cell r="A1200">
            <v>5311</v>
          </cell>
          <cell r="D1200" t="str">
            <v>Mini Pc Beelink Sei12 Geração 500gb 32gb Intel Core i5 1235U</v>
          </cell>
          <cell r="Q1200" t="str">
            <v>Beelink</v>
          </cell>
        </row>
        <row r="1201">
          <cell r="A1201">
            <v>5312</v>
          </cell>
          <cell r="D1201" t="str">
            <v>Mini Pc Beelink Sei12 Geração 1Tb 16gb Intel Core i5 1235U</v>
          </cell>
          <cell r="Q1201" t="str">
            <v>Beelink</v>
          </cell>
        </row>
        <row r="1202">
          <cell r="A1202">
            <v>5313</v>
          </cell>
          <cell r="D1202" t="str">
            <v>Mini Pc Beelink 1Tb 32gb Ram Processador Amd Ryzen 7 7735hs</v>
          </cell>
          <cell r="Q1202" t="str">
            <v>Beelink</v>
          </cell>
        </row>
        <row r="1203">
          <cell r="A1203">
            <v>5314</v>
          </cell>
          <cell r="D1203" t="str">
            <v>Mini Pc Beelink 500gb 32gb Processador Amd Ryzen 7 7735hs</v>
          </cell>
          <cell r="Q1203" t="str">
            <v>Beelink</v>
          </cell>
        </row>
        <row r="1204">
          <cell r="A1204">
            <v>5315</v>
          </cell>
          <cell r="D1204" t="str">
            <v>Mini Pc Beelink Sei11 Pro 1Tb 16gb Processador i5 11320H</v>
          </cell>
          <cell r="Q1204" t="str">
            <v>Beelink</v>
          </cell>
        </row>
        <row r="1205">
          <cell r="A1205">
            <v>5316</v>
          </cell>
          <cell r="D1205" t="str">
            <v>Mini Pc Beelink Ser5 1Tb 16gb Processador Amd Ryzen 5 5500U</v>
          </cell>
          <cell r="Q1205" t="str">
            <v>Beelink</v>
          </cell>
        </row>
        <row r="1206">
          <cell r="A1206">
            <v>5318</v>
          </cell>
          <cell r="D1206" t="str">
            <v>Mini Pc Beelink Ser5 1Tb 16gb Processador Amd Ryzen 7 5800H</v>
          </cell>
          <cell r="Q1206" t="str">
            <v>Beelink</v>
          </cell>
        </row>
        <row r="1207">
          <cell r="A1207">
            <v>5320</v>
          </cell>
          <cell r="D1207" t="str">
            <v>Microfone Direcional Rode VideoMicro II Câmera Digital Preto</v>
          </cell>
          <cell r="Q1207" t="str">
            <v>Rode</v>
          </cell>
        </row>
        <row r="1208">
          <cell r="A1208">
            <v>5321</v>
          </cell>
          <cell r="D1208" t="str">
            <v>Sistema Microfone Lapela Rode Microfone Wireless ME Preto</v>
          </cell>
          <cell r="Q1208" t="str">
            <v>Rode</v>
          </cell>
        </row>
        <row r="1209">
          <cell r="A1209">
            <v>5322</v>
          </cell>
          <cell r="D1209" t="str">
            <v>Microfone Gravação Rode Ntusb+ Profissional Streaming Preto</v>
          </cell>
          <cell r="Q1209" t="str">
            <v>Rode</v>
          </cell>
        </row>
        <row r="1210">
          <cell r="A1210">
            <v>5323</v>
          </cell>
          <cell r="D1210" t="str">
            <v>Microfone Câmera Rode VideoMic Pro+ Áudio Profissional Preto</v>
          </cell>
          <cell r="Q1210" t="str">
            <v>Rode</v>
          </cell>
        </row>
        <row r="1211">
          <cell r="A1211">
            <v>5324</v>
          </cell>
          <cell r="D1211" t="str">
            <v>Microfone Mesa Rode PodMic Saída Usb/Xlr Podcast Jogos Preto</v>
          </cell>
          <cell r="Q1211" t="str">
            <v>Rode</v>
          </cell>
        </row>
        <row r="1212">
          <cell r="A1212">
            <v>5325</v>
          </cell>
          <cell r="D1212" t="str">
            <v>Smartwatch Colmi P71 Chamada Bt 5.1 Tela 1.9 pol. Preto</v>
          </cell>
          <cell r="Q1212" t="str">
            <v>Colmi</v>
          </cell>
        </row>
        <row r="1213">
          <cell r="A1213">
            <v>5326</v>
          </cell>
          <cell r="D1213" t="str">
            <v>Smartwatch Colmi P71 Chamada Bt 5.1 Tela 1.9 pol. Azul</v>
          </cell>
          <cell r="Q1213" t="str">
            <v>Colmi</v>
          </cell>
        </row>
        <row r="1214">
          <cell r="A1214">
            <v>5329</v>
          </cell>
          <cell r="D1214" t="str">
            <v>Carregador Rápido Ugreen Porta Usb A Turbo 18W Qc 3.0 Preto</v>
          </cell>
          <cell r="Q1214" t="str">
            <v>Ugreen</v>
          </cell>
        </row>
        <row r="1215">
          <cell r="A1215">
            <v>5330</v>
          </cell>
          <cell r="D1215" t="str">
            <v>Adaptador Ugreen DisplayPort Femêa para Usb C Macho Branco</v>
          </cell>
          <cell r="Q1215" t="str">
            <v>Ugreen</v>
          </cell>
        </row>
        <row r="1216">
          <cell r="A1216">
            <v>5331</v>
          </cell>
          <cell r="D1216" t="str">
            <v>Interruptor inteligente Sonoff Mini R4 Wi-Fi extreme Branco</v>
          </cell>
          <cell r="Q1216" t="str">
            <v>Sonoff</v>
          </cell>
        </row>
        <row r="1217">
          <cell r="A1217">
            <v>5332</v>
          </cell>
          <cell r="D1217" t="str">
            <v>Relógio Smartwatch Zwear Zl80 Chamada BT5.2 Tela 2 pol Prata</v>
          </cell>
          <cell r="Q1217" t="str">
            <v>Zwear</v>
          </cell>
        </row>
        <row r="1218">
          <cell r="A1218">
            <v>5333</v>
          </cell>
          <cell r="D1218" t="str">
            <v>Câmera de Segurança Sonoff Cam Slim Suporta Google e Alexa</v>
          </cell>
          <cell r="Q1218" t="str">
            <v>Sonoff</v>
          </cell>
        </row>
        <row r="1219">
          <cell r="A1219">
            <v>5337</v>
          </cell>
          <cell r="D1219" t="str">
            <v>Cabo de Dados Ugreen Usb Tipo C p/Usb C 90 Graus 5A 2M Preto</v>
          </cell>
          <cell r="Q1219" t="str">
            <v>Ugreen</v>
          </cell>
        </row>
        <row r="1220">
          <cell r="A1220">
            <v>5338</v>
          </cell>
          <cell r="D1220" t="str">
            <v>Cabo de Dados Ugreen Usb Tipo C p/Usb C 90 Graus 5A 1M Preto</v>
          </cell>
          <cell r="Q1220" t="str">
            <v>Ugreen</v>
          </cell>
        </row>
        <row r="1221">
          <cell r="A1221">
            <v>5339</v>
          </cell>
          <cell r="D1221" t="str">
            <v>Cabo de Dados Ugreen Usb 2.0 Tipo C Macho/Macho 5A 2M Branco</v>
          </cell>
          <cell r="Q1221" t="str">
            <v>Ugreen</v>
          </cell>
        </row>
        <row r="1222">
          <cell r="A1222">
            <v>5340</v>
          </cell>
          <cell r="D1222" t="str">
            <v>Hub Adaptador Ugreen 7 Porta Usb 3.0 + Dc Alimentação Preto</v>
          </cell>
          <cell r="Q1222" t="str">
            <v>Ugreen</v>
          </cell>
        </row>
        <row r="1223">
          <cell r="A1223">
            <v>5341</v>
          </cell>
          <cell r="D1223" t="str">
            <v>Adaptador de Vídeo Ugreen Hdmi Femêa p/Usb A/C Macho Preto</v>
          </cell>
          <cell r="Q1223" t="str">
            <v>Ugreen</v>
          </cell>
        </row>
        <row r="1224">
          <cell r="A1224">
            <v>5342</v>
          </cell>
          <cell r="D1224" t="str">
            <v>Hub Adaptador Ugreen 7 em 1 para Usb C + 100W Power Delivery</v>
          </cell>
          <cell r="Q1224" t="str">
            <v>Ugreen</v>
          </cell>
        </row>
        <row r="1225">
          <cell r="A1225">
            <v>5343</v>
          </cell>
          <cell r="D1225" t="str">
            <v>Hub Adaptador Ugreen 5in1 p/Usb C Hdmi + 100W Power Delivery</v>
          </cell>
          <cell r="Q1225" t="str">
            <v>Ugreen</v>
          </cell>
        </row>
        <row r="1226">
          <cell r="A1226">
            <v>5344</v>
          </cell>
          <cell r="D1226" t="str">
            <v>Hub Adaptador Ugreen 5in1 p/Usb C Hdmi 60Hz+100W Alimentação</v>
          </cell>
          <cell r="Q1226" t="str">
            <v>Ugreen</v>
          </cell>
        </row>
        <row r="1227">
          <cell r="A1227">
            <v>5345</v>
          </cell>
          <cell r="D1227" t="str">
            <v>Hub Adaptador Ugreen 4 em 1 para Usb Tipo C Macho 5Gbps</v>
          </cell>
          <cell r="Q1227" t="str">
            <v>Ugreen</v>
          </cell>
        </row>
        <row r="1228">
          <cell r="A1228">
            <v>5348</v>
          </cell>
          <cell r="D1228" t="str">
            <v>Disco Sólido Whalekom Ssd 512gb M80 Series M.2 Sata 2280</v>
          </cell>
          <cell r="Q1228" t="str">
            <v>Whalekom</v>
          </cell>
        </row>
        <row r="1229">
          <cell r="A1229">
            <v>5349</v>
          </cell>
          <cell r="D1229" t="str">
            <v>Disco Sólido Whalekom Ssd 1Tb S25 Series Sata 2.5 pol.</v>
          </cell>
          <cell r="Q1229" t="str">
            <v>Whalekom</v>
          </cell>
        </row>
        <row r="1230">
          <cell r="A1230">
            <v>5353</v>
          </cell>
          <cell r="D1230" t="str">
            <v>Interruptor Sonoff M5 2c WiFi Alexa Google Casa Inteligente</v>
          </cell>
          <cell r="Q1230" t="str">
            <v>Sonoff</v>
          </cell>
        </row>
        <row r="1231">
          <cell r="A1231">
            <v>5354</v>
          </cell>
          <cell r="D1231" t="str">
            <v>Interruptor Sonoff M5 1c WiFi Alexa Google Casa Inteligente</v>
          </cell>
          <cell r="Q1231" t="str">
            <v>Sonoff</v>
          </cell>
        </row>
        <row r="1232">
          <cell r="A1232">
            <v>5356</v>
          </cell>
          <cell r="D1232" t="str">
            <v>Microfone Sem Fio Vimai 3 em 1 Plug Lapela Universal  Preto</v>
          </cell>
          <cell r="Q1232" t="str">
            <v>Vimai</v>
          </cell>
        </row>
        <row r="1233">
          <cell r="A1233">
            <v>5357</v>
          </cell>
          <cell r="D1233" t="str">
            <v>Disco Sólido Interno Whalekom 128gb S25 Series Sata 2.5 pol.</v>
          </cell>
          <cell r="Q1233" t="str">
            <v>Whalekom</v>
          </cell>
        </row>
        <row r="1234">
          <cell r="A1234">
            <v>5358</v>
          </cell>
          <cell r="D1234" t="str">
            <v>Adaptador Ugreen Mini DisplayPort Femêa p/Usb C Macho Preto</v>
          </cell>
          <cell r="Q1234" t="str">
            <v>Ugreen</v>
          </cell>
        </row>
        <row r="1235">
          <cell r="A1235">
            <v>5359</v>
          </cell>
          <cell r="D1235" t="str">
            <v>Hub Adaptador Ugreen 5 em 1 para Usb C + 100W Power Delivery</v>
          </cell>
          <cell r="Q1235" t="str">
            <v>Ugreen</v>
          </cell>
        </row>
        <row r="1236">
          <cell r="A1236">
            <v>5360</v>
          </cell>
          <cell r="D1236" t="str">
            <v>Cabo de Dados Ugreen Usb C p/Displayport Macho 1.5M Branco</v>
          </cell>
          <cell r="Q1236" t="str">
            <v>Ugreen</v>
          </cell>
        </row>
        <row r="1237">
          <cell r="A1237">
            <v>5361</v>
          </cell>
          <cell r="D1237" t="str">
            <v>Microfone Sem Fio Vimai 3 em 1 Plug Universal Lapela Preto</v>
          </cell>
          <cell r="Q1237" t="str">
            <v>Vimai</v>
          </cell>
        </row>
        <row r="1238">
          <cell r="A1238">
            <v>5362</v>
          </cell>
          <cell r="D1238" t="str">
            <v>Microfone Sem Fio Vimai Universal  3 em 1 Plug Lapela Preto</v>
          </cell>
          <cell r="Q1238" t="str">
            <v>Vimai</v>
          </cell>
        </row>
        <row r="1239">
          <cell r="A1239">
            <v>5363</v>
          </cell>
          <cell r="D1239" t="str">
            <v>Sistema Microfone Sem Fio Vimai Ep0033ah p/Ios Lapela Preto</v>
          </cell>
          <cell r="Q1239" t="str">
            <v>Vimai</v>
          </cell>
        </row>
        <row r="1240">
          <cell r="A1240">
            <v>5364</v>
          </cell>
          <cell r="D1240" t="str">
            <v>Cabo Carregamento Ugreen Usb 2.0 Tipo C 5A Macho 1M Branco</v>
          </cell>
          <cell r="Q1240" t="str">
            <v>Ugreen</v>
          </cell>
        </row>
        <row r="1241">
          <cell r="A1241">
            <v>5365</v>
          </cell>
          <cell r="D1241" t="str">
            <v>Cabo de Carregamento Ugreen Usb 2.0 Tipo C 5A Macho 1M Preto</v>
          </cell>
          <cell r="Q1241" t="str">
            <v>Ugreen</v>
          </cell>
        </row>
        <row r="1242">
          <cell r="A1242">
            <v>5366</v>
          </cell>
          <cell r="D1242" t="str">
            <v>Cabo de Carregamento Ugreen Usb 2.0 Tipo C 5A Macho 2M Preto</v>
          </cell>
          <cell r="Q1242" t="str">
            <v>Ugreen</v>
          </cell>
        </row>
        <row r="1243">
          <cell r="A1243">
            <v>5367</v>
          </cell>
          <cell r="D1243" t="str">
            <v>Cabo de Dados Ugreen Usb C p/Displayport Macho 1.5M Preto</v>
          </cell>
          <cell r="Q1243" t="str">
            <v>Ugreen</v>
          </cell>
        </row>
        <row r="1244">
          <cell r="A1244">
            <v>5368</v>
          </cell>
          <cell r="D1244" t="str">
            <v>Cabo Dados Carregamento Ugreen Usb C Angular Macho 2M Preto</v>
          </cell>
          <cell r="Q1244" t="str">
            <v>Ugreen</v>
          </cell>
        </row>
        <row r="1245">
          <cell r="A1245">
            <v>5369</v>
          </cell>
          <cell r="D1245" t="str">
            <v>Sistema Microfone Sem Fio Boya By-xm6-k4 Lapela 2.4Ghz Preto</v>
          </cell>
          <cell r="Q1245" t="str">
            <v>Boya</v>
          </cell>
        </row>
        <row r="1246">
          <cell r="A1246">
            <v>5373</v>
          </cell>
          <cell r="D1246" t="str">
            <v>Disco Sólido Interno Whalekom 256gb S25 Series Sata  2.5 pol</v>
          </cell>
          <cell r="Q1246" t="str">
            <v>Whalekom</v>
          </cell>
        </row>
        <row r="1247">
          <cell r="A1247">
            <v>5374</v>
          </cell>
          <cell r="D1247" t="str">
            <v>Sistema Microfone Sem Fio Vimai Ap005-2 p/3.5mm Lapela Preto</v>
          </cell>
          <cell r="Q1247" t="str">
            <v>Vimai</v>
          </cell>
        </row>
        <row r="1248">
          <cell r="A1248">
            <v>5375</v>
          </cell>
          <cell r="D1248" t="str">
            <v>Hub Inteligente Sonoff Bridge Pro Zigbee 3.0 Casa Inteligent</v>
          </cell>
          <cell r="Q1248" t="str">
            <v>Sonoff</v>
          </cell>
        </row>
        <row r="1249">
          <cell r="A1249">
            <v>5377</v>
          </cell>
          <cell r="D1249" t="str">
            <v>Smartwatch Samsung Galaxy Watch 5 44mm Tela 1.4 pol. Prata</v>
          </cell>
          <cell r="Q1249" t="str">
            <v>Samsung</v>
          </cell>
        </row>
        <row r="1250">
          <cell r="A1250">
            <v>5378</v>
          </cell>
          <cell r="D1250" t="str">
            <v>Vitamina C-1000mg Now Foods e 100mg Bioflavonóides 250Caps</v>
          </cell>
          <cell r="Q1250" t="str">
            <v>Now Foods</v>
          </cell>
        </row>
        <row r="1251">
          <cell r="A1251">
            <v>5379</v>
          </cell>
          <cell r="D1251" t="str">
            <v>Glutationa 500mg Now Foods Glutathione 30 Veg Caps</v>
          </cell>
          <cell r="Q1251" t="str">
            <v>Now Foods</v>
          </cell>
        </row>
        <row r="1252">
          <cell r="A1252">
            <v>5380</v>
          </cell>
          <cell r="D1252" t="str">
            <v>L-Arginina 1000mg Now Foods L-Arginine 120 Tablets</v>
          </cell>
          <cell r="Q1252" t="str">
            <v>Now Foods</v>
          </cell>
        </row>
        <row r="1253">
          <cell r="A1253">
            <v>5381</v>
          </cell>
          <cell r="D1253" t="str">
            <v>Acetil L-Carnitina 500mg Now Foods L-Carnitine 100 Veg Caps</v>
          </cell>
          <cell r="Q1253" t="str">
            <v>Now Foods</v>
          </cell>
        </row>
        <row r="1254">
          <cell r="A1254">
            <v>5383</v>
          </cell>
          <cell r="D1254" t="str">
            <v>Bisglicinato de Ferro 36mg Now Foods Iron 90 Veg Caps</v>
          </cell>
          <cell r="Q1254" t="str">
            <v>Now Foods</v>
          </cell>
        </row>
        <row r="1255">
          <cell r="A1255">
            <v>5384</v>
          </cell>
          <cell r="D1255" t="str">
            <v>Betaína Hcl 648mg Now Foods Betaine Hcl 120 Veg Caps</v>
          </cell>
          <cell r="Q1255" t="str">
            <v>Now Foods</v>
          </cell>
        </row>
        <row r="1256">
          <cell r="A1256">
            <v>5385</v>
          </cell>
          <cell r="D1256" t="str">
            <v>L-Arginina 500mg Now Foods L-Arginine 250 Veg Caps</v>
          </cell>
          <cell r="Q1256" t="str">
            <v>Now Foods</v>
          </cell>
        </row>
        <row r="1257">
          <cell r="A1257">
            <v>5386</v>
          </cell>
          <cell r="D1257" t="str">
            <v>Ulmus Rubra 400mg Now Foods Slippery Elm 100 Veg Caps</v>
          </cell>
          <cell r="Q1257" t="str">
            <v>Now Foods</v>
          </cell>
        </row>
        <row r="1258">
          <cell r="A1258">
            <v>5387</v>
          </cell>
          <cell r="D1258" t="str">
            <v>Niacina 500mg Now Foods Niacin Vitamina B-3 250 Tablets</v>
          </cell>
          <cell r="Q1258" t="str">
            <v>Now Foods</v>
          </cell>
        </row>
        <row r="1259">
          <cell r="A1259">
            <v>5388</v>
          </cell>
          <cell r="D1259" t="str">
            <v>Spirulina Orgânica 500mg Now Foods 500 Tablets</v>
          </cell>
          <cell r="Q1259" t="str">
            <v>Now Foods</v>
          </cell>
        </row>
        <row r="1260">
          <cell r="A1260">
            <v>5389</v>
          </cell>
          <cell r="D1260" t="str">
            <v>Ácido Gaba 500mg Now Foods com Vitamina B-6 200 Veg Caps</v>
          </cell>
          <cell r="Q1260" t="str">
            <v>Now Foods</v>
          </cell>
        </row>
        <row r="1261">
          <cell r="A1261">
            <v>5390</v>
          </cell>
          <cell r="D1261" t="str">
            <v>Cacau em Pó Orgânico Now Foods Cocoa Powder 340g</v>
          </cell>
          <cell r="Q1261" t="str">
            <v>Now Foods</v>
          </cell>
        </row>
        <row r="1262">
          <cell r="A1262">
            <v>5391</v>
          </cell>
          <cell r="D1262" t="str">
            <v>Cascas de Psyllium Now Foods Psyllium Husk Whole 340g</v>
          </cell>
          <cell r="Q1262" t="str">
            <v>Now Foods</v>
          </cell>
        </row>
        <row r="1263">
          <cell r="A1263">
            <v>5392</v>
          </cell>
          <cell r="D1263" t="str">
            <v>Nozes Crua Orgânica Now Foods Walnuts Raw Sem Sal 340g</v>
          </cell>
          <cell r="Q1263" t="str">
            <v>Now Foods</v>
          </cell>
        </row>
        <row r="1264">
          <cell r="A1264">
            <v>5393</v>
          </cell>
          <cell r="D1264" t="str">
            <v>Quercetina 800mg Now Foods Quercetin e Bromelaína 120Veg Cap</v>
          </cell>
          <cell r="Q1264" t="str">
            <v>Now Foods</v>
          </cell>
        </row>
        <row r="1265">
          <cell r="A1265">
            <v>5394</v>
          </cell>
          <cell r="D1265" t="str">
            <v>Nac N-acetilcisteína 600mg Now Foods 250 Veg Cáps Importado</v>
          </cell>
          <cell r="Q1265" t="str">
            <v>Now Foods</v>
          </cell>
        </row>
        <row r="1266">
          <cell r="A1266">
            <v>5395</v>
          </cell>
          <cell r="D1266" t="str">
            <v>Potássio Plus Iodo Now Foods Potassium plus Iodine 180Tablts</v>
          </cell>
          <cell r="Q1266" t="str">
            <v>Now Foods</v>
          </cell>
        </row>
        <row r="1267">
          <cell r="A1267">
            <v>5396</v>
          </cell>
          <cell r="D1267" t="str">
            <v>Vitamina C 1000mg Now Foods C-1000 e Rosa Mosqueta 100tabs</v>
          </cell>
          <cell r="Q1267" t="str">
            <v>Now Foods</v>
          </cell>
        </row>
        <row r="1268">
          <cell r="A1268">
            <v>5397</v>
          </cell>
          <cell r="D1268" t="str">
            <v>Bromelaína 500mg Now Foods Bromelain 2400Gdu/g 120Veg Caps</v>
          </cell>
          <cell r="Q1268" t="str">
            <v>Now Foods</v>
          </cell>
        </row>
        <row r="1269">
          <cell r="A1269">
            <v>5398</v>
          </cell>
          <cell r="D1269" t="str">
            <v>Cascas de Psyllium Now Foods Fibras Psyllium Husk Whole 454g</v>
          </cell>
          <cell r="Q1269" t="str">
            <v>Now Foods</v>
          </cell>
        </row>
        <row r="1270">
          <cell r="A1270">
            <v>5399</v>
          </cell>
          <cell r="D1270" t="str">
            <v>BetterStevia Líquido Now Foods Adoçante Orgânico 237ml</v>
          </cell>
          <cell r="Q1270" t="str">
            <v>Now Foods</v>
          </cell>
        </row>
        <row r="1271">
          <cell r="A1271">
            <v>5400</v>
          </cell>
          <cell r="D1271" t="str">
            <v>Fibra de Psyllium 500mg Now Foods Psyllium Husk 500Veg Caps</v>
          </cell>
          <cell r="Q1271" t="str">
            <v>Now Foods</v>
          </cell>
        </row>
        <row r="1272">
          <cell r="A1272">
            <v>5401</v>
          </cell>
          <cell r="D1272" t="str">
            <v>Ubiquinol 100mg Now Foods Forma CoQ10 Ativa 120 Softgels</v>
          </cell>
          <cell r="Q1272" t="str">
            <v>Now Foods</v>
          </cell>
        </row>
        <row r="1273">
          <cell r="A1273">
            <v>5402</v>
          </cell>
          <cell r="D1273" t="str">
            <v>Óleo de Eucalipto Now Foods Eucalyptus Globulus Oil 118ml</v>
          </cell>
          <cell r="Q1273" t="str">
            <v>Now Foods</v>
          </cell>
        </row>
        <row r="1274">
          <cell r="A1274">
            <v>5403</v>
          </cell>
          <cell r="D1274" t="str">
            <v>Rhodiola 500mg Now Foods Rhodiola Extract 60 Veg Caps</v>
          </cell>
          <cell r="Q1274" t="str">
            <v>Now Foods</v>
          </cell>
        </row>
        <row r="1275">
          <cell r="A1275">
            <v>5404</v>
          </cell>
          <cell r="D1275" t="str">
            <v>Sementes Abóbora Now Foods Pumpkin Seeds Sem Sal 454g</v>
          </cell>
          <cell r="Q1275" t="str">
            <v>Now Foods</v>
          </cell>
        </row>
        <row r="1276">
          <cell r="A1276">
            <v>5405</v>
          </cell>
          <cell r="D1276" t="str">
            <v>Óleo de Orégano Now Foods Oregano Oil Revestido 90 Sofgels</v>
          </cell>
          <cell r="Q1276" t="str">
            <v>Now Foods</v>
          </cell>
        </row>
        <row r="1277">
          <cell r="A1277">
            <v>5406</v>
          </cell>
          <cell r="D1277" t="str">
            <v>Fibra de Psyllium 500mg Now Foods Psyllium Husk 200Veg Caps</v>
          </cell>
          <cell r="Q1277" t="str">
            <v>Now Foods</v>
          </cell>
        </row>
        <row r="1278">
          <cell r="A1278">
            <v>5407</v>
          </cell>
          <cell r="D1278" t="str">
            <v>Glicina 1000mg Now Foods Glycine 100 Veg Caps</v>
          </cell>
          <cell r="Q1278" t="str">
            <v>Now Foods</v>
          </cell>
        </row>
        <row r="1279">
          <cell r="A1279">
            <v>5408</v>
          </cell>
          <cell r="D1279" t="str">
            <v>Dmae 250mg Now Foods Dimetilaminoetanol 100 Veg Caps</v>
          </cell>
          <cell r="Q1279" t="str">
            <v>Now Foods</v>
          </cell>
        </row>
        <row r="1280">
          <cell r="A1280">
            <v>5409</v>
          </cell>
          <cell r="D1280" t="str">
            <v>Óleo de Alho 1500mg Now Foods Now Foods Garlic Oil 250Solftg</v>
          </cell>
          <cell r="Q1280" t="str">
            <v>Now Foods</v>
          </cell>
        </row>
        <row r="1281">
          <cell r="A1281">
            <v>5412</v>
          </cell>
          <cell r="D1281" t="str">
            <v>D-manose 500mg 120veg Caps Importado Nowfoods</v>
          </cell>
          <cell r="Q1281" t="str">
            <v>Now Foods</v>
          </cell>
        </row>
        <row r="1282">
          <cell r="A1282">
            <v>5413</v>
          </cell>
          <cell r="D1282" t="str">
            <v>L-cisteína 500mg Now Foods L-Cysteine 100 Tablets</v>
          </cell>
          <cell r="Q1282" t="str">
            <v>Now Foods</v>
          </cell>
        </row>
        <row r="1283">
          <cell r="A1283">
            <v>5414</v>
          </cell>
          <cell r="D1283" t="str">
            <v>Luteína Zeaxantina 25/5mg Now Foods Lutein Zeaxanthin 60Sotf</v>
          </cell>
          <cell r="Q1283" t="str">
            <v>Now Foods</v>
          </cell>
        </row>
        <row r="1284">
          <cell r="A1284">
            <v>5415</v>
          </cell>
          <cell r="D1284" t="str">
            <v>Clorofila 100mg Now Foods Chlorophyll 90 Veg Caps</v>
          </cell>
          <cell r="Q1284" t="str">
            <v>Now Foods</v>
          </cell>
        </row>
        <row r="1285">
          <cell r="A1285">
            <v>5416</v>
          </cell>
          <cell r="D1285" t="str">
            <v>BetterStevia Alcohol Líquido Now Foods Adoçante 237ml</v>
          </cell>
          <cell r="Q1285" t="str">
            <v>Now Foods</v>
          </cell>
        </row>
        <row r="1286">
          <cell r="A1286">
            <v>5418</v>
          </cell>
          <cell r="D1286" t="str">
            <v>Beta-Glucanos 1,3/1,6 Now Foods Beta-Glucans 60Veg Caps</v>
          </cell>
          <cell r="Q1286" t="str">
            <v>Now Foods</v>
          </cell>
        </row>
        <row r="1287">
          <cell r="A1287">
            <v>5419</v>
          </cell>
          <cell r="D1287" t="str">
            <v>Resveratrol 200mg Now Foods com Extrato Vinho Tinto 60Caps</v>
          </cell>
          <cell r="Q1287" t="str">
            <v>Now Foods</v>
          </cell>
        </row>
        <row r="1288">
          <cell r="A1288">
            <v>5420</v>
          </cell>
          <cell r="D1288" t="str">
            <v>Citrato de Magnésio 400mg Now Foods Magnesium Citrate 240Cap</v>
          </cell>
          <cell r="Q1288" t="str">
            <v>Now Foods</v>
          </cell>
        </row>
        <row r="1289">
          <cell r="A1289">
            <v>5421</v>
          </cell>
          <cell r="D1289" t="str">
            <v>Indole-3-Carbinol Now Foods I3c com Lignans 200mg 60Veg Caps</v>
          </cell>
          <cell r="Q1289" t="str">
            <v>Now Foods</v>
          </cell>
        </row>
        <row r="1290">
          <cell r="A1290">
            <v>5424</v>
          </cell>
          <cell r="D1290" t="str">
            <v>Ácido Pantotênico 500mg Now Foods Vitamina Complexo B 100Cap</v>
          </cell>
          <cell r="Q1290" t="str">
            <v>Now Foods</v>
          </cell>
        </row>
        <row r="1291">
          <cell r="A1291">
            <v>5425</v>
          </cell>
          <cell r="D1291" t="str">
            <v>L-tirosina 750mg Now Foods L-Tyrosine 90 Veg Caps</v>
          </cell>
          <cell r="Q1291" t="str">
            <v>Now Foods</v>
          </cell>
        </row>
        <row r="1292">
          <cell r="A1292">
            <v>5426</v>
          </cell>
          <cell r="D1292" t="str">
            <v>Géis de Hortelã Pimenta Now Foods Peppermint Gels 90Softgels</v>
          </cell>
          <cell r="Q1292" t="str">
            <v>Now Foods</v>
          </cell>
        </row>
        <row r="1293">
          <cell r="A1293">
            <v>5427</v>
          </cell>
          <cell r="D1293" t="str">
            <v>Super Enzimas Digestivas Now Foods Super Enzyme 180Caps</v>
          </cell>
          <cell r="Q1293" t="str">
            <v>Now Foods</v>
          </cell>
        </row>
        <row r="1294">
          <cell r="A1294">
            <v>5429</v>
          </cell>
          <cell r="D1294" t="str">
            <v>Manose e cranberry Now Foods Mannose Cranberry 90Veg Caps</v>
          </cell>
          <cell r="Q1294" t="str">
            <v>Now Foods</v>
          </cell>
        </row>
        <row r="1295">
          <cell r="A1295">
            <v>5430</v>
          </cell>
          <cell r="D1295" t="str">
            <v>L-teanina 200mg Now Foods L-Theanine 120 Veg Caps</v>
          </cell>
          <cell r="Q1295" t="str">
            <v>Now Foods</v>
          </cell>
        </row>
        <row r="1296">
          <cell r="A1296">
            <v>5431</v>
          </cell>
          <cell r="D1296" t="str">
            <v>L-triptofano 500mg Now Foods L-Tryptophan 120 Veg Caps</v>
          </cell>
          <cell r="Q1296" t="str">
            <v>Now Foods</v>
          </cell>
        </row>
        <row r="1297">
          <cell r="A1297">
            <v>5432</v>
          </cell>
          <cell r="D1297" t="str">
            <v>L-Carnitina 1000mg Now Foods L-Carnitine Tartrate 100 Tablet</v>
          </cell>
          <cell r="Q1297" t="str">
            <v>Now Foods</v>
          </cell>
        </row>
        <row r="1298">
          <cell r="A1298">
            <v>5433</v>
          </cell>
          <cell r="D1298" t="str">
            <v>Vinagre de Maçã 450mg Now Foods Cider Vinegar 180 Veg Caps</v>
          </cell>
          <cell r="Q1298" t="str">
            <v>Now Foods</v>
          </cell>
        </row>
        <row r="1299">
          <cell r="A1299">
            <v>5434</v>
          </cell>
          <cell r="D1299" t="str">
            <v>L-Glutamina 500mg Now Foods L-Glutamine 120 Veg Caps</v>
          </cell>
          <cell r="Q1299" t="str">
            <v>Now Foods</v>
          </cell>
        </row>
        <row r="1300">
          <cell r="A1300">
            <v>5435</v>
          </cell>
          <cell r="D1300" t="str">
            <v>Vitamina B 50mg Now Foods Vitamin B-50 250 Veg Caps</v>
          </cell>
          <cell r="Q1300" t="str">
            <v>Now Foods</v>
          </cell>
        </row>
        <row r="1301">
          <cell r="A1301">
            <v>5436</v>
          </cell>
          <cell r="D1301" t="str">
            <v>Fruta dos Monges Now Foods Adoçante Líquido 59ml Monk Fruit</v>
          </cell>
          <cell r="Q1301" t="str">
            <v>Now Foods</v>
          </cell>
        </row>
        <row r="1302">
          <cell r="A1302">
            <v>5437</v>
          </cell>
          <cell r="D1302" t="str">
            <v>Glutationa 500mg Now Foods Glutathione 60 Veg Caps</v>
          </cell>
          <cell r="Q1302" t="str">
            <v>Now Foods</v>
          </cell>
        </row>
        <row r="1303">
          <cell r="A1303">
            <v>5438</v>
          </cell>
          <cell r="D1303" t="str">
            <v>Própolis Abelha 1500 Now Foods Extract 300mg 100 Veg Caps</v>
          </cell>
          <cell r="Q1303" t="str">
            <v>Now Foods</v>
          </cell>
        </row>
        <row r="1304">
          <cell r="A1304">
            <v>5439</v>
          </cell>
          <cell r="D1304" t="str">
            <v>Glicinato de Zinco 30mg Now Foods Zinc Glycinate 120 Softg</v>
          </cell>
          <cell r="Q1304" t="str">
            <v>Now Foods</v>
          </cell>
        </row>
        <row r="1305">
          <cell r="A1305">
            <v>5440</v>
          </cell>
          <cell r="D1305" t="str">
            <v>Niacina Vitamina B-3 500mg Now Foods Niacin 100 Veg Caps</v>
          </cell>
          <cell r="Q1305" t="str">
            <v>Now Foods</v>
          </cell>
        </row>
        <row r="1306">
          <cell r="A1306">
            <v>5441</v>
          </cell>
          <cell r="D1306" t="str">
            <v>Óleo de Cedro 100% Puro Now Foods Cedarwood Oil 30ml</v>
          </cell>
          <cell r="Q1306" t="str">
            <v>Now Foods</v>
          </cell>
        </row>
        <row r="1307">
          <cell r="A1307">
            <v>5443</v>
          </cell>
          <cell r="D1307" t="str">
            <v>L-teanina 200mg Now Foods L-Theanine 60 Veg Caps</v>
          </cell>
          <cell r="Q1307" t="str">
            <v>Now Foods</v>
          </cell>
        </row>
        <row r="1308">
          <cell r="A1308">
            <v>5444</v>
          </cell>
          <cell r="D1308" t="str">
            <v>Óleo de Castor 473ml Now Foods Castor Oil 100% Puro</v>
          </cell>
          <cell r="Q1308" t="str">
            <v>Now Foods</v>
          </cell>
        </row>
        <row r="1309">
          <cell r="A1309">
            <v>5445</v>
          </cell>
          <cell r="D1309" t="str">
            <v>Óleo de Amendoa 473ml Now Foods Almond Oil Puro</v>
          </cell>
          <cell r="Q1309" t="str">
            <v>Now Foods</v>
          </cell>
        </row>
        <row r="1310">
          <cell r="A1310">
            <v>5446</v>
          </cell>
          <cell r="D1310" t="str">
            <v>Óleo de Capim Limão 30ml Now Foods Lemongrass Oil Puro</v>
          </cell>
          <cell r="Q1310" t="str">
            <v>Now Foods</v>
          </cell>
        </row>
        <row r="1311">
          <cell r="A1311">
            <v>5447</v>
          </cell>
          <cell r="D1311" t="str">
            <v>Vitamina A 25.000UI Now Foods Vitamin A 250Softgles</v>
          </cell>
          <cell r="Q1311" t="str">
            <v>Now Foods</v>
          </cell>
        </row>
        <row r="1312">
          <cell r="A1312">
            <v>5448</v>
          </cell>
          <cell r="D1312" t="str">
            <v>Vitamina D3 1.000UI Now Foods Vit D-3 360 Softgels</v>
          </cell>
          <cell r="Q1312" t="str">
            <v>Now Foods</v>
          </cell>
        </row>
        <row r="1313">
          <cell r="A1313">
            <v>5449</v>
          </cell>
          <cell r="D1313" t="str">
            <v>Castanhas do Pará Now Foods Nuts Sem Sal Orgânicas 284g</v>
          </cell>
          <cell r="Q1313" t="str">
            <v>Now Foods</v>
          </cell>
        </row>
        <row r="1314">
          <cell r="A1314">
            <v>5450</v>
          </cell>
          <cell r="D1314" t="str">
            <v>Niacinamida VIT B-3 500mg Now Foods Niacinamide 100 Veg Caps</v>
          </cell>
          <cell r="Q1314" t="str">
            <v>Now Foods</v>
          </cell>
        </row>
        <row r="1315">
          <cell r="A1315">
            <v>5451</v>
          </cell>
          <cell r="D1315" t="str">
            <v>Óleo de Semente de Uva 473ml Now Foods Grapeseed Oil Puro</v>
          </cell>
          <cell r="Q1315" t="str">
            <v>Now Foods</v>
          </cell>
        </row>
        <row r="1316">
          <cell r="A1316">
            <v>5452</v>
          </cell>
          <cell r="D1316" t="str">
            <v>Óleo de Semente de Uva 118ml Now Foods Grapeseed Oil Puro</v>
          </cell>
          <cell r="Q1316" t="str">
            <v>Now Foods</v>
          </cell>
        </row>
        <row r="1317">
          <cell r="A1317">
            <v>5453</v>
          </cell>
          <cell r="D1317" t="str">
            <v>Selênio 100mcg Now Foods Selenium 100 Talets</v>
          </cell>
          <cell r="Q1317" t="str">
            <v>Now Foods</v>
          </cell>
        </row>
        <row r="1318">
          <cell r="A1318">
            <v>5454</v>
          </cell>
          <cell r="D1318" t="str">
            <v>Pó de Casca de Psyllium 340g Now Foods Psyllium Husk Powder</v>
          </cell>
          <cell r="Q1318" t="str">
            <v>Now Foods</v>
          </cell>
        </row>
        <row r="1319">
          <cell r="A1319">
            <v>5455</v>
          </cell>
          <cell r="D1319" t="str">
            <v>Quercetina 800mg Now Foods Quercetin e Bromelaína 240Veg Cap</v>
          </cell>
          <cell r="Q1319" t="str">
            <v>Now Foods</v>
          </cell>
        </row>
        <row r="1320">
          <cell r="A1320">
            <v>5456</v>
          </cell>
          <cell r="D1320" t="str">
            <v>Ultra Omega-3 Now Foods 500/250 Fish Gelatin 180 Softgels</v>
          </cell>
          <cell r="Q1320" t="str">
            <v>Now Foods</v>
          </cell>
        </row>
        <row r="1321">
          <cell r="A1321">
            <v>5457</v>
          </cell>
          <cell r="D1321" t="str">
            <v>Glicerina Vegetal 118ml Now Foods Vegetable Glycerin Puro</v>
          </cell>
          <cell r="Q1321" t="str">
            <v>Now Foods</v>
          </cell>
        </row>
        <row r="1322">
          <cell r="A1322">
            <v>5458</v>
          </cell>
          <cell r="D1322" t="str">
            <v>Complexo Triplo de Magnésio 400mg Swanson 300 Cápsulas</v>
          </cell>
          <cell r="Q1322" t="str">
            <v>Swanson</v>
          </cell>
        </row>
        <row r="1323">
          <cell r="A1323">
            <v>5459</v>
          </cell>
          <cell r="D1323" t="str">
            <v>Cogumelo Juba de Leão Swanson Lion's Mane 500mg 60 Cápsulas</v>
          </cell>
          <cell r="Q1323" t="str">
            <v>Swanson</v>
          </cell>
        </row>
        <row r="1324">
          <cell r="A1324">
            <v>5460</v>
          </cell>
          <cell r="D1324" t="str">
            <v>Sulforafano de Brócolis 400mcg Swanson 60Veg Cápsulas</v>
          </cell>
          <cell r="Q1324" t="str">
            <v>Swanson</v>
          </cell>
        </row>
        <row r="1325">
          <cell r="A1325">
            <v>5461</v>
          </cell>
          <cell r="D1325" t="str">
            <v>Raiz Astrágalo 470mg Swanson Full Spectrum Astragalus 100Cap</v>
          </cell>
          <cell r="Q1325" t="str">
            <v>Swanson</v>
          </cell>
        </row>
        <row r="1326">
          <cell r="A1326">
            <v>5462</v>
          </cell>
          <cell r="D1326" t="str">
            <v>Óleo Semente Abóbora 1000mg Swanson Pumpkin Seed Oil 100Soft</v>
          </cell>
          <cell r="Q1326" t="str">
            <v>Swanson</v>
          </cell>
        </row>
        <row r="1327">
          <cell r="A1327">
            <v>5463</v>
          </cell>
          <cell r="D1327" t="str">
            <v>Cabo de Áudio Estéreo Ugreen 2Rca Macho/Macho Hi-Fi 3M Preto</v>
          </cell>
          <cell r="Q1327" t="str">
            <v>Ugreen</v>
          </cell>
        </row>
        <row r="1328">
          <cell r="A1328">
            <v>5465</v>
          </cell>
          <cell r="D1328" t="str">
            <v>Cabo de Vídeo Ugreen DisplayPort 1.4 Macho/Macho 3M Preto</v>
          </cell>
          <cell r="Q1328" t="str">
            <v>Ugreen</v>
          </cell>
        </row>
        <row r="1329">
          <cell r="A1329">
            <v>5466</v>
          </cell>
          <cell r="D1329" t="str">
            <v>Cabo de Vídeo Ugreen Hdmi 2.1 Macho/Macho 8k60Hz 1M Preto</v>
          </cell>
          <cell r="Q1329" t="str">
            <v>Ugreen</v>
          </cell>
        </row>
        <row r="1330">
          <cell r="A1330">
            <v>5467</v>
          </cell>
          <cell r="D1330" t="str">
            <v>Cabo de Áudio Ugreen 6.35mm Macho para Xlr Fêmea 5M Preto</v>
          </cell>
          <cell r="Q1330" t="str">
            <v>Ugreen</v>
          </cell>
        </row>
        <row r="1331">
          <cell r="A1331">
            <v>5468</v>
          </cell>
          <cell r="D1331" t="str">
            <v>Cabo Vídeo Ugreen Hdmi Macho/Macho Trançado Nylon 1.5M Preto</v>
          </cell>
          <cell r="Q1331" t="str">
            <v>Ugreen</v>
          </cell>
        </row>
        <row r="1332">
          <cell r="A1332">
            <v>5469</v>
          </cell>
          <cell r="D1332" t="str">
            <v xml:space="preserve">Suporte Vertical Notebook Ugreen Slot Duplo para Mesa Prata </v>
          </cell>
          <cell r="Q1332" t="str">
            <v>Ugreen</v>
          </cell>
        </row>
        <row r="1333">
          <cell r="A1333">
            <v>5470</v>
          </cell>
          <cell r="D1333" t="str">
            <v>Suporte de Mesa Headset Ugreen para Fone Ouvido Metal Prata</v>
          </cell>
          <cell r="Q1333" t="str">
            <v>Ugreen</v>
          </cell>
        </row>
        <row r="1334">
          <cell r="A1334">
            <v>5471</v>
          </cell>
          <cell r="D1334" t="str">
            <v>Cabo de Vídeo Ugreen DisplatPort 1.2 Macho/Macho 5M Preto</v>
          </cell>
          <cell r="Q1334" t="str">
            <v>Ugreen</v>
          </cell>
        </row>
        <row r="1335">
          <cell r="A1335">
            <v>5472</v>
          </cell>
          <cell r="D1335" t="str">
            <v>Cabo de Áudio Microfone Ugreen XLR Macho pra Fêmea 10M Preto</v>
          </cell>
          <cell r="Q1335" t="str">
            <v>Ugreen</v>
          </cell>
        </row>
        <row r="1336">
          <cell r="A1336">
            <v>5473</v>
          </cell>
          <cell r="D1336" t="str">
            <v xml:space="preserve">Cabo de Vídeo Ugreen Hdmi Macho/Fêmea Extensão 2M Preto </v>
          </cell>
          <cell r="Q1336" t="str">
            <v>Ugreen</v>
          </cell>
        </row>
        <row r="1337">
          <cell r="A1337">
            <v>5474</v>
          </cell>
          <cell r="D1337" t="str">
            <v>Pochete Sport Ugreen Corrida Ar Livre à Prova D'água Preta</v>
          </cell>
          <cell r="Q1337" t="str">
            <v>Ugreen</v>
          </cell>
        </row>
        <row r="1338">
          <cell r="A1338">
            <v>5475</v>
          </cell>
          <cell r="D1338" t="str">
            <v>Bolsa Bag Armazenamento Ugreen Acessórios Electronicos Cinza</v>
          </cell>
          <cell r="Q1338" t="str">
            <v>Ugreen</v>
          </cell>
        </row>
        <row r="1339">
          <cell r="A1339">
            <v>5476</v>
          </cell>
          <cell r="D1339" t="str">
            <v>Cabo de Vídeo Ugreen Hdmi Macho/Fêmea 4k-60Hz 10M Preto</v>
          </cell>
          <cell r="Q1339" t="str">
            <v>Ugreen</v>
          </cell>
        </row>
        <row r="1340">
          <cell r="A1340">
            <v>5477</v>
          </cell>
          <cell r="D1340" t="str">
            <v>Cabo de Vídeo Ugreen Hdmi Macho para Dvi 24+1 Macho 3M Preto</v>
          </cell>
          <cell r="Q1340" t="str">
            <v>Ugreen</v>
          </cell>
        </row>
        <row r="1341">
          <cell r="A1341">
            <v>5478</v>
          </cell>
          <cell r="D1341" t="str">
            <v>Cabo de Áudio Estéreo Ugreen 2Rca Macho/Macho Hi-Fi 5M Preto</v>
          </cell>
          <cell r="Q1341" t="str">
            <v>Ugreen</v>
          </cell>
        </row>
        <row r="1342">
          <cell r="A1342">
            <v>5479</v>
          </cell>
          <cell r="D1342" t="str">
            <v>Cabo de Vídeo Ugreen Hdmi 2.1 4k-120Hz Macho/Macho 5M Preto</v>
          </cell>
          <cell r="Q1342" t="str">
            <v>Ugreen</v>
          </cell>
        </row>
        <row r="1343">
          <cell r="A1343">
            <v>5480</v>
          </cell>
          <cell r="D1343" t="str">
            <v>Cabo de Áudio Ugreen 3.5mm para 2Rca Macho/Macho 10M Preto</v>
          </cell>
          <cell r="Q1343" t="str">
            <v>Ugreen</v>
          </cell>
        </row>
        <row r="1344">
          <cell r="A1344">
            <v>5481</v>
          </cell>
          <cell r="D1344" t="str">
            <v>Cabo de Áudio Ugreen 6.35mm Macho Violão Guitarra 1M Preto</v>
          </cell>
          <cell r="Q1344" t="str">
            <v>Ugreen</v>
          </cell>
        </row>
        <row r="1345">
          <cell r="A1345">
            <v>5482</v>
          </cell>
          <cell r="D1345" t="str">
            <v>Cabo Divisor Áudio Ugreen 3.5 Macho p/2 3.5 Fêmea 20cm Preto</v>
          </cell>
          <cell r="Q1345" t="str">
            <v>Ugreen</v>
          </cell>
        </row>
        <row r="1346">
          <cell r="A1346">
            <v>5483</v>
          </cell>
          <cell r="D1346" t="str">
            <v>Adaptador Placa Express Ugreen para M.2 Nvme PCle 3.0 4x</v>
          </cell>
          <cell r="Q1346" t="str">
            <v>Ugreen</v>
          </cell>
        </row>
        <row r="1347">
          <cell r="A1347">
            <v>5485</v>
          </cell>
          <cell r="D1347" t="str">
            <v xml:space="preserve">Cabo de Áudio Ugreen 3.5mm para 2Rca Macho/Macho Preto 3M </v>
          </cell>
          <cell r="Q1347" t="str">
            <v>Ugreen</v>
          </cell>
        </row>
        <row r="1348">
          <cell r="A1348">
            <v>5487</v>
          </cell>
          <cell r="D1348" t="str">
            <v>Cabo de Áudio Ugreen 3.5mm para 2Rca Macho/Macho 2M Preto</v>
          </cell>
          <cell r="Q1348" t="str">
            <v>Ugreen</v>
          </cell>
        </row>
        <row r="1349">
          <cell r="A1349">
            <v>5488</v>
          </cell>
          <cell r="D1349" t="str">
            <v>Cabo de Áudio Ugreen 3.5mm Macho para 6.35mm Macho 3M Preto</v>
          </cell>
          <cell r="Q1349" t="str">
            <v>Ugreen</v>
          </cell>
        </row>
        <row r="1350">
          <cell r="A1350">
            <v>5489</v>
          </cell>
          <cell r="D1350" t="str">
            <v>Cabo de Áudio Ugreen Toslink Óptico Macho/Macho 2M Preto</v>
          </cell>
          <cell r="Q1350" t="str">
            <v>Ugreen</v>
          </cell>
        </row>
        <row r="1351">
          <cell r="A1351">
            <v>5490</v>
          </cell>
          <cell r="D1351" t="str">
            <v>Cabo de Rede Ugreen Cat 7 Rj45 Ethernet Macho 0.5M Preto</v>
          </cell>
          <cell r="Q1351" t="str">
            <v>Ugreen</v>
          </cell>
        </row>
        <row r="1352">
          <cell r="A1352">
            <v>5491</v>
          </cell>
          <cell r="D1352" t="str">
            <v>Cabo de Áudio Ugreen Usb Tipo C Macho p/3.5mm Macho 1M Preto</v>
          </cell>
          <cell r="Q1352" t="str">
            <v>Ugreen</v>
          </cell>
        </row>
        <row r="1353">
          <cell r="A1353">
            <v>5492</v>
          </cell>
          <cell r="D1353" t="str">
            <v>Cabo de Extensão Áudio Ugreen 3.5mm Macho/Fêmea 5M Preto</v>
          </cell>
          <cell r="Q1353" t="str">
            <v>Ugreen</v>
          </cell>
        </row>
        <row r="1354">
          <cell r="A1354">
            <v>5493</v>
          </cell>
          <cell r="D1354" t="str">
            <v xml:space="preserve">Cabo de Vídeo Ugreen Hdmi 2.1 Macho/Fêmea 8k60hz 0.5M Preto </v>
          </cell>
          <cell r="Q1354" t="str">
            <v>Ugreen</v>
          </cell>
        </row>
        <row r="1355">
          <cell r="A1355">
            <v>5494</v>
          </cell>
          <cell r="D1355" t="str">
            <v>Adaptador Impressora Ugreen Usb C Fêmea p/ Usb B Macho Cinza</v>
          </cell>
          <cell r="Q1355" t="str">
            <v>Ugreen</v>
          </cell>
        </row>
        <row r="1356">
          <cell r="A1356">
            <v>5495</v>
          </cell>
          <cell r="D1356" t="str">
            <v>Cabo de Dados Ugreen Usb Tipo C Macho p/Usb B Macho 1M Preto</v>
          </cell>
          <cell r="Q1356" t="str">
            <v>Ugreen</v>
          </cell>
        </row>
        <row r="1357">
          <cell r="A1357">
            <v>5496</v>
          </cell>
          <cell r="D1357" t="str">
            <v xml:space="preserve">Mouse Pad Ugreen Borracha Antiderrapante Pequeno Preto </v>
          </cell>
          <cell r="Q1357" t="str">
            <v>Ugreen</v>
          </cell>
        </row>
        <row r="1358">
          <cell r="A1358">
            <v>5498</v>
          </cell>
          <cell r="D1358" t="str">
            <v>Suporte de Mesa Ugreen Telefone Celular 4.7 a 7.9 pol. Preto</v>
          </cell>
          <cell r="Q1358" t="str">
            <v>Ugreen</v>
          </cell>
        </row>
        <row r="1359">
          <cell r="A1359">
            <v>5499</v>
          </cell>
          <cell r="D1359" t="str">
            <v>Fone de Ouvido Sem Fio X15 MPOWER In-ear Bluetooth 5.0 Preto</v>
          </cell>
          <cell r="Q1359" t="str">
            <v>MPOWER</v>
          </cell>
        </row>
        <row r="1360">
          <cell r="A1360">
            <v>5500</v>
          </cell>
          <cell r="D1360" t="str">
            <v>Adaptador Mini Jack Ugreen 6.5mm Macho para 3.5mm Fêmea Gold</v>
          </cell>
          <cell r="Q1360" t="str">
            <v>Ugreen</v>
          </cell>
        </row>
        <row r="1361">
          <cell r="A1361">
            <v>5501</v>
          </cell>
          <cell r="D1361" t="str">
            <v>Adaptador de Vídeo Ugreen Hdmi Macho/Fêmea 90 Graus Preto</v>
          </cell>
          <cell r="Q1361" t="str">
            <v>Ugreen</v>
          </cell>
        </row>
        <row r="1362">
          <cell r="A1362">
            <v>5502</v>
          </cell>
          <cell r="D1362" t="str">
            <v>Cabo Divisor Áudio Ugreen 3.5mm p/ 2 3.5mm Fêmea 20cm Preto</v>
          </cell>
          <cell r="Q1362" t="str">
            <v>Ugreen</v>
          </cell>
        </row>
        <row r="1363">
          <cell r="A1363">
            <v>5503</v>
          </cell>
          <cell r="D1363" t="str">
            <v>Cabo de Áudio Ugreen Coaxial Rca Macho 5.1 S/pdif 1M Preto</v>
          </cell>
          <cell r="Q1363" t="str">
            <v>Ugreen</v>
          </cell>
        </row>
        <row r="1364">
          <cell r="A1364">
            <v>5504</v>
          </cell>
          <cell r="D1364" t="str">
            <v>Cabo de Áudio Microfone Ugreen 3.5mm para Xlr Fêmea 1M Preto</v>
          </cell>
          <cell r="Q1364" t="str">
            <v>Ugreen</v>
          </cell>
        </row>
        <row r="1365">
          <cell r="A1365">
            <v>5505</v>
          </cell>
          <cell r="D1365" t="str">
            <v>Cabo de Áudio Extensor Ugreen 3.5mm Macho/Fêmea 1M Preto</v>
          </cell>
          <cell r="Q1365" t="str">
            <v>Ugreen</v>
          </cell>
        </row>
        <row r="1366">
          <cell r="A1366">
            <v>5506</v>
          </cell>
          <cell r="D1366" t="str">
            <v>Mouse Sem Fio Seenda Wgsb 012 Mouse Wireless 2.4G Preto</v>
          </cell>
          <cell r="Q1366" t="str">
            <v>Seenda</v>
          </cell>
        </row>
        <row r="1367">
          <cell r="A1367">
            <v>5507</v>
          </cell>
          <cell r="D1367" t="str">
            <v>Mouse Sem Fio Bluetooth Seenda Iwg Fgm02 Recarregável Rosa</v>
          </cell>
          <cell r="Q1367" t="str">
            <v>Seenda</v>
          </cell>
        </row>
        <row r="1368">
          <cell r="A1368">
            <v>5508</v>
          </cell>
          <cell r="D1368" t="str">
            <v>Mouse Sem Fio Seenda Iwg Fgm02 Recarregável Rosa Branco</v>
          </cell>
          <cell r="Q1368" t="str">
            <v>Seenda</v>
          </cell>
        </row>
        <row r="1369">
          <cell r="A1369">
            <v>5509</v>
          </cell>
          <cell r="D1369" t="str">
            <v>Cabo Divisor Vídeo Vga Ugreen 2 em 1 Macho/Fêmae 1M Preto</v>
          </cell>
          <cell r="Q1369" t="str">
            <v>Ugreen</v>
          </cell>
        </row>
        <row r="1370">
          <cell r="A1370">
            <v>5510</v>
          </cell>
          <cell r="D1370" t="str">
            <v>Mouse Vertical Sem Fio Seenda Iwg Sgm01 Recarregável Preto</v>
          </cell>
          <cell r="Q1370" t="str">
            <v>Seenda</v>
          </cell>
        </row>
        <row r="1371">
          <cell r="A1371">
            <v>5512</v>
          </cell>
          <cell r="D1371" t="str">
            <v>Cabo de Áudio Ugreen Extensor 3.5mm Macho/Fêmea 1M Preto</v>
          </cell>
          <cell r="Q1371" t="str">
            <v>Ugreen</v>
          </cell>
        </row>
        <row r="1372">
          <cell r="A1372">
            <v>5513</v>
          </cell>
          <cell r="D1372" t="str">
            <v>Cabo Áudio Microfone Ugreen 6.35mm Macho Xlr Fêmea 2M Preto</v>
          </cell>
          <cell r="Q1372" t="str">
            <v>Ugreen</v>
          </cell>
        </row>
        <row r="1373">
          <cell r="A1373">
            <v>5514</v>
          </cell>
          <cell r="D1373" t="str">
            <v>Mouse Sem Fio Bluetooth Seenda Iwg Fgm02 Recarregável Purple</v>
          </cell>
          <cell r="Q1373" t="str">
            <v>Seenda</v>
          </cell>
        </row>
        <row r="1374">
          <cell r="A1374">
            <v>5515</v>
          </cell>
          <cell r="D1374" t="str">
            <v>Adaptador Vídeo Ugreen DisplayPort Macho p/Vga Fêmea Preto</v>
          </cell>
          <cell r="Q1374" t="str">
            <v>Ugreen</v>
          </cell>
        </row>
        <row r="1375">
          <cell r="A1375">
            <v>5516</v>
          </cell>
          <cell r="D1375" t="str">
            <v>Mouse Sem Fio Seenda Iwg Fgm02 Recarregável Azul Púrpura</v>
          </cell>
          <cell r="Q1375" t="str">
            <v>Seenda</v>
          </cell>
        </row>
        <row r="1376">
          <cell r="A1376">
            <v>5517</v>
          </cell>
          <cell r="D1376" t="str">
            <v>Mouse Sem Fio Bluetooth Seenda Iwg Fgm02 Recarregável Preto</v>
          </cell>
          <cell r="Q1376" t="str">
            <v>Seenda</v>
          </cell>
        </row>
        <row r="1377">
          <cell r="A1377">
            <v>5518</v>
          </cell>
          <cell r="D1377" t="str">
            <v>Mouse Sem Fio Seenda Iwg Fgm02 Recarregável Branco Azul</v>
          </cell>
          <cell r="Q1377" t="str">
            <v>Seenda</v>
          </cell>
        </row>
        <row r="1378">
          <cell r="A1378">
            <v>5519</v>
          </cell>
          <cell r="D1378" t="str">
            <v>Adaptador Ugreen Mini displayPort Macho p/Hdmi Fêmea Preto</v>
          </cell>
          <cell r="Q1378" t="str">
            <v>Ugreen</v>
          </cell>
        </row>
        <row r="1379">
          <cell r="A1379">
            <v>5520</v>
          </cell>
          <cell r="D1379" t="str">
            <v>Mouse Sem Fio Seenda Wgsb 012 Mouse Wireless 2.4G Verde Mint</v>
          </cell>
          <cell r="Q1379" t="str">
            <v>Seenda</v>
          </cell>
        </row>
        <row r="1380">
          <cell r="A1380">
            <v>5521</v>
          </cell>
          <cell r="D1380" t="str">
            <v>Mouse Sem Fio Seenda Wgsb 012 Mouse Wireless 2.4G Rosa</v>
          </cell>
          <cell r="Q1380" t="str">
            <v>Seenda</v>
          </cell>
        </row>
        <row r="1381">
          <cell r="A1381">
            <v>5522</v>
          </cell>
          <cell r="D1381" t="str">
            <v>Cabo de Áudio Ugreen 3.5mm para 2Rca Macho/Macho 3M Preto</v>
          </cell>
          <cell r="Q1381" t="str">
            <v>Ugreen</v>
          </cell>
        </row>
        <row r="1382">
          <cell r="A1382">
            <v>5523</v>
          </cell>
          <cell r="D1382" t="str">
            <v>Cabo de Áudio Ugreen Toslink Óptico Macho/Macho 1M Preto</v>
          </cell>
          <cell r="Q1382" t="str">
            <v>Ugreen</v>
          </cell>
        </row>
        <row r="1383">
          <cell r="A1383">
            <v>5524</v>
          </cell>
          <cell r="D1383" t="str">
            <v>Cabo Extensor Vídeo Ugreen Hdmi Macho/Fêmea 8k60hz 1M Preto</v>
          </cell>
          <cell r="Q1383" t="str">
            <v>Ugreen</v>
          </cell>
        </row>
        <row r="1384">
          <cell r="A1384">
            <v>5526</v>
          </cell>
          <cell r="D1384" t="str">
            <v>Cabo Extensor de Vídeo Ugreen Hdmi Macho/Fêmea 0.5M Preto</v>
          </cell>
          <cell r="Q1384" t="str">
            <v>Ugreen</v>
          </cell>
        </row>
        <row r="1385">
          <cell r="A1385">
            <v>5527</v>
          </cell>
          <cell r="D1385" t="str">
            <v>Case Bag Bolsa Armazenamento Ugreen p/ Nintendo Switch Preto</v>
          </cell>
          <cell r="Q1385" t="str">
            <v>Ugreen</v>
          </cell>
        </row>
        <row r="1386">
          <cell r="A1386">
            <v>5528</v>
          </cell>
          <cell r="D1386" t="str">
            <v>Fone de Ouvido Sem Fio E6s MPOWER In-ear Bluetooth 5.0 Preto</v>
          </cell>
          <cell r="Q1386" t="str">
            <v>Mpower</v>
          </cell>
        </row>
        <row r="1387">
          <cell r="A1387">
            <v>5529</v>
          </cell>
          <cell r="D1387" t="str">
            <v>Fone de Ouvido Sem Fio G11 MPOWER In-ear Bluetooth 5.1 Preto</v>
          </cell>
          <cell r="Q1387" t="str">
            <v>MPOWER</v>
          </cell>
        </row>
        <row r="1388">
          <cell r="A1388">
            <v>5530</v>
          </cell>
          <cell r="D1388" t="str">
            <v>Cabo de Áudio Ugreen 3.5mm Macho para 6.35mm Macho 5M Preto</v>
          </cell>
          <cell r="Q1388" t="str">
            <v>Ugreen</v>
          </cell>
        </row>
        <row r="1389">
          <cell r="A1389">
            <v>5531</v>
          </cell>
          <cell r="D1389" t="str">
            <v>Fone de Ouvido Sem Fio M19 MPOWER In-ear Bluetooth 5.1 Preto</v>
          </cell>
          <cell r="Q1389" t="str">
            <v>MPOWER</v>
          </cell>
        </row>
        <row r="1390">
          <cell r="A1390">
            <v>5533</v>
          </cell>
          <cell r="D1390" t="str">
            <v>Fone de Ouvido Sem Fio G7s MPOWER In-ear Bluetooth 5.0 Preto</v>
          </cell>
          <cell r="Q1390" t="str">
            <v>MPOWER</v>
          </cell>
        </row>
        <row r="1391">
          <cell r="A1391">
            <v>5534</v>
          </cell>
          <cell r="D1391" t="str">
            <v>Cabo de Áudio Ugreen 3.5mm para 2Rca Macho/Macho Preto 2M</v>
          </cell>
          <cell r="Q1391" t="str">
            <v>Ugreen</v>
          </cell>
        </row>
        <row r="1392">
          <cell r="A1392">
            <v>5535</v>
          </cell>
          <cell r="D1392" t="str">
            <v>Cabo de Áudio Coaxial Ugreen Rca Macho/Macho 2M Cobre Preto</v>
          </cell>
          <cell r="Q1392" t="str">
            <v>Ugreen</v>
          </cell>
        </row>
        <row r="1393">
          <cell r="A1393">
            <v>5536</v>
          </cell>
          <cell r="D1393" t="str">
            <v>Cabo de Áudio Microfone Ugreen 3.5mm para Xlr Fêmea 2M Preto</v>
          </cell>
          <cell r="Q1393" t="str">
            <v>Ugreen</v>
          </cell>
        </row>
        <row r="1394">
          <cell r="A1394">
            <v>5537</v>
          </cell>
          <cell r="D1394" t="str">
            <v>Estabilizador Feiyutech Scorp Pro Gimbal p/Câmera Preto</v>
          </cell>
          <cell r="Q1394" t="str">
            <v>Feiyutech</v>
          </cell>
        </row>
        <row r="1395">
          <cell r="A1395">
            <v>5538</v>
          </cell>
          <cell r="D1395" t="str">
            <v>Gimbal Feiyutech Scorp Cardan para Câmera Fotográfica Preto</v>
          </cell>
          <cell r="Q1395" t="str">
            <v>Feiyutech</v>
          </cell>
        </row>
        <row r="1396">
          <cell r="A1396">
            <v>5539</v>
          </cell>
          <cell r="D1396" t="str">
            <v>Cabo Extensor de Áudio Ugreen 3.5mm Macho/Fêmea 0.5M Preto</v>
          </cell>
          <cell r="Q1396" t="str">
            <v>Ugreen</v>
          </cell>
        </row>
        <row r="1397">
          <cell r="A1397">
            <v>5540</v>
          </cell>
          <cell r="D1397" t="str">
            <v>Adaptador Ugreen Micro Hdmi + Mini Hdmi Macho pra Hdmi Fêmea</v>
          </cell>
          <cell r="Q1397" t="str">
            <v>Ugreen</v>
          </cell>
        </row>
        <row r="1398">
          <cell r="A1398">
            <v>5541</v>
          </cell>
          <cell r="D1398" t="str">
            <v>Cabo de Áudio Ugreen 3.5mm para 2Rca Macho/Macho 5M Preto</v>
          </cell>
          <cell r="Q1398" t="str">
            <v>Ugreen</v>
          </cell>
        </row>
        <row r="1399">
          <cell r="A1399">
            <v>5542</v>
          </cell>
          <cell r="D1399" t="str">
            <v>Melão Amargo Espectro 500mg Swanson Bitter Melon 60 Cápsulas</v>
          </cell>
          <cell r="Q1399" t="str">
            <v>Swanson</v>
          </cell>
        </row>
        <row r="1400">
          <cell r="A1400">
            <v>5543</v>
          </cell>
          <cell r="D1400" t="str">
            <v>Ácido Alfa Lipóico 300mg Swanson Alpha Lipoic Acid 120Caps</v>
          </cell>
          <cell r="Q1400" t="str">
            <v>Swanson</v>
          </cell>
        </row>
        <row r="1401">
          <cell r="A1401">
            <v>5544</v>
          </cell>
          <cell r="D1401" t="str">
            <v>Folha Gymnema Sylvestre 400mg Swanson Full Spectrum 100Caps</v>
          </cell>
          <cell r="Q1401" t="str">
            <v>Swanson</v>
          </cell>
        </row>
        <row r="1402">
          <cell r="A1402">
            <v>5545</v>
          </cell>
          <cell r="D1402" t="str">
            <v>Complexo Triplo de Magnésio 400mg Swanson 100 Cápsulas</v>
          </cell>
          <cell r="Q1402" t="str">
            <v>Swanson</v>
          </cell>
        </row>
        <row r="1403">
          <cell r="A1403">
            <v>5546</v>
          </cell>
          <cell r="D1403" t="str">
            <v>Vitamina D3 1000UI Swanson Vitamin D3 High Potency 30 Caps</v>
          </cell>
          <cell r="Q1403" t="str">
            <v>Swanson</v>
          </cell>
        </row>
        <row r="1404">
          <cell r="A1404">
            <v>5547</v>
          </cell>
          <cell r="D1404" t="str">
            <v>Cardo Mariano 500mg Swanson Ful Spectrum Milk Thistle 100Cap</v>
          </cell>
          <cell r="Q1404" t="str">
            <v>Swanson</v>
          </cell>
        </row>
        <row r="1405">
          <cell r="A1405">
            <v>5548</v>
          </cell>
          <cell r="D1405" t="str">
            <v>Disco Sólido Interno Whalekom Ssd 256gb N80 Series NVMe 2280</v>
          </cell>
          <cell r="Q1405" t="str">
            <v>Whalekom</v>
          </cell>
        </row>
        <row r="1406">
          <cell r="A1406">
            <v>5549</v>
          </cell>
          <cell r="D1406" t="str">
            <v>Disco Sólido Interno Whalekom Ssd 512gb N80 Series NVMe 2280</v>
          </cell>
          <cell r="Q1406" t="str">
            <v>Whalekom</v>
          </cell>
        </row>
        <row r="1407">
          <cell r="A1407">
            <v>5550</v>
          </cell>
          <cell r="D1407" t="str">
            <v>Console de Jogo Valve Steam Deck 256gb Tela 7 pol. Preto</v>
          </cell>
          <cell r="Q1407" t="str">
            <v>Valve</v>
          </cell>
        </row>
        <row r="1408">
          <cell r="A1408">
            <v>5555</v>
          </cell>
          <cell r="D1408" t="str">
            <v>Lente Objetiva Sigma 30mm f/1.4 Dc Dn para (Canon M) Preta</v>
          </cell>
          <cell r="Q1408" t="str">
            <v>Sigma</v>
          </cell>
        </row>
        <row r="1409">
          <cell r="A1409">
            <v>5559</v>
          </cell>
          <cell r="D1409" t="str">
            <v>Bateria Recarregável Sony NP FZ100 Câmera Fotográfica Preta</v>
          </cell>
          <cell r="Q1409" t="str">
            <v xml:space="preserve">Sony </v>
          </cell>
        </row>
        <row r="1410">
          <cell r="A1410">
            <v>5564</v>
          </cell>
          <cell r="D1410" t="str">
            <v>Lente Objetiva Canon EF-S 55-250mm f/4 5.6 Is Stm Preta</v>
          </cell>
          <cell r="Q1410" t="str">
            <v>Canon</v>
          </cell>
        </row>
        <row r="1411">
          <cell r="A1411">
            <v>5577</v>
          </cell>
          <cell r="D1411" t="str">
            <v>Smartwatch Samsung Galaxy Watch 4 40mm Tela 1.2 pol. Gold</v>
          </cell>
          <cell r="Q1411" t="str">
            <v>Samsung</v>
          </cell>
        </row>
        <row r="1412">
          <cell r="A1412">
            <v>5578</v>
          </cell>
          <cell r="D1412" t="str">
            <v>Smartwatch Samsung Galaxy Watch 4 Classic Tela 1.2 pol Prata</v>
          </cell>
          <cell r="Q1412" t="str">
            <v>Samsung</v>
          </cell>
        </row>
        <row r="1413">
          <cell r="A1413">
            <v>5581</v>
          </cell>
          <cell r="D1413" t="str">
            <v>Disco Sólido Externo Sandisk 2Tb 800Mbs Usb Portátil Grafite</v>
          </cell>
          <cell r="Q1413" t="str">
            <v>SanDisk</v>
          </cell>
        </row>
        <row r="1414">
          <cell r="A1414">
            <v>5582</v>
          </cell>
          <cell r="D1414" t="str">
            <v>Carregador Ugreen Porta Usb A Turbo Qc 3.0 Max. 18W Branco</v>
          </cell>
          <cell r="Q1414" t="str">
            <v>Ugreen</v>
          </cell>
        </row>
        <row r="1415">
          <cell r="A1415">
            <v>5583</v>
          </cell>
          <cell r="D1415" t="str">
            <v>Cabo Dados Ugreen Usb 4.0 Tipo C 3 Gen Macho 8k 0.8M Branco</v>
          </cell>
          <cell r="Q1415" t="str">
            <v>Ugreen</v>
          </cell>
        </row>
        <row r="1416">
          <cell r="A1416">
            <v>5585</v>
          </cell>
          <cell r="D1416" t="str">
            <v>Carregador de Parede Ugreen Usb A/C 140W p/Android Ios Preto</v>
          </cell>
          <cell r="Q1416" t="str">
            <v>Ugreen</v>
          </cell>
        </row>
        <row r="1417">
          <cell r="A1417">
            <v>5586</v>
          </cell>
          <cell r="D1417" t="str">
            <v>Cartão de Memória Samsung 512gb Micro Sd Pro Plus 180Mbs</v>
          </cell>
          <cell r="Q1417" t="str">
            <v>Samsung</v>
          </cell>
        </row>
        <row r="1418">
          <cell r="A1418">
            <v>5587</v>
          </cell>
          <cell r="D1418" t="str">
            <v>Cabo Adaptador Áudio Boya Usb Macho para 3.5mm Fêmea Preto</v>
          </cell>
          <cell r="Q1418" t="str">
            <v>Boya</v>
          </cell>
        </row>
        <row r="1419">
          <cell r="A1419">
            <v>5588</v>
          </cell>
          <cell r="D1419" t="str">
            <v>Microfone Lapela Boya By-m1 Pro II Câmera Pc Celular Preto</v>
          </cell>
          <cell r="Q1419" t="str">
            <v>Boya</v>
          </cell>
        </row>
        <row r="1420">
          <cell r="A1420">
            <v>5589</v>
          </cell>
          <cell r="D1420" t="str">
            <v>Glutationa Glutathione 500mg Now Foods 120Veg Caps Importado</v>
          </cell>
          <cell r="Q1420" t="str">
            <v>Now Foods</v>
          </cell>
        </row>
        <row r="1421">
          <cell r="A1421">
            <v>5590</v>
          </cell>
          <cell r="D1421" t="str">
            <v>Coenzima CoQ10 Now Foods 100mg 90 Veg Capsulas Importado</v>
          </cell>
          <cell r="Q1421" t="str">
            <v>Now Foods</v>
          </cell>
        </row>
        <row r="1422">
          <cell r="A1422">
            <v>5591</v>
          </cell>
          <cell r="D1422" t="str">
            <v>Digest Ultimate Now Foods 60 Veg Cápsulas Produto Importado</v>
          </cell>
          <cell r="Q1422" t="str">
            <v>Now Foods</v>
          </cell>
        </row>
        <row r="1423">
          <cell r="A1423">
            <v>5592</v>
          </cell>
          <cell r="D1423" t="str">
            <v>Aloe Vera 10000 e Probióticos Now Foods 60Veg Caps Importado</v>
          </cell>
          <cell r="Q1423" t="str">
            <v>Now Foods</v>
          </cell>
        </row>
        <row r="1424">
          <cell r="A1424">
            <v>5593</v>
          </cell>
          <cell r="D1424" t="str">
            <v>Adaptador de Áudio Boya By-ea2 Usb A para 3.5mm Fêmea Preto</v>
          </cell>
          <cell r="Q1424" t="str">
            <v>Boya</v>
          </cell>
        </row>
        <row r="1425">
          <cell r="A1425">
            <v>5594</v>
          </cell>
          <cell r="D1425" t="str">
            <v>Smartwatch Zwear ZL94 Chamadas BT 5.2 Tela 2.0 pol. Prata</v>
          </cell>
          <cell r="Q1425" t="str">
            <v>Zwear</v>
          </cell>
        </row>
        <row r="1426">
          <cell r="A1426">
            <v>5595</v>
          </cell>
          <cell r="D1426" t="str">
            <v>Smartwatch Zwear ZL94 Chamadas BT 5.2 Tela 2.0 pol. Azul</v>
          </cell>
          <cell r="Q1426" t="str">
            <v>Zwear</v>
          </cell>
        </row>
        <row r="1427">
          <cell r="A1427">
            <v>5596</v>
          </cell>
          <cell r="D1427" t="str">
            <v>Smartwatch Zwear ZL94 Chamadas BT 5.2 Tela 2.0 pol. Preto</v>
          </cell>
          <cell r="Q1427" t="str">
            <v>Zwear</v>
          </cell>
        </row>
        <row r="1428">
          <cell r="A1428">
            <v>5597</v>
          </cell>
          <cell r="D1428" t="str">
            <v>Microfone Portátil Boya By-m100ua Usb A Pc Windows Mac Preto</v>
          </cell>
          <cell r="Q1428" t="str">
            <v>Boya</v>
          </cell>
        </row>
        <row r="1429">
          <cell r="A1429">
            <v>5598</v>
          </cell>
          <cell r="D1429" t="str">
            <v>Disco Sólido Portátil Sandisk E30 1Tb Usb C 3.2 Gen 2 800Mbs</v>
          </cell>
          <cell r="Q1429" t="str">
            <v>SanDisk</v>
          </cell>
        </row>
        <row r="1430">
          <cell r="A1430">
            <v>5602</v>
          </cell>
          <cell r="D1430" t="str">
            <v>Microfone Estúdio Rode Xcm50 Usb C Áudio Profissional Preto</v>
          </cell>
          <cell r="Q1430" t="str">
            <v>Rode</v>
          </cell>
        </row>
        <row r="1431">
          <cell r="A1431">
            <v>5603</v>
          </cell>
          <cell r="D1431" t="str">
            <v>Microfone Lapela Rode Wireless Pro p/Câmera Pc Celular Preto</v>
          </cell>
          <cell r="Q1431" t="str">
            <v>Rode</v>
          </cell>
        </row>
        <row r="1432">
          <cell r="A1432">
            <v>5604</v>
          </cell>
          <cell r="D1432" t="str">
            <v>Microfone Estúdio Rode NT1 5th Gen Áudio Profissional Preto</v>
          </cell>
          <cell r="Q1432" t="str">
            <v>Rode</v>
          </cell>
        </row>
        <row r="1433">
          <cell r="A1433">
            <v>5606</v>
          </cell>
          <cell r="D1433" t="str">
            <v>Alpha Gpc 300mg Now Foods 60 Capsulas Vegetarianas Importado</v>
          </cell>
          <cell r="Q1433" t="str">
            <v>Now Foods</v>
          </cell>
        </row>
        <row r="1434">
          <cell r="A1434">
            <v>5608</v>
          </cell>
          <cell r="D1434" t="str">
            <v>Microfone Portátil Boya By-m100d Mfi Dispositivos Ios Preto</v>
          </cell>
          <cell r="Q1434" t="str">
            <v>Boya</v>
          </cell>
        </row>
        <row r="1435">
          <cell r="A1435">
            <v>5609</v>
          </cell>
          <cell r="D1435" t="str">
            <v>Microfone Lapela 2.4Gh Boya By-xm6-s4 Dispositivos Ios Preto</v>
          </cell>
          <cell r="Q1435" t="str">
            <v>Boya</v>
          </cell>
        </row>
        <row r="1436">
          <cell r="A1436">
            <v>5610</v>
          </cell>
          <cell r="D1436" t="str">
            <v>Mini Pc Beelink Sei12 500gb 16gb Processador i5 12450H Max</v>
          </cell>
          <cell r="Q1436" t="str">
            <v>Beelink</v>
          </cell>
        </row>
        <row r="1437">
          <cell r="A1437">
            <v>5611</v>
          </cell>
          <cell r="D1437" t="str">
            <v>Mini Pc Beelink Ser5 Max 1Tb 16gb Processador Ryzen 7 5800H</v>
          </cell>
          <cell r="Q1437" t="str">
            <v>Beelink</v>
          </cell>
        </row>
        <row r="1438">
          <cell r="A1438">
            <v>5612</v>
          </cell>
          <cell r="D1438" t="str">
            <v>Fone Ouvido Sem Fio Haylou X1 Bluetooth 5.3 Driver 12mm Azul</v>
          </cell>
          <cell r="Q1438" t="str">
            <v>Haylou</v>
          </cell>
        </row>
        <row r="1439">
          <cell r="A1439">
            <v>5613</v>
          </cell>
          <cell r="D1439" t="str">
            <v>Fone Ouvido Sem Fio Haylou Bc01 Bt 5.2 Condução Óssea Roza</v>
          </cell>
          <cell r="Q1439" t="str">
            <v>Haylou</v>
          </cell>
        </row>
        <row r="1440">
          <cell r="A1440">
            <v>5614</v>
          </cell>
          <cell r="D1440" t="str">
            <v>Fone Ouvido Sem Fio Haylou S35 BT5.2 Headphone Anc Azul Dark</v>
          </cell>
          <cell r="Q1440" t="str">
            <v>Haylou</v>
          </cell>
        </row>
        <row r="1441">
          <cell r="A1441">
            <v>5615</v>
          </cell>
          <cell r="D1441" t="str">
            <v xml:space="preserve">Disco Sólido Ssd Whalekom 512gb S25 Series Sata 2.5 pol. </v>
          </cell>
          <cell r="Q1441" t="str">
            <v>Whalekom</v>
          </cell>
        </row>
        <row r="1442">
          <cell r="A1442">
            <v>5616</v>
          </cell>
          <cell r="D1442" t="str">
            <v>Probiótico 10 25 Bi + Bifido Boost Now Foods 90Cap Importado</v>
          </cell>
          <cell r="Q1442" t="str">
            <v>Now Foods</v>
          </cell>
        </row>
        <row r="1443">
          <cell r="A1443">
            <v>5617</v>
          </cell>
          <cell r="D1443" t="str">
            <v>Clinical GI Probiótico 20Bi Now Foods 60 Veg Caps Importado</v>
          </cell>
          <cell r="Q1443" t="str">
            <v>Now Foods</v>
          </cell>
        </row>
        <row r="1444">
          <cell r="A1444">
            <v>5618</v>
          </cell>
          <cell r="D1444" t="str">
            <v>Probiótico 20Bi Mulheres Now Foods Probiotic 50Cap Importado</v>
          </cell>
          <cell r="Q1444" t="str">
            <v>Now Foods</v>
          </cell>
        </row>
        <row r="1445">
          <cell r="A1445">
            <v>5619</v>
          </cell>
          <cell r="D1445" t="str">
            <v>Gimbal Weebill 3S Combo Zhiyun Estabilizador Câmera Preto</v>
          </cell>
          <cell r="Q1445" t="str">
            <v>Zhiyun</v>
          </cell>
        </row>
        <row r="1446">
          <cell r="A1446">
            <v>5620</v>
          </cell>
          <cell r="D1446" t="str">
            <v>Gimbal Crane M3S Combo Zhiyun Estabilizador Câmera Preto</v>
          </cell>
          <cell r="Q1446" t="str">
            <v>Zhiyun</v>
          </cell>
        </row>
        <row r="1447">
          <cell r="A1447">
            <v>5621</v>
          </cell>
          <cell r="D1447" t="str">
            <v>Smartwatch Haylou Watch Ls02 Pro Android Ios Tela 1.85 Prata</v>
          </cell>
          <cell r="Q1447" t="str">
            <v>Haylou</v>
          </cell>
        </row>
        <row r="1448">
          <cell r="A1448">
            <v>5622</v>
          </cell>
          <cell r="D1448" t="str">
            <v>DHA 1000mg Now Foods Óleo Peixe Extra Forte 90Sofg Importado</v>
          </cell>
          <cell r="Q1448" t="str">
            <v>Now Foods</v>
          </cell>
        </row>
        <row r="1449">
          <cell r="A1449">
            <v>5623</v>
          </cell>
          <cell r="D1449" t="str">
            <v>Mini Pc Beelink Sei 12 1Tb 16gb Intel Core i5 12450H 220V</v>
          </cell>
          <cell r="Q1449" t="str">
            <v>Beelink</v>
          </cell>
        </row>
        <row r="1450">
          <cell r="A1450">
            <v>5624</v>
          </cell>
          <cell r="D1450" t="str">
            <v>Mini Pc Beelink Ser5 Pro 500gb 16gb Ram Amd Ryzen 7 5700U</v>
          </cell>
          <cell r="Q1450" t="str">
            <v>Beelink</v>
          </cell>
        </row>
        <row r="1451">
          <cell r="A1451">
            <v>5625</v>
          </cell>
          <cell r="D1451" t="str">
            <v>Microfone Sem Fio Hollyland Lark C1 Solo Lapela p/Ios Preto</v>
          </cell>
          <cell r="Q1451" t="str">
            <v>Hollyland</v>
          </cell>
        </row>
        <row r="1452">
          <cell r="A1452">
            <v>5626</v>
          </cell>
          <cell r="D1452" t="str">
            <v>Câmera Transmissão ao Vivo Hollyland VenusLiv + Case Preta</v>
          </cell>
          <cell r="Q1452" t="str">
            <v>Hollyland</v>
          </cell>
        </row>
        <row r="1453">
          <cell r="A1453">
            <v>5627</v>
          </cell>
          <cell r="D1453" t="str">
            <v>Microfone Dinâmico Rode Xdm-100 Usb-C Gravação Estúdio Preto</v>
          </cell>
          <cell r="Q1453" t="str">
            <v>Rode</v>
          </cell>
        </row>
        <row r="1454">
          <cell r="A1454">
            <v>5628</v>
          </cell>
          <cell r="D1454" t="str">
            <v>Microfone Condensador Rode NT2-A Gravação Estúdio Prata</v>
          </cell>
          <cell r="Q1454" t="str">
            <v>Rode</v>
          </cell>
        </row>
        <row r="1455">
          <cell r="A1455">
            <v>5629</v>
          </cell>
          <cell r="D1455" t="str">
            <v>Microfone Condensador Rode NT1000 Xlr Estúdio Gravação Prata</v>
          </cell>
          <cell r="Q1455" t="str">
            <v>Rode</v>
          </cell>
        </row>
        <row r="1456">
          <cell r="A1456">
            <v>5630</v>
          </cell>
          <cell r="D1456" t="str">
            <v>Microfone Condensador Rode NT1 5 Gen. Estúdio Gravação Prata</v>
          </cell>
          <cell r="Q1456" t="str">
            <v>Rode</v>
          </cell>
        </row>
        <row r="1457">
          <cell r="A1457">
            <v>5631</v>
          </cell>
          <cell r="D1457" t="str">
            <v>Mini Pc Beelink Ser5 Pro 1Tb 16gb Ram Amd Ryzen 7 5700U</v>
          </cell>
          <cell r="Q1457" t="str">
            <v>Beelink</v>
          </cell>
        </row>
        <row r="1458">
          <cell r="A1458">
            <v>5632</v>
          </cell>
          <cell r="D1458" t="str">
            <v>Mini Pc Beelink Ser5 Pro 1Tb 32gb Ram Amd Ryzen 7 5700U</v>
          </cell>
          <cell r="Q1458" t="str">
            <v>Beelink</v>
          </cell>
        </row>
        <row r="1459">
          <cell r="A1459">
            <v>5633</v>
          </cell>
          <cell r="D1459" t="str">
            <v>Mini Pc Beelink Ser6 1Tb Ssd 16gb Ram Amd Ryzen 7 7735HS</v>
          </cell>
          <cell r="Q1459" t="str">
            <v>Beelink</v>
          </cell>
        </row>
        <row r="1460">
          <cell r="A1460">
            <v>5634</v>
          </cell>
          <cell r="D1460" t="str">
            <v>Fone de Ouvido Sem Fio Haylou X1 Bluetooth 5.3 2023 Prata</v>
          </cell>
          <cell r="Q1460" t="str">
            <v>Haylou</v>
          </cell>
        </row>
        <row r="1461">
          <cell r="A1461">
            <v>5635</v>
          </cell>
          <cell r="D1461" t="str">
            <v>Fone de Ouvido Sem Fio Haylou X1 Bluetooth 5.3 2023 Preto</v>
          </cell>
          <cell r="Q1461" t="str">
            <v>Haylou</v>
          </cell>
        </row>
        <row r="1462">
          <cell r="A1462">
            <v>5636</v>
          </cell>
          <cell r="D1462" t="str">
            <v>Fone Ouvido Sem Fio Jlab JBuds Air Sport Bluetooth 5.0 Preto</v>
          </cell>
          <cell r="Q1462" t="str">
            <v>JLAB</v>
          </cell>
        </row>
        <row r="1463">
          <cell r="A1463">
            <v>5637</v>
          </cell>
          <cell r="D1463" t="str">
            <v>Fone de Ouvido Sem Fio Jlab Go Air Pop Bluetooth 5.1 Ardósia</v>
          </cell>
          <cell r="Q1463" t="str">
            <v>JLAB</v>
          </cell>
        </row>
        <row r="1464">
          <cell r="A1464">
            <v>5638</v>
          </cell>
          <cell r="D1464" t="str">
            <v>Fone de Ouvido Sem Fio Jlab Go Air Pop Bluetooth 5.1 Teal</v>
          </cell>
          <cell r="Q1464" t="str">
            <v>JLAB</v>
          </cell>
        </row>
        <row r="1465">
          <cell r="A1465">
            <v>5640</v>
          </cell>
          <cell r="D1465" t="str">
            <v>Fone de Ouvido Sem Fio Jlab Rewind Retro Bluetooth 4.2 Preto</v>
          </cell>
          <cell r="Q1465" t="str">
            <v>JLAB</v>
          </cell>
        </row>
        <row r="1466">
          <cell r="A1466">
            <v>5641</v>
          </cell>
          <cell r="D1466" t="str">
            <v>Fone Ouvido Sem Fio Jlab Go Work Headset Bluetooth 5.0 Preto</v>
          </cell>
          <cell r="Q1466" t="str">
            <v>JLAB</v>
          </cell>
        </row>
        <row r="1467">
          <cell r="A1467">
            <v>5642</v>
          </cell>
          <cell r="D1467" t="str">
            <v>Fone de Ouvido Sem Fio Jlab Go Air Pop Bluetooth 5.1 Lilac</v>
          </cell>
          <cell r="Q1467" t="str">
            <v>JLAB</v>
          </cell>
        </row>
        <row r="1468">
          <cell r="A1468">
            <v>5643</v>
          </cell>
          <cell r="D1468" t="str">
            <v>Fone de Ouvido Sem Fio Jlab Go Air Pop Bluetooth 5.1 Preto</v>
          </cell>
          <cell r="Q1468" t="str">
            <v>JLAB</v>
          </cell>
        </row>
        <row r="1469">
          <cell r="A1469">
            <v>5644</v>
          </cell>
          <cell r="D1469" t="str">
            <v>Fone de Ouvido Sem Fio Jlab JBuds Pro Bluetooth 4.1 Preto</v>
          </cell>
          <cell r="Q1469" t="str">
            <v>JLAB</v>
          </cell>
        </row>
        <row r="1470">
          <cell r="A1470">
            <v>5645</v>
          </cell>
          <cell r="D1470" t="str">
            <v>Fone Ouvido Sem Fio Jlab Go Air Sport Bluetooth 5.1 Grafite</v>
          </cell>
          <cell r="Q1470" t="str">
            <v>Jlab</v>
          </cell>
        </row>
        <row r="1471">
          <cell r="A1471">
            <v>5647</v>
          </cell>
          <cell r="D1471" t="str">
            <v>Complexo de Vitamina B-12 Now Foods 59ml Produto Importado</v>
          </cell>
          <cell r="Q1471" t="str">
            <v>Now Foods</v>
          </cell>
        </row>
        <row r="1472">
          <cell r="A1472">
            <v>5648</v>
          </cell>
          <cell r="D1472" t="str">
            <v>Cabo de Dados Ugreen DisplayPort p/Usb-C 8k60Hz 2M Cinza</v>
          </cell>
          <cell r="Q1472" t="str">
            <v>Ugreen</v>
          </cell>
        </row>
        <row r="1473">
          <cell r="A1473">
            <v>5649</v>
          </cell>
          <cell r="D1473" t="str">
            <v>Maca Peruana em Pó Now Foods 198g Orgânica Importado</v>
          </cell>
          <cell r="Q1473" t="str">
            <v>Now Foods</v>
          </cell>
        </row>
        <row r="1474">
          <cell r="A1474">
            <v>5650</v>
          </cell>
          <cell r="D1474" t="str">
            <v>Extrato de Dopa Mucuna Now Foods 180 Veg Caps Importado</v>
          </cell>
          <cell r="Q1474" t="str">
            <v>Now Foods</v>
          </cell>
        </row>
        <row r="1475">
          <cell r="A1475">
            <v>5651</v>
          </cell>
          <cell r="D1475" t="str">
            <v>Ultra B-12 Vitamina Complexo B Now Foods 118ml Importado</v>
          </cell>
          <cell r="Q1475" t="str">
            <v>Now Foods</v>
          </cell>
        </row>
        <row r="1476">
          <cell r="A1476">
            <v>5653</v>
          </cell>
          <cell r="D1476" t="str">
            <v>Ultra B-12 Vitamina Complexo B Now Foods 473ml Importado</v>
          </cell>
          <cell r="Q1476" t="str">
            <v>Now foods</v>
          </cell>
        </row>
        <row r="1477">
          <cell r="A1477">
            <v>5655</v>
          </cell>
          <cell r="D1477" t="str">
            <v>Adaptador Rede Internet Ugreen Usb C p/Rj45 Ethernet Cinza</v>
          </cell>
          <cell r="Q1477" t="str">
            <v>Ugreen</v>
          </cell>
        </row>
        <row r="1478">
          <cell r="A1478">
            <v>5656</v>
          </cell>
          <cell r="D1478" t="str">
            <v>Mini Pc Beelink Ser5 1Tb 16gb Ram Processador Ryzen 5 5560U</v>
          </cell>
          <cell r="Q1478" t="str">
            <v>Beelink</v>
          </cell>
        </row>
        <row r="1479">
          <cell r="A1479">
            <v>5663</v>
          </cell>
          <cell r="D1479" t="str">
            <v>Fone de Ouvido HyperX Cloud II Headset Gaming Preto Vermelho</v>
          </cell>
          <cell r="Q1479" t="str">
            <v>HyperX</v>
          </cell>
        </row>
        <row r="1480">
          <cell r="A1480">
            <v>5664</v>
          </cell>
          <cell r="D1480" t="str">
            <v>Carregador Ugreen Usb A/C 140W GaN Tech+Cabo Usb C 2M Branco</v>
          </cell>
          <cell r="Q1480" t="str">
            <v>Ugreen</v>
          </cell>
        </row>
        <row r="1481">
          <cell r="A1481">
            <v>5665</v>
          </cell>
          <cell r="D1481" t="str">
            <v>CurcuBrain Longvida Now Foods 400mg 50 Veg Caps Importado</v>
          </cell>
          <cell r="Q1481" t="str">
            <v>Now foods</v>
          </cell>
        </row>
        <row r="1482">
          <cell r="A1482">
            <v>5667</v>
          </cell>
          <cell r="D1482" t="str">
            <v>Biotina Now Foods 1000mcg 100 Veg Caps Importado</v>
          </cell>
          <cell r="Q1482" t="str">
            <v>Now foods</v>
          </cell>
        </row>
        <row r="1483">
          <cell r="A1483">
            <v>5668</v>
          </cell>
          <cell r="D1483" t="str">
            <v>Metil B-12 Now Foods 10000mcg Força Extra 60past Importado</v>
          </cell>
          <cell r="Q1483" t="str">
            <v>Now foods</v>
          </cell>
        </row>
        <row r="1484">
          <cell r="A1484">
            <v>5669</v>
          </cell>
          <cell r="D1484" t="str">
            <v>Hub Adaptador Ugreen 9 em 1 p/Usb-C 1080P + Porta Dp Cinza</v>
          </cell>
          <cell r="Q1484" t="str">
            <v>Ugreen</v>
          </cell>
        </row>
        <row r="1485">
          <cell r="A1485">
            <v>5670</v>
          </cell>
          <cell r="D1485" t="str">
            <v>Hub Adaptador Ugreen 9 em 1 p/Usb-C 4k-60Hz + Porta Dp Cinza</v>
          </cell>
          <cell r="Q1485" t="str">
            <v>Ugreen</v>
          </cell>
        </row>
        <row r="1486">
          <cell r="A1486">
            <v>5671</v>
          </cell>
          <cell r="D1486" t="str">
            <v>Metil B-12 5.000mcg Now Foods Methyl 60 Pastilhas Importado</v>
          </cell>
          <cell r="Q1486" t="str">
            <v>Now Foods</v>
          </cell>
        </row>
        <row r="1487">
          <cell r="A1487">
            <v>5672</v>
          </cell>
          <cell r="D1487" t="str">
            <v>Metil B-12 5.000mcg Now Foods Methyl 90 Veg Cáps Importado</v>
          </cell>
          <cell r="Q1487" t="str">
            <v>Now Foods</v>
          </cell>
        </row>
        <row r="1488">
          <cell r="A1488">
            <v>5673</v>
          </cell>
          <cell r="D1488" t="str">
            <v>Taurina 1000mg Dupla Força Now Foods 100Veg Cáps Importado</v>
          </cell>
          <cell r="Q1488" t="str">
            <v>Now Foods</v>
          </cell>
        </row>
        <row r="1489">
          <cell r="A1489">
            <v>5674</v>
          </cell>
          <cell r="D1489" t="str">
            <v>Selênio 200mcg Now Foods Sem Fermento 180 Cáps Importado</v>
          </cell>
          <cell r="Q1489" t="str">
            <v>Now Foods</v>
          </cell>
        </row>
        <row r="1490">
          <cell r="A1490">
            <v>5675</v>
          </cell>
          <cell r="D1490" t="str">
            <v>Fone de Ouvido Sem Fio 1Hora Aut205n Bluetooth 5.3 Preto</v>
          </cell>
          <cell r="Q1490" t="str">
            <v>1Hora</v>
          </cell>
        </row>
        <row r="1491">
          <cell r="A1491">
            <v>5676</v>
          </cell>
          <cell r="D1491" t="str">
            <v>Fone de Ouvido Sem Fio 1Hora Aut201n Bluetooth 5.3 Preto</v>
          </cell>
          <cell r="Q1491" t="str">
            <v>1Hora</v>
          </cell>
        </row>
        <row r="1492">
          <cell r="A1492">
            <v>5677</v>
          </cell>
          <cell r="D1492" t="str">
            <v>Fone de Ouvido Sem Fio 1Hora Aut206b Bluetooth 5.3 Branco</v>
          </cell>
          <cell r="Q1492" t="str">
            <v>1Hora</v>
          </cell>
        </row>
        <row r="1493">
          <cell r="A1493">
            <v>5679</v>
          </cell>
          <cell r="D1493" t="str">
            <v>Fone de Ouvido Sem Fio 1Hora Aut114b Blurtooth 5.3 Branco</v>
          </cell>
          <cell r="Q1493" t="str">
            <v>1Hora</v>
          </cell>
        </row>
        <row r="1494">
          <cell r="A1494">
            <v>5680</v>
          </cell>
          <cell r="D1494" t="str">
            <v>Fone de Ouvido Sem Fio 1Hora Aut114n Blurtooth 5.3 Preto</v>
          </cell>
          <cell r="Q1494" t="str">
            <v>1Hora</v>
          </cell>
        </row>
        <row r="1495">
          <cell r="A1495">
            <v>5682</v>
          </cell>
          <cell r="D1495" t="str">
            <v>Fone de Ouvido Sem Fio 1Hora Aut206n Bluetooth 5.3 Preto</v>
          </cell>
          <cell r="Q1495" t="str">
            <v>1Hora</v>
          </cell>
        </row>
        <row r="1496">
          <cell r="A1496">
            <v>5683</v>
          </cell>
          <cell r="D1496" t="str">
            <v>Fone de Ouvido Sem Fio 1Hora Aut201b Bluetooth 5.3 Branco</v>
          </cell>
          <cell r="Q1496" t="str">
            <v>1Hora</v>
          </cell>
        </row>
        <row r="1497">
          <cell r="A1497">
            <v>5684</v>
          </cell>
          <cell r="D1497" t="str">
            <v>Power Bank 20000mAh 1Hora Bateria Portátil Gar159n Preto</v>
          </cell>
          <cell r="Q1497" t="str">
            <v>1Hora</v>
          </cell>
        </row>
        <row r="1498">
          <cell r="A1498">
            <v>5685</v>
          </cell>
          <cell r="D1498" t="str">
            <v>Power Bank 5000mAh 1Hora Bateria Portátil Gar103n Preto</v>
          </cell>
          <cell r="Q1498" t="str">
            <v>1Hora</v>
          </cell>
        </row>
        <row r="1499">
          <cell r="A1499">
            <v>5686</v>
          </cell>
          <cell r="D1499" t="str">
            <v>Power Bank 20000mAh 1Hora Bateria Portátil Gar117b Branco</v>
          </cell>
          <cell r="Q1499" t="str">
            <v>1Hora</v>
          </cell>
        </row>
        <row r="1500">
          <cell r="A1500">
            <v>5687</v>
          </cell>
          <cell r="D1500" t="str">
            <v>Spirulina 1000 Dupla Força Now Foods 120 Tabls Importado</v>
          </cell>
          <cell r="Q1500" t="str">
            <v>Now Foods</v>
          </cell>
        </row>
        <row r="1501">
          <cell r="A1501">
            <v>5688</v>
          </cell>
          <cell r="D1501" t="str">
            <v>Extrato Cardo Mariano 300mg Now Foods 100 Veg Cáps Importado</v>
          </cell>
          <cell r="Q1501" t="str">
            <v>Now Foods</v>
          </cell>
        </row>
        <row r="1502">
          <cell r="A1502">
            <v>5689</v>
          </cell>
          <cell r="D1502" t="str">
            <v>Vitamina B-2 100mg Now Foods Riboflavina 100 Cáps Importado</v>
          </cell>
          <cell r="Q1502" t="str">
            <v>Now Foods</v>
          </cell>
        </row>
        <row r="1503">
          <cell r="A1503">
            <v>5690</v>
          </cell>
          <cell r="D1503" t="str">
            <v>Extrato Cardo Mariano 300mg Now Foods 50 Veg Cáps Importado</v>
          </cell>
          <cell r="Q1503" t="str">
            <v>Now Foods</v>
          </cell>
        </row>
        <row r="1504">
          <cell r="A1504">
            <v>5691</v>
          </cell>
          <cell r="D1504" t="str">
            <v>Óleo de Alecrim 30ml Now Foods 100% Puro Importado</v>
          </cell>
          <cell r="Q1504" t="str">
            <v>Now Foods</v>
          </cell>
        </row>
        <row r="1505">
          <cell r="A1505">
            <v>5692</v>
          </cell>
          <cell r="D1505" t="str">
            <v>Óleo de Cravo 30ml Now Foods 100% Puro Importado</v>
          </cell>
          <cell r="Q1505" t="str">
            <v>Now Foods</v>
          </cell>
        </row>
        <row r="1506">
          <cell r="A1506">
            <v>5693</v>
          </cell>
          <cell r="D1506" t="str">
            <v>Castanha de Caju 284g Orgânica Now Foods Sem Sal Importado</v>
          </cell>
          <cell r="Q1506" t="str">
            <v>Now Foods</v>
          </cell>
        </row>
        <row r="1507">
          <cell r="A1507">
            <v>5694</v>
          </cell>
          <cell r="D1507" t="str">
            <v>Nozes de Macadâmia Now Foods Sal Marinho 255g Importado</v>
          </cell>
          <cell r="Q1507" t="str">
            <v>Now Foods</v>
          </cell>
        </row>
        <row r="1508">
          <cell r="A1508">
            <v>5695</v>
          </cell>
          <cell r="D1508" t="str">
            <v>Protetor Solar Biore UV Athlizm Spray SPF 50+/PA++++ 90g</v>
          </cell>
          <cell r="Q1508" t="str">
            <v>Bioré</v>
          </cell>
        </row>
        <row r="1509">
          <cell r="A1509">
            <v>5696</v>
          </cell>
          <cell r="D1509" t="str">
            <v>Protetor Solar Bioré UV Athlizm Essence Spf 50+ PA ++++ 70g</v>
          </cell>
          <cell r="Q1509" t="str">
            <v>Bioré</v>
          </cell>
        </row>
        <row r="1510">
          <cell r="A1510">
            <v>5697</v>
          </cell>
          <cell r="D1510" t="str">
            <v>Removedor de Maquiagem Bioré Perfect Cleansing Oil 90ml</v>
          </cell>
          <cell r="Q1510" t="str">
            <v>Bioré</v>
          </cell>
        </row>
        <row r="1511">
          <cell r="A1511">
            <v>5698</v>
          </cell>
          <cell r="D1511" t="str">
            <v>Adesivo Remoção de Cravos Bioré Pacote 4 Tiras Mulheres</v>
          </cell>
          <cell r="Q1511" t="str">
            <v>Bioré</v>
          </cell>
        </row>
        <row r="1512">
          <cell r="A1512">
            <v>5699</v>
          </cell>
          <cell r="D1512" t="str">
            <v>Protetor Solar Bioré UV Refresh Bright Spf 50+/PA+++ 150ml</v>
          </cell>
          <cell r="Q1512" t="str">
            <v>Bioré</v>
          </cell>
        </row>
        <row r="1513">
          <cell r="A1513">
            <v>5700</v>
          </cell>
          <cell r="D1513" t="str">
            <v>Protetor Solar Bioré UV Perfect Milk Moisture Spf 50+ 25ml</v>
          </cell>
          <cell r="Q1513" t="str">
            <v>Bioré</v>
          </cell>
        </row>
        <row r="1514">
          <cell r="A1514">
            <v>5701</v>
          </cell>
          <cell r="D1514" t="str">
            <v>Protetor Solar Bioré UV Perfect Block Milk White Spf50+ 25ml</v>
          </cell>
          <cell r="Q1514" t="str">
            <v>Bioré</v>
          </cell>
        </row>
        <row r="1515">
          <cell r="A1515">
            <v>5702</v>
          </cell>
          <cell r="D1515" t="str">
            <v>Demaquilante Facial Bioré 3 em 1 Removedor Make Up 100g</v>
          </cell>
          <cell r="Q1515" t="str">
            <v>Bioré</v>
          </cell>
        </row>
        <row r="1516">
          <cell r="A1516">
            <v>5703</v>
          </cell>
          <cell r="D1516" t="str">
            <v>Protetor Solar Bioré UV Refresh Bright Spf 50+/PA+++ 50ml</v>
          </cell>
          <cell r="Q1516" t="str">
            <v>Bioré</v>
          </cell>
        </row>
        <row r="1517">
          <cell r="A1517">
            <v>5704</v>
          </cell>
          <cell r="D1517" t="str">
            <v>Demaquilante Bioré Removedor Make Up Pure Hydration 300ml</v>
          </cell>
          <cell r="Q1517" t="str">
            <v>Bioré</v>
          </cell>
        </row>
        <row r="1518">
          <cell r="A1518">
            <v>5705</v>
          </cell>
          <cell r="D1518" t="str">
            <v>Protetor Solar Bioré UV Intensive Aura Spf 50+/PA+++ 50ml</v>
          </cell>
          <cell r="Q1518" t="str">
            <v>Bioré</v>
          </cell>
        </row>
        <row r="1519">
          <cell r="A1519">
            <v>5706</v>
          </cell>
          <cell r="D1519" t="str">
            <v>Protetor Solar Bioré UV Athlizm Skin Essence Spf 50+ 65g</v>
          </cell>
          <cell r="Q1519" t="str">
            <v>Bioré</v>
          </cell>
        </row>
        <row r="1520">
          <cell r="A1520">
            <v>5707</v>
          </cell>
          <cell r="D1520" t="str">
            <v>Protetor Solar Bioré UV Aura Intensive Spf 50+/PA+++ 150ml</v>
          </cell>
          <cell r="Q1520" t="str">
            <v>Bioré</v>
          </cell>
        </row>
        <row r="1521">
          <cell r="A1521">
            <v>5708</v>
          </cell>
          <cell r="D1521" t="str">
            <v>Sabonete Limpeza Facial Bioré Skin Purifying Bright 100g</v>
          </cell>
          <cell r="Q1521" t="str">
            <v>Bioré</v>
          </cell>
        </row>
        <row r="1522">
          <cell r="A1522">
            <v>5709</v>
          </cell>
          <cell r="D1522" t="str">
            <v>Sabonete Limpeza Facial Bioré Skin Purifying Bright 50g</v>
          </cell>
          <cell r="Q1522" t="str">
            <v>Bioré</v>
          </cell>
        </row>
        <row r="1523">
          <cell r="A1523">
            <v>5710</v>
          </cell>
          <cell r="D1523" t="str">
            <v>Sabonete Limpeza Facial Bioré Skin Purifying Acne Care 100g</v>
          </cell>
          <cell r="Q1523" t="str">
            <v>Bioré</v>
          </cell>
        </row>
        <row r="1524">
          <cell r="A1524">
            <v>5711</v>
          </cell>
          <cell r="D1524" t="str">
            <v>Sabonete Limpeza Facial Bioré Skin Purifying Acne Care 50g</v>
          </cell>
          <cell r="Q1524" t="str">
            <v>Bioré</v>
          </cell>
        </row>
        <row r="1525">
          <cell r="A1525">
            <v>5712</v>
          </cell>
          <cell r="D1525" t="str">
            <v>Sabonete Limpeza Facial Bioré Skin Moist And Smooth 100g</v>
          </cell>
          <cell r="Q1525" t="str">
            <v>Bioré</v>
          </cell>
        </row>
        <row r="1526">
          <cell r="A1526">
            <v>5713</v>
          </cell>
          <cell r="D1526" t="str">
            <v>Sabonete Limpeza Facial Bioré Skin Moist And Smooth 50g</v>
          </cell>
          <cell r="Q1526" t="str">
            <v>Bioré</v>
          </cell>
        </row>
        <row r="1527">
          <cell r="A1527">
            <v>5714</v>
          </cell>
          <cell r="D1527" t="str">
            <v>Sabonete Limpeza Facial Bioré Skin Purifying Oil Clear 100g</v>
          </cell>
          <cell r="Q1527" t="str">
            <v>Bioré</v>
          </cell>
        </row>
        <row r="1528">
          <cell r="A1528">
            <v>5715</v>
          </cell>
          <cell r="D1528" t="str">
            <v>Sabonete Limpeza Facial Bioré Skin Purifying Oil Clear 50g</v>
          </cell>
          <cell r="Q1528" t="str">
            <v>Bioré</v>
          </cell>
        </row>
        <row r="1529">
          <cell r="A1529">
            <v>5716</v>
          </cell>
          <cell r="D1529" t="str">
            <v>Removedor Maquiagem Bioré Perfect Cleansing Water 90ml</v>
          </cell>
          <cell r="Q1529" t="str">
            <v>Bioré</v>
          </cell>
        </row>
        <row r="1530">
          <cell r="A1530">
            <v>5717</v>
          </cell>
          <cell r="D1530" t="str">
            <v>Protetor Solar Bioré Age Defense Spf 50+ PA+++ 150ml</v>
          </cell>
          <cell r="Q1530" t="str">
            <v>Bioré</v>
          </cell>
        </row>
        <row r="1531">
          <cell r="A1531">
            <v>5718</v>
          </cell>
          <cell r="D1531" t="str">
            <v>Protetor Solar Bioré UV Perfect Milk Cool Spf50+ PA+++ 25ml</v>
          </cell>
          <cell r="Q1531" t="str">
            <v>Bioré</v>
          </cell>
        </row>
        <row r="1532">
          <cell r="A1532">
            <v>5719</v>
          </cell>
          <cell r="D1532" t="str">
            <v>Demaquilante Bioré Removedor Make Up Perfect Oil 150ml</v>
          </cell>
          <cell r="Q1532" t="str">
            <v>Bioré</v>
          </cell>
        </row>
        <row r="1533">
          <cell r="A1533">
            <v>5720</v>
          </cell>
          <cell r="D1533" t="str">
            <v>Demaquilante Bioré Removedor Make Up Water Oil Clear 300ml</v>
          </cell>
          <cell r="Q1533" t="str">
            <v>Bioré</v>
          </cell>
        </row>
        <row r="1534">
          <cell r="A1534">
            <v>5721</v>
          </cell>
          <cell r="D1534" t="str">
            <v>Protetor Solar Bioré UV Extra Moist Spf 50+/PA+++ 50ml</v>
          </cell>
          <cell r="Q1534" t="str">
            <v>Bioré</v>
          </cell>
        </row>
        <row r="1535">
          <cell r="A1535">
            <v>5722</v>
          </cell>
          <cell r="D1535" t="str">
            <v>Sabonete Facial Masculino Bioré Men’s Oil Buster Acne 100g</v>
          </cell>
          <cell r="Q1535" t="str">
            <v>Bioré</v>
          </cell>
        </row>
        <row r="1536">
          <cell r="A1536">
            <v>5723</v>
          </cell>
          <cell r="D1536" t="str">
            <v>Protetor Solar Bioré UV CC Milk Color Control Spf 50+ 30ML</v>
          </cell>
          <cell r="Q1536" t="str">
            <v>Bioré</v>
          </cell>
        </row>
        <row r="1537">
          <cell r="A1537">
            <v>5724</v>
          </cell>
          <cell r="D1537" t="str">
            <v>Sabonete Facial Masculino Bioré Deep Action Extra Cool 100g</v>
          </cell>
          <cell r="Q1537" t="str">
            <v>Bioré</v>
          </cell>
        </row>
        <row r="1538">
          <cell r="A1538">
            <v>5725</v>
          </cell>
          <cell r="D1538" t="str">
            <v>Sabonete Facial Masculino Bioré Deep Action Extra Cool 50g</v>
          </cell>
          <cell r="Q1538" t="str">
            <v>Bioré</v>
          </cell>
        </row>
        <row r="1539">
          <cell r="A1539">
            <v>5726</v>
          </cell>
          <cell r="D1539" t="str">
            <v>Sabonete Facial Masculino Bioré Facial Oil Clear 100g</v>
          </cell>
          <cell r="Q1539" t="str">
            <v>Bioré</v>
          </cell>
        </row>
        <row r="1540">
          <cell r="A1540">
            <v>5727</v>
          </cell>
          <cell r="D1540" t="str">
            <v>Sabonete Facial Masculino Bioré Facial Oil Clear 50g</v>
          </cell>
          <cell r="Q1540" t="str">
            <v>Bioré</v>
          </cell>
        </row>
        <row r="1541">
          <cell r="A1541">
            <v>5728</v>
          </cell>
          <cell r="D1541" t="str">
            <v>Sabonete Facial Masculino Bioré Facial Deep Action 100g</v>
          </cell>
          <cell r="Q1541" t="str">
            <v>Bioré</v>
          </cell>
        </row>
        <row r="1542">
          <cell r="A1542">
            <v>5729</v>
          </cell>
          <cell r="D1542" t="str">
            <v>Sabonete Limpeza Facial Bioré Oil Buster Bright Action 100g</v>
          </cell>
          <cell r="Q1542" t="str">
            <v>Bioré</v>
          </cell>
        </row>
        <row r="1543">
          <cell r="A1543">
            <v>5730</v>
          </cell>
          <cell r="D1543" t="str">
            <v>Sabonete Facial Masculino Bioré White Energy 100g</v>
          </cell>
          <cell r="Q1543" t="str">
            <v>Bioré</v>
          </cell>
        </row>
        <row r="1544">
          <cell r="A1544">
            <v>5731</v>
          </cell>
          <cell r="D1544" t="str">
            <v>Demaquilante Bioré Removedor Make Up Acne Pore Care 300ml</v>
          </cell>
          <cell r="Q1544" t="str">
            <v>Bioré</v>
          </cell>
        </row>
        <row r="1545">
          <cell r="A1545">
            <v>5732</v>
          </cell>
          <cell r="D1545" t="str">
            <v>Astaxantina 10mg Now Foods Extra Força 60 Soft Importado</v>
          </cell>
          <cell r="Q1545" t="str">
            <v>Now Foods</v>
          </cell>
        </row>
        <row r="1546">
          <cell r="A1546">
            <v>5733</v>
          </cell>
          <cell r="D1546" t="str">
            <v>Disco Sólido Interno Goldenfir 512gb T650 Ssd Notebook</v>
          </cell>
          <cell r="Q1546" t="str">
            <v>Goldenfir</v>
          </cell>
        </row>
        <row r="1547">
          <cell r="A1547">
            <v>5734</v>
          </cell>
          <cell r="D1547" t="str">
            <v>Disco Sólido Interno Whalekom 1Tb M80 Series M.2 Sata 2280</v>
          </cell>
          <cell r="Q1547" t="str">
            <v>Whalekom</v>
          </cell>
        </row>
        <row r="1548">
          <cell r="A1548">
            <v>5735</v>
          </cell>
          <cell r="D1548" t="str">
            <v>L-lisina em Pó Puro 454 g Now Foods L-Lysine Importado</v>
          </cell>
          <cell r="Q1548" t="str">
            <v>Now Foods</v>
          </cell>
        </row>
        <row r="1549">
          <cell r="A1549">
            <v>5736</v>
          </cell>
          <cell r="D1549" t="str">
            <v>Levedura Nutricional+Vitamina B Now Foods 284g Importado</v>
          </cell>
          <cell r="Q1549" t="str">
            <v>Now Foods</v>
          </cell>
        </row>
        <row r="1550">
          <cell r="A1550">
            <v>5737</v>
          </cell>
          <cell r="D1550" t="str">
            <v>L-lisina 500mg Now Foods L-Lysine 100 Veg Caps Importado</v>
          </cell>
          <cell r="Q1550" t="str">
            <v>Now Foods</v>
          </cell>
        </row>
        <row r="1551">
          <cell r="A1551">
            <v>5738</v>
          </cell>
          <cell r="D1551" t="str">
            <v>Peptídeos de Colágeno em Pó Now Foods 227g Importado</v>
          </cell>
          <cell r="Q1551" t="str">
            <v>Now Foods</v>
          </cell>
        </row>
        <row r="1552">
          <cell r="A1552">
            <v>5739</v>
          </cell>
          <cell r="D1552" t="str">
            <v>Pó Amino-9 Essentials Now Foods 330g Puro Importado</v>
          </cell>
          <cell r="Q1552" t="str">
            <v>Now Foods</v>
          </cell>
        </row>
        <row r="1553">
          <cell r="A1553">
            <v>5740</v>
          </cell>
          <cell r="D1553" t="str">
            <v>L-lisina 500mg Now Foods L-Lysine 250 Veg Caps Importado</v>
          </cell>
          <cell r="Q1553" t="str">
            <v>Now Foods</v>
          </cell>
        </row>
        <row r="1554">
          <cell r="A1554">
            <v>5741</v>
          </cell>
          <cell r="D1554" t="str">
            <v>Water Out Ervas/Nutrientes Now Foods 100 Caps</v>
          </cell>
          <cell r="Q1554" t="str">
            <v>Now Foods</v>
          </cell>
        </row>
        <row r="1555">
          <cell r="A1555">
            <v>5742</v>
          </cell>
          <cell r="D1555" t="str">
            <v>Selênio 100mcg Now Foods Selenium 250 Tablets Importado</v>
          </cell>
          <cell r="Q1555" t="str">
            <v>Now Foods</v>
          </cell>
        </row>
        <row r="1556">
          <cell r="A1556">
            <v>5743</v>
          </cell>
          <cell r="D1556" t="str">
            <v>Ácido Hialurônico 50mg Msm Now Foods 120Caps Importado</v>
          </cell>
          <cell r="Q1556" t="str">
            <v>Now Foods</v>
          </cell>
        </row>
        <row r="1557">
          <cell r="A1557">
            <v>5744</v>
          </cell>
          <cell r="D1557" t="str">
            <v>Óleo de Krill 500mg Now Foods 60 Softgels Importado</v>
          </cell>
          <cell r="Q1557" t="str">
            <v>Now Foods</v>
          </cell>
        </row>
        <row r="1558">
          <cell r="A1558">
            <v>5745</v>
          </cell>
          <cell r="D1558" t="str">
            <v>Levedura Arroz Vermelho 1200mg Now Foods 60Tab Importado</v>
          </cell>
          <cell r="Q1558" t="str">
            <v>Now Foods</v>
          </cell>
        </row>
        <row r="1559">
          <cell r="A1559">
            <v>5746</v>
          </cell>
          <cell r="D1559" t="str">
            <v>Cromo Gtf 200mcg Forma Ativa Now Foods 250Tabs Importado</v>
          </cell>
          <cell r="Q1559" t="str">
            <v>Now Foods</v>
          </cell>
        </row>
        <row r="1560">
          <cell r="A1560">
            <v>5747</v>
          </cell>
          <cell r="D1560" t="str">
            <v>Levedura de Cerveja em Pó Now Foods 454g Importado</v>
          </cell>
          <cell r="Q1560" t="str">
            <v>Now Foods</v>
          </cell>
        </row>
        <row r="1561">
          <cell r="A1561">
            <v>5749</v>
          </cell>
          <cell r="D1561" t="str">
            <v>Casca Psyllium 700mg + Pectin Now Foods 180Cap Importado</v>
          </cell>
          <cell r="Q1561" t="str">
            <v>Now Foods</v>
          </cell>
        </row>
        <row r="1562">
          <cell r="A1562">
            <v>5750</v>
          </cell>
          <cell r="D1562" t="str">
            <v>Óleo de Krill 500 mg Now Foods 120 Softgels Importado</v>
          </cell>
          <cell r="Q1562" t="str">
            <v>Now Foods</v>
          </cell>
        </row>
        <row r="1563">
          <cell r="A1563">
            <v>5751</v>
          </cell>
          <cell r="D1563" t="str">
            <v>Vitamina E-400 Dry 268mg Now Foods 100Veg Caps Importado</v>
          </cell>
          <cell r="Q1563" t="str">
            <v>Now Foods</v>
          </cell>
        </row>
        <row r="1564">
          <cell r="A1564">
            <v>5752</v>
          </cell>
          <cell r="D1564" t="str">
            <v>Ômega-3 Mini Gels 180Epa/120Dha Now Foods 180Soft Importado</v>
          </cell>
          <cell r="Q1564" t="str">
            <v>Now Foods</v>
          </cell>
        </row>
        <row r="1565">
          <cell r="A1565">
            <v>5753</v>
          </cell>
          <cell r="D1565" t="str">
            <v>Citrato de Magnésio Now Foods 90 Softgels Importado</v>
          </cell>
          <cell r="Q1565" t="str">
            <v>Now Foods</v>
          </cell>
        </row>
        <row r="1566">
          <cell r="A1566">
            <v>5754</v>
          </cell>
          <cell r="D1566" t="str">
            <v>Pó Aminoácido Cadeia Ramificada Now Foods 340g Importado</v>
          </cell>
          <cell r="Q1566" t="str">
            <v>Now Foods</v>
          </cell>
        </row>
        <row r="1567">
          <cell r="A1567">
            <v>5755</v>
          </cell>
          <cell r="D1567" t="str">
            <v>Zinco Imune e Vitamina C Now Foods 180Veg Caps Importado</v>
          </cell>
          <cell r="Q1567" t="str">
            <v>Now Foods</v>
          </cell>
        </row>
        <row r="1568">
          <cell r="A1568">
            <v>5756</v>
          </cell>
          <cell r="D1568" t="str">
            <v>Trevo Vermelho 375mg Now Foods 100 Veg Caps Importado</v>
          </cell>
          <cell r="Q1568" t="str">
            <v>Now Foods</v>
          </cell>
        </row>
        <row r="1569">
          <cell r="A1569">
            <v>5757</v>
          </cell>
          <cell r="D1569" t="str">
            <v>Óleo Mct Baunilha e Avelã Now Foods 473ml Importado</v>
          </cell>
          <cell r="Q1569" t="str">
            <v>Now Foods</v>
          </cell>
        </row>
        <row r="1570">
          <cell r="A1570">
            <v>5758</v>
          </cell>
          <cell r="D1570" t="str">
            <v>Cascas de Nozes Preta 500mg Now Foods 100Veg Caps Importado</v>
          </cell>
          <cell r="Q1570" t="str">
            <v>Now Foods</v>
          </cell>
        </row>
        <row r="1571">
          <cell r="A1571">
            <v>5759</v>
          </cell>
          <cell r="D1571" t="str">
            <v>L-Citrulina 1200mg Now Foods Força Extra 120Tab Importado</v>
          </cell>
          <cell r="Q1571" t="str">
            <v>Now Foods</v>
          </cell>
        </row>
        <row r="1572">
          <cell r="A1572">
            <v>5760</v>
          </cell>
          <cell r="D1572" t="str">
            <v>DHA-500 Now Foods 250Epa Óleo de Peixe  90Soft Importado</v>
          </cell>
          <cell r="Q1572" t="str">
            <v>Now Foods</v>
          </cell>
        </row>
        <row r="1573">
          <cell r="A1573">
            <v>5761</v>
          </cell>
          <cell r="D1573" t="str">
            <v>Magnésio Inositol Relax Pó Now Foods 454g Limonada Importado</v>
          </cell>
          <cell r="Q1573" t="str">
            <v>Now Foods</v>
          </cell>
        </row>
        <row r="1574">
          <cell r="A1574">
            <v>5762</v>
          </cell>
          <cell r="D1574" t="str">
            <v>Cordyceps 750mg Now Foods 90 Veg Caps Importado</v>
          </cell>
          <cell r="Q1574" t="str">
            <v>Now Foods</v>
          </cell>
        </row>
        <row r="1575">
          <cell r="A1575">
            <v>5763</v>
          </cell>
          <cell r="D1575" t="str">
            <v>Óleo Borage 1000mg Now Foods Borragem 120Soft Importado</v>
          </cell>
          <cell r="Q1575" t="str">
            <v>Now Foods</v>
          </cell>
        </row>
        <row r="1576">
          <cell r="A1576">
            <v>5764</v>
          </cell>
          <cell r="D1576" t="str">
            <v>Coenzima CoQ10 60mg e Omega-3 Now Foods 60Soft Importado</v>
          </cell>
          <cell r="Q1576" t="str">
            <v>Now Foods</v>
          </cell>
        </row>
        <row r="1577">
          <cell r="A1577">
            <v>5765</v>
          </cell>
          <cell r="D1577" t="str">
            <v>Nattokinase 100mg Now Foods Enzima Nato 60Caps Importado</v>
          </cell>
          <cell r="Q1577" t="str">
            <v>Now Foods</v>
          </cell>
        </row>
        <row r="1578">
          <cell r="A1578">
            <v>5766</v>
          </cell>
          <cell r="D1578" t="str">
            <v>Ômega-3 Now Foods Óleo de Peixe 90 Softgels Importado</v>
          </cell>
          <cell r="Q1578" t="str">
            <v>Now Foods</v>
          </cell>
        </row>
        <row r="1579">
          <cell r="A1579">
            <v>5767</v>
          </cell>
          <cell r="D1579" t="str">
            <v>Vitamina E-1000 Now Foods Toc. Mistos 100 Soft Importado</v>
          </cell>
          <cell r="Q1579" t="str">
            <v>Now Foods</v>
          </cell>
        </row>
        <row r="1580">
          <cell r="A1580">
            <v>5769</v>
          </cell>
          <cell r="D1580" t="str">
            <v>L-Citrulina 750mg Now Foods 90 Veg Caps Importado</v>
          </cell>
          <cell r="Q1580" t="str">
            <v>Now Foods</v>
          </cell>
        </row>
        <row r="1581">
          <cell r="A1581">
            <v>5770</v>
          </cell>
          <cell r="D1581" t="str">
            <v>Óleo Borage (Borragem) 1000mg Now Foods 60Soft Importado</v>
          </cell>
          <cell r="Q1581" t="str">
            <v>Now Foods</v>
          </cell>
        </row>
        <row r="1582">
          <cell r="A1582">
            <v>5771</v>
          </cell>
          <cell r="D1582" t="str">
            <v>Coenzima CoQ10 30mg Now Foods 60 Veg Caps Importado</v>
          </cell>
          <cell r="Q1582" t="str">
            <v>Now Foods</v>
          </cell>
        </row>
        <row r="1583">
          <cell r="A1583">
            <v>5772</v>
          </cell>
          <cell r="D1583" t="str">
            <v>DHA-250 Now Foods òleo de Peixe 120 Softg Importado</v>
          </cell>
          <cell r="Q1583" t="str">
            <v>Now Foods</v>
          </cell>
        </row>
        <row r="1584">
          <cell r="A1584">
            <v>5773</v>
          </cell>
          <cell r="D1584" t="str">
            <v>L-lisina 500 mg Now Foods 100 Tablets Importado</v>
          </cell>
          <cell r="Q1584" t="str">
            <v>Now Foods</v>
          </cell>
        </row>
        <row r="1585">
          <cell r="A1585">
            <v>5774</v>
          </cell>
          <cell r="D1585" t="str">
            <v>Vitamina Mega D-3 e MK-7 Now Foods 120Veg Caps Importado</v>
          </cell>
          <cell r="Q1585" t="str">
            <v>Now Foods</v>
          </cell>
        </row>
        <row r="1586">
          <cell r="A1586">
            <v>5775</v>
          </cell>
          <cell r="D1586" t="str">
            <v>Boron 3mg NOW Foods 250 Veg Caps Importado</v>
          </cell>
          <cell r="Q1586" t="str">
            <v>Now Foods</v>
          </cell>
        </row>
        <row r="1587">
          <cell r="A1587">
            <v>5776</v>
          </cell>
          <cell r="D1587" t="str">
            <v>Geleia Real Now Foods Royal Jelly 60 Veg Caps Importado</v>
          </cell>
          <cell r="Q1587" t="str">
            <v>Now Foods</v>
          </cell>
        </row>
        <row r="1588">
          <cell r="A1588">
            <v>5777</v>
          </cell>
          <cell r="D1588" t="str">
            <v>Raiz Dente Leão 500mg Now Foods 100 Veg Caps Importado</v>
          </cell>
          <cell r="Q1588" t="str">
            <v>Now Foods</v>
          </cell>
        </row>
        <row r="1589">
          <cell r="A1589">
            <v>5778</v>
          </cell>
          <cell r="D1589" t="str">
            <v>Egcg Extrato Chá Verde 400mg Now Foods 90Caps Importado</v>
          </cell>
          <cell r="Q1589" t="str">
            <v>Now Foods</v>
          </cell>
        </row>
        <row r="1590">
          <cell r="A1590">
            <v>5779</v>
          </cell>
          <cell r="D1590" t="str">
            <v>Fo-Ti 560mg (He Shou Wu) Now Foods 100Veg Caps Importado</v>
          </cell>
          <cell r="Q1590" t="str">
            <v>Now Foods</v>
          </cell>
        </row>
        <row r="1591">
          <cell r="A1591">
            <v>5780</v>
          </cell>
          <cell r="D1591" t="str">
            <v>Citrato de Magnésio Now Foods 180 Softgels Importado</v>
          </cell>
          <cell r="Q1591" t="str">
            <v>Now Foods</v>
          </cell>
        </row>
        <row r="1592">
          <cell r="A1592">
            <v>5781</v>
          </cell>
          <cell r="D1592" t="str">
            <v>Vitamina B-100 Complexo B Now Foods 250Caps Importado</v>
          </cell>
          <cell r="Q1592" t="str">
            <v>Now Foods</v>
          </cell>
        </row>
        <row r="1593">
          <cell r="A1593">
            <v>5782</v>
          </cell>
          <cell r="D1593" t="str">
            <v>Hawthorn 540mg Baga Crataegus Now Foods 100Veg Importado</v>
          </cell>
          <cell r="Q1593" t="str">
            <v>Now Foods</v>
          </cell>
        </row>
        <row r="1594">
          <cell r="A1594">
            <v>5783</v>
          </cell>
          <cell r="D1594" t="str">
            <v>Kelp 325mcg Iodo Natural Now Foods  250 Caps Importado</v>
          </cell>
          <cell r="Q1594" t="str">
            <v>Now Foods</v>
          </cell>
        </row>
        <row r="1595">
          <cell r="A1595">
            <v>5784</v>
          </cell>
          <cell r="D1595" t="str">
            <v>L-Prolina 500mg Now Foods 120 Veg Caps Importado</v>
          </cell>
          <cell r="Q1595" t="str">
            <v>Now Foods</v>
          </cell>
        </row>
        <row r="1596">
          <cell r="A1596">
            <v>5785</v>
          </cell>
          <cell r="D1596" t="str">
            <v>Ultra Omega 3D Now Foods 600Epa/300Dha 180Soft Importado</v>
          </cell>
          <cell r="Q1596" t="str">
            <v>Now Foods</v>
          </cell>
        </row>
        <row r="1597">
          <cell r="A1597">
            <v>5786</v>
          </cell>
          <cell r="D1597" t="str">
            <v>Vitamina E 400UI Now Foods 100 Softgels Importado</v>
          </cell>
          <cell r="Q1597" t="str">
            <v>Now Foods</v>
          </cell>
        </row>
        <row r="1598">
          <cell r="A1598">
            <v>5787</v>
          </cell>
          <cell r="D1598" t="str">
            <v>Óleo Mct 1000mg Now Foods 150 Softgels Importado</v>
          </cell>
          <cell r="Q1598" t="str">
            <v>Now Foods</v>
          </cell>
        </row>
        <row r="1599">
          <cell r="A1599">
            <v>5788</v>
          </cell>
          <cell r="D1599" t="str">
            <v>Now Foods Suporte Imunológico Cães/gato 94g 90tb Importado</v>
          </cell>
          <cell r="Q1599" t="str">
            <v>Now Foods</v>
          </cell>
        </row>
        <row r="1600">
          <cell r="A1600">
            <v>5789</v>
          </cell>
          <cell r="D1600" t="str">
            <v>Suporte Urinário Cães/Gato Now Foods 113g 90Tb Importado</v>
          </cell>
          <cell r="Q1600" t="str">
            <v>Now Foods</v>
          </cell>
        </row>
        <row r="1601">
          <cell r="A1601">
            <v>5790</v>
          </cell>
          <cell r="D1601" t="str">
            <v>Pet Relaxante Gato/Dogs 94g Now Foods 90 Tab Importado</v>
          </cell>
          <cell r="Q1601" t="str">
            <v>Now Foods</v>
          </cell>
        </row>
        <row r="1602">
          <cell r="A1602">
            <v>5791</v>
          </cell>
          <cell r="D1602" t="str">
            <v>Now Foods L-lisina Em Pó P/gatos Pets 226.8g Importado</v>
          </cell>
          <cell r="Q1602" t="str">
            <v>Now Foods</v>
          </cell>
        </row>
        <row r="1603">
          <cell r="A1603">
            <v>5792</v>
          </cell>
          <cell r="D1603" t="str">
            <v>Now Foods Ômega-3 249g P/cães E Gatos 180soft Importado</v>
          </cell>
          <cell r="Q1603" t="str">
            <v>Now Foods</v>
          </cell>
        </row>
        <row r="1604">
          <cell r="A1604">
            <v>5793</v>
          </cell>
          <cell r="D1604" t="str">
            <v>Now Foods Citrato De Magnésio 120 Veg Caps Importado</v>
          </cell>
          <cell r="Q1604" t="str">
            <v>Now Foods</v>
          </cell>
        </row>
        <row r="1605">
          <cell r="A1605">
            <v>5794</v>
          </cell>
          <cell r="D1605" t="str">
            <v>Citrato Magnésio Pó Now Foods 227g Puro Importado</v>
          </cell>
          <cell r="Q1605" t="str">
            <v>Now Foods</v>
          </cell>
        </row>
        <row r="1606">
          <cell r="A1606">
            <v>5795</v>
          </cell>
          <cell r="D1606" t="str">
            <v>Aspartato Magnésio e Potássio Now Foods 120Cap Importado</v>
          </cell>
          <cell r="Q1606" t="str">
            <v>Now Foods</v>
          </cell>
        </row>
        <row r="1607">
          <cell r="A1607">
            <v>5796</v>
          </cell>
          <cell r="D1607" t="str">
            <v>Ascorbato Magnésio Pó + Vit C Now Foods 227g Importado</v>
          </cell>
          <cell r="Q1607" t="str">
            <v>Now Foods</v>
          </cell>
        </row>
        <row r="1608">
          <cell r="A1608">
            <v>5797</v>
          </cell>
          <cell r="D1608" t="str">
            <v>Bisglicinato de Magnésio em Pó Now Foods 227g Importado</v>
          </cell>
          <cell r="Q1608" t="str">
            <v>Now Foods</v>
          </cell>
        </row>
        <row r="1609">
          <cell r="A1609">
            <v>5798</v>
          </cell>
          <cell r="D1609" t="str">
            <v>Citrato de Magnésio 200mg Now Foods 250 Tab Importado</v>
          </cell>
          <cell r="Q1609" t="str">
            <v>Now Foods</v>
          </cell>
        </row>
        <row r="1610">
          <cell r="A1610">
            <v>5799</v>
          </cell>
          <cell r="D1610" t="str">
            <v>Acetil L-carnitina 500mg Now Foods 50Veg Caps Importado</v>
          </cell>
          <cell r="Q1610" t="str">
            <v>Now Foods</v>
          </cell>
        </row>
        <row r="1611">
          <cell r="A1611">
            <v>5800</v>
          </cell>
          <cell r="D1611" t="str">
            <v>Acetil L-carnitina 500mg Now Foods 200Veg Caps Importado</v>
          </cell>
          <cell r="Q1611" t="str">
            <v>Now Foods</v>
          </cell>
        </row>
        <row r="1612">
          <cell r="A1612">
            <v>5801</v>
          </cell>
          <cell r="D1612" t="str">
            <v>Pó de L-tirosina Now Foods 113g Forma Livre Importado</v>
          </cell>
          <cell r="Q1612" t="str">
            <v>Now Foods</v>
          </cell>
        </row>
        <row r="1613">
          <cell r="A1613">
            <v>5802</v>
          </cell>
          <cell r="D1613" t="str">
            <v>Vitamina E-400 Now Foods D-Alfa Tocoferol 250Sof Importado</v>
          </cell>
          <cell r="Q1613" t="str">
            <v>Now Foods</v>
          </cell>
        </row>
        <row r="1614">
          <cell r="A1614">
            <v>5803</v>
          </cell>
          <cell r="D1614" t="str">
            <v>Complexo Gama E Advanced Now Foods 120 Soft Importado</v>
          </cell>
          <cell r="Q1614" t="str">
            <v>Now Foods</v>
          </cell>
        </row>
        <row r="1615">
          <cell r="A1615">
            <v>5804</v>
          </cell>
          <cell r="D1615" t="str">
            <v>Now Foods Nac N-acetilcisteína 1000mg 120tabs Importado</v>
          </cell>
          <cell r="Q1615" t="str">
            <v>Now Foods</v>
          </cell>
        </row>
        <row r="1616">
          <cell r="A1616">
            <v>5805</v>
          </cell>
          <cell r="D1616" t="str">
            <v>Óleo de Rícino Castor 650mg Now Foods 120 Soft Importado</v>
          </cell>
          <cell r="Q1616" t="str">
            <v>Now Foods</v>
          </cell>
        </row>
        <row r="1617">
          <cell r="A1617">
            <v>5806</v>
          </cell>
          <cell r="D1617" t="str">
            <v>Sabugueiro e Zinco Now Foods 90 Pastilhas Importado</v>
          </cell>
          <cell r="Q1617" t="str">
            <v>Now Foods</v>
          </cell>
        </row>
        <row r="1618">
          <cell r="A1618">
            <v>5807</v>
          </cell>
          <cell r="D1618" t="str">
            <v>Pó de inositol Now Foods Mio-inositol 113g Importado</v>
          </cell>
          <cell r="Q1618" t="str">
            <v>Now Foods</v>
          </cell>
        </row>
        <row r="1619">
          <cell r="A1619">
            <v>5808</v>
          </cell>
          <cell r="D1619" t="str">
            <v>Cloreto Potássio Pó Now Foods 227g Sem Sódio Importado</v>
          </cell>
          <cell r="Q1619" t="str">
            <v>Now Foods</v>
          </cell>
        </row>
        <row r="1620">
          <cell r="A1620">
            <v>5809</v>
          </cell>
          <cell r="D1620" t="str">
            <v>Vitamina E Sun-E 400 268mg Now Foods 60Soft Importado</v>
          </cell>
          <cell r="Q1620" t="str">
            <v>Now Foods</v>
          </cell>
        </row>
        <row r="1621">
          <cell r="A1621">
            <v>5810</v>
          </cell>
          <cell r="D1621" t="str">
            <v>Vitamina E Sun-E 400 268mg Now Foods 120Soft Importado</v>
          </cell>
          <cell r="Q1621" t="str">
            <v>Now Foods</v>
          </cell>
        </row>
        <row r="1622">
          <cell r="A1622">
            <v>5811</v>
          </cell>
          <cell r="D1622" t="str">
            <v>Vitamina E-400 268mg Now Foods 100 Softgels Importado</v>
          </cell>
          <cell r="Q1622" t="str">
            <v>Now Foods</v>
          </cell>
        </row>
        <row r="1623">
          <cell r="A1623">
            <v>5812</v>
          </cell>
          <cell r="D1623" t="str">
            <v>Vitamina A 7.500mcg Now Foods 100 Softgels Importado</v>
          </cell>
          <cell r="Q1623" t="str">
            <v>Now Foods</v>
          </cell>
        </row>
        <row r="1624">
          <cell r="A1624">
            <v>5813</v>
          </cell>
          <cell r="D1624" t="str">
            <v>Ultra Vitamina A/D-3 7.500/25mcg Now Foods 100Soft Importado</v>
          </cell>
          <cell r="Q1624" t="str">
            <v>Now Foods</v>
          </cell>
        </row>
        <row r="1625">
          <cell r="A1625">
            <v>5814</v>
          </cell>
          <cell r="D1625" t="str">
            <v>Vitamina E-1000 670mg Now Foods 50 Softgels Importado</v>
          </cell>
          <cell r="Q1625" t="str">
            <v>Now Foods</v>
          </cell>
        </row>
        <row r="1626">
          <cell r="A1626">
            <v>5815</v>
          </cell>
          <cell r="D1626" t="str">
            <v>Vitamina A e D Now Foods 10000/10mcg 100 Soft Importado</v>
          </cell>
          <cell r="Q1626" t="str">
            <v>Now Foods</v>
          </cell>
        </row>
        <row r="1627">
          <cell r="A1627">
            <v>5816</v>
          </cell>
          <cell r="D1627" t="str">
            <v>Óleo de Alho 1500mg Now Foods 100 Softgels Importado</v>
          </cell>
          <cell r="Q1627" t="str">
            <v>Now Foods</v>
          </cell>
        </row>
        <row r="1628">
          <cell r="A1628">
            <v>5817</v>
          </cell>
          <cell r="D1628" t="str">
            <v>Acetil L-carnitina em Pó Now Foods 85g Puro Importado</v>
          </cell>
          <cell r="Q1628" t="str">
            <v>Now Foods</v>
          </cell>
        </row>
        <row r="1629">
          <cell r="A1629">
            <v>5818</v>
          </cell>
          <cell r="D1629" t="str">
            <v>Óleo Krill 1000mg Now Foods Dupla Força 120Sft Importado</v>
          </cell>
          <cell r="Q1629" t="str">
            <v>Now Foods</v>
          </cell>
        </row>
        <row r="1630">
          <cell r="A1630">
            <v>5819</v>
          </cell>
          <cell r="D1630" t="str">
            <v>Pó de Inositol Now Foods Forma Mio-inositol 454g Importado</v>
          </cell>
          <cell r="Q1630" t="str">
            <v>Now Foods</v>
          </cell>
        </row>
        <row r="1631">
          <cell r="A1631">
            <v>5820</v>
          </cell>
          <cell r="D1631" t="str">
            <v>L-Glutamina em Pó Now Foods Sports 170g Puro Importado</v>
          </cell>
          <cell r="Q1631" t="str">
            <v>Now Foods</v>
          </cell>
        </row>
        <row r="1632">
          <cell r="A1632">
            <v>5821</v>
          </cell>
          <cell r="D1632" t="str">
            <v>L-Glutamina em Pó Now Foods Sports 1Kg Pó Puro Importado</v>
          </cell>
          <cell r="Q1632" t="str">
            <v>Now Foods</v>
          </cell>
        </row>
        <row r="1633">
          <cell r="A1633">
            <v>5822</v>
          </cell>
          <cell r="D1633" t="str">
            <v>L-Glutamina 1000mg Now Foods Sports 120 Caps Importado</v>
          </cell>
          <cell r="Q1633" t="str">
            <v>Now Foods</v>
          </cell>
        </row>
        <row r="1634">
          <cell r="A1634">
            <v>5823</v>
          </cell>
          <cell r="D1634" t="str">
            <v>L-Glutamina 1000mg Now Foods Sports 240 Caps Importado</v>
          </cell>
          <cell r="Q1634" t="str">
            <v>Now Foods</v>
          </cell>
        </row>
        <row r="1635">
          <cell r="A1635">
            <v>5824</v>
          </cell>
          <cell r="D1635" t="str">
            <v>Now Foods Óleo Mct Líquido Sports 473ml Puro Importado</v>
          </cell>
          <cell r="Q1635" t="str">
            <v>Now Foods</v>
          </cell>
        </row>
        <row r="1636">
          <cell r="A1636">
            <v>5825</v>
          </cell>
          <cell r="D1636" t="str">
            <v>Óleo de Menta Now Foods 59ml 100% Puro Importado</v>
          </cell>
          <cell r="Q1636" t="str">
            <v>Now Foods</v>
          </cell>
        </row>
        <row r="1637">
          <cell r="A1637">
            <v>5826</v>
          </cell>
          <cell r="D1637" t="str">
            <v>Óleo de Oregano Now Foods 30ml 100% Puro Importado</v>
          </cell>
          <cell r="Q1637" t="str">
            <v>Now Foods</v>
          </cell>
        </row>
        <row r="1638">
          <cell r="A1638">
            <v>5827</v>
          </cell>
          <cell r="D1638" t="str">
            <v>Óleo de Olíbano Now Foods 30ml 100% Puro Importado</v>
          </cell>
          <cell r="Q1638" t="str">
            <v>Now Foods</v>
          </cell>
        </row>
        <row r="1639">
          <cell r="A1639">
            <v>5828</v>
          </cell>
          <cell r="D1639" t="str">
            <v>Óleo de Eucalipto Radiata Now Foods 30ml Puro Importado</v>
          </cell>
          <cell r="Q1639" t="str">
            <v>Now Foods</v>
          </cell>
        </row>
        <row r="1640">
          <cell r="A1640">
            <v>5829</v>
          </cell>
          <cell r="D1640" t="str">
            <v>Óleo de Citronela Now Foods 30ml 100% Puro Importado</v>
          </cell>
          <cell r="Q1640" t="str">
            <v>Now Foods</v>
          </cell>
        </row>
        <row r="1641">
          <cell r="A1641">
            <v>5830</v>
          </cell>
          <cell r="D1641" t="str">
            <v>Mistura de Óleo p/Sono Now Foods 30ml Importado</v>
          </cell>
          <cell r="Q1641" t="str">
            <v>Now Foods</v>
          </cell>
        </row>
        <row r="1642">
          <cell r="A1642">
            <v>5831</v>
          </cell>
          <cell r="D1642" t="str">
            <v>Óleo de Lavanda Now Foods 10ml 100% Puro Importado</v>
          </cell>
          <cell r="Q1642" t="str">
            <v>Now Foods</v>
          </cell>
        </row>
        <row r="1643">
          <cell r="A1643">
            <v>5832</v>
          </cell>
          <cell r="D1643" t="str">
            <v>Óleo de Coco Virgem Now Foods 355ml 100% Puro Importado</v>
          </cell>
          <cell r="Q1643" t="str">
            <v>Now Foods</v>
          </cell>
        </row>
        <row r="1644">
          <cell r="A1644">
            <v>5833</v>
          </cell>
          <cell r="D1644" t="str">
            <v>Vitamina E Now Foods 118ml D-Alpha Tocoferol Importado</v>
          </cell>
          <cell r="Q1644" t="str">
            <v>Now Foods</v>
          </cell>
        </row>
        <row r="1645">
          <cell r="A1645">
            <v>5834</v>
          </cell>
          <cell r="D1645" t="str">
            <v>Vitamina E Oil Now Foods Mixed Tocoferol 118ml Importado</v>
          </cell>
          <cell r="Q1645" t="str">
            <v>Now Foods</v>
          </cell>
        </row>
        <row r="1646">
          <cell r="A1646">
            <v>5835</v>
          </cell>
          <cell r="D1646" t="str">
            <v>Óleo de Damasco Now Foods 100% Puro 118ml Importado</v>
          </cell>
          <cell r="Q1646" t="str">
            <v>Now Foods</v>
          </cell>
        </row>
        <row r="1647">
          <cell r="A1647">
            <v>5836</v>
          </cell>
          <cell r="D1647" t="str">
            <v>Magnésio Líquido Now Foods Traço Mineral 237ml Importado</v>
          </cell>
          <cell r="Q1647" t="str">
            <v>Now Foods</v>
          </cell>
        </row>
        <row r="1648">
          <cell r="A1648">
            <v>5837</v>
          </cell>
          <cell r="D1648" t="str">
            <v>Silver Sol Líquido 50mcg Now Foods 237ml Importado</v>
          </cell>
          <cell r="Q1648" t="str">
            <v>Now Foods</v>
          </cell>
        </row>
        <row r="1649">
          <cell r="A1649">
            <v>5838</v>
          </cell>
          <cell r="D1649" t="str">
            <v>Vitamina D-3 Líquida Now Foods 59ml Importado</v>
          </cell>
          <cell r="Q1649" t="str">
            <v>Now Foods</v>
          </cell>
        </row>
        <row r="1650">
          <cell r="A1650">
            <v>5839</v>
          </cell>
          <cell r="D1650" t="str">
            <v>Óleo de Semente Rosa Mosqueta Now Foods 30ml Importado</v>
          </cell>
          <cell r="Q1650" t="str">
            <v>Now Foods</v>
          </cell>
        </row>
        <row r="1651">
          <cell r="A1651">
            <v>5840</v>
          </cell>
          <cell r="D1651" t="str">
            <v>Óleo de Neem Now Foods 100% Pure 30ml Importado</v>
          </cell>
          <cell r="Q1651" t="str">
            <v>Now Foods</v>
          </cell>
        </row>
        <row r="1652">
          <cell r="A1652">
            <v>5841</v>
          </cell>
          <cell r="D1652" t="str">
            <v>Óleo de Vitamina E Now Foods 2300IU 30ml Importado</v>
          </cell>
          <cell r="Q1652" t="str">
            <v>Now Foods</v>
          </cell>
        </row>
        <row r="1653">
          <cell r="A1653">
            <v>5842</v>
          </cell>
          <cell r="D1653" t="str">
            <v>Vitamina E 60mg Now Foods D-alfa Tocoferol30ml Importado</v>
          </cell>
          <cell r="Q1653" t="str">
            <v>Now Foods</v>
          </cell>
        </row>
        <row r="1654">
          <cell r="A1654">
            <v>5843</v>
          </cell>
          <cell r="D1654" t="str">
            <v>Óleo de Vitamina E 170mg Now Foods 30ml Importado</v>
          </cell>
          <cell r="Q1654" t="str">
            <v>Now Foods</v>
          </cell>
        </row>
        <row r="1655">
          <cell r="A1655">
            <v>5844</v>
          </cell>
          <cell r="D1655" t="str">
            <v>Pycnogenol 30mg Now Foods 150 Veg Capsulas Importado</v>
          </cell>
          <cell r="Q1655" t="str">
            <v>Now Foods</v>
          </cell>
        </row>
        <row r="1656">
          <cell r="A1656">
            <v>5845</v>
          </cell>
          <cell r="D1656" t="str">
            <v>D-Glucarato Cálcio 500mg Now Foods 90Veg Caps Importado</v>
          </cell>
          <cell r="Q1656" t="str">
            <v>Now Foods</v>
          </cell>
        </row>
        <row r="1657">
          <cell r="A1657">
            <v>5846</v>
          </cell>
          <cell r="D1657" t="str">
            <v>Pycnogenol 30mg Now Foods 60 Veg Capsulas Importado</v>
          </cell>
          <cell r="Q1657" t="str">
            <v>Now Foods</v>
          </cell>
        </row>
        <row r="1658">
          <cell r="A1658">
            <v>5847</v>
          </cell>
          <cell r="D1658" t="str">
            <v>Vitamina B-12 1000mcg Now Foods 250 Pastilhas Importado</v>
          </cell>
          <cell r="Q1658" t="str">
            <v>Now Foods</v>
          </cell>
        </row>
        <row r="1659">
          <cell r="A1659">
            <v>5848</v>
          </cell>
          <cell r="D1659" t="str">
            <v>L-Glutamina em Pó Now Foods Sport 454g Forma Livre Importado</v>
          </cell>
          <cell r="Q1659" t="str">
            <v>Now Foods</v>
          </cell>
        </row>
        <row r="1660">
          <cell r="A1660">
            <v>5849</v>
          </cell>
          <cell r="D1660" t="str">
            <v>Creme Dental + Óleo Coco XyliWhite Now Foods 181g Importado</v>
          </cell>
          <cell r="Q1660" t="str">
            <v>Now Foods</v>
          </cell>
        </row>
        <row r="1661">
          <cell r="A1661">
            <v>5850</v>
          </cell>
          <cell r="D1661" t="str">
            <v>Pycnogenol 100mg Now Foods 60 Veg Caps Importado</v>
          </cell>
          <cell r="Q1661" t="str">
            <v>Now Foods</v>
          </cell>
        </row>
        <row r="1662">
          <cell r="A1662">
            <v>5851</v>
          </cell>
          <cell r="D1662" t="str">
            <v>Pycnogenol 60mg Now Foods 50 Veg Caps Importado</v>
          </cell>
          <cell r="Q1662" t="str">
            <v>Now Foods</v>
          </cell>
        </row>
        <row r="1663">
          <cell r="A1663">
            <v>5852</v>
          </cell>
          <cell r="D1663" t="str">
            <v>Vitamina D3 5000IU Now 120 Chewable Mastigável Importado</v>
          </cell>
          <cell r="Q1663" t="str">
            <v>Now Foods</v>
          </cell>
        </row>
        <row r="1664">
          <cell r="A1664">
            <v>5853</v>
          </cell>
          <cell r="D1664" t="str">
            <v>Vitamina D3 1000IU Now 180 Chewable Mastigável Importado</v>
          </cell>
          <cell r="Q1664" t="str">
            <v>Now Foods</v>
          </cell>
        </row>
        <row r="1665">
          <cell r="A1665">
            <v>5854</v>
          </cell>
          <cell r="D1665" t="str">
            <v>Ômega-3 180 Epa / 120 Dha Now Foods 180Soft Importado</v>
          </cell>
          <cell r="Q1665" t="str">
            <v>Now Foods</v>
          </cell>
        </row>
        <row r="1666">
          <cell r="A1666">
            <v>5855</v>
          </cell>
          <cell r="D1666" t="str">
            <v>Complexo Vitamina C 1000mg Now Foods 180 Tabls Importado</v>
          </cell>
          <cell r="Q1666" t="str">
            <v>Now Foods</v>
          </cell>
        </row>
        <row r="1667">
          <cell r="A1667">
            <v>5856</v>
          </cell>
          <cell r="D1667" t="str">
            <v>Super Ômega 3-6-9 1200mg Now Foods 180 Soft Importado</v>
          </cell>
          <cell r="Q1667" t="str">
            <v>Now Foods</v>
          </cell>
        </row>
        <row r="1668">
          <cell r="A1668">
            <v>5857</v>
          </cell>
          <cell r="D1668" t="str">
            <v>Red Omega C0Q10 e Levedura Arroz Now Foods 90 Soft Importado</v>
          </cell>
          <cell r="Q1668" t="str">
            <v>Now Foods</v>
          </cell>
        </row>
        <row r="1669">
          <cell r="A1669">
            <v>5858</v>
          </cell>
          <cell r="D1669" t="str">
            <v>Vitamina C-1000+Bioflavonoids Now Foods 500Cap Importado</v>
          </cell>
          <cell r="Q1669" t="str">
            <v>Now Foods</v>
          </cell>
        </row>
        <row r="1670">
          <cell r="A1670">
            <v>5859</v>
          </cell>
          <cell r="D1670" t="str">
            <v>Pó Cristais de Vitamina C Now Foods 1361g Puro Importado</v>
          </cell>
          <cell r="Q1670" t="str">
            <v>Now Foods</v>
          </cell>
        </row>
        <row r="1671">
          <cell r="A1671">
            <v>5860</v>
          </cell>
          <cell r="D1671" t="str">
            <v>Super Ômega Now Foods 360 EPA / 240 Dha 240Cap Importado</v>
          </cell>
          <cell r="Q1671" t="str">
            <v>Now Foods</v>
          </cell>
        </row>
        <row r="1672">
          <cell r="A1672">
            <v>5861</v>
          </cell>
          <cell r="D1672" t="str">
            <v xml:space="preserve">Cabo Carregamento/Dados Usb 2.0 A/C 1Hora 3A 1M Branco </v>
          </cell>
          <cell r="Q1672" t="str">
            <v>1Hora</v>
          </cell>
        </row>
        <row r="1673">
          <cell r="A1673">
            <v>5862</v>
          </cell>
          <cell r="D1673" t="str">
            <v>Fone Ouvido Com Fio 1Hora Aut124 Cabo 1.2M Tipo C Preto</v>
          </cell>
          <cell r="Q1673" t="str">
            <v>1Hora</v>
          </cell>
        </row>
        <row r="1674">
          <cell r="A1674">
            <v>5863</v>
          </cell>
          <cell r="D1674" t="str">
            <v>Cabo Carregamento/Dados Usb 2.0 A/C 1Hora 2.1A 1M Branco</v>
          </cell>
          <cell r="Q1674" t="str">
            <v>1Hora</v>
          </cell>
        </row>
        <row r="1675">
          <cell r="A1675">
            <v>5864</v>
          </cell>
          <cell r="D1675" t="str">
            <v>Cabo de Carregamento/Dados 1Hora Usb C 3A Macho 1M Preto</v>
          </cell>
          <cell r="Q1675" t="str">
            <v>1Hora</v>
          </cell>
        </row>
        <row r="1676">
          <cell r="A1676">
            <v>5865</v>
          </cell>
          <cell r="D1676" t="str">
            <v>Cabo Carregamento/Dados 1Hora Usb C 3A Macho 1M Branco</v>
          </cell>
          <cell r="Q1676" t="str">
            <v>1Hora</v>
          </cell>
        </row>
        <row r="1677">
          <cell r="A1677">
            <v>5866</v>
          </cell>
          <cell r="D1677" t="str">
            <v>Cabo Carregamento/Dados 1Hora Usb C 3A Macho 1M Preto</v>
          </cell>
          <cell r="Q1677" t="str">
            <v>1Hora</v>
          </cell>
        </row>
        <row r="1678">
          <cell r="A1678">
            <v>5867</v>
          </cell>
          <cell r="D1678" t="str">
            <v>Cabo Carregamento Dados 1Hora Micro Usb/A 2.4A 1M Preto</v>
          </cell>
          <cell r="Q1678" t="str">
            <v>1Hora</v>
          </cell>
        </row>
        <row r="1679">
          <cell r="A1679">
            <v>5868</v>
          </cell>
          <cell r="D1679" t="str">
            <v>Cabo Carregamento Dados 1Hora Usb 2.0 A/C 2.4A 1M Preto</v>
          </cell>
          <cell r="Q1679" t="str">
            <v>1Hora</v>
          </cell>
        </row>
        <row r="1680">
          <cell r="A1680">
            <v>5869</v>
          </cell>
          <cell r="D1680" t="str">
            <v>Fone Ouvido Com Fio 1Hora Conector 3.5mm Cabo 1.1M Preto</v>
          </cell>
          <cell r="Q1680" t="str">
            <v>1Hora</v>
          </cell>
        </row>
        <row r="1681">
          <cell r="A1681">
            <v>5870</v>
          </cell>
          <cell r="D1681" t="str">
            <v>Cabo Carregamento Dados 1Hora Usb 2.0 A/C 5A 1M Branco</v>
          </cell>
          <cell r="Q1681" t="str">
            <v>1Hora</v>
          </cell>
        </row>
        <row r="1682">
          <cell r="A1682">
            <v>5871</v>
          </cell>
          <cell r="D1682" t="str">
            <v>Cabo Carregamento Dados 1Hora Usb A/Micro Usb 2.1A 1M Branco</v>
          </cell>
          <cell r="Q1682" t="str">
            <v>1Hora</v>
          </cell>
        </row>
        <row r="1683">
          <cell r="A1683">
            <v>5872</v>
          </cell>
          <cell r="D1683" t="str">
            <v>Cabo de Carregamento Dados 1Hora Usb 2.0 A/C 3A 2M Preto</v>
          </cell>
          <cell r="Q1683" t="str">
            <v>1Hora</v>
          </cell>
        </row>
        <row r="1684">
          <cell r="A1684">
            <v>5873</v>
          </cell>
          <cell r="D1684" t="str">
            <v>Cabo de Carregamento Dados 1Hora Usb C Macho 3A 2M Preto</v>
          </cell>
          <cell r="Q1684" t="str">
            <v>1Hora</v>
          </cell>
        </row>
        <row r="1685">
          <cell r="A1685">
            <v>5874</v>
          </cell>
          <cell r="D1685" t="str">
            <v xml:space="preserve">Cabo Carregador 1Hora Compatível com iPhone 2.1A 2M Branco </v>
          </cell>
          <cell r="Q1685" t="str">
            <v>1Hora</v>
          </cell>
        </row>
        <row r="1686">
          <cell r="A1686">
            <v>5875</v>
          </cell>
          <cell r="D1686" t="str">
            <v>Cabo Carregamento 1Hora Usb 2.0 A/C 3A Macho 1,5M Preto</v>
          </cell>
          <cell r="Q1686" t="str">
            <v>1Hora</v>
          </cell>
        </row>
        <row r="1687">
          <cell r="A1687">
            <v>5876</v>
          </cell>
          <cell r="D1687" t="str">
            <v>Cabo Carregamento 1Hora Usb 2.0 A/C 2.1A Macho 2M Branco</v>
          </cell>
          <cell r="Q1687" t="str">
            <v>1Hora</v>
          </cell>
        </row>
        <row r="1688">
          <cell r="A1688">
            <v>5877</v>
          </cell>
          <cell r="D1688" t="str">
            <v>Cabo Carregamento 1Hora Usb 2.0 A/C 3A Macho 2M Vermelho</v>
          </cell>
          <cell r="Q1688" t="str">
            <v>1Hora</v>
          </cell>
        </row>
        <row r="1689">
          <cell r="A1689">
            <v>5878</v>
          </cell>
          <cell r="D1689" t="str">
            <v>Cabo de Carregamento 1Hora Usb 2.0 A/C 5A Macho 2M Preto</v>
          </cell>
          <cell r="Q1689" t="str">
            <v>1Hora</v>
          </cell>
        </row>
        <row r="1690">
          <cell r="A1690">
            <v>5879</v>
          </cell>
          <cell r="D1690" t="str">
            <v>Cabo Carregamento Dados 1Hora Usb C 3A Macho 1,5M Preto</v>
          </cell>
          <cell r="Q1690" t="str">
            <v>1Hora</v>
          </cell>
        </row>
        <row r="1691">
          <cell r="A1691">
            <v>5880</v>
          </cell>
          <cell r="D1691" t="str">
            <v>Suporte Magnético Smartphone 1Hora Compatível Tela 5 pol</v>
          </cell>
          <cell r="Q1691" t="str">
            <v>1Hora</v>
          </cell>
        </row>
        <row r="1692">
          <cell r="A1692">
            <v>5881</v>
          </cell>
          <cell r="D1692" t="str">
            <v>Cabo de Carregamento 1Hora Usb 2.0 A/C 5A Macho 1M Preto</v>
          </cell>
          <cell r="Q1692" t="str">
            <v>1Hora</v>
          </cell>
        </row>
        <row r="1693">
          <cell r="A1693">
            <v>5882</v>
          </cell>
          <cell r="D1693" t="str">
            <v>Cabo de Carregamento 1Hora Usb 2.0 A/C 3A Macho 1M Preto</v>
          </cell>
          <cell r="Q1693" t="str">
            <v>1Hora</v>
          </cell>
        </row>
        <row r="1694">
          <cell r="A1694">
            <v>5883</v>
          </cell>
          <cell r="D1694" t="str">
            <v>Cabo Carregamento 1Hora Compatível com iPhone 2.4A 1M Branco</v>
          </cell>
          <cell r="Q1694" t="str">
            <v>1Hora</v>
          </cell>
        </row>
        <row r="1695">
          <cell r="A1695">
            <v>5884</v>
          </cell>
          <cell r="D1695" t="str">
            <v>Cabo Carregamento 1Hora Cabo Usb 2.0 A/C 3A 1M Vermelho</v>
          </cell>
          <cell r="Q1695" t="str">
            <v>1Hora</v>
          </cell>
        </row>
        <row r="1696">
          <cell r="A1696">
            <v>5885</v>
          </cell>
          <cell r="D1696" t="str">
            <v>Cabo Carregamento 1Hora Compatível com iPhone  2.4A 1M Preto</v>
          </cell>
          <cell r="Q1696" t="str">
            <v>1Hora</v>
          </cell>
        </row>
        <row r="1697">
          <cell r="A1697">
            <v>5886</v>
          </cell>
          <cell r="D1697" t="str">
            <v>Fone Ouvido Com Fio 1Hora Conector 3.5mm Cabo 1,2M Preto</v>
          </cell>
          <cell r="Q1697" t="str">
            <v>1Hora</v>
          </cell>
        </row>
        <row r="1698">
          <cell r="A1698">
            <v>5887</v>
          </cell>
          <cell r="D1698" t="str">
            <v>Cabo de Carregamento 1Hora Usb 2.0 A/C 3A Macho Preto 1M</v>
          </cell>
          <cell r="Q1698" t="str">
            <v>1Hora</v>
          </cell>
        </row>
        <row r="1699">
          <cell r="A1699">
            <v>5888</v>
          </cell>
          <cell r="D1699" t="str">
            <v>Cabo Carregador 1Hora Compatível com iPhone 2.1A 1M Branco</v>
          </cell>
          <cell r="Q1699" t="str">
            <v>1Hora</v>
          </cell>
        </row>
        <row r="1700">
          <cell r="A1700">
            <v>5889</v>
          </cell>
          <cell r="D1700" t="str">
            <v>Suporte Magnético Celular 1Hora Ampla Compatibilidade Cinza</v>
          </cell>
          <cell r="Q1700" t="str">
            <v>1Hora</v>
          </cell>
        </row>
        <row r="1701">
          <cell r="A1701">
            <v>5890</v>
          </cell>
          <cell r="D1701" t="str">
            <v>Pilhas Alcalinas AAA 7th 1Hora Pacote de 4 unidades 1.5V</v>
          </cell>
          <cell r="Q1701" t="str">
            <v>1Hora</v>
          </cell>
        </row>
        <row r="1702">
          <cell r="A1702">
            <v>5891</v>
          </cell>
          <cell r="D1702" t="str">
            <v>Pilhas Alcalinas AA 5th 1Hora Pacote com 4 unidades 1.5V</v>
          </cell>
          <cell r="Q1702" t="str">
            <v>1Hora</v>
          </cell>
        </row>
        <row r="1703">
          <cell r="A1703">
            <v>5892</v>
          </cell>
          <cell r="D1703" t="str">
            <v>Pilhas Alcalinas AA 5th 1Hora Pacote de 40 unidades 1.5V</v>
          </cell>
          <cell r="Q1703" t="str">
            <v>1Hora</v>
          </cell>
        </row>
        <row r="1704">
          <cell r="A1704">
            <v>5893</v>
          </cell>
          <cell r="D1704" t="str">
            <v>Pilhas Alcalinas AAA 7th 1Hora Pacote 40 unidades 1.5V</v>
          </cell>
          <cell r="Q1704" t="str">
            <v>1Hora</v>
          </cell>
        </row>
        <row r="1705">
          <cell r="A1705">
            <v>5894</v>
          </cell>
          <cell r="D1705" t="str">
            <v>Trace Minerals PowerPak Vitamina e Minerais Sabor Açai 30pcs</v>
          </cell>
          <cell r="Q1705" t="str">
            <v>Trace Minerals</v>
          </cell>
        </row>
        <row r="1706">
          <cell r="A1706">
            <v>5895</v>
          </cell>
          <cell r="D1706" t="str">
            <v>Trace Minerals PowerPak Vitamina e Minerais Sabor Uva 30pcs</v>
          </cell>
          <cell r="Q1706" t="str">
            <v>Trace Minerals</v>
          </cell>
        </row>
        <row r="1707">
          <cell r="A1707">
            <v>5896</v>
          </cell>
          <cell r="D1707" t="str">
            <v>Trace Minerals Gomas Magnésio Vidro 120Gomas Tangerina</v>
          </cell>
          <cell r="Q1707" t="str">
            <v>Trace Minerals</v>
          </cell>
        </row>
        <row r="1708">
          <cell r="A1708">
            <v>5897</v>
          </cell>
          <cell r="D1708" t="str">
            <v>Trace Minerals Gomas de Magnésio Vidro 120Gomas Melancia</v>
          </cell>
          <cell r="Q1708" t="str">
            <v>Trace Minerals</v>
          </cell>
        </row>
        <row r="1709">
          <cell r="A1709">
            <v>5898</v>
          </cell>
          <cell r="D1709" t="str">
            <v xml:space="preserve">Trace Minerals Multivitamina e Multimineral p/Criança 237ml </v>
          </cell>
          <cell r="Q1709" t="str">
            <v>Trace Minerals</v>
          </cell>
        </row>
        <row r="1710">
          <cell r="A1710">
            <v>5899</v>
          </cell>
          <cell r="D1710" t="str">
            <v>Trace Minerals Magnésio Iônico Líquido 400mg 118ml Importado</v>
          </cell>
          <cell r="Q1710" t="str">
            <v>Trace Minerals</v>
          </cell>
        </row>
        <row r="1711">
          <cell r="A1711">
            <v>5900</v>
          </cell>
          <cell r="D1711" t="str">
            <v>Trace Minerals Multivitamínico Infantil 60tab Mastigável</v>
          </cell>
          <cell r="Q1711" t="str">
            <v>Trace Minerals</v>
          </cell>
        </row>
        <row r="1712">
          <cell r="A1712">
            <v>5901</v>
          </cell>
          <cell r="D1712" t="str">
            <v>Trace Minerals Gotas ConcenTrace Trace Mineral Drops 118ml</v>
          </cell>
          <cell r="Q1712" t="str">
            <v>Trace Minerals</v>
          </cell>
        </row>
        <row r="1713">
          <cell r="A1713">
            <v>5903</v>
          </cell>
          <cell r="D1713" t="str">
            <v>Trace Minerals Eletrólitos Concentrado TM Sport 40000V 237ml</v>
          </cell>
          <cell r="Q1713" t="str">
            <v>Trace Minerals</v>
          </cell>
        </row>
        <row r="1714">
          <cell r="A1714">
            <v>5904</v>
          </cell>
          <cell r="D1714" t="str">
            <v>Trace Minerals Mega-Mag Magnésio Líquido 400mg 118ml</v>
          </cell>
          <cell r="Q1714" t="str">
            <v>Trace Minerals</v>
          </cell>
        </row>
        <row r="1715">
          <cell r="A1715">
            <v>5905</v>
          </cell>
          <cell r="D1715" t="str">
            <v>Trace Minerals Selênio Iônico Líquido 300mcg 59ml Importado</v>
          </cell>
          <cell r="Q1715" t="str">
            <v>Trace Minerals</v>
          </cell>
        </row>
        <row r="1716">
          <cell r="A1716">
            <v>5906</v>
          </cell>
          <cell r="D1716" t="str">
            <v>Trace Minerals Zinco Iônico Líquido 50mg 59ml Importado</v>
          </cell>
          <cell r="Q1716" t="str">
            <v>Trace Minerals</v>
          </cell>
        </row>
        <row r="1717">
          <cell r="A1717">
            <v>5907</v>
          </cell>
          <cell r="D1717" t="str">
            <v>Trace Minerals ConcenTrace Mineral Gotas 15ml Importado</v>
          </cell>
          <cell r="Q1717" t="str">
            <v>Trace Minerals</v>
          </cell>
        </row>
        <row r="1718">
          <cell r="A1718">
            <v>5908</v>
          </cell>
          <cell r="D1718" t="str">
            <v>Creme de Vitamina D-3 1000UI Now Foods 118ml Importado</v>
          </cell>
          <cell r="Q1718" t="str">
            <v>Now Foods</v>
          </cell>
        </row>
        <row r="1719">
          <cell r="A1719">
            <v>5909</v>
          </cell>
          <cell r="D1719" t="str">
            <v>Vitamina D-3 100mcg e Vitamina Mk-7 Now Foods 30ml Importado</v>
          </cell>
          <cell r="Q1719" t="str">
            <v>Now Foods</v>
          </cell>
        </row>
        <row r="1720">
          <cell r="A1720">
            <v>5910</v>
          </cell>
          <cell r="D1720" t="str">
            <v>Óleo de Peixe Red Omega Now Foods 180 Sofgels Importado</v>
          </cell>
          <cell r="Q1720" t="str">
            <v>Now Foods</v>
          </cell>
        </row>
        <row r="1721">
          <cell r="A1721">
            <v>5911</v>
          </cell>
          <cell r="D1721" t="str">
            <v>Ultra Omega 3-D Now Foods 600Epa/300Dha 90Soft Importado</v>
          </cell>
          <cell r="Q1721" t="str">
            <v>Now Foods</v>
          </cell>
        </row>
        <row r="1722">
          <cell r="A1722">
            <v>5912</v>
          </cell>
          <cell r="D1722" t="str">
            <v>Tri-3D Omega Now Foods 330Epa/220Dha 90Softgls Importado</v>
          </cell>
          <cell r="Q1722" t="str">
            <v>Now Foods</v>
          </cell>
        </row>
        <row r="1723">
          <cell r="A1723">
            <v>5913</v>
          </cell>
          <cell r="D1723" t="str">
            <v>Pó Vitamina C Now Foods Ácido Ascórbico 227g Importado</v>
          </cell>
          <cell r="Q1723" t="str">
            <v>Now Foods</v>
          </cell>
        </row>
        <row r="1724">
          <cell r="A1724">
            <v>5914</v>
          </cell>
          <cell r="D1724" t="str">
            <v>Pó Vitamina C Now Foods Ácido Ascórbico 454g Importado</v>
          </cell>
          <cell r="Q1724" t="str">
            <v>Now Foods</v>
          </cell>
        </row>
        <row r="1725">
          <cell r="A1725">
            <v>5915</v>
          </cell>
          <cell r="D1725" t="str">
            <v>Cabo Divisor Áudio Ugreen 3.5mm Macho p/ 2 Fêmea Branco</v>
          </cell>
          <cell r="Q1725" t="str">
            <v>Ugreen</v>
          </cell>
        </row>
        <row r="1726">
          <cell r="A1726">
            <v>5916</v>
          </cell>
          <cell r="D1726" t="str">
            <v>Cabo de Áudio Ugreen 3.5mm Macho/Macho 3 Metros Preto</v>
          </cell>
          <cell r="Q1726" t="str">
            <v>Ugreen</v>
          </cell>
        </row>
        <row r="1727">
          <cell r="A1727">
            <v>5917</v>
          </cell>
          <cell r="D1727" t="str">
            <v>Cabo Impressora Ugreen Usb C p/Usb B Macho 1 Metro Preto</v>
          </cell>
          <cell r="Q1727" t="str">
            <v>Ugreen</v>
          </cell>
        </row>
        <row r="1728">
          <cell r="A1728">
            <v>5918</v>
          </cell>
          <cell r="D1728" t="str">
            <v xml:space="preserve">Cabo Usb 3.0 Extensor Macho/Fêmea Cabo Extensão 2M Preto </v>
          </cell>
          <cell r="Q1728" t="str">
            <v>Ugreen</v>
          </cell>
        </row>
        <row r="1729">
          <cell r="A1729">
            <v>5919</v>
          </cell>
          <cell r="D1729" t="str">
            <v>Cabo Usb A/C Dados Ugreen Angular 180° Macho 3A 1M Preto</v>
          </cell>
          <cell r="Q1729" t="str">
            <v>Ugreen</v>
          </cell>
        </row>
        <row r="1730">
          <cell r="A1730">
            <v>5920</v>
          </cell>
          <cell r="D1730" t="str">
            <v xml:space="preserve">Cabo de Áudio Estéreo Ugreen 3.5mm Macho 2 Metros Preto </v>
          </cell>
          <cell r="Q1730" t="str">
            <v>Ugreen</v>
          </cell>
        </row>
        <row r="1731">
          <cell r="A1731">
            <v>5921</v>
          </cell>
          <cell r="D1731" t="str">
            <v xml:space="preserve">Cabo de Áudio Estéreo Ugreen 3.5mm Macho 5 Metros Preto </v>
          </cell>
          <cell r="Q1731" t="str">
            <v>Ugreen</v>
          </cell>
        </row>
        <row r="1732">
          <cell r="A1732">
            <v>5922</v>
          </cell>
          <cell r="D1732" t="str">
            <v>Cabo de Rede Ugreen Cabo Ethernet Rj45 Macho 50cm Preto</v>
          </cell>
          <cell r="Q1732" t="str">
            <v>Ugreen</v>
          </cell>
        </row>
        <row r="1733">
          <cell r="A1733">
            <v>5923</v>
          </cell>
          <cell r="D1733" t="str">
            <v xml:space="preserve">Cabo de Áudio Ugreen 3.5mm/Angular Macho 5 Metros Preto </v>
          </cell>
          <cell r="Q1733" t="str">
            <v>Ugreen</v>
          </cell>
        </row>
        <row r="1734">
          <cell r="A1734">
            <v>5924</v>
          </cell>
          <cell r="D1734" t="str">
            <v xml:space="preserve">Cabo de Áudio Ugreen 3.5mm/Angular Macho 1.5 M Preto </v>
          </cell>
          <cell r="Q1734" t="str">
            <v>Ugreen</v>
          </cell>
        </row>
        <row r="1735">
          <cell r="A1735">
            <v>5925</v>
          </cell>
          <cell r="D1735" t="str">
            <v>Cabo Usb 3.0 Ugreen Macho/Fêmea Cabo Extensão 0.5M Preto</v>
          </cell>
          <cell r="Q1735" t="str">
            <v>Ugreen</v>
          </cell>
        </row>
        <row r="1736">
          <cell r="A1736">
            <v>5926</v>
          </cell>
          <cell r="D1736" t="str">
            <v>Adaptador de Vídeo Hdmi Ugreen Macho/Fêmea Angular Preto</v>
          </cell>
          <cell r="Q1736" t="str">
            <v>Ugreen</v>
          </cell>
        </row>
        <row r="1737">
          <cell r="A1737">
            <v>5927</v>
          </cell>
          <cell r="D1737" t="str">
            <v>Organizador Cabos Fios Ugreen Adesivo 2pcs 4 Slots Preto</v>
          </cell>
          <cell r="Q1737" t="str">
            <v>Ugreen</v>
          </cell>
        </row>
        <row r="1738">
          <cell r="A1738">
            <v>5928</v>
          </cell>
          <cell r="D1738" t="str">
            <v>Cabo Adaptador Ugreen Micro Hdmi p/Hdmi Macho 1M Preto</v>
          </cell>
          <cell r="Q1738" t="str">
            <v>Ugreen</v>
          </cell>
        </row>
        <row r="1739">
          <cell r="A1739">
            <v>5929</v>
          </cell>
          <cell r="D1739" t="str">
            <v>Cabo Usb 3.0 Ugreen Tipo A Macho/Macho 2 Metros Preto</v>
          </cell>
          <cell r="Q1739" t="str">
            <v>Ugreen</v>
          </cell>
        </row>
        <row r="1740">
          <cell r="A1740">
            <v>5930</v>
          </cell>
          <cell r="D1740" t="str">
            <v>Cabo Mini Displayport Ugreen p/Hdmi Macho 4K 3 M Preto</v>
          </cell>
          <cell r="Q1740" t="str">
            <v>Ugreen</v>
          </cell>
        </row>
        <row r="1741">
          <cell r="A1741">
            <v>5931</v>
          </cell>
          <cell r="D1741" t="str">
            <v>Cabo Adaptador Usb A Ugreen p/Db9 Rs232 Fêmea 1.5M Preto</v>
          </cell>
          <cell r="Q1741" t="str">
            <v>Ugreen</v>
          </cell>
        </row>
        <row r="1742">
          <cell r="A1742">
            <v>5932</v>
          </cell>
          <cell r="D1742" t="str">
            <v>Cabo de Vídeo Hdmi 2.1 Ugreen 8K-60Hz Macho 2Metro Preto</v>
          </cell>
          <cell r="Q1742" t="str">
            <v>Ugreen</v>
          </cell>
        </row>
        <row r="1743">
          <cell r="A1743">
            <v>5933</v>
          </cell>
          <cell r="D1743" t="str">
            <v>Mouse Bluetooth Ugreen Sensor 4000dpi 2,4G Sem Fio Preto</v>
          </cell>
          <cell r="Q1743" t="str">
            <v>Ugreen</v>
          </cell>
        </row>
        <row r="1744">
          <cell r="A1744">
            <v>5934</v>
          </cell>
          <cell r="D1744" t="str">
            <v>Mouse Sem Fio Ugreen Sensor 4000dpi 2,4GHz Verde</v>
          </cell>
          <cell r="Q1744" t="str">
            <v>Ugreen</v>
          </cell>
        </row>
        <row r="1745">
          <cell r="A1745">
            <v>5935</v>
          </cell>
          <cell r="D1745" t="str">
            <v>Mouse Sem Fio Ugreen 4000dpi 2,4Gz Cinza Preto</v>
          </cell>
          <cell r="Q1745" t="str">
            <v>Ugreen</v>
          </cell>
        </row>
        <row r="1746">
          <cell r="A1746">
            <v>5936</v>
          </cell>
          <cell r="D1746" t="str">
            <v>Mouse Sem Fio Ugreen 2400dpi 2,4GHz Rosa</v>
          </cell>
          <cell r="Q1746" t="str">
            <v>Ugreen</v>
          </cell>
        </row>
        <row r="1747">
          <cell r="A1747">
            <v>5937</v>
          </cell>
          <cell r="D1747" t="str">
            <v xml:space="preserve">Mouse Sem Fio Ugreen Sensor 2400dpi Conexão 2,4GHz </v>
          </cell>
          <cell r="Q1747" t="str">
            <v>Ugreen</v>
          </cell>
        </row>
        <row r="1748">
          <cell r="A1748">
            <v>5938</v>
          </cell>
          <cell r="D1748" t="str">
            <v>Mouse Sem Fio Ugreen 2400dpi 2,4GHz Azul Deep</v>
          </cell>
          <cell r="Q1748" t="str">
            <v>Ugreen</v>
          </cell>
        </row>
        <row r="1749">
          <cell r="A1749">
            <v>5939</v>
          </cell>
          <cell r="D1749" t="str">
            <v>Adaptador Mini Hdmi Ugreen p/Hdmi 4k Macho-Fêmea Preto</v>
          </cell>
          <cell r="Q1749" t="str">
            <v>Ugreen</v>
          </cell>
        </row>
        <row r="1750">
          <cell r="A1750">
            <v>5940</v>
          </cell>
          <cell r="D1750" t="str">
            <v>Hub Estação Acoplamento Ugreen 9 em 1 com Porta Pd Cinza</v>
          </cell>
          <cell r="Q1750" t="str">
            <v>Ugreen</v>
          </cell>
        </row>
        <row r="1751">
          <cell r="A1751">
            <v>5941</v>
          </cell>
          <cell r="D1751" t="str">
            <v>Carregador Parede 30W Ugreen Extensor Ac + Usb A/C Preto</v>
          </cell>
          <cell r="Q1751" t="str">
            <v>Ugreen</v>
          </cell>
        </row>
        <row r="1752">
          <cell r="A1752">
            <v>5942</v>
          </cell>
          <cell r="D1752" t="str">
            <v>Amplificador Ugreen Usb C p/ 3.5mm Dac Chip Hi-Res Preto</v>
          </cell>
          <cell r="Q1752" t="str">
            <v>Ugreen</v>
          </cell>
        </row>
        <row r="1753">
          <cell r="A1753">
            <v>5943</v>
          </cell>
          <cell r="D1753" t="str">
            <v>Cabo Usb C Ugreen Compatível com iPhone Mfi 1Metro Prata</v>
          </cell>
          <cell r="Q1753" t="str">
            <v>Ugreen</v>
          </cell>
        </row>
        <row r="1754">
          <cell r="A1754">
            <v>5944</v>
          </cell>
          <cell r="D1754" t="str">
            <v>Adaptador Ugreen Acoplador RJ45 Fêmea Pacote 10un Preto</v>
          </cell>
          <cell r="Q1754" t="str">
            <v>Ugreen</v>
          </cell>
        </row>
        <row r="1755">
          <cell r="A1755">
            <v>5945</v>
          </cell>
          <cell r="D1755" t="str">
            <v>Carregador Portátil Ugreen 25000mAh Power Bank PD 145W Cinza</v>
          </cell>
          <cell r="Q1755" t="str">
            <v>Ugreen</v>
          </cell>
        </row>
        <row r="1756">
          <cell r="A1756">
            <v>5946</v>
          </cell>
          <cell r="D1756" t="str">
            <v>Adaptador de Vídeo Ugreen VGA p/ HDMI Macho/Fêmea Preto</v>
          </cell>
          <cell r="Q1756" t="str">
            <v>Ugreen</v>
          </cell>
        </row>
        <row r="1757">
          <cell r="A1757">
            <v>5947</v>
          </cell>
          <cell r="D1757" t="str">
            <v>Cabo Usb C p/DisplayPort Ugreen 8K-60Hz Macho 1M Preto</v>
          </cell>
          <cell r="Q1757" t="str">
            <v>Ugreen</v>
          </cell>
        </row>
        <row r="1758">
          <cell r="A1758">
            <v>5948</v>
          </cell>
          <cell r="D1758" t="str">
            <v>Placa Expansão Ugreen PCIe Gen 4 x16 p/M.2 64Gbps Preto</v>
          </cell>
          <cell r="Q1758" t="str">
            <v>Ugreen</v>
          </cell>
        </row>
        <row r="1759">
          <cell r="A1759">
            <v>5949</v>
          </cell>
          <cell r="D1759" t="str">
            <v>Placa Ugreen M.2 M Key + M.2 B Key p/Pcie 3.0 x 4 Preto</v>
          </cell>
          <cell r="Q1759" t="str">
            <v>Ugreen</v>
          </cell>
        </row>
        <row r="1760">
          <cell r="A1760">
            <v>5950</v>
          </cell>
          <cell r="D1760" t="str">
            <v>Leitor Cartão Usb C/A p/CFast 2.0 Suporta Ipad Pro Cinza</v>
          </cell>
          <cell r="Q1760" t="str">
            <v>Ugreen</v>
          </cell>
        </row>
        <row r="1761">
          <cell r="A1761">
            <v>5951</v>
          </cell>
          <cell r="D1761" t="str">
            <v>Hub Adaptador Ugreen  6 em 1 p/ Usb C + PD 8K-30Hz Cinza</v>
          </cell>
          <cell r="Q1761" t="str">
            <v>Ugreen</v>
          </cell>
        </row>
        <row r="1762">
          <cell r="A1762">
            <v>5952</v>
          </cell>
          <cell r="D1762" t="str">
            <v>Cabo Extensor Ativo Ugreen Usb 3.0 Macho/Fêmea 5 M Preto</v>
          </cell>
          <cell r="Q1762" t="str">
            <v>Ugreen</v>
          </cell>
        </row>
        <row r="1763">
          <cell r="A1763">
            <v>5953</v>
          </cell>
          <cell r="D1763" t="str">
            <v>Carregador Ugreen DigiNest Pro 100W 2 Ac + Usb A/C Preto</v>
          </cell>
          <cell r="Q1763" t="str">
            <v>Ugreen</v>
          </cell>
        </row>
        <row r="1764">
          <cell r="A1764">
            <v>5954</v>
          </cell>
          <cell r="D1764" t="str">
            <v>Carregador Mesa Desktop Ugreen 5 em 1 Usb A/C 300W Preto</v>
          </cell>
          <cell r="Q1764" t="str">
            <v>Ugreen</v>
          </cell>
        </row>
        <row r="1765">
          <cell r="A1765">
            <v>5955</v>
          </cell>
          <cell r="D1765" t="str">
            <v>Adaptador Vídeo Hdmi/VGA Ugreen Sem Suporte Áudio Preto</v>
          </cell>
          <cell r="Q1765" t="str">
            <v>Ugreen</v>
          </cell>
        </row>
        <row r="1766">
          <cell r="A1766">
            <v>5956</v>
          </cell>
          <cell r="D1766" t="str">
            <v>Cabo de Dados Ugreen Usb C Macho 8k-40Gbps 2Metros Preto</v>
          </cell>
          <cell r="Q1766" t="str">
            <v>Ugreen</v>
          </cell>
        </row>
        <row r="1767">
          <cell r="A1767">
            <v>5957</v>
          </cell>
          <cell r="D1767" t="str">
            <v>Compressor Ar Portátil Ugreen Tire Inflador Pneus Preto</v>
          </cell>
          <cell r="Q1767" t="str">
            <v>Ugreen</v>
          </cell>
        </row>
        <row r="1768">
          <cell r="A1768">
            <v>5958</v>
          </cell>
          <cell r="D1768" t="str">
            <v>Power Bank Ugreen 5000mAh Carregador Sem Fio 15W Branco</v>
          </cell>
          <cell r="Q1768" t="str">
            <v>Ugreen</v>
          </cell>
        </row>
        <row r="1769">
          <cell r="A1769">
            <v>5959</v>
          </cell>
          <cell r="D1769" t="str">
            <v>Coenzima CoQ10 100mg Now Foods 30Cáps Importado</v>
          </cell>
          <cell r="Q1769" t="str">
            <v>Now Foods</v>
          </cell>
        </row>
        <row r="1770">
          <cell r="A1770">
            <v>5960</v>
          </cell>
          <cell r="D1770" t="str">
            <v>Eggshell Membrane 500mg Now Foods 60Cáps Importado</v>
          </cell>
          <cell r="Q1770" t="str">
            <v>Now Foods</v>
          </cell>
        </row>
        <row r="1771">
          <cell r="A1771">
            <v>5961</v>
          </cell>
          <cell r="D1771" t="str">
            <v>Rutina 450mg Now Foods Ritin 100Cáps Importado</v>
          </cell>
          <cell r="Q1771" t="str">
            <v>Now Foods</v>
          </cell>
        </row>
        <row r="1772">
          <cell r="A1772">
            <v>5962</v>
          </cell>
          <cell r="D1772" t="str">
            <v>Policosanol 40mg Now Foods Dupla Força 90Cáps Importado</v>
          </cell>
          <cell r="Q1772" t="str">
            <v>Now Foods</v>
          </cell>
        </row>
        <row r="1773">
          <cell r="A1773">
            <v>5963</v>
          </cell>
          <cell r="D1773" t="str">
            <v>Curcumina Fitossomo 500mg Now Foods 60Cáps Importado</v>
          </cell>
          <cell r="Q1773" t="str">
            <v>Now Foods</v>
          </cell>
        </row>
        <row r="1774">
          <cell r="A1774">
            <v>5964</v>
          </cell>
          <cell r="D1774" t="str">
            <v>Pantetina 600mg Now Foods Pantethine 60Soft Importado</v>
          </cell>
          <cell r="Q1774" t="str">
            <v>Now Foods</v>
          </cell>
        </row>
        <row r="1775">
          <cell r="A1775">
            <v>5965</v>
          </cell>
          <cell r="D1775" t="str">
            <v>Cereja Azeda 500mg Now Foods Tart Cherry 90Cáp Importado</v>
          </cell>
          <cell r="Q1775" t="str">
            <v>Now Foods</v>
          </cell>
        </row>
        <row r="1776">
          <cell r="A1776">
            <v>5966</v>
          </cell>
          <cell r="D1776" t="str">
            <v>Sulfato Condroitina 600mg Now Foods  120Cáps Importado</v>
          </cell>
          <cell r="Q1776" t="str">
            <v>Now Foods</v>
          </cell>
        </row>
        <row r="1777">
          <cell r="A1777">
            <v>5967</v>
          </cell>
          <cell r="D1777" t="str">
            <v>L-Carnitina 500 mg Now Foods 180 Veg Cáps Importado</v>
          </cell>
          <cell r="Q1777" t="str">
            <v>Now Foods</v>
          </cell>
        </row>
        <row r="1778">
          <cell r="A1778">
            <v>5968</v>
          </cell>
          <cell r="D1778" t="str">
            <v>Celadrin e MSM 500mg Now Foods 120Caps Importado</v>
          </cell>
          <cell r="Q1778" t="str">
            <v>Now Foods</v>
          </cell>
        </row>
        <row r="1779">
          <cell r="A1779">
            <v>5969</v>
          </cell>
          <cell r="D1779" t="str">
            <v>Levedura Arroz Vermelho+Coq10 Now Foods 120Cáp Importado</v>
          </cell>
          <cell r="Q1779" t="str">
            <v>Now Foods</v>
          </cell>
        </row>
        <row r="1780">
          <cell r="A1780">
            <v>5970</v>
          </cell>
          <cell r="D1780" t="str">
            <v>Extrato Cardo Mariano 300mg Now Foods 200Cáps Importado</v>
          </cell>
          <cell r="Q1780" t="str">
            <v>Now Foods</v>
          </cell>
        </row>
        <row r="1781">
          <cell r="A1781">
            <v>5971</v>
          </cell>
          <cell r="D1781" t="str">
            <v>Óleo de Lavanda Now Foods Lavender 473ml Puro Importado</v>
          </cell>
          <cell r="Q1781" t="str">
            <v>Now Foods</v>
          </cell>
        </row>
        <row r="1782">
          <cell r="A1782">
            <v>5972</v>
          </cell>
          <cell r="D1782" t="str">
            <v>Geleia Real 1000mg Now Foods 60 Softgels Importado</v>
          </cell>
          <cell r="Q1782" t="str">
            <v>Now Foods</v>
          </cell>
        </row>
        <row r="1783">
          <cell r="A1783">
            <v>5973</v>
          </cell>
          <cell r="D1783" t="str">
            <v>Óleo de Patchouli Now Foods 118ml Puro Importado</v>
          </cell>
          <cell r="Q1783" t="str">
            <v>Now Foods</v>
          </cell>
        </row>
        <row r="1784">
          <cell r="A1784">
            <v>5974</v>
          </cell>
          <cell r="D1784" t="str">
            <v>Mistura de óleo de Air Clear Now Foods 118ml Importado</v>
          </cell>
          <cell r="Q1784" t="str">
            <v>Now Foods</v>
          </cell>
        </row>
        <row r="1785">
          <cell r="A1785">
            <v>5975</v>
          </cell>
          <cell r="D1785" t="str">
            <v>Óleo de manjerona Now Foods Marjoram 30ml Importado</v>
          </cell>
          <cell r="Q1785" t="str">
            <v>Now Foods</v>
          </cell>
        </row>
        <row r="1786">
          <cell r="A1786">
            <v>5976</v>
          </cell>
          <cell r="D1786" t="str">
            <v>Óleo Bagas Zimbro Now Foods Juniper Berry 30ml Importado</v>
          </cell>
          <cell r="Q1786" t="str">
            <v>Now Foods</v>
          </cell>
        </row>
        <row r="1787">
          <cell r="A1787">
            <v>5977</v>
          </cell>
          <cell r="D1787" t="str">
            <v>Óleo Semente de Cenoura Now Foods 30ml Puro Importado</v>
          </cell>
          <cell r="Q1787" t="str">
            <v>Now Foods</v>
          </cell>
        </row>
        <row r="1788">
          <cell r="A1788">
            <v>5978</v>
          </cell>
          <cell r="D1788" t="str">
            <v>Óleo Extra de Ylang Ylang Now Foods 30ml Puro Importado</v>
          </cell>
          <cell r="Q1788" t="str">
            <v>Now Foods</v>
          </cell>
        </row>
        <row r="1789">
          <cell r="A1789">
            <v>5979</v>
          </cell>
          <cell r="D1789" t="str">
            <v>Óleo Hortelã-Pimenta Now Foods 30ml Orgânico Importado</v>
          </cell>
          <cell r="Q1789" t="str">
            <v>Now Foods</v>
          </cell>
        </row>
        <row r="1790">
          <cell r="A1790">
            <v>5980</v>
          </cell>
          <cell r="D1790" t="str">
            <v>Óleo Good Morning Sunshine Now Foods 30ml Importado</v>
          </cell>
          <cell r="Q1790" t="str">
            <v>Now Foods</v>
          </cell>
        </row>
        <row r="1791">
          <cell r="A1791">
            <v>5981</v>
          </cell>
          <cell r="D1791" t="str">
            <v>Mistura Óleo de Cana Doces Now Foods 30ml Importado</v>
          </cell>
          <cell r="Q1791" t="str">
            <v>Now Foods</v>
          </cell>
        </row>
        <row r="1792">
          <cell r="A1792">
            <v>5982</v>
          </cell>
          <cell r="D1792" t="str">
            <v>Mistura de Óleo de Sândalo Now Foods 30ml Importado</v>
          </cell>
          <cell r="Q1792" t="str">
            <v>Now Foods</v>
          </cell>
        </row>
        <row r="1793">
          <cell r="A1793">
            <v>5983</v>
          </cell>
          <cell r="D1793" t="str">
            <v>Mistura Óleo Naturally Loveable Now Foods 30ml Importado</v>
          </cell>
          <cell r="Q1793" t="str">
            <v>Now Foods</v>
          </cell>
        </row>
        <row r="1794">
          <cell r="A1794">
            <v>5984</v>
          </cell>
          <cell r="D1794" t="str">
            <v>Óleo Abóbora Pumpkin Spice Fall Now Foods 30ml Importado</v>
          </cell>
          <cell r="Q1794" t="str">
            <v>Now Foods</v>
          </cell>
        </row>
        <row r="1795">
          <cell r="A1795">
            <v>5985</v>
          </cell>
          <cell r="D1795" t="str">
            <v>Óleo Canela Cássia Now Foods 30ml Orgânico Importado</v>
          </cell>
          <cell r="Q1795" t="str">
            <v>Now Foods</v>
          </cell>
        </row>
        <row r="1796">
          <cell r="A1796">
            <v>5986</v>
          </cell>
          <cell r="D1796" t="str">
            <v>Óleo de Bergamota Now Foods Bergamot 30ml Importado</v>
          </cell>
          <cell r="Q1796" t="str">
            <v>Now Foods</v>
          </cell>
        </row>
        <row r="1797">
          <cell r="A1797">
            <v>5987</v>
          </cell>
          <cell r="D1797" t="str">
            <v>Let It Be Kit Óleos Orgânico Now Foods 4 em 1 Importado</v>
          </cell>
          <cell r="Q1797" t="str">
            <v>Now Foods</v>
          </cell>
        </row>
        <row r="1798">
          <cell r="A1798">
            <v>5988</v>
          </cell>
          <cell r="D1798" t="str">
            <v>Vitamina E-400+Selênio 100mcg Protocol 120Soft Importado</v>
          </cell>
          <cell r="Q1798" t="str">
            <v>Protocol</v>
          </cell>
        </row>
        <row r="1799">
          <cell r="A1799">
            <v>5989</v>
          </cell>
          <cell r="D1799" t="str">
            <v>Cabo de Dados Usb C 1 Hora 5A Macho 2 Metros Branco</v>
          </cell>
          <cell r="Q1799" t="str">
            <v>1Hora</v>
          </cell>
        </row>
        <row r="1800">
          <cell r="A1800">
            <v>5990</v>
          </cell>
          <cell r="D1800" t="str">
            <v>Microfone Lapela Boya Omic-D 2,4G Compatível com iPhone</v>
          </cell>
          <cell r="Q1800" t="str">
            <v>Boya</v>
          </cell>
        </row>
        <row r="1801">
          <cell r="A1801">
            <v>5991</v>
          </cell>
          <cell r="D1801" t="str">
            <v>Sistema Microfone Sem Fio Synco G2A2 Lapela 2,4Ghz Preto</v>
          </cell>
          <cell r="Q1801" t="str">
            <v>Synco</v>
          </cell>
        </row>
        <row r="1802">
          <cell r="A1802">
            <v>5992</v>
          </cell>
          <cell r="D1802" t="str">
            <v>Microfone de Lapela Synco G2A2 Pro 2,4Ghz + Case Preto</v>
          </cell>
          <cell r="Q1802" t="str">
            <v>Synco</v>
          </cell>
        </row>
        <row r="1803">
          <cell r="A1803">
            <v>5993</v>
          </cell>
          <cell r="D1803" t="str">
            <v>Mouse Sem Fio Ugreen Wireless 2.4 GHz Verde</v>
          </cell>
          <cell r="Q1803" t="str">
            <v>Ugreen</v>
          </cell>
        </row>
        <row r="1804">
          <cell r="A1804">
            <v>5994</v>
          </cell>
          <cell r="D1804" t="str">
            <v>Carregador Sem Fio Ugreen Modulo p/Apple Watch Usb A  Branco</v>
          </cell>
          <cell r="Q1804" t="str">
            <v>Ugreen</v>
          </cell>
        </row>
        <row r="1805">
          <cell r="A1805">
            <v>5995</v>
          </cell>
          <cell r="D1805" t="str">
            <v>Múlti Vitaminas Eve Now Foods Mulheres 120Cáps Importado</v>
          </cell>
          <cell r="Q1805" t="str">
            <v>Now Foods</v>
          </cell>
        </row>
        <row r="1806">
          <cell r="A1806">
            <v>5996</v>
          </cell>
          <cell r="D1806" t="str">
            <v>Pectina cítrica Modificada 800mg Now 180Cáps Importado</v>
          </cell>
          <cell r="Q1806" t="str">
            <v>Now Foods</v>
          </cell>
        </row>
        <row r="1807">
          <cell r="A1807">
            <v>5997</v>
          </cell>
          <cell r="D1807" t="str">
            <v>Niacina 500mg Now Foods Dupla Força 180Cáps Importado</v>
          </cell>
          <cell r="Q1807" t="str">
            <v>Now Foods</v>
          </cell>
        </row>
        <row r="1808">
          <cell r="A1808">
            <v>5999</v>
          </cell>
          <cell r="D1808" t="str">
            <v>Extrato Ervas Ojibwa 450mg Now Foods 180 Cáps</v>
          </cell>
          <cell r="Q1808" t="str">
            <v>Now Foods</v>
          </cell>
        </row>
        <row r="1809">
          <cell r="A1809">
            <v>6000</v>
          </cell>
          <cell r="D1809" t="str">
            <v>5-HTP 50mg Now Foods 180 Cáps Importado</v>
          </cell>
          <cell r="Q1809" t="str">
            <v>Now Foods</v>
          </cell>
        </row>
        <row r="1810">
          <cell r="A1810">
            <v>6002</v>
          </cell>
          <cell r="D1810" t="str">
            <v>Sabugueiro 500 mg Now Foods Elderberry 120Cáps Importado</v>
          </cell>
          <cell r="Q1810" t="str">
            <v>Now Foods</v>
          </cell>
        </row>
        <row r="1811">
          <cell r="A1811">
            <v>6003</v>
          </cell>
          <cell r="D1811" t="str">
            <v>Colágeno Biocell Hydrolyzed Tipo2 Now Foods 120Cáp Importado</v>
          </cell>
          <cell r="Q1811" t="str">
            <v>Now Foods</v>
          </cell>
        </row>
        <row r="1812">
          <cell r="A1812">
            <v>6004</v>
          </cell>
          <cell r="D1812" t="str">
            <v>Extrato de Kava Kava 250mg Now Foods 120Cáps Importado</v>
          </cell>
          <cell r="Q1812" t="str">
            <v>Now Foods</v>
          </cell>
        </row>
        <row r="1813">
          <cell r="A1813">
            <v>6005</v>
          </cell>
          <cell r="D1813" t="str">
            <v>Vitamina B-100 Now Foods Complexo B 100Cáps Importado</v>
          </cell>
          <cell r="Q1813" t="str">
            <v>Now Foods</v>
          </cell>
        </row>
        <row r="1814">
          <cell r="A1814">
            <v>6008</v>
          </cell>
          <cell r="D1814" t="str">
            <v>Ulcetrol com PepZin GI Now Foods 60 Tabs Importado</v>
          </cell>
          <cell r="Q1814" t="str">
            <v>Now Foods</v>
          </cell>
        </row>
        <row r="1815">
          <cell r="A1815">
            <v>6009</v>
          </cell>
          <cell r="D1815" t="str">
            <v>Optimal Digestive System Now Foods 90 Veg Cáps Importado</v>
          </cell>
          <cell r="Q1815" t="str">
            <v>Now Foods</v>
          </cell>
        </row>
        <row r="1816">
          <cell r="A1816">
            <v>6010</v>
          </cell>
          <cell r="D1816" t="str">
            <v>Pqq Energy Now Foods 30 Veg Cápsulas Importado</v>
          </cell>
          <cell r="Q1816" t="str">
            <v>Now Foods</v>
          </cell>
        </row>
        <row r="1817">
          <cell r="A1817">
            <v>6012</v>
          </cell>
          <cell r="D1817" t="str">
            <v>Black Cohosh Root 80mg Now Foods 90 Veg Cáps Importado</v>
          </cell>
          <cell r="Q1817" t="str">
            <v>Now Foods</v>
          </cell>
        </row>
        <row r="1818">
          <cell r="A1818">
            <v>6013</v>
          </cell>
          <cell r="D1818" t="str">
            <v>Quercetina 800mg + Bromelaína Now Foods 60Cáps Importado</v>
          </cell>
          <cell r="Q1818" t="str">
            <v>Now Foods</v>
          </cell>
        </row>
        <row r="1819">
          <cell r="A1819">
            <v>6014</v>
          </cell>
          <cell r="D1819" t="str">
            <v>Extrato Raiz de Urtiga 250mg Now Foods 90Cáps Importado</v>
          </cell>
          <cell r="Q1819" t="str">
            <v>Now Foods</v>
          </cell>
        </row>
        <row r="1820">
          <cell r="A1820">
            <v>6015</v>
          </cell>
          <cell r="D1820" t="str">
            <v>Ácido Alfa Lipóico 250mg Now Foods 60 Veg Cáps Importado</v>
          </cell>
          <cell r="Q1820" t="str">
            <v>Now Foods</v>
          </cell>
        </row>
        <row r="1821">
          <cell r="A1821">
            <v>6016</v>
          </cell>
          <cell r="D1821" t="str">
            <v>Pancreatina 2000 Now Foods 100 Veg Cáps Importado</v>
          </cell>
          <cell r="Q1821" t="str">
            <v>Now Foods</v>
          </cell>
        </row>
        <row r="1822">
          <cell r="A1822">
            <v>6017</v>
          </cell>
          <cell r="D1822" t="str">
            <v>Extrato Casca Pinheiro 240mg Now Foods  90Cáps Importado</v>
          </cell>
          <cell r="Q1822" t="str">
            <v>Now Foods</v>
          </cell>
        </row>
        <row r="1823">
          <cell r="A1823">
            <v>6018</v>
          </cell>
          <cell r="D1823" t="str">
            <v>Beta 1,3/1,6-D-Glucano 100mg Now Foods 90Cáps Importado</v>
          </cell>
          <cell r="Q1823" t="str">
            <v>Now Foods</v>
          </cell>
        </row>
        <row r="1824">
          <cell r="A1824">
            <v>6019</v>
          </cell>
          <cell r="D1824" t="str">
            <v>5-HTP 50mg Now Foods 90Veg Cápsulas Importado</v>
          </cell>
          <cell r="Q1824" t="str">
            <v>Now Foods</v>
          </cell>
        </row>
        <row r="1825">
          <cell r="A1825">
            <v>6020</v>
          </cell>
          <cell r="D1825" t="str">
            <v>Hmb 1000mg Dupla Força Now Foods Sports 90Tabs Importado</v>
          </cell>
          <cell r="Q1825" t="str">
            <v>Now Foods</v>
          </cell>
        </row>
        <row r="1826">
          <cell r="A1826">
            <v>6021</v>
          </cell>
          <cell r="D1826" t="str">
            <v>Arroz Vermelho 60mm + Coq10 Now foods 60Cáps Importado</v>
          </cell>
          <cell r="Q1826" t="str">
            <v>Now Foods</v>
          </cell>
        </row>
        <row r="1827">
          <cell r="A1827">
            <v>6022</v>
          </cell>
          <cell r="D1827" t="str">
            <v>Quercetina 500 mg Now Foods 100 Veg Cáps Importado</v>
          </cell>
          <cell r="Q1827" t="str">
            <v>Now Foods</v>
          </cell>
        </row>
        <row r="1828">
          <cell r="A1828">
            <v>6023</v>
          </cell>
          <cell r="D1828" t="str">
            <v>L-Carnitina Pura em Pó 85g Now Foods Importado</v>
          </cell>
          <cell r="Q1828" t="str">
            <v>Now Foods</v>
          </cell>
        </row>
        <row r="1829">
          <cell r="A1829">
            <v>6024</v>
          </cell>
          <cell r="D1829" t="str">
            <v>Nac N-acetilcisteína 600mg Protocol 100 Cáps Importado</v>
          </cell>
          <cell r="Q1829" t="str">
            <v>Protocol</v>
          </cell>
        </row>
        <row r="1830">
          <cell r="A1830">
            <v>6025</v>
          </cell>
          <cell r="D1830" t="str">
            <v>Niacina 500mg Flush Free Protocol 90Veg Cáps Importado</v>
          </cell>
          <cell r="Q1830" t="str">
            <v>Protocol</v>
          </cell>
        </row>
        <row r="1831">
          <cell r="A1831">
            <v>6026</v>
          </cell>
          <cell r="D1831" t="str">
            <v>Óleo de Noz Moscada Now Foods Puro 30ml Importado</v>
          </cell>
          <cell r="Q1831" t="str">
            <v>Now Foods</v>
          </cell>
        </row>
        <row r="1832">
          <cell r="A1832">
            <v>6027</v>
          </cell>
          <cell r="D1832" t="str">
            <v>Óleo de Peace, Love e flores  Now Foods 30ml Importado</v>
          </cell>
          <cell r="Q1832" t="str">
            <v>Now Foods</v>
          </cell>
        </row>
        <row r="1833">
          <cell r="A1833">
            <v>6028</v>
          </cell>
          <cell r="D1833" t="str">
            <v>Mistura de Óleo Jasmim Absoluto Now Foods 30ml Importado</v>
          </cell>
          <cell r="Q1833" t="str">
            <v>Now Foods</v>
          </cell>
        </row>
        <row r="1834">
          <cell r="A1834">
            <v>6029</v>
          </cell>
          <cell r="D1834" t="str">
            <v>Óleo Tomilho Branco Now Foods Thyme White 30ml Importado</v>
          </cell>
          <cell r="Q1834" t="str">
            <v>Now Foods</v>
          </cell>
        </row>
        <row r="1835">
          <cell r="A1835">
            <v>6030</v>
          </cell>
          <cell r="D1835" t="str">
            <v>Óleo de Poejo Now Foods Pennyroyal 30ml Importado</v>
          </cell>
          <cell r="Q1835" t="str">
            <v>Now Foods</v>
          </cell>
        </row>
        <row r="1836">
          <cell r="A1836">
            <v>6031</v>
          </cell>
          <cell r="D1836" t="str">
            <v>Mistura Óleo de Rosa Absoluto Now Foods 30ml Importado</v>
          </cell>
          <cell r="Q1836" t="str">
            <v>Now Foods</v>
          </cell>
        </row>
        <row r="1837">
          <cell r="A1837">
            <v>6032</v>
          </cell>
          <cell r="D1837" t="str">
            <v>Mistura Óleo Cheer Up Buttercup Now Foods 30ml Importado</v>
          </cell>
          <cell r="Q1837" t="str">
            <v>Now Foods</v>
          </cell>
        </row>
        <row r="1838">
          <cell r="A1838">
            <v>6033</v>
          </cell>
          <cell r="D1838" t="str">
            <v>Cabo Usb C p/Hdmi Ugreen Macho/Macho 8K-60Hz 1.5M Preto</v>
          </cell>
          <cell r="Q1838" t="str">
            <v>Ugreen</v>
          </cell>
        </row>
        <row r="1839">
          <cell r="A1839">
            <v>6034</v>
          </cell>
          <cell r="D1839" t="str">
            <v>Mouse Sem Fio Ugreen Sensor 4000Dpi Wireless 2.4GHz Azul</v>
          </cell>
          <cell r="Q1839" t="str">
            <v>Ugreen</v>
          </cell>
        </row>
        <row r="1840">
          <cell r="A1840">
            <v>6035</v>
          </cell>
          <cell r="D1840" t="str">
            <v>Adaptador Vídeo Ugreen Mini DP p/ Hdmi Fêmea 1080p Preto</v>
          </cell>
          <cell r="Q1840" t="str">
            <v>Ugreen</v>
          </cell>
        </row>
        <row r="1841">
          <cell r="A1841">
            <v>6036</v>
          </cell>
          <cell r="D1841" t="str">
            <v>Mouse Sem Fio Ugreen Mu006 Sensor 4000Dpi 2,4G Vermelho</v>
          </cell>
          <cell r="Q1841" t="str">
            <v>Ugreen</v>
          </cell>
        </row>
        <row r="1842">
          <cell r="A1842">
            <v>6037</v>
          </cell>
          <cell r="D1842" t="str">
            <v>Carregador Veicular Ugreen Usb A/C Pd3.0 130W Carro Preto</v>
          </cell>
          <cell r="Q1842" t="str">
            <v>Ugreen</v>
          </cell>
        </row>
        <row r="1843">
          <cell r="A1843">
            <v>6038</v>
          </cell>
          <cell r="D1843" t="str">
            <v>Adaptador Receptor Carro Ugreen Bluetooth 5.3 Áudio Preto</v>
          </cell>
          <cell r="Q1843" t="str">
            <v>Ugreen</v>
          </cell>
        </row>
        <row r="1844">
          <cell r="A1844">
            <v>6039</v>
          </cell>
          <cell r="D1844" t="str">
            <v>Placa Captura Vídeo Ugreen Usb C p/Hdmi 1080p 3.5mm Preta</v>
          </cell>
          <cell r="Q1844" t="str">
            <v>Ugreen</v>
          </cell>
        </row>
        <row r="1845">
          <cell r="A1845">
            <v>6040</v>
          </cell>
          <cell r="D1845" t="str">
            <v>Cabo Usb C 2.0 Ugreen Macho/Macho 100W 5A 3 Metros Preto</v>
          </cell>
          <cell r="Q1845" t="str">
            <v>Ugreen</v>
          </cell>
        </row>
        <row r="1846">
          <cell r="A1846">
            <v>6041</v>
          </cell>
          <cell r="D1846" t="str">
            <v>Carregador Sem Fio Ugreen 10000mAh 20W Power Bank Cinza</v>
          </cell>
          <cell r="Q1846" t="str">
            <v>Ugreen</v>
          </cell>
        </row>
        <row r="1847">
          <cell r="A1847">
            <v>6042</v>
          </cell>
          <cell r="D1847" t="str">
            <v>Carregador Usb A/C Ugreen 160W + Cabo Usb C 1.5M Preto</v>
          </cell>
          <cell r="Q1847" t="str">
            <v>Ugreen</v>
          </cell>
        </row>
        <row r="1848">
          <cell r="A1848">
            <v>6043</v>
          </cell>
          <cell r="D1848" t="str">
            <v>Cabo de Vídeo 8K-60Hz Ugreen Hdmi 2.1 Macho 1.5M Preto</v>
          </cell>
          <cell r="Q1848" t="str">
            <v>Ugreen</v>
          </cell>
        </row>
        <row r="1849">
          <cell r="A1849">
            <v>6044</v>
          </cell>
          <cell r="D1849" t="str">
            <v>Cabo Extensor Áudio Ugreen 3.5mm Macho/Fêmea 1.5M Preto</v>
          </cell>
          <cell r="Q1849" t="str">
            <v>Ugreen</v>
          </cell>
        </row>
        <row r="1850">
          <cell r="A1850">
            <v>6045</v>
          </cell>
          <cell r="D1850" t="str">
            <v>Cabo de Impressora Ugreen Usb A p/Usb C 1 Metro Branco</v>
          </cell>
          <cell r="Q1850" t="str">
            <v>Ugreen</v>
          </cell>
        </row>
        <row r="1851">
          <cell r="A1851">
            <v>6046</v>
          </cell>
          <cell r="D1851" t="str">
            <v>Adaptador Vídeo Ugreen DisplayPort p/Hdmi 4k Fêmea Preto</v>
          </cell>
          <cell r="Q1851" t="str">
            <v>Ugreen</v>
          </cell>
        </row>
        <row r="1852">
          <cell r="A1852">
            <v>6047</v>
          </cell>
          <cell r="D1852" t="str">
            <v>Mouse Sem Fio Ugreen Sensor 2400dpi Wireless 2,4G Cinza</v>
          </cell>
          <cell r="Q1852" t="str">
            <v>Ugreen</v>
          </cell>
        </row>
        <row r="1853">
          <cell r="A1853">
            <v>6048</v>
          </cell>
          <cell r="D1853" t="str">
            <v>Mouse Bluetooth Ugreen Sem Fio Sensor 4000Dpi 2,4G Preto</v>
          </cell>
          <cell r="Q1853" t="str">
            <v>Ugreen</v>
          </cell>
        </row>
        <row r="1854">
          <cell r="A1854">
            <v>6049</v>
          </cell>
          <cell r="D1854" t="str">
            <v>Hub Adaptador Ugreen 4x Portas Usb A 3,2 Gen1 20cm Preto</v>
          </cell>
          <cell r="Q1854" t="str">
            <v>Ugreen</v>
          </cell>
        </row>
        <row r="1855">
          <cell r="A1855">
            <v>6050</v>
          </cell>
          <cell r="D1855" t="str">
            <v>Adaptador Usb C Ugreen p/Rj45 2.5Gbps Sup Ipad Pro Preto</v>
          </cell>
          <cell r="Q1855" t="str">
            <v>Ugreen</v>
          </cell>
        </row>
        <row r="1856">
          <cell r="A1856">
            <v>6051</v>
          </cell>
          <cell r="D1856" t="str">
            <v>Cabo Vídeo Ugreen Mini DisplayPort p/Hdmi 4K 1.5M Preto</v>
          </cell>
          <cell r="Q1856" t="str">
            <v>Ugreen</v>
          </cell>
        </row>
        <row r="1857">
          <cell r="A1857">
            <v>6052</v>
          </cell>
          <cell r="D1857" t="str">
            <v>Cabo de Áudio Estéreo Ugreen 3.5mm Macho/Macho 1M Preto</v>
          </cell>
          <cell r="Q1857" t="str">
            <v>Ugreen</v>
          </cell>
        </row>
        <row r="1858">
          <cell r="A1858">
            <v>6053</v>
          </cell>
          <cell r="D1858" t="str">
            <v>Cabo de Vídeo Ugreen Hdmi Macho/Macho 4K-60Hz 50cm Preto</v>
          </cell>
          <cell r="Q1858" t="str">
            <v>Ugreen</v>
          </cell>
        </row>
        <row r="1859">
          <cell r="A1859">
            <v>6054</v>
          </cell>
          <cell r="D1859" t="str">
            <v>Adaptador Áudio Ugreen 2.5mm p/ 3.5mm Macho/Fêmea Preto</v>
          </cell>
          <cell r="Q1859" t="str">
            <v>Ugreen</v>
          </cell>
        </row>
        <row r="1860">
          <cell r="A1860">
            <v>6055</v>
          </cell>
          <cell r="D1860" t="str">
            <v>L-Teanina 100mg Now Foods 90 Chebls Matigáveis Importado</v>
          </cell>
          <cell r="Q1860" t="str">
            <v>Now Foods</v>
          </cell>
        </row>
        <row r="1861">
          <cell r="A1861">
            <v>6056</v>
          </cell>
          <cell r="D1861" t="str">
            <v>Coenzima Coq10 50mg Now Foods + Vit E 100Soft Importado</v>
          </cell>
          <cell r="Q1861" t="str">
            <v>Now Foods</v>
          </cell>
        </row>
        <row r="1862">
          <cell r="A1862">
            <v>6057</v>
          </cell>
          <cell r="D1862" t="str">
            <v>Coenzima CoQ10 30mg Now Foods 120 Veg Cáps Importado</v>
          </cell>
          <cell r="Q1862" t="str">
            <v>Now Foods</v>
          </cell>
        </row>
        <row r="1863">
          <cell r="A1863">
            <v>6058</v>
          </cell>
          <cell r="D1863" t="str">
            <v>Prostate Health Now Foods 180 Softgels Importado</v>
          </cell>
          <cell r="Q1863" t="str">
            <v>Now Foods</v>
          </cell>
        </row>
        <row r="1864">
          <cell r="A1864">
            <v>6059</v>
          </cell>
          <cell r="D1864" t="str">
            <v>D-manose 500mg Now Foods 240 Veg Cápsulas Importado</v>
          </cell>
          <cell r="Q1864" t="str">
            <v>Now Foods</v>
          </cell>
        </row>
        <row r="1865">
          <cell r="A1865">
            <v>6060</v>
          </cell>
          <cell r="D1865" t="str">
            <v>Pancreatina 200mg Now Foods 250Veg Cáps Importado</v>
          </cell>
          <cell r="Q1865" t="str">
            <v>Now Foods</v>
          </cell>
        </row>
        <row r="1866">
          <cell r="A1866">
            <v>6061</v>
          </cell>
          <cell r="D1866" t="str">
            <v>Extrato em Pó BetterStevia Now Foods Adoçante Importado</v>
          </cell>
          <cell r="Q1866" t="str">
            <v>Now Foods</v>
          </cell>
        </row>
        <row r="1867">
          <cell r="A1867">
            <v>6062</v>
          </cell>
          <cell r="D1867" t="str">
            <v>Pantetina 300mg Protocol 60 Softgels Produto Importado</v>
          </cell>
          <cell r="Q1867" t="str">
            <v>Protocol</v>
          </cell>
        </row>
        <row r="1868">
          <cell r="A1868">
            <v>6063</v>
          </cell>
          <cell r="D1868" t="str">
            <v>Ácido Alfa Lipóico 600mg Protocol 60 Veg Cáps Importado</v>
          </cell>
          <cell r="Q1868" t="str">
            <v>Protocol</v>
          </cell>
        </row>
        <row r="1869">
          <cell r="A1869">
            <v>6064</v>
          </cell>
          <cell r="D1869" t="str">
            <v>Extrato Rhodiola 500 mg Now Foods 120 Veg Cáps Importado</v>
          </cell>
          <cell r="Q1869" t="str">
            <v>Now Foods</v>
          </cell>
        </row>
        <row r="1870">
          <cell r="A1870">
            <v>6065</v>
          </cell>
          <cell r="D1870" t="str">
            <v>L-Carnitina 1000mg Now Foods Carnitine 50 Tabs Importado</v>
          </cell>
          <cell r="Q1870" t="str">
            <v>Now Foods</v>
          </cell>
        </row>
        <row r="1871">
          <cell r="A1871">
            <v>6066</v>
          </cell>
          <cell r="D1871" t="str">
            <v>Colostro 500mg Now Foods Colostrum 120Veg Cáps Importado</v>
          </cell>
          <cell r="Q1871" t="str">
            <v>Now Foods</v>
          </cell>
        </row>
        <row r="1872">
          <cell r="A1872">
            <v>6067</v>
          </cell>
          <cell r="D1872" t="str">
            <v>Ácido Alfa Lipóico 600mg Now Foods 120Veg Caps Importado</v>
          </cell>
          <cell r="Q1872" t="str">
            <v>Now Foods</v>
          </cell>
        </row>
        <row r="1873">
          <cell r="A1873">
            <v>6068</v>
          </cell>
          <cell r="D1873" t="str">
            <v>Hmb em Pó Now Foods Sports 90 Gramas Produto Importado</v>
          </cell>
          <cell r="Q1873" t="str">
            <v>Now Foods</v>
          </cell>
        </row>
        <row r="1874">
          <cell r="A1874">
            <v>6069</v>
          </cell>
          <cell r="D1874" t="str">
            <v>Mistura de Óleo de Olíbano Now Foods 30ml Importado</v>
          </cell>
          <cell r="Q1874" t="str">
            <v>Now Foods</v>
          </cell>
        </row>
        <row r="1875">
          <cell r="A1875">
            <v>6070</v>
          </cell>
          <cell r="D1875" t="str">
            <v>Mistura de Óleo de Helichrysum Now Foods 30ml Importado</v>
          </cell>
          <cell r="Q1875" t="str">
            <v>Now Foods</v>
          </cell>
        </row>
        <row r="1876">
          <cell r="A1876">
            <v>6071</v>
          </cell>
          <cell r="D1876" t="str">
            <v>Óleo de Lavanda Espinhoso Now Foods 30ml Importado</v>
          </cell>
          <cell r="Q1876" t="str">
            <v>Now Foods</v>
          </cell>
        </row>
        <row r="1877">
          <cell r="A1877">
            <v>6072</v>
          </cell>
          <cell r="D1877" t="str">
            <v>Óleo de Sálvia Esclaréia Now Foods 30ml Puro Importado</v>
          </cell>
          <cell r="Q1877" t="str">
            <v>Now Foods</v>
          </cell>
        </row>
        <row r="1878">
          <cell r="A1878">
            <v>6073</v>
          </cell>
          <cell r="D1878" t="str">
            <v>Mistura de Óleo de Mirra Now Foods 30ml Importado</v>
          </cell>
          <cell r="Q1878" t="str">
            <v>Now Foods</v>
          </cell>
        </row>
        <row r="1879">
          <cell r="A1879">
            <v>6075</v>
          </cell>
          <cell r="D1879" t="str">
            <v>Fita Sistema Capilar Base Tape Walker Tape 1 pol. x 5 Metros</v>
          </cell>
          <cell r="Q1879" t="str">
            <v>Walker Tape</v>
          </cell>
        </row>
        <row r="1880">
          <cell r="A1880">
            <v>6076</v>
          </cell>
          <cell r="D1880" t="str">
            <v>Mouse Bluetooth SemFio Ugreen Sensor 4000Dpi 2,4G Branco</v>
          </cell>
          <cell r="Q1880" t="str">
            <v>Ugreen</v>
          </cell>
        </row>
        <row r="1881">
          <cell r="A1881">
            <v>6077</v>
          </cell>
          <cell r="D1881" t="str">
            <v>Mouse Bluetooth Sem Fio Ugreen Sensor 4000Dpi 2,4G Azul</v>
          </cell>
          <cell r="Q1881" t="str">
            <v>Ugreen</v>
          </cell>
        </row>
        <row r="1882">
          <cell r="A1882">
            <v>6078</v>
          </cell>
          <cell r="D1882" t="str">
            <v>Adaptador WiFi Sem Fio Usb A Ugreen 2,4/5Ghz Dual Band Preto</v>
          </cell>
          <cell r="Q1882" t="str">
            <v>Ugreen</v>
          </cell>
        </row>
        <row r="1883">
          <cell r="A1883">
            <v>6079</v>
          </cell>
          <cell r="D1883" t="str">
            <v>Cabo Adaptador Ugreen Usb 2.0 p/Serial DB9 RS-232 1.5M Preto</v>
          </cell>
          <cell r="Q1883" t="str">
            <v>Ugreen</v>
          </cell>
        </row>
        <row r="1884">
          <cell r="A1884">
            <v>6080</v>
          </cell>
          <cell r="D1884" t="str">
            <v>Case Gaveta Externa Ugreen para Ssd M.2 Nvme 10Gbps Preta</v>
          </cell>
          <cell r="Q1884" t="str">
            <v>Ugreen</v>
          </cell>
        </row>
        <row r="1885">
          <cell r="A1885">
            <v>6081</v>
          </cell>
          <cell r="D1885" t="str">
            <v>Switch Box Kvm Ugreen Portas 4xVGA 3Usb A 4xUsb B Preto</v>
          </cell>
          <cell r="Q1885" t="str">
            <v>Ugreen</v>
          </cell>
        </row>
        <row r="1886">
          <cell r="A1886">
            <v>6082</v>
          </cell>
          <cell r="D1886" t="str">
            <v>Cabo Impressora Ugreen Usb C p/Usb B Macho 1.5M Branco</v>
          </cell>
          <cell r="Q1886" t="str">
            <v>Ugreen</v>
          </cell>
        </row>
        <row r="1887">
          <cell r="A1887">
            <v>6083</v>
          </cell>
          <cell r="D1887" t="str">
            <v>Adaptador de Vídeo Ugreen Micro Hdmi p/Hdmi Fêmea Preto</v>
          </cell>
          <cell r="Q1887" t="str">
            <v>Ugreen</v>
          </cell>
        </row>
        <row r="1888">
          <cell r="A1888">
            <v>6084</v>
          </cell>
          <cell r="D1888" t="str">
            <v>Cabo de Áudio Ugreen 3.5mm p/2 Rca Macho 1 Metro Preto</v>
          </cell>
          <cell r="Q1888" t="str">
            <v>Ugreen</v>
          </cell>
        </row>
        <row r="1889">
          <cell r="A1889">
            <v>6085</v>
          </cell>
          <cell r="D1889" t="str">
            <v>Cabo Adaptador Ugreen Mini Hdmi p/Hdmi Fêmea 20cm Preto</v>
          </cell>
          <cell r="Q1889" t="str">
            <v>Ugreen</v>
          </cell>
        </row>
        <row r="1890">
          <cell r="A1890">
            <v>6086</v>
          </cell>
          <cell r="D1890" t="str">
            <v>Cabo Usb 3.0 Ugreen Macho/Macho Dados 5Gbps 1Metro Preto</v>
          </cell>
          <cell r="Q1890" t="str">
            <v>Ugreen</v>
          </cell>
        </row>
        <row r="1891">
          <cell r="A1891">
            <v>6087</v>
          </cell>
          <cell r="D1891" t="str">
            <v>Cabo de Áudio Ugreen 3.5mm p/2 Rca Macho 2 Metro Preto</v>
          </cell>
          <cell r="Q1891" t="str">
            <v>Ugreen</v>
          </cell>
        </row>
        <row r="1892">
          <cell r="A1892">
            <v>6088</v>
          </cell>
          <cell r="D1892" t="str">
            <v>Cabo de Áudio Estéreo Ugreen 3.5mm Macho 3 Metros Preto</v>
          </cell>
          <cell r="Q1892" t="str">
            <v>Ugreen</v>
          </cell>
        </row>
        <row r="1893">
          <cell r="A1893">
            <v>6089</v>
          </cell>
          <cell r="D1893" t="str">
            <v>Cabo de Áudio Ugreen 3.5mm Fêmea p/2Rca Macho 1M Preto</v>
          </cell>
          <cell r="Q1893" t="str">
            <v>Ugreen</v>
          </cell>
        </row>
        <row r="1894">
          <cell r="A1894">
            <v>6090</v>
          </cell>
          <cell r="D1894" t="str">
            <v>Cabo Usb C Angular Ugreen Macho/Macho 3A 1 Metro Preto</v>
          </cell>
          <cell r="Q1894" t="str">
            <v>Ugreen</v>
          </cell>
        </row>
        <row r="1895">
          <cell r="A1895">
            <v>6091</v>
          </cell>
          <cell r="D1895" t="str">
            <v>Cabo Usb 3.0 Tipo A Ugreen Macho/Fêmea Extensão 1M Preto</v>
          </cell>
          <cell r="Q1895" t="str">
            <v>Ugreen</v>
          </cell>
        </row>
        <row r="1896">
          <cell r="A1896">
            <v>6092</v>
          </cell>
          <cell r="D1896" t="str">
            <v>Cabo Adaptador Vídeo Ugreen Hdmi Macho p/Dvi Fêmea Preto</v>
          </cell>
          <cell r="Q1896" t="str">
            <v>Ugreen</v>
          </cell>
        </row>
        <row r="1897">
          <cell r="A1897">
            <v>6093</v>
          </cell>
          <cell r="D1897" t="str">
            <v>Cabo Fibra Ótica Toslink Ugreen Macho/Macho 1,5 M Preto</v>
          </cell>
          <cell r="Q1897" t="str">
            <v>Ugreen</v>
          </cell>
        </row>
        <row r="1898">
          <cell r="A1898">
            <v>6094</v>
          </cell>
          <cell r="D1898" t="str">
            <v>Cabo Adaptador Ugreen DisplayPort p/Hdmi Macho 1M Preto</v>
          </cell>
          <cell r="Q1898" t="str">
            <v>Ugreen</v>
          </cell>
        </row>
        <row r="1899">
          <cell r="A1899">
            <v>6095</v>
          </cell>
          <cell r="D1899" t="str">
            <v>Cabo DisplayPort 1.4 Vídeo Ugreen 8k60Hz Macho 2 M Preto</v>
          </cell>
          <cell r="Q1899" t="str">
            <v>Ugreen</v>
          </cell>
        </row>
        <row r="1900">
          <cell r="A1900">
            <v>6096</v>
          </cell>
          <cell r="D1900" t="str">
            <v>Adaptador Áudio Ugreen 3.5mm Macho p/2.5mm Fêmea Preto</v>
          </cell>
          <cell r="Q1900" t="str">
            <v>Ugreen</v>
          </cell>
        </row>
        <row r="1901">
          <cell r="A1901">
            <v>6097</v>
          </cell>
          <cell r="D1901" t="str">
            <v>Relógio Smartwatch Zwear Zl90 Chamada Bluetooth Preto</v>
          </cell>
          <cell r="Q1901" t="str">
            <v>Zwear</v>
          </cell>
        </row>
        <row r="1902">
          <cell r="A1902">
            <v>6098</v>
          </cell>
          <cell r="D1902" t="str">
            <v>Relógio Smartwatch Zwear Zl65 Chamadas Bluetooth Preto</v>
          </cell>
          <cell r="Q1902" t="str">
            <v>Zwear</v>
          </cell>
        </row>
        <row r="1903">
          <cell r="A1903">
            <v>6099</v>
          </cell>
          <cell r="D1903" t="str">
            <v>Fone de Ouvido Sem Fio 1HORA Headset Bluetooth 5.1 Preto</v>
          </cell>
          <cell r="Q1903" t="str">
            <v>1Hora</v>
          </cell>
        </row>
        <row r="1904">
          <cell r="A1904">
            <v>6100</v>
          </cell>
          <cell r="D1904" t="str">
            <v>Microfone Usb Boya Blobby p/Conferência Reuniões Preto</v>
          </cell>
          <cell r="Q1904" t="str">
            <v>Boya</v>
          </cell>
        </row>
        <row r="1905">
          <cell r="A1905">
            <v>6101</v>
          </cell>
          <cell r="D1905" t="str">
            <v>Microfone Condensador Boya By-m1000 Pro Xlr Estúdio Preto</v>
          </cell>
          <cell r="Q1905" t="str">
            <v>Boya</v>
          </cell>
        </row>
        <row r="1906">
          <cell r="A1906">
            <v>6102</v>
          </cell>
          <cell r="D1906" t="str">
            <v>Cabo Áudio Estéreo Ugreen 3.5mm Macho Angular 2M Preto</v>
          </cell>
          <cell r="Q1906" t="str">
            <v>Ugreen</v>
          </cell>
        </row>
        <row r="1907">
          <cell r="A1907">
            <v>6103</v>
          </cell>
          <cell r="D1907" t="str">
            <v>Cabo de Áudio Estéreo Ugreen 3.5mm Macho 5 Metros Preto</v>
          </cell>
          <cell r="Q1907" t="str">
            <v>Ugreen</v>
          </cell>
        </row>
        <row r="1908">
          <cell r="A1908">
            <v>6104</v>
          </cell>
          <cell r="D1908" t="str">
            <v>Cabo Usb 3.0 Tipo A Ugreen Macho/Macho 0.5 Metro Preto</v>
          </cell>
          <cell r="Q1908" t="str">
            <v>Ugreen</v>
          </cell>
        </row>
        <row r="1909">
          <cell r="A1909">
            <v>6105</v>
          </cell>
          <cell r="D1909" t="str">
            <v>Cabo de Áudio Estéreo Ugreen 3.5mm Macho 1.5 Metro Preto</v>
          </cell>
          <cell r="Q1909" t="str">
            <v>Ugreen</v>
          </cell>
        </row>
        <row r="1910">
          <cell r="A1910">
            <v>6106</v>
          </cell>
          <cell r="D1910" t="str">
            <v>Cabo de Vídeo Ugreen Hdmi 2.1 8K-60Hz Macho 50cm Preto</v>
          </cell>
          <cell r="Q1910" t="str">
            <v>Ugreen</v>
          </cell>
        </row>
        <row r="1911">
          <cell r="A1911">
            <v>6107</v>
          </cell>
          <cell r="D1911" t="str">
            <v>Cabo de Áudio Angular Ugreen 3.5mm Macho 0.5M Preto</v>
          </cell>
          <cell r="Q1911" t="str">
            <v>Ugreen</v>
          </cell>
        </row>
        <row r="1912">
          <cell r="A1912">
            <v>6108</v>
          </cell>
          <cell r="D1912" t="str">
            <v>Adaptador Ugreen DisplayPort p/Hdmi Macho/Fêmea Preto</v>
          </cell>
          <cell r="Q1912" t="str">
            <v>Ugreen</v>
          </cell>
        </row>
        <row r="1913">
          <cell r="A1913">
            <v>6109</v>
          </cell>
          <cell r="D1913" t="str">
            <v>Suporte p/Smartphone Ugreen Multiângulo Ajustavel Cinza</v>
          </cell>
          <cell r="Q1913" t="str">
            <v>Ugreen</v>
          </cell>
        </row>
        <row r="1914">
          <cell r="A1914">
            <v>6110</v>
          </cell>
          <cell r="D1914" t="str">
            <v>Suporte Vertical Alumínio Ugreen pra Laptop Tablet Prata</v>
          </cell>
          <cell r="Q1914" t="str">
            <v>Ugreen</v>
          </cell>
        </row>
        <row r="1915">
          <cell r="A1915">
            <v>6111</v>
          </cell>
          <cell r="D1915" t="str">
            <v>Cabo de Vídeo Ugreen Micro Hdmi p/Hdmi Macho 1.5M Preto</v>
          </cell>
          <cell r="Q1915" t="str">
            <v>Ugreen</v>
          </cell>
        </row>
        <row r="1916">
          <cell r="A1916">
            <v>6112</v>
          </cell>
          <cell r="D1916" t="str">
            <v>Adaptador Ugreen Mini DisplayPort p/VGA Macho/Fêmea Preto</v>
          </cell>
          <cell r="Q1916" t="str">
            <v>Ugreen</v>
          </cell>
        </row>
        <row r="1917">
          <cell r="A1917">
            <v>6113</v>
          </cell>
          <cell r="D1917" t="str">
            <v>Cabo de Dados Ugreen Compatível com iPhone Macho 2M Prata</v>
          </cell>
          <cell r="Q1917" t="str">
            <v>Ugreen</v>
          </cell>
        </row>
        <row r="1918">
          <cell r="A1918">
            <v>6114</v>
          </cell>
          <cell r="D1918" t="str">
            <v>Adaptador Bluetooth 5.3 Ugreen Plug Usb A Macho Preto</v>
          </cell>
          <cell r="Q1918" t="str">
            <v>Ugreen</v>
          </cell>
        </row>
        <row r="1919">
          <cell r="A1919">
            <v>6115</v>
          </cell>
          <cell r="D1919" t="str">
            <v>Adaptador Áudio Ugreen Usb A Macho p/3.5mm Fêmea Preto</v>
          </cell>
          <cell r="Q1919" t="str">
            <v>Ugreen</v>
          </cell>
        </row>
        <row r="1920">
          <cell r="A1920">
            <v>6116</v>
          </cell>
          <cell r="D1920" t="str">
            <v>Adaptador Ugreen Mini DisplayPort p/Hdmi 4k Fêmea Branco</v>
          </cell>
          <cell r="Q1920" t="str">
            <v>Ugreen</v>
          </cell>
        </row>
        <row r="1921">
          <cell r="A1921">
            <v>6117</v>
          </cell>
          <cell r="D1921" t="str">
            <v>Cabo de Áudio Angular Ugreen 3.5mm Macho/Macho 1M Preto</v>
          </cell>
          <cell r="Q1921" t="str">
            <v>Ugreen</v>
          </cell>
        </row>
        <row r="1922">
          <cell r="A1922">
            <v>6118</v>
          </cell>
          <cell r="D1922" t="str">
            <v>Cabo de Rede Ugreen Cat7 F/FTP Ethernet 30awg 0.5M Preto</v>
          </cell>
          <cell r="Q1922" t="str">
            <v>Ugreen</v>
          </cell>
        </row>
        <row r="1923">
          <cell r="A1923">
            <v>6119</v>
          </cell>
          <cell r="D1923" t="str">
            <v>Óleo de Cravo Now Foods 30 ml Orgânico Importado</v>
          </cell>
          <cell r="Q1923" t="str">
            <v>Now Foods</v>
          </cell>
        </row>
        <row r="1924">
          <cell r="A1924">
            <v>6120</v>
          </cell>
          <cell r="D1924" t="str">
            <v>Óleo de Patchouli Now Foods 30 ml Puro Importado</v>
          </cell>
          <cell r="Q1924" t="str">
            <v>Now Foods</v>
          </cell>
        </row>
        <row r="1925">
          <cell r="A1925">
            <v>6121</v>
          </cell>
          <cell r="D1925" t="str">
            <v>Mistura de Óleo Spice Cider Now Foods 30 ml Importado</v>
          </cell>
          <cell r="Q1925" t="str">
            <v>Now Foods</v>
          </cell>
        </row>
        <row r="1926">
          <cell r="A1926">
            <v>6122</v>
          </cell>
          <cell r="D1926" t="str">
            <v>Óleo de Tea Tree Puro Now Foods 30 ml Orgânico Importado</v>
          </cell>
          <cell r="Q1926" t="str">
            <v>Now Foods</v>
          </cell>
        </row>
        <row r="1927">
          <cell r="A1927">
            <v>6123</v>
          </cell>
          <cell r="D1927" t="str">
            <v>Óleo de Gerânio Puro Now Foods 30 ml Importado</v>
          </cell>
          <cell r="Q1927" t="str">
            <v>Now Foods</v>
          </cell>
        </row>
        <row r="1928">
          <cell r="A1928">
            <v>6124</v>
          </cell>
          <cell r="D1928" t="str">
            <v>Óleo de hortelã Now Foods Orgânico 30 ml Importado</v>
          </cell>
          <cell r="Q1928" t="str">
            <v>Now Foods</v>
          </cell>
        </row>
        <row r="1929">
          <cell r="A1929">
            <v>6125</v>
          </cell>
          <cell r="D1929" t="str">
            <v>Monk Fruit Amaretto Now Foods Fruta Monge 53ml Importado</v>
          </cell>
          <cell r="Q1929" t="str">
            <v>Now Foods</v>
          </cell>
        </row>
        <row r="1930">
          <cell r="A1930">
            <v>6126</v>
          </cell>
          <cell r="D1930" t="str">
            <v>Óleo de Gerânio Now Foods Orgânico 30ml Puro Importado</v>
          </cell>
          <cell r="Q1930" t="str">
            <v>Now Foods</v>
          </cell>
        </row>
        <row r="1931">
          <cell r="A1931">
            <v>6127</v>
          </cell>
          <cell r="D1931" t="str">
            <v>Óleo de Orégano Now Foods 30 ml Puro Importado</v>
          </cell>
          <cell r="Q1931" t="str">
            <v>Now Foods</v>
          </cell>
        </row>
        <row r="1932">
          <cell r="A1932">
            <v>6128</v>
          </cell>
          <cell r="D1932" t="str">
            <v>Plant Enzimas Now Foods Enzymes 240 Cápsulas Importado</v>
          </cell>
          <cell r="Q1932" t="str">
            <v>Now Foods</v>
          </cell>
        </row>
        <row r="1933">
          <cell r="A1933">
            <v>6129</v>
          </cell>
          <cell r="D1933" t="str">
            <v>Cálcio D-Glucarato 500mg Protocol 90 Cápsulas Importado</v>
          </cell>
          <cell r="Q1933" t="str">
            <v>Protocol</v>
          </cell>
        </row>
        <row r="1934">
          <cell r="A1934">
            <v>6130</v>
          </cell>
          <cell r="D1934" t="str">
            <v>Mistura de Óleos Roll-On Now Foods 10 ml Importado</v>
          </cell>
          <cell r="Q1934" t="str">
            <v>Now Foods</v>
          </cell>
        </row>
        <row r="1935">
          <cell r="A1935">
            <v>6131</v>
          </cell>
          <cell r="D1935" t="str">
            <v>Chá Verde Matcha em Pó Now Foods 85g Orgânico Importado</v>
          </cell>
          <cell r="Q1935" t="str">
            <v>Now Foods</v>
          </cell>
        </row>
        <row r="1936">
          <cell r="A1936">
            <v>6133</v>
          </cell>
          <cell r="D1936" t="str">
            <v>Óleo de Hortelã-Pimenta G.I Protocol 90Softgls Importado</v>
          </cell>
          <cell r="Q1936" t="str">
            <v>Protocol</v>
          </cell>
        </row>
        <row r="1937">
          <cell r="A1937">
            <v>6134</v>
          </cell>
          <cell r="D1937" t="str">
            <v>Extrato Curcumina Açafrão Protocol 60 Cápsulas Importado</v>
          </cell>
          <cell r="Q1937" t="str">
            <v>Protocol</v>
          </cell>
        </row>
        <row r="1938">
          <cell r="A1938">
            <v>6135</v>
          </cell>
          <cell r="D1938" t="str">
            <v>5-HTP 200mg Now Foods Dupla Força 120 Cápsulas Importado</v>
          </cell>
          <cell r="Q1938" t="str">
            <v>Now Foods</v>
          </cell>
        </row>
        <row r="1939">
          <cell r="A1939">
            <v>6136</v>
          </cell>
          <cell r="D1939" t="str">
            <v>Coenzima Coq10 60mg Now Foods 60 Cápsulas Importado</v>
          </cell>
          <cell r="Q1939" t="str">
            <v>Now Foods</v>
          </cell>
        </row>
        <row r="1940">
          <cell r="A1940">
            <v>6137</v>
          </cell>
          <cell r="D1940" t="str">
            <v>Vitamina E-200 Now Foods Tocoferóis 100Sof Importado</v>
          </cell>
          <cell r="Q1940" t="str">
            <v>Now Foods</v>
          </cell>
        </row>
        <row r="1941">
          <cell r="A1941">
            <v>6138</v>
          </cell>
          <cell r="D1941" t="str">
            <v>Coenzima CoQ10 50mg + Vit E Now Foods 50Soft Importado</v>
          </cell>
          <cell r="Q1941" t="str">
            <v>Now Foods</v>
          </cell>
        </row>
        <row r="1942">
          <cell r="A1942">
            <v>6139</v>
          </cell>
          <cell r="D1942" t="str">
            <v>Policosanol 10mg Now Foods 90 Cápsulas Importado</v>
          </cell>
          <cell r="Q1942" t="str">
            <v>Now Foods</v>
          </cell>
        </row>
        <row r="1943">
          <cell r="A1943">
            <v>6140</v>
          </cell>
          <cell r="D1943" t="str">
            <v>Curcumina Cúrcuma Gels Now Foods 60 Softgels Importado</v>
          </cell>
          <cell r="Q1943" t="str">
            <v>Now Foods</v>
          </cell>
        </row>
        <row r="1944">
          <cell r="A1944">
            <v>6142</v>
          </cell>
          <cell r="D1944" t="str">
            <v>Menopause Support Now Foods 90 Cápsulas Importado</v>
          </cell>
          <cell r="Q1944" t="str">
            <v>Now Foods</v>
          </cell>
        </row>
        <row r="1945">
          <cell r="A1945">
            <v>6143</v>
          </cell>
          <cell r="D1945" t="str">
            <v>SAMe 200mg Now Foods 60 Cápsulas Importado</v>
          </cell>
          <cell r="Q1945" t="str">
            <v>Now Foods</v>
          </cell>
        </row>
        <row r="1946">
          <cell r="A1946">
            <v>6144</v>
          </cell>
          <cell r="D1946" t="str">
            <v>Extrato de Bacopa 450mg Now Foods 90 Cápsulas Importado</v>
          </cell>
          <cell r="Q1946" t="str">
            <v>Now Foods</v>
          </cell>
        </row>
        <row r="1947">
          <cell r="A1947">
            <v>6145</v>
          </cell>
          <cell r="D1947" t="str">
            <v>L-Carnitina 250mg Now Foods 60 Cápsulas Importado</v>
          </cell>
          <cell r="Q1947" t="str">
            <v>Now Foods</v>
          </cell>
        </row>
        <row r="1948">
          <cell r="A1948">
            <v>6146</v>
          </cell>
          <cell r="D1948" t="str">
            <v>Ácido Alfa Lipóico 250mg Now Foods 120Cápsulas Importado</v>
          </cell>
          <cell r="Q1948" t="str">
            <v>Now Foods</v>
          </cell>
        </row>
        <row r="1949">
          <cell r="A1949">
            <v>6147</v>
          </cell>
          <cell r="D1949" t="str">
            <v>Coenzima CoQ10 60mg Now Foods 180 Cápsulas Importado</v>
          </cell>
          <cell r="Q1949" t="str">
            <v>Now Foods</v>
          </cell>
        </row>
        <row r="1950">
          <cell r="A1950">
            <v>6148</v>
          </cell>
          <cell r="D1950" t="str">
            <v>Monk Fruit Baunilha Now Foods Fruta Monge 53ml Importado</v>
          </cell>
          <cell r="Q1950" t="str">
            <v>Now Foods</v>
          </cell>
        </row>
        <row r="1951">
          <cell r="A1951">
            <v>6149</v>
          </cell>
          <cell r="D1951" t="str">
            <v>Mistura Óleo Orégano Now Foods 30 ml Importado</v>
          </cell>
          <cell r="Q1951" t="str">
            <v>Now Foods</v>
          </cell>
        </row>
        <row r="1952">
          <cell r="A1952">
            <v>6150</v>
          </cell>
          <cell r="D1952" t="str">
            <v>Óleo Semente de Rosa Mosqueta Now Foods 30 ml Importado</v>
          </cell>
          <cell r="Q1952" t="str">
            <v>Now Foods</v>
          </cell>
        </row>
        <row r="1953">
          <cell r="A1953">
            <v>6151</v>
          </cell>
          <cell r="D1953" t="str">
            <v>Microfone Lapela Boya Boyalink A2 Android/Ios 3.5mm Preto</v>
          </cell>
          <cell r="Q1953" t="str">
            <v>Boya</v>
          </cell>
        </row>
        <row r="1954">
          <cell r="A1954">
            <v>6152</v>
          </cell>
          <cell r="D1954" t="str">
            <v>Adaptador de Vídeo Ugreen DVI Macho p/Hdmi Fêmea Preto</v>
          </cell>
          <cell r="Q1954" t="str">
            <v>Ugreen</v>
          </cell>
        </row>
        <row r="1955">
          <cell r="A1955">
            <v>6153</v>
          </cell>
          <cell r="D1955" t="str">
            <v>Coenzima CoQ10 60mg + Omega3 Now Foods 120Soft Importado</v>
          </cell>
          <cell r="Q1955" t="str">
            <v>Now Foods</v>
          </cell>
        </row>
        <row r="1956">
          <cell r="A1956">
            <v>6154</v>
          </cell>
          <cell r="D1956" t="str">
            <v>Cardo Mariano 750mg Now Foods Silimarina 90Cáp Importado</v>
          </cell>
          <cell r="Q1956" t="str">
            <v>Now Foods</v>
          </cell>
        </row>
        <row r="1957">
          <cell r="A1957">
            <v>6155</v>
          </cell>
          <cell r="D1957" t="str">
            <v>5-HTP 100mg Now Foods 90 Chewables Importado</v>
          </cell>
          <cell r="Q1957" t="str">
            <v>Now Foods</v>
          </cell>
        </row>
        <row r="1958">
          <cell r="A1958">
            <v>6156</v>
          </cell>
          <cell r="D1958" t="str">
            <v>Pantetina 300mg Now Foods 60 Softgels Importado</v>
          </cell>
          <cell r="Q1958" t="str">
            <v>Now Foods</v>
          </cell>
        </row>
        <row r="1959">
          <cell r="A1959">
            <v>6157</v>
          </cell>
          <cell r="D1959" t="str">
            <v>Curcumina Cúrcuma Now Foods 120 Softgels Importado</v>
          </cell>
          <cell r="Q1959" t="str">
            <v>Now Foods</v>
          </cell>
        </row>
        <row r="1960">
          <cell r="A1960">
            <v>6158</v>
          </cell>
          <cell r="D1960" t="str">
            <v>Óleo de Orégano Now Foods 30 ml Orgânico Importado</v>
          </cell>
          <cell r="Q1960" t="str">
            <v>Now Foods</v>
          </cell>
        </row>
        <row r="1961">
          <cell r="A1961">
            <v>6159</v>
          </cell>
          <cell r="D1961" t="str">
            <v>SAMe de 400 mg Now Foods 60 Tablets Importado</v>
          </cell>
          <cell r="Q1961" t="str">
            <v>Now Foods</v>
          </cell>
        </row>
        <row r="1962">
          <cell r="A1962">
            <v>6160</v>
          </cell>
          <cell r="D1962" t="str">
            <v>Folato de Methyl 5000mcg Now Foods 50 Cápsulas Importado</v>
          </cell>
          <cell r="Q1962" t="str">
            <v>Now Foods</v>
          </cell>
        </row>
        <row r="1963">
          <cell r="A1963">
            <v>6161</v>
          </cell>
          <cell r="D1963" t="str">
            <v>Óleo de Lavanda Now Foods 30 ml Orgânico Importado</v>
          </cell>
          <cell r="Q1963" t="str">
            <v>Now Foods</v>
          </cell>
        </row>
        <row r="1964">
          <cell r="A1964">
            <v>6162</v>
          </cell>
          <cell r="D1964" t="str">
            <v>Beta Caroteno 7.500mcg Now Foods 180 Softgels Importado</v>
          </cell>
          <cell r="Q1964" t="str">
            <v>Now Foods</v>
          </cell>
        </row>
        <row r="1965">
          <cell r="A1965">
            <v>6163</v>
          </cell>
          <cell r="D1965" t="str">
            <v>BetterStevia Now Foods Adoçante 175 Tablets Importado</v>
          </cell>
          <cell r="Q1965" t="str">
            <v>Now Foods</v>
          </cell>
        </row>
        <row r="1966">
          <cell r="A1966">
            <v>6164</v>
          </cell>
          <cell r="D1966" t="str">
            <v>Óleo de Casca de Canela Now Foods 30 ml Importado</v>
          </cell>
          <cell r="Q1966" t="str">
            <v>Now Foods</v>
          </cell>
        </row>
        <row r="1967">
          <cell r="A1967">
            <v>6165</v>
          </cell>
          <cell r="D1967" t="str">
            <v>Óleo de Mirra Now Foods 30 ml Produto Importado</v>
          </cell>
          <cell r="Q1967" t="str">
            <v>Now Foods</v>
          </cell>
        </row>
        <row r="1968">
          <cell r="A1968">
            <v>6166</v>
          </cell>
          <cell r="D1968" t="str">
            <v>Coenzima Complexo B Now Foods 60 Cápsulas Importado</v>
          </cell>
          <cell r="Q1968" t="str">
            <v>Now Foods</v>
          </cell>
        </row>
        <row r="1969">
          <cell r="A1969">
            <v>6168</v>
          </cell>
          <cell r="D1969" t="str">
            <v>Picnogenol 150mg Now Foods 60 Cápsulas Importado</v>
          </cell>
          <cell r="Q1969" t="str">
            <v>Now Foods</v>
          </cell>
        </row>
        <row r="1970">
          <cell r="A1970">
            <v>6169</v>
          </cell>
          <cell r="D1970" t="str">
            <v>krill e CoQ10 Now Foods 60 Softgels Produto Importado</v>
          </cell>
          <cell r="Q1970" t="str">
            <v>Now Foods</v>
          </cell>
        </row>
        <row r="1971">
          <cell r="A1971">
            <v>6170</v>
          </cell>
          <cell r="D1971" t="str">
            <v>D-manose 500mg Now Foods 60 Cápsulas Importado</v>
          </cell>
          <cell r="Q1971" t="str">
            <v>Now Foods</v>
          </cell>
        </row>
        <row r="1972">
          <cell r="A1972">
            <v>6171</v>
          </cell>
          <cell r="D1972" t="str">
            <v>Vitamina B12 350mg Unilife Methyl 60 Cápsulas</v>
          </cell>
          <cell r="Q1972" t="str">
            <v>Unilife</v>
          </cell>
        </row>
        <row r="1973">
          <cell r="A1973">
            <v>6172</v>
          </cell>
          <cell r="D1973" t="str">
            <v>Biotina Skin Hair e Nails 700mg Unilife 90 Cápsulas</v>
          </cell>
          <cell r="Q1973" t="str">
            <v>Unilife</v>
          </cell>
        </row>
        <row r="1974">
          <cell r="A1974">
            <v>6173</v>
          </cell>
          <cell r="D1974" t="str">
            <v>Isoflaw 500mg Unilife Gérmen de Soja 120 Cápsulas</v>
          </cell>
          <cell r="Q1974" t="str">
            <v>Unilife</v>
          </cell>
        </row>
        <row r="1975">
          <cell r="A1975">
            <v>6174</v>
          </cell>
          <cell r="D1975" t="str">
            <v>Ferro quelato 500mg Unilife 60 Cápsulas</v>
          </cell>
          <cell r="Q1975" t="str">
            <v>Unilife</v>
          </cell>
        </row>
        <row r="1976">
          <cell r="A1976">
            <v>6175</v>
          </cell>
          <cell r="D1976" t="str">
            <v>Iodeto de Potássio 450mg Unilife Iodo 60 Cápsulas</v>
          </cell>
          <cell r="Q1976" t="str">
            <v>Unilife</v>
          </cell>
        </row>
        <row r="1977">
          <cell r="A1977">
            <v>6176</v>
          </cell>
          <cell r="D1977" t="str">
            <v>Riboflavina Vitamina B2 500mg Unilife 60 Cápsulas</v>
          </cell>
          <cell r="Q1977" t="str">
            <v>Unilife</v>
          </cell>
        </row>
        <row r="1978">
          <cell r="A1978">
            <v>6177</v>
          </cell>
          <cell r="D1978" t="str">
            <v>Vitamina B1 Tiamina 500mg Unilife 60 Cápsulas</v>
          </cell>
          <cell r="Q1978" t="str">
            <v>Unilife</v>
          </cell>
        </row>
        <row r="1979">
          <cell r="A1979">
            <v>6183</v>
          </cell>
          <cell r="D1979" t="str">
            <v>Recipientes Vidro Genicook com 4 Pcs 450ml Tampa Bambu</v>
          </cell>
          <cell r="Q1979" t="str">
            <v>Genicook</v>
          </cell>
        </row>
        <row r="1980">
          <cell r="A1980">
            <v>6184</v>
          </cell>
          <cell r="D1980" t="str">
            <v>Recipientes Vidro Genicook 4 Pcs 370, 640, 1050 e 1520ml</v>
          </cell>
          <cell r="Q1980" t="str">
            <v>Genicook</v>
          </cell>
        </row>
        <row r="1981">
          <cell r="A1981">
            <v>6185</v>
          </cell>
          <cell r="D1981" t="str">
            <v>Recipientes Vidro Ikoglass 4 Pcs 370, 640, 1050 e 1520ml</v>
          </cell>
          <cell r="Q1981" t="str">
            <v>Genicook</v>
          </cell>
        </row>
        <row r="1982">
          <cell r="A1982">
            <v>6186</v>
          </cell>
          <cell r="D1982" t="str">
            <v>Recipientes Vidro Genicook 3 Pcs 370ml, 640ml e 1050ml</v>
          </cell>
          <cell r="Q1982" t="str">
            <v>Genicook</v>
          </cell>
        </row>
        <row r="1983">
          <cell r="A1983">
            <v>6187</v>
          </cell>
          <cell r="D1983" t="str">
            <v>Câmera Fotográfica Sony Zv-e10l e Lente PZ 16-50mm Preta</v>
          </cell>
          <cell r="Q1983" t="str">
            <v>Sony</v>
          </cell>
        </row>
        <row r="1984">
          <cell r="A1984">
            <v>6188</v>
          </cell>
          <cell r="D1984" t="str">
            <v>Câmera Fotográfica Sony Zv-e10 Apenas Corpo Preta</v>
          </cell>
          <cell r="Q1984" t="str">
            <v>Sony</v>
          </cell>
        </row>
        <row r="1985">
          <cell r="A1985">
            <v>6189</v>
          </cell>
          <cell r="D1985" t="str">
            <v>Sistema Microfone de Lapela Boya Omic-U Usb Tipo C Preto</v>
          </cell>
          <cell r="Q1985" t="str">
            <v>Boya</v>
          </cell>
        </row>
        <row r="1986">
          <cell r="A1986">
            <v>6191</v>
          </cell>
          <cell r="D1986" t="str">
            <v>Microfone Lapela Boya Boyalink A1 Android/Ios 3.5mm Preto</v>
          </cell>
          <cell r="Q1986" t="str">
            <v>Boya</v>
          </cell>
        </row>
        <row r="1987">
          <cell r="A1987">
            <v>6192</v>
          </cell>
          <cell r="D1987" t="str">
            <v>Microfone de Lapela Sem Fio Boya By-xm6-s3 p/Ios Preto</v>
          </cell>
          <cell r="Q1987" t="str">
            <v>Boya</v>
          </cell>
        </row>
        <row r="1988">
          <cell r="A1988">
            <v>6193</v>
          </cell>
          <cell r="D1988" t="str">
            <v>WebCam com Microfone Boya BY-CM6B Mesa Usb A/C 4K Preto</v>
          </cell>
          <cell r="Q1988" t="str">
            <v>Boya</v>
          </cell>
        </row>
        <row r="1989">
          <cell r="A1989">
            <v>6194</v>
          </cell>
          <cell r="D1989" t="str">
            <v>Suporte Portátil Microfone Sem Fio Boya By-xm6 Hm Preto</v>
          </cell>
          <cell r="Q1989" t="str">
            <v>Boya</v>
          </cell>
        </row>
        <row r="1990">
          <cell r="A1990">
            <v>6195</v>
          </cell>
          <cell r="D1990" t="str">
            <v>Sistema Microfone de Lapela Boya By-xm6-s1 2.4GHz Preto</v>
          </cell>
          <cell r="Q1990" t="str">
            <v>Boya</v>
          </cell>
        </row>
        <row r="1991">
          <cell r="A1991">
            <v>6196</v>
          </cell>
          <cell r="D1991" t="str">
            <v>Microfone de Lapela Boya By-xm6-s5 Usb Tipo C 2,4G Preto</v>
          </cell>
          <cell r="Q1991" t="str">
            <v>Boya</v>
          </cell>
        </row>
        <row r="1992">
          <cell r="A1992">
            <v>6198</v>
          </cell>
          <cell r="D1992" t="str">
            <v>WebCam Boya By-cm6a com Microfone Mesa Usb A 1080p Preto</v>
          </cell>
          <cell r="Q1992" t="str">
            <v>Boya</v>
          </cell>
        </row>
        <row r="1993">
          <cell r="A1993">
            <v>6202</v>
          </cell>
          <cell r="D1993" t="str">
            <v>Fone de Ouvido Sem Fio 1Hora Aut203 Bluetooth 5.1 Preto</v>
          </cell>
          <cell r="Q1993" t="str">
            <v>1Hora</v>
          </cell>
        </row>
        <row r="1994">
          <cell r="A1994">
            <v>6205</v>
          </cell>
          <cell r="D1994" t="str">
            <v>Fone de Ouvido Sem Fio 1Hora Aut207n Bluetooth Preto</v>
          </cell>
          <cell r="Q1994" t="str">
            <v>1Hora</v>
          </cell>
        </row>
        <row r="1995">
          <cell r="A1995">
            <v>6206</v>
          </cell>
          <cell r="D1995" t="str">
            <v>Fone de Ouvido Sem Fio 1Hora Aut205 Bluetooth 5.1 Branco</v>
          </cell>
          <cell r="Q1995" t="str">
            <v>1Hora</v>
          </cell>
        </row>
        <row r="1996">
          <cell r="A1996">
            <v>6208</v>
          </cell>
          <cell r="D1996" t="str">
            <v>Fone Ouvido Sem Fio 1Hora Aut203b Bluetooth 5.3 Branco</v>
          </cell>
          <cell r="Q1996" t="str">
            <v>1Hora</v>
          </cell>
        </row>
        <row r="1997">
          <cell r="A1997">
            <v>6209</v>
          </cell>
          <cell r="D1997" t="str">
            <v>Smartwatch Zwear Zl77j Relógio Inteligente Tela 2" Gold</v>
          </cell>
          <cell r="Q1997" t="str">
            <v>Zwear</v>
          </cell>
        </row>
        <row r="1998">
          <cell r="A1998">
            <v>6210</v>
          </cell>
          <cell r="D1998" t="str">
            <v>Relógio Smartwatch Zwear Zl90 Chamadas Bluetooth Cinza</v>
          </cell>
          <cell r="Q1998" t="str">
            <v>Zwear</v>
          </cell>
        </row>
        <row r="1999">
          <cell r="A1999">
            <v>6211</v>
          </cell>
          <cell r="D1999" t="str">
            <v>Relógio Smartwatch Zwear Zl90 Chamadas Bluetooth Laranja</v>
          </cell>
          <cell r="Q1999" t="str">
            <v>Zwear</v>
          </cell>
        </row>
        <row r="2000">
          <cell r="A2000">
            <v>6212</v>
          </cell>
          <cell r="D2000" t="str">
            <v>Relógio Smartwatch Zwear Zl65 Chamada BT Tela 1.95 Preto</v>
          </cell>
          <cell r="Q2000" t="str">
            <v>Zwear</v>
          </cell>
        </row>
        <row r="2001">
          <cell r="A2001">
            <v>6213</v>
          </cell>
          <cell r="D2001" t="str">
            <v>Relógio Smartwatch Zwear Zl65 Chamadas BT Cinza/Branco</v>
          </cell>
          <cell r="Q2001" t="str">
            <v>Zwear</v>
          </cell>
        </row>
        <row r="2002">
          <cell r="A2002">
            <v>6214</v>
          </cell>
          <cell r="D2002" t="str">
            <v>Bateria Portátil 1Hora Gar117n Power Bank 20000mAh Preta</v>
          </cell>
          <cell r="Q2002" t="str">
            <v>1Hora</v>
          </cell>
        </row>
        <row r="2003">
          <cell r="A2003">
            <v>6215</v>
          </cell>
          <cell r="D2003" t="str">
            <v>Bateria Portátil 1Hora Gar094r Power Bank 10000mAh Vermelho</v>
          </cell>
          <cell r="Q2003" t="str">
            <v>1Hora</v>
          </cell>
        </row>
        <row r="2004">
          <cell r="A2004">
            <v>6216</v>
          </cell>
          <cell r="D2004" t="str">
            <v>Cabo Adaptador Áudio Boya By-k1 3.5mm Compatível com iPhone</v>
          </cell>
          <cell r="Q2004" t="str">
            <v>Boya</v>
          </cell>
        </row>
        <row r="2005">
          <cell r="A2005">
            <v>6217</v>
          </cell>
          <cell r="D2005" t="str">
            <v>Cabo Adaptador Áudio Boya By-k4 UsbC p/3.5mm Fêmea Preto</v>
          </cell>
          <cell r="Q2005" t="str">
            <v>Boya</v>
          </cell>
        </row>
        <row r="2006">
          <cell r="A2006">
            <v>6218</v>
          </cell>
          <cell r="D2006" t="str">
            <v>Cabo Adaptador Áudio Boya By-k2 UsbC p/3.5mm Macho Preto</v>
          </cell>
          <cell r="Q2006" t="str">
            <v>Boya</v>
          </cell>
        </row>
        <row r="2007">
          <cell r="A2007">
            <v>6219</v>
          </cell>
          <cell r="D2007" t="str">
            <v>Adaptador Áudio Boya 3.5mm Trs pra Trrs MachoFêmea Preto</v>
          </cell>
          <cell r="Q2007" t="str">
            <v>Boya</v>
          </cell>
        </row>
        <row r="2008">
          <cell r="A2008">
            <v>6220</v>
          </cell>
          <cell r="D2008" t="str">
            <v>Adaptador de Áudio Boya 3.5mm p/ Xlr 3 Pinos Macho Preto</v>
          </cell>
          <cell r="Q2008" t="str">
            <v>Boya</v>
          </cell>
        </row>
        <row r="2009">
          <cell r="A2009">
            <v>6221</v>
          </cell>
          <cell r="D2009" t="str">
            <v>Fone de Ouvido Sem Fio 1Hora Aut207b Bluetooth Branco</v>
          </cell>
          <cell r="Q2009" t="str">
            <v>1Hora</v>
          </cell>
        </row>
        <row r="2010">
          <cell r="A2010">
            <v>6222</v>
          </cell>
          <cell r="D2010" t="str">
            <v>Cartão Memória MicroSd Lexar 256gb Micro Sd e Adap Preto</v>
          </cell>
          <cell r="Q2010" t="str">
            <v>Lexar</v>
          </cell>
        </row>
        <row r="2011">
          <cell r="A2011">
            <v>6223</v>
          </cell>
          <cell r="D2011" t="str">
            <v>Painel Isolamento Acústico Boya Byrf5p p/microfone Preto</v>
          </cell>
          <cell r="Q2011" t="str">
            <v>Boya</v>
          </cell>
        </row>
        <row r="2012">
          <cell r="A2012">
            <v>6224</v>
          </cell>
          <cell r="D2012" t="str">
            <v>Cartão de Memoria Lexar 256gb 250Mbs V60 U3 c10 Preto</v>
          </cell>
          <cell r="Q2012" t="str">
            <v>Lexar</v>
          </cell>
        </row>
        <row r="2013">
          <cell r="A2013">
            <v>6225</v>
          </cell>
          <cell r="D2013" t="str">
            <v>Mixer de Áudio Boya By-Am1 para Microfone Xlr Preto</v>
          </cell>
          <cell r="Q2013" t="str">
            <v>Boya</v>
          </cell>
        </row>
        <row r="2014">
          <cell r="A2014">
            <v>6226</v>
          </cell>
          <cell r="D2014" t="str">
            <v>Babá Eletrônica Baby Monitor Câmera 2.4Ghz Tela 2.4 pol.</v>
          </cell>
          <cell r="Q2014" t="str">
            <v>Baby Monitor</v>
          </cell>
        </row>
        <row r="2015">
          <cell r="A2015">
            <v>6227</v>
          </cell>
          <cell r="D2015" t="str">
            <v>Babá Eletrônica Baby Monitor Câmera 2.4Ghz Tela 5.5 pol.</v>
          </cell>
          <cell r="Q2015" t="str">
            <v>Baby Monitor</v>
          </cell>
        </row>
        <row r="2016">
          <cell r="A2016">
            <v>6228</v>
          </cell>
          <cell r="D2016" t="str">
            <v>Cartão Memória Samsung 256gb MicroSd Pro Plus e Adap Usb</v>
          </cell>
          <cell r="Q2016" t="str">
            <v>Samsung</v>
          </cell>
        </row>
        <row r="2017">
          <cell r="A2017">
            <v>6229</v>
          </cell>
          <cell r="D2017" t="str">
            <v>Cartão de Memória Sandisk 1.5Tb Micro Sd Ultra 150Mbs</v>
          </cell>
          <cell r="Q2017" t="str">
            <v>SanDisk</v>
          </cell>
        </row>
        <row r="2018">
          <cell r="A2018">
            <v>6231</v>
          </cell>
          <cell r="D2018" t="str">
            <v>Cartão de Memória Sandisk 1Tb para Nintendo Switch Preto</v>
          </cell>
          <cell r="Q2018" t="str">
            <v>SanDisk</v>
          </cell>
        </row>
        <row r="2019">
          <cell r="A2019">
            <v>6232</v>
          </cell>
          <cell r="D2019" t="str">
            <v>Cartão de Memória MicroSd Sandisk 512gb Micro Sd e Adap</v>
          </cell>
          <cell r="Q2019" t="str">
            <v>SanDisk</v>
          </cell>
        </row>
        <row r="2020">
          <cell r="A2020">
            <v>6234</v>
          </cell>
          <cell r="D2020" t="str">
            <v>Cartão Memória Samsung 128gb MicroSd Pro Plus e Adap Usb</v>
          </cell>
          <cell r="Q2020" t="str">
            <v>Samsung</v>
          </cell>
        </row>
        <row r="2021">
          <cell r="A2021">
            <v>6235</v>
          </cell>
          <cell r="D2021" t="str">
            <v>Babá Eletrônica Baby Monitor Câmera 2.4Ghz Tela 3.5 pol.</v>
          </cell>
          <cell r="Q2021" t="str">
            <v>Baby Monitor</v>
          </cell>
        </row>
        <row r="2022">
          <cell r="A2022">
            <v>6236</v>
          </cell>
          <cell r="D2022" t="str">
            <v>Cartão Memória MicroSd Samsung 256gb Pro Endurance e Adp</v>
          </cell>
          <cell r="Q2022" t="str">
            <v>Samsung</v>
          </cell>
        </row>
        <row r="2023">
          <cell r="A2023">
            <v>6237</v>
          </cell>
          <cell r="D2023" t="str">
            <v>Extrato Kava Kava 250mg Now Foods 60 Cápsulas Importado</v>
          </cell>
          <cell r="Q2023" t="str">
            <v>Now Foods</v>
          </cell>
        </row>
        <row r="2024">
          <cell r="A2024">
            <v>6238</v>
          </cell>
          <cell r="D2024" t="str">
            <v>L-Citrulina 750mg Now Foods 180 Cápsulas Importado</v>
          </cell>
          <cell r="Q2024" t="str">
            <v>Now Foods</v>
          </cell>
        </row>
        <row r="2025">
          <cell r="A2025">
            <v>6239</v>
          </cell>
          <cell r="D2025" t="str">
            <v>Raiz de Goldenseal 500mg Now Foods 50 Cápsulas Importado</v>
          </cell>
          <cell r="Q2025" t="str">
            <v>Now Foods</v>
          </cell>
        </row>
        <row r="2026">
          <cell r="A2026">
            <v>6240</v>
          </cell>
          <cell r="D2026" t="str">
            <v>Extrato de alcachofra 450mg Now Foods 90 Cáps Importado</v>
          </cell>
          <cell r="Q2026" t="str">
            <v>Now Foods</v>
          </cell>
        </row>
        <row r="2027">
          <cell r="A2027">
            <v>6241</v>
          </cell>
          <cell r="D2027" t="str">
            <v>Coenzima Coq10 30mg Now Foods  240 Cáps Importado</v>
          </cell>
          <cell r="Q2027" t="str">
            <v>Now Foods</v>
          </cell>
        </row>
        <row r="2028">
          <cell r="A2028">
            <v>6242</v>
          </cell>
          <cell r="D2028" t="str">
            <v>Óleo de Camomila Now Foods 10 ml Importado</v>
          </cell>
          <cell r="Q2028" t="str">
            <v>Now Foods</v>
          </cell>
        </row>
        <row r="2029">
          <cell r="A2029">
            <v>6243</v>
          </cell>
          <cell r="D2029" t="str">
            <v>Braço Suspensão com Mola p/Microfone Boya By-ba20 Preto</v>
          </cell>
          <cell r="Q2029" t="str">
            <v>Boya</v>
          </cell>
        </row>
        <row r="2030">
          <cell r="A2030">
            <v>6244</v>
          </cell>
          <cell r="D2030" t="str">
            <v>Braço Suporte Boom para Microfone Boya By-ba30 Preto</v>
          </cell>
          <cell r="Q2030" t="str">
            <v>Boya</v>
          </cell>
        </row>
        <row r="2031">
          <cell r="A2031">
            <v>6245</v>
          </cell>
          <cell r="D2031" t="str">
            <v>Carregador Portátil 1 Hora Power Bank 5000mAh Vermelho</v>
          </cell>
          <cell r="Q2031" t="str">
            <v>1Hora</v>
          </cell>
        </row>
        <row r="2032">
          <cell r="A2032">
            <v>6246</v>
          </cell>
          <cell r="D2032" t="str">
            <v>Carregador Portátil 1 Hora Power Bank 4500mAh Preto</v>
          </cell>
          <cell r="Q2032" t="str">
            <v>1Hora</v>
          </cell>
        </row>
        <row r="2033">
          <cell r="A2033">
            <v>6247</v>
          </cell>
          <cell r="D2033" t="str">
            <v>Carregador Portátil 1 Hora Power Bank 4500mAh Branco</v>
          </cell>
          <cell r="Q2033" t="str">
            <v>1Hora</v>
          </cell>
        </row>
        <row r="2034">
          <cell r="A2034">
            <v>6248</v>
          </cell>
          <cell r="D2034" t="str">
            <v>Carregador Portátil 1Hora Power Bank com Cabos Vermelho</v>
          </cell>
          <cell r="Q2034" t="str">
            <v>1Hora</v>
          </cell>
        </row>
        <row r="2035">
          <cell r="A2035">
            <v>6249</v>
          </cell>
          <cell r="D2035" t="str">
            <v>Carregador Portátil 1 Hora Power Bank 10000mAh Preto</v>
          </cell>
          <cell r="Q2035" t="str">
            <v>1Hora</v>
          </cell>
        </row>
        <row r="2036">
          <cell r="A2036">
            <v>6250</v>
          </cell>
          <cell r="D2036" t="str">
            <v>Carregador Portátil 1 Hora Power Bank 10000mAh Vermelho</v>
          </cell>
          <cell r="Q2036" t="str">
            <v>1Hora</v>
          </cell>
        </row>
        <row r="2037">
          <cell r="A2037">
            <v>6251</v>
          </cell>
          <cell r="D2037" t="str">
            <v>Carregador Portátil 1Hora Power Bank com 4 Cabo Vermelho</v>
          </cell>
          <cell r="Q2037" t="str">
            <v>1Hora</v>
          </cell>
        </row>
        <row r="2038">
          <cell r="A2038">
            <v>6252</v>
          </cell>
          <cell r="D2038" t="str">
            <v>Carregador Portátil 1 Hora Power Bank com 4 Cabos Preto</v>
          </cell>
          <cell r="Q2038" t="str">
            <v>1Hora</v>
          </cell>
        </row>
        <row r="2039">
          <cell r="A2039">
            <v>6253</v>
          </cell>
          <cell r="D2039" t="str">
            <v>Carregador 1 Hora Portátil Power Bank 10000mAh Vermelho</v>
          </cell>
          <cell r="Q2039" t="str">
            <v>1Hora</v>
          </cell>
        </row>
        <row r="2040">
          <cell r="A2040">
            <v>6254</v>
          </cell>
          <cell r="D2040" t="str">
            <v>Carregador Portátil 1Hora PowerBank Pd20W 10000mAh Preto</v>
          </cell>
          <cell r="Q2040" t="str">
            <v>1Hora</v>
          </cell>
        </row>
        <row r="2041">
          <cell r="A2041">
            <v>6255</v>
          </cell>
          <cell r="D2041" t="str">
            <v>Carregador 1 Hora Portátil  Power Bank 10000mAh Preto</v>
          </cell>
          <cell r="Q2041" t="str">
            <v>1Hora</v>
          </cell>
        </row>
        <row r="2042">
          <cell r="A2042">
            <v>6256</v>
          </cell>
          <cell r="D2042" t="str">
            <v>Alto-falante Bluetooth 5.0 1 Hora Boc241n Portátil Preto</v>
          </cell>
          <cell r="Q2042" t="str">
            <v>1Hora</v>
          </cell>
        </row>
        <row r="2043">
          <cell r="A2043">
            <v>6257</v>
          </cell>
          <cell r="D2043" t="str">
            <v>Lente Objetiva Sigma 30mm f/1.4 Dc Dn p(Canon M) Preta</v>
          </cell>
          <cell r="Q2043" t="str">
            <v>Sigma</v>
          </cell>
        </row>
        <row r="2044">
          <cell r="A2044">
            <v>6258</v>
          </cell>
          <cell r="D2044" t="str">
            <v>Fone Ouvido Sem Fio Sony LinkBuds S Bluetooth 5.2 Preto</v>
          </cell>
          <cell r="Q2044" t="str">
            <v>Sony</v>
          </cell>
        </row>
        <row r="2045">
          <cell r="A2045">
            <v>6260</v>
          </cell>
          <cell r="D2045" t="str">
            <v>Câmera Canon Eos Rebel T7+Lente Ef-s 18-55mm Is II Preta</v>
          </cell>
          <cell r="Q2045" t="str">
            <v>Canon</v>
          </cell>
        </row>
        <row r="2046">
          <cell r="A2046">
            <v>6261</v>
          </cell>
          <cell r="D2046" t="str">
            <v>Câmera Fotográfica Canon Eos M200 e Lente 15-45mm Branca</v>
          </cell>
          <cell r="Q2046" t="str">
            <v>Canon</v>
          </cell>
        </row>
        <row r="2047">
          <cell r="A2047">
            <v>6262</v>
          </cell>
          <cell r="D2047" t="str">
            <v>Fone de Ouvido Sem Fio Samsung Galaxy Buds 2 Pro Branco</v>
          </cell>
          <cell r="Q2047" t="str">
            <v>Samsung</v>
          </cell>
        </row>
        <row r="2048">
          <cell r="A2048">
            <v>6263</v>
          </cell>
          <cell r="D2048" t="str">
            <v>Smartwatch Samsung Galaxy Watch 5 Tela 1.2 pol. Prata</v>
          </cell>
          <cell r="Q2048" t="str">
            <v>Samsung</v>
          </cell>
        </row>
        <row r="2049">
          <cell r="A2049">
            <v>6264</v>
          </cell>
          <cell r="D2049" t="str">
            <v>Smartwatch Samsung Galaxy Watch 4 Tela 1.2 pol Rosa Gold</v>
          </cell>
          <cell r="Q2049" t="str">
            <v>Samsung</v>
          </cell>
        </row>
        <row r="2050">
          <cell r="A2050">
            <v>6266</v>
          </cell>
          <cell r="D2050" t="str">
            <v>Microfone Condensador Rode M5 1/2" Par combinado Preto</v>
          </cell>
          <cell r="Q2050" t="str">
            <v>Rode</v>
          </cell>
        </row>
        <row r="2051">
          <cell r="A2051">
            <v>6267</v>
          </cell>
          <cell r="D2051" t="str">
            <v>Câmera Fotográfica Canon Eos R50 Apenas Corpo Preto</v>
          </cell>
          <cell r="Q2051" t="str">
            <v>Canon</v>
          </cell>
        </row>
        <row r="2052">
          <cell r="A2052">
            <v>6269</v>
          </cell>
          <cell r="D2052" t="str">
            <v>Fone Ouvido Sem Fio Sennheiser Momentum 4 BT 5.2 Branco</v>
          </cell>
          <cell r="Q2052" t="str">
            <v>Sennheiser</v>
          </cell>
        </row>
        <row r="2053">
          <cell r="A2053">
            <v>6270</v>
          </cell>
          <cell r="D2053" t="str">
            <v>Berberina 400mg Swanson 60 Cápsulas Importado</v>
          </cell>
          <cell r="Q2053" t="str">
            <v>Swanson</v>
          </cell>
        </row>
        <row r="2054">
          <cell r="A2054">
            <v>6271</v>
          </cell>
          <cell r="D2054" t="str">
            <v>Cabo Usb Usams Tipo C pra Tipo C Pd 100W 3 Metros Branco</v>
          </cell>
          <cell r="Q2054" t="str">
            <v>Usams</v>
          </cell>
        </row>
        <row r="2055">
          <cell r="A2055">
            <v>6272</v>
          </cell>
          <cell r="D2055" t="str">
            <v>Cabo Usb Usams Tipo A pra Tipo C Máx. 3A 3 Metros Branco</v>
          </cell>
          <cell r="Q2055" t="str">
            <v>Usams</v>
          </cell>
        </row>
        <row r="2056">
          <cell r="A2056">
            <v>6273</v>
          </cell>
          <cell r="D2056" t="str">
            <v>Cabo Usb Usams Tipo C Compatível com iPhone Pd20W 3M Branco</v>
          </cell>
          <cell r="Q2056" t="str">
            <v>Usams</v>
          </cell>
        </row>
        <row r="2057">
          <cell r="A2057">
            <v>6274</v>
          </cell>
          <cell r="D2057" t="str">
            <v>Cabo Usb Usams Usb A pra Micro Usb Máx 2A 3 Metro Branco</v>
          </cell>
          <cell r="Q2057" t="str">
            <v>Usams</v>
          </cell>
        </row>
        <row r="2058">
          <cell r="A2058">
            <v>6275</v>
          </cell>
          <cell r="D2058" t="str">
            <v>Cabo Usb Usams Tipo A Compatível com iPhone 2.4A Branco 2m</v>
          </cell>
          <cell r="Q2058" t="str">
            <v>Usams</v>
          </cell>
        </row>
        <row r="2059">
          <cell r="A2059">
            <v>6276</v>
          </cell>
          <cell r="D2059" t="str">
            <v>Carregador Veicular Usams Portas Usb A/C Máx. 80W Azul</v>
          </cell>
          <cell r="Q2059" t="str">
            <v>Usams</v>
          </cell>
        </row>
        <row r="2060">
          <cell r="A2060">
            <v>6277</v>
          </cell>
          <cell r="D2060" t="str">
            <v>Carregador Veicular Usams Portas Usb A/C Máx. 80W Preto</v>
          </cell>
          <cell r="Q2060" t="str">
            <v>Usams</v>
          </cell>
        </row>
        <row r="2061">
          <cell r="A2061">
            <v>6278</v>
          </cell>
          <cell r="D2061" t="str">
            <v>Carregador Sem Fio Usams Máx. 15W 3 em 1 Wireless Preto</v>
          </cell>
          <cell r="Q2061" t="str">
            <v>Usams</v>
          </cell>
        </row>
        <row r="2062">
          <cell r="A2062">
            <v>6279</v>
          </cell>
          <cell r="D2062" t="str">
            <v>Carregador de Parede Usams 20W Pd 1x Porta Tipo C Branco</v>
          </cell>
          <cell r="Q2062" t="str">
            <v>Usams</v>
          </cell>
        </row>
        <row r="2063">
          <cell r="A2063">
            <v>6280</v>
          </cell>
          <cell r="D2063" t="str">
            <v>Carregador de Parede Usams 20W Pd 1x Porta Tipo C Preto</v>
          </cell>
          <cell r="Q2063" t="str">
            <v>Usams</v>
          </cell>
        </row>
        <row r="2064">
          <cell r="A2064">
            <v>6281</v>
          </cell>
          <cell r="D2064" t="str">
            <v>Carregador Veicular Usams Máx. 15W 2x Porta Usb A Azul</v>
          </cell>
          <cell r="Q2064" t="str">
            <v>Usams</v>
          </cell>
        </row>
        <row r="2065">
          <cell r="A2065">
            <v>6282</v>
          </cell>
          <cell r="D2065" t="str">
            <v>Carregador de Parede Usams Máx. 2.1A Porta Usb A Branco</v>
          </cell>
          <cell r="Q2065" t="str">
            <v>Usams</v>
          </cell>
        </row>
        <row r="2066">
          <cell r="A2066">
            <v>6283</v>
          </cell>
          <cell r="D2066" t="str">
            <v>Carregador de Parede Usams 1x Porta Usb A Qc3.0 Branco</v>
          </cell>
          <cell r="Q2066" t="str">
            <v>Usams</v>
          </cell>
        </row>
        <row r="2067">
          <cell r="A2067">
            <v>6284</v>
          </cell>
          <cell r="D2067" t="str">
            <v>Carregador Veicular Usams Máx 15W Porta Usb A Azul Preto</v>
          </cell>
          <cell r="Q2067" t="str">
            <v>Usams</v>
          </cell>
        </row>
        <row r="2068">
          <cell r="A2068">
            <v>6285</v>
          </cell>
          <cell r="D2068" t="str">
            <v>Carregador Veicular Usams Máx. 2.4A 2x Porta Usb A Preto</v>
          </cell>
          <cell r="Q2068" t="str">
            <v>Usams</v>
          </cell>
        </row>
        <row r="2069">
          <cell r="A2069">
            <v>6286</v>
          </cell>
          <cell r="D2069" t="str">
            <v>Carregador Veicular Usams Máx. 2.1A 2x Porta Usb A Preto</v>
          </cell>
          <cell r="Q2069" t="str">
            <v>Usams</v>
          </cell>
        </row>
        <row r="2070">
          <cell r="A2070">
            <v>6287</v>
          </cell>
          <cell r="D2070" t="str">
            <v xml:space="preserve">Carregador de Mesa Usams Portas Usb A/C Máx. 100W </v>
          </cell>
          <cell r="Q2070" t="str">
            <v>Usams</v>
          </cell>
        </row>
        <row r="2071">
          <cell r="A2071">
            <v>6288</v>
          </cell>
          <cell r="D2071" t="str">
            <v>Carregador de Mesa Usams Portas Usb A/C Máx. 100W Preto</v>
          </cell>
          <cell r="Q2071" t="str">
            <v>Usams</v>
          </cell>
        </row>
        <row r="2072">
          <cell r="A2072">
            <v>6289</v>
          </cell>
          <cell r="D2072" t="str">
            <v>Carregador Usams 2x Porta Usb A + Cabo Usb A/C Branco</v>
          </cell>
          <cell r="Q2072" t="str">
            <v>Usams</v>
          </cell>
        </row>
        <row r="2073">
          <cell r="A2073">
            <v>6290</v>
          </cell>
          <cell r="D2073" t="str">
            <v>Carregador Usams 2xPorta Usb A + Cabo Usb Micro/A Branco</v>
          </cell>
          <cell r="Q2073" t="str">
            <v>Usams</v>
          </cell>
        </row>
        <row r="2074">
          <cell r="A2074">
            <v>6291</v>
          </cell>
          <cell r="D2074" t="str">
            <v>Carregador Usams Porta Usb A+Cabo Compatível com iPhone</v>
          </cell>
          <cell r="Q2074" t="str">
            <v>Usams</v>
          </cell>
        </row>
        <row r="2075">
          <cell r="A2075">
            <v>6292</v>
          </cell>
          <cell r="D2075" t="str">
            <v>Cabo Usb Usams Usb Tipo A pra Tipo C Máx 2A 1Metro Preto</v>
          </cell>
          <cell r="Q2075" t="str">
            <v>Usams</v>
          </cell>
        </row>
        <row r="2076">
          <cell r="A2076">
            <v>6293</v>
          </cell>
          <cell r="D2076" t="str">
            <v>Cabo Usb Usams Usb A Compatível com iPhone Max. 2A 1Metro</v>
          </cell>
          <cell r="Q2076" t="str">
            <v>Usams</v>
          </cell>
        </row>
        <row r="2077">
          <cell r="A2077">
            <v>6294</v>
          </cell>
          <cell r="D2077" t="str">
            <v>Cabo Usb Usams Usb A Compatível com iPhone Max. 2A Preto 1m</v>
          </cell>
          <cell r="Q2077" t="str">
            <v>Usams</v>
          </cell>
        </row>
        <row r="2078">
          <cell r="A2078">
            <v>6295</v>
          </cell>
          <cell r="D2078" t="str">
            <v>Cabo Usb Usams Usb A pra Micro Usb Max. 2A 1Metro Preto</v>
          </cell>
          <cell r="Q2078" t="str">
            <v>Usams</v>
          </cell>
        </row>
        <row r="2079">
          <cell r="A2079">
            <v>6296</v>
          </cell>
          <cell r="D2079" t="str">
            <v>Cabo Usb Usams Usb Tipo C pra Tipo C Máx 2A 1Metro Preto</v>
          </cell>
          <cell r="Q2079" t="str">
            <v>Usams</v>
          </cell>
        </row>
        <row r="2080">
          <cell r="A2080">
            <v>6297</v>
          </cell>
          <cell r="D2080" t="str">
            <v>Cabo Usb Usams Micro Usb pra Usb A Máx. 2A 3M Vermelho</v>
          </cell>
          <cell r="Q2080" t="str">
            <v>Usams</v>
          </cell>
        </row>
        <row r="2081">
          <cell r="A2081">
            <v>6298</v>
          </cell>
          <cell r="D2081" t="str">
            <v>Cabo Usb Usams Micro Usb pra Usb A Máx 2A 3 Metros Preto</v>
          </cell>
          <cell r="Q2081" t="str">
            <v>Usams</v>
          </cell>
        </row>
        <row r="2082">
          <cell r="A2082">
            <v>6299</v>
          </cell>
          <cell r="D2082" t="str">
            <v>Cabo Usb Usams Usb A pra Usb C Máx. 2A 2 Metros Vermelho</v>
          </cell>
          <cell r="Q2082" t="str">
            <v>Usams</v>
          </cell>
        </row>
        <row r="2083">
          <cell r="A2083">
            <v>6300</v>
          </cell>
          <cell r="D2083" t="str">
            <v>Cabo Usb Usams Usb A Compatível com iPhone Máx. 2A Preto 2m</v>
          </cell>
          <cell r="Q2083" t="str">
            <v>Usams</v>
          </cell>
        </row>
        <row r="2084">
          <cell r="A2084">
            <v>6301</v>
          </cell>
          <cell r="D2084" t="str">
            <v>Cabo Usb Usams Usb A pra Micro Usb Máx. 2A 2Metros Preto</v>
          </cell>
          <cell r="Q2084" t="str">
            <v>Usams</v>
          </cell>
        </row>
        <row r="2085">
          <cell r="A2085">
            <v>6302</v>
          </cell>
          <cell r="D2085" t="str">
            <v>Cabo Usb Usams Usb A Compatível com iPhone Máx. 2A Preto 3m</v>
          </cell>
          <cell r="Q2085" t="str">
            <v>Usams</v>
          </cell>
        </row>
        <row r="2086">
          <cell r="A2086">
            <v>6303</v>
          </cell>
          <cell r="D2086" t="str">
            <v>Cabo Usb Usams Usb A Compatível com iPhone 2 Metros Vermelho</v>
          </cell>
          <cell r="Q2086" t="str">
            <v>Usams</v>
          </cell>
        </row>
        <row r="2087">
          <cell r="A2087">
            <v>6304</v>
          </cell>
          <cell r="D2087" t="str">
            <v>Cabo Usb Usams Usb A pra Micro Usb Máx. 2A 1 Metro Preto</v>
          </cell>
          <cell r="Q2087" t="str">
            <v>Usams</v>
          </cell>
        </row>
        <row r="2088">
          <cell r="A2088">
            <v>6305</v>
          </cell>
          <cell r="D2088" t="str">
            <v>Cabo Usb Usams Usb A pra Micro Usb Máx. 2A  Preto 1 Metro</v>
          </cell>
          <cell r="Q2088" t="str">
            <v>Usams</v>
          </cell>
        </row>
        <row r="2089">
          <cell r="A2089">
            <v>6306</v>
          </cell>
          <cell r="D2089" t="str">
            <v>Cabo Usb Usams Usb C para Usb C Pd 100W 2 Metro Púrpura</v>
          </cell>
          <cell r="Q2089" t="str">
            <v>Usams</v>
          </cell>
        </row>
        <row r="2090">
          <cell r="A2090">
            <v>6307</v>
          </cell>
          <cell r="D2090" t="str">
            <v>Cabo Usb Usams Usb C pra Usb C Pd 100W 1.2Metros Púrpura</v>
          </cell>
          <cell r="Q2090" t="str">
            <v>Usams</v>
          </cell>
        </row>
        <row r="2091">
          <cell r="A2091">
            <v>6308</v>
          </cell>
          <cell r="D2091" t="str">
            <v>Cabo Usb Usams Tipo C Compatível com iPhone Pd 20W 1m Branco</v>
          </cell>
          <cell r="Q2091" t="str">
            <v>Usams</v>
          </cell>
        </row>
        <row r="2092">
          <cell r="A2092">
            <v>6309</v>
          </cell>
          <cell r="D2092" t="str">
            <v>Cabo Usb Usams Tipo C Compatível com iPhone Pd 20W 1.2 M</v>
          </cell>
          <cell r="Q2092" t="str">
            <v>Usams</v>
          </cell>
        </row>
        <row r="2093">
          <cell r="A2093">
            <v>6310</v>
          </cell>
          <cell r="D2093" t="str">
            <v>Cabo Usb Usams Usb A para Usb C Max. 2A 1 Metro Branco</v>
          </cell>
          <cell r="Q2093" t="str">
            <v>Usams</v>
          </cell>
        </row>
        <row r="2094">
          <cell r="A2094">
            <v>6311</v>
          </cell>
          <cell r="D2094" t="str">
            <v>Cabo Usb Usams Tipo C Compatível com iPhone Pd 20W 1.2M</v>
          </cell>
          <cell r="Q2094" t="str">
            <v>Usams</v>
          </cell>
        </row>
        <row r="2095">
          <cell r="A2095">
            <v>6312</v>
          </cell>
          <cell r="D2095" t="str">
            <v>Cabo Usb Usams Usb A Compatível com iPhone Máx. 2A  Preto 1M</v>
          </cell>
          <cell r="Q2095" t="str">
            <v>Usams</v>
          </cell>
        </row>
        <row r="2096">
          <cell r="A2096">
            <v>6313</v>
          </cell>
          <cell r="D2096" t="str">
            <v>Cabo Usb Usams Usb A pra Micro Usb Máx. 2A 1Metro Preto</v>
          </cell>
          <cell r="Q2096" t="str">
            <v>Usams</v>
          </cell>
        </row>
        <row r="2097">
          <cell r="A2097">
            <v>6314</v>
          </cell>
          <cell r="D2097" t="str">
            <v>Cabo Usb Usams Usb A Compatível com iPhone Máx. 2A Branco 1M</v>
          </cell>
          <cell r="Q2097" t="str">
            <v>Usams</v>
          </cell>
        </row>
        <row r="2098">
          <cell r="A2098">
            <v>6315</v>
          </cell>
          <cell r="D2098" t="str">
            <v>Cabo Usb Usams Usb A para Tipo-C Máx. 2A 1 Metro Preto</v>
          </cell>
          <cell r="Q2098" t="str">
            <v>Usams</v>
          </cell>
        </row>
        <row r="2099">
          <cell r="A2099">
            <v>6316</v>
          </cell>
          <cell r="D2099" t="str">
            <v>Cabo Usb Usams Usb C Compatível com iPhone Pd 20W 2M Púrple</v>
          </cell>
          <cell r="Q2099" t="str">
            <v>Usams</v>
          </cell>
        </row>
        <row r="2100">
          <cell r="A2100">
            <v>6317</v>
          </cell>
          <cell r="D2100" t="str">
            <v>Cabo Usb Usams Usb C pra Usb C Pd 100W 2 Metros Preto</v>
          </cell>
          <cell r="Q2100" t="str">
            <v>Usams</v>
          </cell>
        </row>
        <row r="2101">
          <cell r="A2101">
            <v>6318</v>
          </cell>
          <cell r="D2101" t="str">
            <v>Cabo Usb Usams Usb C pra Usb C Pd 100W 1.2 Metros Verde</v>
          </cell>
          <cell r="Q2101" t="str">
            <v>Usams</v>
          </cell>
        </row>
        <row r="2102">
          <cell r="A2102">
            <v>6319</v>
          </cell>
          <cell r="D2102" t="str">
            <v>Cabo Usb Usams Usb A Compatível com iPhone Máx. 2A 1m Branco</v>
          </cell>
          <cell r="Q2102" t="str">
            <v>Usams</v>
          </cell>
        </row>
        <row r="2103">
          <cell r="A2103">
            <v>6320</v>
          </cell>
          <cell r="D2103" t="str">
            <v>Cabo Usb Usams Usb A Compatível com iPhone Máx. 2.4A 1.2 M</v>
          </cell>
          <cell r="Q2103" t="str">
            <v>Usams</v>
          </cell>
        </row>
        <row r="2104">
          <cell r="A2104">
            <v>6321</v>
          </cell>
          <cell r="D2104" t="str">
            <v>Cabo Usb Usams Usb C para Usb C Pd 100W 1.2 Metros Bege</v>
          </cell>
          <cell r="Q2104" t="str">
            <v>Usams</v>
          </cell>
        </row>
        <row r="2105">
          <cell r="A2105">
            <v>6322</v>
          </cell>
          <cell r="D2105" t="str">
            <v>Cabo Usb Usams Usb A pra Tipo C 6A 66W 1.2Metros Púrpura</v>
          </cell>
          <cell r="Q2105" t="str">
            <v>Usams</v>
          </cell>
        </row>
        <row r="2106">
          <cell r="A2106">
            <v>6323</v>
          </cell>
          <cell r="D2106" t="str">
            <v>Cabo Usb Usams Usb A para Tipo C Máx. 2A 1 Metro Preto</v>
          </cell>
          <cell r="Q2106" t="str">
            <v>Usams</v>
          </cell>
        </row>
        <row r="2107">
          <cell r="A2107">
            <v>6324</v>
          </cell>
          <cell r="D2107" t="str">
            <v>Cabo Usb Usams Usb C para Usb C Pd 100W 1.2Metro Preto</v>
          </cell>
          <cell r="Q2107" t="str">
            <v>Usams</v>
          </cell>
        </row>
        <row r="2108">
          <cell r="A2108">
            <v>6325</v>
          </cell>
          <cell r="D2108" t="str">
            <v>Cabo Usb Usams Usb A pra Tipo C Máx. 2A 1 Metro Preto</v>
          </cell>
          <cell r="Q2108" t="str">
            <v>Usams</v>
          </cell>
        </row>
        <row r="2109">
          <cell r="A2109">
            <v>6326</v>
          </cell>
          <cell r="D2109" t="str">
            <v>Cabo Usb Usams Usb A Compatível com iPhone Máx. 2A 1M</v>
          </cell>
          <cell r="Q2109" t="str">
            <v>Usams</v>
          </cell>
        </row>
        <row r="2110">
          <cell r="A2110">
            <v>6327</v>
          </cell>
          <cell r="D2110" t="str">
            <v>Cabo Usb Usams Usb A pra Micro Usb Máx. 2A 1Metro Branco</v>
          </cell>
          <cell r="Q2110" t="str">
            <v>Usams</v>
          </cell>
        </row>
        <row r="2111">
          <cell r="A2111">
            <v>6328</v>
          </cell>
          <cell r="D2111" t="str">
            <v>Cabo Usb Usams Usb C para Usb C Pd 100W 1.2 Metro Branco</v>
          </cell>
          <cell r="Q2111" t="str">
            <v>Usams</v>
          </cell>
        </row>
        <row r="2112">
          <cell r="A2112">
            <v>6329</v>
          </cell>
          <cell r="D2112" t="str">
            <v>Cabo Usb Usams Usb A Compatível com iPhone 2.4A 1.2Metro</v>
          </cell>
          <cell r="Q2112" t="str">
            <v>Usams</v>
          </cell>
        </row>
        <row r="2113">
          <cell r="A2113">
            <v>6330</v>
          </cell>
          <cell r="D2113" t="str">
            <v>Cabo Usb Usams Usb A Compatível com iPhone Máx. 2A 1 Metro</v>
          </cell>
          <cell r="Q2113" t="str">
            <v>Usams</v>
          </cell>
        </row>
        <row r="2114">
          <cell r="A2114">
            <v>6331</v>
          </cell>
          <cell r="D2114" t="str">
            <v>Cabo Usb Usams Usb C Compatível com iPhone Pd 20W  Azul 1.2M</v>
          </cell>
          <cell r="Q2114" t="str">
            <v>Usams</v>
          </cell>
        </row>
        <row r="2115">
          <cell r="A2115">
            <v>6332</v>
          </cell>
          <cell r="D2115" t="str">
            <v>Cabo Usb Usams Usb C Compatível com iPhone Pd 20W 1.2 M Bege</v>
          </cell>
          <cell r="Q2115" t="str">
            <v>Usams</v>
          </cell>
        </row>
        <row r="2116">
          <cell r="A2116">
            <v>6333</v>
          </cell>
          <cell r="D2116" t="str">
            <v>Cabo Usb Usams Usb A pra Micro Usb Máx. 2A 1 M Vermelho</v>
          </cell>
          <cell r="Q2116" t="str">
            <v>Usams</v>
          </cell>
        </row>
        <row r="2117">
          <cell r="A2117">
            <v>6334</v>
          </cell>
          <cell r="D2117" t="str">
            <v>Cabo Usb Usams Usb A pra Tipo C Máx. 2A 1 Metro Vermelho</v>
          </cell>
          <cell r="Q2117" t="str">
            <v>Usams</v>
          </cell>
        </row>
        <row r="2118">
          <cell r="A2118">
            <v>6335</v>
          </cell>
          <cell r="D2118" t="str">
            <v>Cabo Usb Usams 3 em 1 Usb A/C/Micro/Ios 2.4A 1 M Preto</v>
          </cell>
          <cell r="Q2118" t="str">
            <v>Usams</v>
          </cell>
        </row>
        <row r="2119">
          <cell r="A2119">
            <v>6336</v>
          </cell>
          <cell r="D2119" t="str">
            <v>Cabo Usb Usams 3 em 1 Usb A/C/Micro/Ios 2.4A  1.2M Verde</v>
          </cell>
          <cell r="Q2119" t="str">
            <v>Usams</v>
          </cell>
        </row>
        <row r="2120">
          <cell r="A2120">
            <v>6337</v>
          </cell>
          <cell r="D2120" t="str">
            <v>Cabo Usb Usams Usb A Compatível com iPhone Máx. 2A 1Metro</v>
          </cell>
          <cell r="Q2120" t="str">
            <v>Usams</v>
          </cell>
        </row>
        <row r="2121">
          <cell r="A2121">
            <v>6338</v>
          </cell>
          <cell r="D2121" t="str">
            <v>Cabo Usb Usams Usb C Compatível com iPhone Pd 20W 2 M Preto</v>
          </cell>
          <cell r="Q2121" t="str">
            <v>Usams</v>
          </cell>
        </row>
        <row r="2122">
          <cell r="A2122">
            <v>6339</v>
          </cell>
          <cell r="D2122" t="str">
            <v>Cabo Usb Usams Usb A para Tipo C Máx. 2A 1 Metro Branco</v>
          </cell>
          <cell r="Q2122" t="str">
            <v>Usams</v>
          </cell>
        </row>
        <row r="2123">
          <cell r="A2123">
            <v>6340</v>
          </cell>
          <cell r="D2123" t="str">
            <v>Cabo Usb Usams Usb C Compatível com iPhone Pd 20W 1.2Metro</v>
          </cell>
          <cell r="Q2123" t="str">
            <v>Usams</v>
          </cell>
        </row>
        <row r="2124">
          <cell r="A2124">
            <v>6342</v>
          </cell>
          <cell r="D2124" t="str">
            <v>Betateno Swanson Carotenóides Mistos 60 Soft Importado</v>
          </cell>
          <cell r="Q2124" t="str">
            <v>Swanson</v>
          </cell>
        </row>
        <row r="2125">
          <cell r="A2125">
            <v>6343</v>
          </cell>
          <cell r="D2125" t="str">
            <v>Probiotico Swanson 3 Billion Cfu 60 Veg Caps Importado</v>
          </cell>
          <cell r="Q2125" t="str">
            <v>Swanson</v>
          </cell>
        </row>
        <row r="2126">
          <cell r="A2126">
            <v>6344</v>
          </cell>
          <cell r="D2126" t="str">
            <v>Purslane 400mg Swanson Full Spectrum 60 Caps Importado</v>
          </cell>
          <cell r="Q2126" t="str">
            <v>Swanson</v>
          </cell>
        </row>
        <row r="2127">
          <cell r="A2127">
            <v>6345</v>
          </cell>
          <cell r="D2127" t="str">
            <v>Gastro Comfort Now Foods Com Pepzin Gi 60 Cáps Importado</v>
          </cell>
          <cell r="Q2127" t="str">
            <v>Now Foods</v>
          </cell>
        </row>
        <row r="2128">
          <cell r="A2128">
            <v>6346</v>
          </cell>
          <cell r="D2128" t="str">
            <v>Eye Moisturize Now Foods MaquiBright 60 Cáps Importado</v>
          </cell>
          <cell r="Q2128" t="str">
            <v>Now Foods</v>
          </cell>
        </row>
        <row r="2129">
          <cell r="A2129">
            <v>6347</v>
          </cell>
          <cell r="D2129" t="str">
            <v>Babá Eletrônica BabyMonitor Tela 5" Câmera 2.4Ghz Branca</v>
          </cell>
          <cell r="Q2129" t="str">
            <v>Baby Monitor</v>
          </cell>
        </row>
        <row r="2130">
          <cell r="A2130">
            <v>6348</v>
          </cell>
          <cell r="D2130" t="str">
            <v>Babá Eletrônica BabyMonitor Tela 5" Câmera Branca 2.4Ghz</v>
          </cell>
          <cell r="Q2130" t="str">
            <v>Baby Monitor</v>
          </cell>
        </row>
        <row r="2131">
          <cell r="A2131">
            <v>6349</v>
          </cell>
          <cell r="D2131" t="str">
            <v>Babá Eletrônica Baby Monitor Tela 5" Câmera 2.4Ghz Branca</v>
          </cell>
          <cell r="Q2131" t="str">
            <v>Baby Monitor</v>
          </cell>
        </row>
        <row r="2132">
          <cell r="A2132">
            <v>6350</v>
          </cell>
          <cell r="D2132" t="str">
            <v>Suporte Laptop Omoton L2 para Notebook 10/16 pol. Prata</v>
          </cell>
          <cell r="Q2132" t="str">
            <v>Omoton</v>
          </cell>
        </row>
        <row r="2133">
          <cell r="A2133">
            <v>6351</v>
          </cell>
          <cell r="D2133" t="str">
            <v>Suporte Laptop Omoton L2 para Notebook 10/16 pol. Preto</v>
          </cell>
          <cell r="Q2133" t="str">
            <v>Omoton</v>
          </cell>
        </row>
        <row r="2134">
          <cell r="A2134">
            <v>6352</v>
          </cell>
          <cell r="D2134" t="str">
            <v>Mouse Sem Fio Bluetooth Omoton Bm002 Pilha Não Inlcusa</v>
          </cell>
          <cell r="Q2134" t="str">
            <v>Omoton</v>
          </cell>
        </row>
        <row r="2135">
          <cell r="A2135">
            <v>6353</v>
          </cell>
          <cell r="D2135" t="str">
            <v>Suporte Smartphone Omoton Ca02 Telefones 3.5/7 pol Prata</v>
          </cell>
          <cell r="Q2135" t="str">
            <v>Omoton</v>
          </cell>
        </row>
        <row r="2136">
          <cell r="A2136">
            <v>6354</v>
          </cell>
          <cell r="D2136" t="str">
            <v>Suporte Tablet Omoton T5 Suporta Tablet Tela 12,9" Preto</v>
          </cell>
          <cell r="Q2136" t="str">
            <v>Omoton</v>
          </cell>
        </row>
        <row r="2137">
          <cell r="A2137">
            <v>6355</v>
          </cell>
          <cell r="D2137" t="str">
            <v>Suporte Giratório Tablet Omoton T6 Tela 4,7/12,9" Preto</v>
          </cell>
          <cell r="Q2137" t="str">
            <v>Omoton</v>
          </cell>
        </row>
        <row r="2138">
          <cell r="A2138">
            <v>6356</v>
          </cell>
          <cell r="D2138" t="str">
            <v>Suporte Tablet Omoton T1 Suporta Telas 3,5/12,9" Preto</v>
          </cell>
          <cell r="Q2138" t="str">
            <v>Omoton</v>
          </cell>
        </row>
        <row r="2139">
          <cell r="A2139">
            <v>6357</v>
          </cell>
          <cell r="D2139" t="str">
            <v>Suporte Tablet Omoton T1 Suporta Telas 3,5/12,9" Prata</v>
          </cell>
          <cell r="Q2139" t="str">
            <v>Omoton</v>
          </cell>
        </row>
        <row r="2140">
          <cell r="A2140">
            <v>6358</v>
          </cell>
          <cell r="D2140" t="str">
            <v>Suporte Tablet Omoton T2 Suporta Telas 4.7'/15.6" Cinza</v>
          </cell>
          <cell r="Q2140" t="str">
            <v>Omoton</v>
          </cell>
        </row>
        <row r="2141">
          <cell r="A2141">
            <v>6359</v>
          </cell>
          <cell r="D2141" t="str">
            <v>Suporte Tablet Omoton T2 Suporta Telas 4.7'/15.6" Prata</v>
          </cell>
          <cell r="Q2141" t="str">
            <v>Omoton</v>
          </cell>
        </row>
        <row r="2142">
          <cell r="A2142">
            <v>6360</v>
          </cell>
          <cell r="D2142" t="str">
            <v>Suporte Ajustável Portátil Omoton C4 p/Smartphone Prata</v>
          </cell>
          <cell r="Q2142" t="str">
            <v>Omoton</v>
          </cell>
        </row>
        <row r="2143">
          <cell r="A2143">
            <v>6361</v>
          </cell>
          <cell r="D2143" t="str">
            <v>Suporte Notebook Omoton Ld01 Ajuste 14/69mm Cinza Dark</v>
          </cell>
          <cell r="Q2143" t="str">
            <v>Omoton</v>
          </cell>
        </row>
        <row r="2144">
          <cell r="A2144">
            <v>6362</v>
          </cell>
          <cell r="D2144" t="str">
            <v>Suporte de Mesa Portátil Omoton La04 para Notebook Prata</v>
          </cell>
          <cell r="Q2144" t="str">
            <v>Omoton</v>
          </cell>
        </row>
        <row r="2145">
          <cell r="A2145">
            <v>6363</v>
          </cell>
          <cell r="D2145" t="str">
            <v>Suporte Smartphone Omoton C2 Suporta Telas 4/10,2" Preto</v>
          </cell>
          <cell r="Q2145" t="str">
            <v>Omoton</v>
          </cell>
        </row>
        <row r="2146">
          <cell r="A2146">
            <v>6364</v>
          </cell>
          <cell r="D2146" t="str">
            <v>Suporte de Mesa Portátil Omoton T2 para Tablet Rose Gold</v>
          </cell>
          <cell r="Q2146" t="str">
            <v>Omoton</v>
          </cell>
        </row>
        <row r="2147">
          <cell r="A2147">
            <v>6365</v>
          </cell>
          <cell r="D2147" t="str">
            <v>Suporte Mesa Omoton T2 p/Tablet Portátil/Ajustável Preto</v>
          </cell>
          <cell r="Q2147" t="str">
            <v>Omoton</v>
          </cell>
        </row>
        <row r="2148">
          <cell r="A2148">
            <v>6366</v>
          </cell>
          <cell r="D2148" t="str">
            <v>Suporte Smartphone Omoton C2 Suporta Telas 4/10,2" Prata</v>
          </cell>
          <cell r="Q2148" t="str">
            <v>Omoton</v>
          </cell>
        </row>
        <row r="2149">
          <cell r="A2149">
            <v>6367</v>
          </cell>
          <cell r="D2149" t="str">
            <v>Suporte de Mesa Portátil Omoton Ld02 Notebook Preto</v>
          </cell>
          <cell r="Q2149" t="str">
            <v>Omoton</v>
          </cell>
        </row>
        <row r="2150">
          <cell r="A2150">
            <v>6368</v>
          </cell>
          <cell r="D2150" t="str">
            <v>Suporte de Mesa Omoton C1 Smartphone Tela 11" Rose Gold</v>
          </cell>
          <cell r="Q2150" t="str">
            <v>Omoton</v>
          </cell>
        </row>
        <row r="2151">
          <cell r="A2151">
            <v>6369</v>
          </cell>
          <cell r="D2151" t="str">
            <v>Suporte de Mesa Omoton Ca04 p/Dispositivos 4 e 11" Preto</v>
          </cell>
          <cell r="Q2151" t="str">
            <v>Omoton</v>
          </cell>
        </row>
        <row r="2152">
          <cell r="A2152">
            <v>6370</v>
          </cell>
          <cell r="D2152" t="str">
            <v>Cabo Usb Usams Usb A Compatível com iPhone Máx. 2A  1m Preto</v>
          </cell>
          <cell r="Q2152" t="str">
            <v>Usams</v>
          </cell>
        </row>
        <row r="2153">
          <cell r="A2153">
            <v>6371</v>
          </cell>
          <cell r="D2153" t="str">
            <v>Cabo Usb Usams Usb C Compatível com iPhone Pd 20W 1.2M Preto</v>
          </cell>
          <cell r="Q2153" t="str">
            <v>Usams</v>
          </cell>
        </row>
        <row r="2154">
          <cell r="A2154">
            <v>6372</v>
          </cell>
          <cell r="D2154" t="str">
            <v>Cabo Usb Usams Usb A pra Usb C Máx. 6A 66W 2 Metros Bege</v>
          </cell>
          <cell r="Q2154" t="str">
            <v>Usams</v>
          </cell>
        </row>
        <row r="2155">
          <cell r="A2155">
            <v>6373</v>
          </cell>
          <cell r="D2155" t="str">
            <v>Cabo Usb Usams Usb C para Usb C Pd 100W 2 Metros Branco</v>
          </cell>
          <cell r="Q2155" t="str">
            <v>Usams</v>
          </cell>
        </row>
        <row r="2156">
          <cell r="A2156">
            <v>6374</v>
          </cell>
          <cell r="D2156" t="str">
            <v>Cabo Usb Usams Usb A para Usb C Max. 2A 1 Metro Vermelho</v>
          </cell>
          <cell r="Q2156" t="str">
            <v>Usams</v>
          </cell>
        </row>
        <row r="2157">
          <cell r="A2157">
            <v>6375</v>
          </cell>
          <cell r="D2157" t="str">
            <v>Cabo Usb Usams Usb A pra Usb C Máx 6A 66W 2Metro Púrpura</v>
          </cell>
          <cell r="Q2157" t="str">
            <v>Usams</v>
          </cell>
        </row>
        <row r="2158">
          <cell r="A2158">
            <v>6376</v>
          </cell>
          <cell r="D2158" t="str">
            <v>Cabo Usb Usams Usb A pra Micro Usb Máx. 2A  Vermelho 1 M</v>
          </cell>
          <cell r="Q2158" t="str">
            <v>Usams</v>
          </cell>
        </row>
        <row r="2159">
          <cell r="A2159">
            <v>6377</v>
          </cell>
          <cell r="D2159" t="str">
            <v>Cabo Usb Usams Usb A pra Usb C Máx. 6A 66W 2Metros Preto</v>
          </cell>
          <cell r="Q2159" t="str">
            <v>Usams</v>
          </cell>
        </row>
        <row r="2160">
          <cell r="A2160">
            <v>6378</v>
          </cell>
          <cell r="D2160" t="str">
            <v>Carregador Veicular Usams Porta Usb A/C Máx. 45W Púrpura</v>
          </cell>
          <cell r="Q2160" t="str">
            <v>Usams</v>
          </cell>
        </row>
        <row r="2161">
          <cell r="A2161">
            <v>6379</v>
          </cell>
          <cell r="D2161" t="str">
            <v>Carregador Parede Usams Usb A + Cabo Usb A/Micro Branco</v>
          </cell>
          <cell r="Q2161" t="str">
            <v>Usams</v>
          </cell>
        </row>
        <row r="2162">
          <cell r="A2162">
            <v>6380</v>
          </cell>
          <cell r="D2162" t="str">
            <v>Cabo Usb Usams Usb A para Tipo C Máx. 2A 2 Metros Preto</v>
          </cell>
          <cell r="Q2162" t="str">
            <v>Usams</v>
          </cell>
        </row>
        <row r="2163">
          <cell r="A2163">
            <v>6381</v>
          </cell>
          <cell r="D2163" t="str">
            <v>Cabo Usb Usams Usb A para Tipo C Máx. 2A 3 Metros Preto</v>
          </cell>
          <cell r="Q2163" t="str">
            <v>Usams</v>
          </cell>
        </row>
        <row r="2164">
          <cell r="A2164">
            <v>6382</v>
          </cell>
          <cell r="D2164" t="str">
            <v>Cabo Usb Usams Usb A Compatível com iPhone Máx. 2A 3M</v>
          </cell>
          <cell r="Q2164" t="str">
            <v>Usams</v>
          </cell>
        </row>
        <row r="2165">
          <cell r="A2165">
            <v>6383</v>
          </cell>
          <cell r="D2165" t="str">
            <v>Cabo Usb Usams Usb A para Micro Usb 2A 2Metros Vermelho</v>
          </cell>
          <cell r="Q2165" t="str">
            <v>Usams</v>
          </cell>
        </row>
        <row r="2166">
          <cell r="A2166">
            <v>6384</v>
          </cell>
          <cell r="D2166" t="str">
            <v>Cloreto de Magnésio P.A Unilife em Pó 1kg</v>
          </cell>
          <cell r="Q2166" t="str">
            <v>Unilife</v>
          </cell>
        </row>
        <row r="2167">
          <cell r="A2167">
            <v>6385</v>
          </cell>
          <cell r="D2167" t="str">
            <v>Hibisco Gengibre e Picolinato Cromo 500mg Unilife 180Cáp</v>
          </cell>
          <cell r="Q2167" t="str">
            <v>Unilife</v>
          </cell>
        </row>
        <row r="2168">
          <cell r="A2168">
            <v>6386</v>
          </cell>
          <cell r="D2168" t="str">
            <v>Levegold + Vitamina B12 450mg Unilife 450 Cápsulas</v>
          </cell>
          <cell r="Q2168" t="str">
            <v>Unilife</v>
          </cell>
        </row>
        <row r="2169">
          <cell r="A2169">
            <v>6387</v>
          </cell>
          <cell r="D2169" t="str">
            <v>Babá Eletrônica Baby Monitor 4.3” Câmera Sem Fio Branca</v>
          </cell>
          <cell r="Q2169" t="str">
            <v>Baby Monitor</v>
          </cell>
        </row>
        <row r="2170">
          <cell r="A2170">
            <v>6388</v>
          </cell>
          <cell r="D2170" t="str">
            <v>Microfone Condensador Rode Nt1-Kit Estudio Podcast Preto</v>
          </cell>
          <cell r="Q2170" t="str">
            <v>Rode</v>
          </cell>
        </row>
        <row r="2171">
          <cell r="A2171">
            <v>6389</v>
          </cell>
          <cell r="D2171" t="str">
            <v>Pro-Oxy-Biotic Swanson + Hidr. Magnésio 60Tab Importado</v>
          </cell>
          <cell r="Q2171" t="str">
            <v>Swanson</v>
          </cell>
        </row>
        <row r="2172">
          <cell r="A2172">
            <v>6390</v>
          </cell>
          <cell r="D2172" t="str">
            <v>Microfone Condensador Boya p/Tablets Celular Dslr Preto</v>
          </cell>
          <cell r="Q2172" t="str">
            <v>Boya</v>
          </cell>
        </row>
        <row r="2173">
          <cell r="A2173">
            <v>6391</v>
          </cell>
          <cell r="D2173" t="str">
            <v>Case Pílulas Now Foods 6 Divisões Porta Cápsulas Laranja</v>
          </cell>
          <cell r="Q2173" t="str">
            <v>Now Foods</v>
          </cell>
        </row>
        <row r="2174">
          <cell r="A2174">
            <v>6400</v>
          </cell>
          <cell r="D2174" t="str">
            <v>Resveratrol 250mg Swanson 30 Capsulas Importado</v>
          </cell>
          <cell r="Q2174" t="str">
            <v>Swanson</v>
          </cell>
        </row>
        <row r="2175">
          <cell r="A2175">
            <v>6401</v>
          </cell>
          <cell r="D2175" t="str">
            <v>Coenzima Coq10 400mg Swanson 30 Softgels Importado</v>
          </cell>
          <cell r="Q2175" t="str">
            <v>Swanson</v>
          </cell>
        </row>
        <row r="2176">
          <cell r="A2176">
            <v>6403</v>
          </cell>
          <cell r="D2176" t="str">
            <v>Nac N-Acetil Cisteína 600mg Swanson 100 Caps Importado</v>
          </cell>
          <cell r="Q2176" t="str">
            <v>Swanson</v>
          </cell>
        </row>
        <row r="2177">
          <cell r="A2177">
            <v>6404</v>
          </cell>
          <cell r="D2177" t="str">
            <v>P-5-P Piridoxal-5-Fosfato 20mg Swanson 60 Caps Importado</v>
          </cell>
          <cell r="Q2177" t="str">
            <v>Swanson</v>
          </cell>
        </row>
        <row r="2178">
          <cell r="A2178">
            <v>6405</v>
          </cell>
          <cell r="D2178" t="str">
            <v>Vitamina D3 e K2 com Estrôncio Swanson 60 Soft Importado</v>
          </cell>
          <cell r="Q2178" t="str">
            <v>Swanson</v>
          </cell>
        </row>
        <row r="2179">
          <cell r="A2179">
            <v>6406</v>
          </cell>
          <cell r="D2179" t="str">
            <v>Bamboo Extract 300mg Swanson 60 Caps Importado</v>
          </cell>
          <cell r="Q2179" t="str">
            <v>Swanson</v>
          </cell>
        </row>
        <row r="2180">
          <cell r="A2180">
            <v>6408</v>
          </cell>
          <cell r="D2180" t="str">
            <v>Vitamina E 400Iu Swanson 100 Softgels Importado</v>
          </cell>
          <cell r="Q2180" t="str">
            <v>Swanson</v>
          </cell>
        </row>
        <row r="2181">
          <cell r="A2181">
            <v>6409</v>
          </cell>
          <cell r="D2181" t="str">
            <v>Enzimas Digestivas Swanson 180 Tablets Importado</v>
          </cell>
          <cell r="Q2181" t="str">
            <v>Swanson</v>
          </cell>
        </row>
        <row r="2182">
          <cell r="A2182">
            <v>6410</v>
          </cell>
          <cell r="D2182" t="str">
            <v>Resveratrol 100mg Swanson 30 Capsulas Importado</v>
          </cell>
          <cell r="Q2182" t="str">
            <v>Swanson</v>
          </cell>
        </row>
        <row r="2183">
          <cell r="A2183">
            <v>6411</v>
          </cell>
          <cell r="D2183" t="str">
            <v>Acetil L-Carnitina 500mg Swanson 100 Caps Importado</v>
          </cell>
          <cell r="Q2183" t="str">
            <v>Swanson</v>
          </cell>
        </row>
        <row r="2184">
          <cell r="A2184">
            <v>6412</v>
          </cell>
          <cell r="D2184" t="str">
            <v>Serrazimes 34mg Swanson 60 Cápsulas Importado</v>
          </cell>
          <cell r="Q2184" t="str">
            <v>Swanson</v>
          </cell>
        </row>
        <row r="2185">
          <cell r="A2185">
            <v>6413</v>
          </cell>
          <cell r="D2185" t="str">
            <v>Orotato de Zinco 10mg Swanson 60 Cápsulas Importado</v>
          </cell>
          <cell r="Q2185" t="str">
            <v>Swanson</v>
          </cell>
        </row>
        <row r="2186">
          <cell r="A2186">
            <v>6414</v>
          </cell>
          <cell r="D2186" t="str">
            <v>Probiótico Lactobacillus Rhamnosus Fos Swanson 5Bi 60Cap</v>
          </cell>
          <cell r="Q2186" t="str">
            <v>Swanson</v>
          </cell>
        </row>
        <row r="2187">
          <cell r="A2187">
            <v>6415</v>
          </cell>
          <cell r="D2187" t="str">
            <v>Glandular ovariana 250mg Swanson 60 Caps Importado</v>
          </cell>
          <cell r="Q2187" t="str">
            <v>Swanson</v>
          </cell>
        </row>
        <row r="2188">
          <cell r="A2188">
            <v>6416</v>
          </cell>
          <cell r="D2188" t="str">
            <v>Sistema Microfone Lapela Boya By-xm6-s6 Usb C 2.4G Preto</v>
          </cell>
          <cell r="Q2188" t="str">
            <v>Boya</v>
          </cell>
        </row>
        <row r="2189">
          <cell r="A2189">
            <v>6417</v>
          </cell>
          <cell r="D2189" t="str">
            <v>Probiótico FemFlora p/Mulheres Swanson 60 Caps Importado</v>
          </cell>
          <cell r="Q2189" t="str">
            <v>Swanson</v>
          </cell>
        </row>
        <row r="2190">
          <cell r="A2190">
            <v>6418</v>
          </cell>
          <cell r="D2190" t="str">
            <v>Óleo de Krill e Curcumina Swanson 60 Softgels Importado</v>
          </cell>
          <cell r="Q2190" t="str">
            <v>Swanson</v>
          </cell>
        </row>
        <row r="2191">
          <cell r="A2191">
            <v>6419</v>
          </cell>
          <cell r="D2191" t="str">
            <v>Extrato Folha de Olive 500mg Now Foods 60 Cáps Importado</v>
          </cell>
          <cell r="Q2191" t="str">
            <v>Now Foods</v>
          </cell>
        </row>
        <row r="2192">
          <cell r="A2192">
            <v>6420</v>
          </cell>
          <cell r="D2192" t="str">
            <v>Acetil L-carnitina 750mg Now Foods 90 Tablets Importado</v>
          </cell>
          <cell r="Q2192" t="str">
            <v>Now Foods</v>
          </cell>
        </row>
        <row r="2193">
          <cell r="A2193">
            <v>6421</v>
          </cell>
          <cell r="D2193" t="str">
            <v>L-triptofano 500mg Now Foods 60 Cápsulas Importado</v>
          </cell>
          <cell r="Q2193" t="str">
            <v>Now Foods</v>
          </cell>
        </row>
        <row r="2194">
          <cell r="A2194">
            <v>6422</v>
          </cell>
          <cell r="D2194" t="str">
            <v>Joint Support Now Foods 90 Cápsulas Importado</v>
          </cell>
          <cell r="Q2194" t="str">
            <v>Now Foods</v>
          </cell>
        </row>
        <row r="2195">
          <cell r="A2195">
            <v>6423</v>
          </cell>
          <cell r="D2195" t="str">
            <v>True Focus Now Foods 90 Cápsulas Importado</v>
          </cell>
          <cell r="Q2195" t="str">
            <v>Now Foods</v>
          </cell>
        </row>
        <row r="2196">
          <cell r="A2196">
            <v>6424</v>
          </cell>
          <cell r="D2196" t="str">
            <v>Ácido Hialurônico 100mg Now Foods 120 Cápsulas Importado</v>
          </cell>
          <cell r="Q2196" t="str">
            <v>Now Foods</v>
          </cell>
        </row>
        <row r="2197">
          <cell r="A2197">
            <v>6426</v>
          </cell>
          <cell r="D2197" t="str">
            <v>Policosanol 20mg Now Foods 90 Cápsulas Importado</v>
          </cell>
          <cell r="Q2197" t="str">
            <v>Now Foods</v>
          </cell>
        </row>
        <row r="2198">
          <cell r="A2198">
            <v>6427</v>
          </cell>
          <cell r="D2198" t="str">
            <v>Extrato Chá Verde EGCg 400mg Now Foods 180Cáps Importado</v>
          </cell>
          <cell r="Q2198" t="str">
            <v>Now Foods</v>
          </cell>
        </row>
        <row r="2199">
          <cell r="A2199">
            <v>6428</v>
          </cell>
          <cell r="D2199" t="str">
            <v>Dha Óleo de Peixe 500mg Now Foods 180 Softgels Importado</v>
          </cell>
          <cell r="Q2199" t="str">
            <v>Now Foods</v>
          </cell>
        </row>
        <row r="2200">
          <cell r="A2200">
            <v>6429</v>
          </cell>
          <cell r="D2200" t="str">
            <v>Arginina e Ornitina 500/250mg Now Foods 100Cáp Importado</v>
          </cell>
          <cell r="Q2200" t="str">
            <v>Now Foods</v>
          </cell>
        </row>
        <row r="2201">
          <cell r="A2201">
            <v>6430</v>
          </cell>
          <cell r="D2201" t="str">
            <v>MK-7 Vitamina K-2 300mcg Now Foods 60 Cápsulas Importado</v>
          </cell>
          <cell r="Q2201" t="str">
            <v>Now Foods</v>
          </cell>
        </row>
        <row r="2202">
          <cell r="A2202">
            <v>6432</v>
          </cell>
          <cell r="D2202" t="str">
            <v>5-H-T-P 50mg Now Foods 30 Cápsulas Importado</v>
          </cell>
          <cell r="Q2202" t="str">
            <v>Now Foods</v>
          </cell>
        </row>
        <row r="2203">
          <cell r="A2203">
            <v>6433</v>
          </cell>
          <cell r="D2203" t="str">
            <v>Painel Mini Luz Led Zhiyun Fiveray M40 Portátil p/Vídeo</v>
          </cell>
          <cell r="Q2203" t="str">
            <v>Zhiyun</v>
          </cell>
        </row>
        <row r="2204">
          <cell r="A2204">
            <v>6434</v>
          </cell>
          <cell r="D2204" t="str">
            <v>Iluminador Luz Led Zhiyun G60 p/Foto Vídeo Profissional</v>
          </cell>
          <cell r="Q2204" t="str">
            <v>Zhiyun</v>
          </cell>
        </row>
        <row r="2205">
          <cell r="A2205">
            <v>6435</v>
          </cell>
          <cell r="D2205" t="str">
            <v>Estabilizador Zhiyun Crane 4 Gimbal Portátil Câmera Preto</v>
          </cell>
          <cell r="Q2205" t="str">
            <v>Zhiyun</v>
          </cell>
        </row>
        <row r="2206">
          <cell r="A2206">
            <v>6436</v>
          </cell>
          <cell r="D2206" t="str">
            <v>Iluminador Luz Led Zhiyun Molux x100 Portátil Preto</v>
          </cell>
          <cell r="Q2206" t="str">
            <v>Zhiyun</v>
          </cell>
        </row>
        <row r="2207">
          <cell r="A2207">
            <v>6437</v>
          </cell>
          <cell r="D2207" t="str">
            <v>Iluminador Led Tubular Zhiyun Fiveray 100 Portátil Preto</v>
          </cell>
          <cell r="Q2207" t="str">
            <v>Zhiyun</v>
          </cell>
        </row>
        <row r="2208">
          <cell r="A2208">
            <v>6438</v>
          </cell>
          <cell r="D2208" t="str">
            <v>L-Arginina em Pó Now Foods Sports 1kg Importado</v>
          </cell>
          <cell r="Q2208" t="str">
            <v>Now Foods</v>
          </cell>
        </row>
        <row r="2209">
          <cell r="A2209">
            <v>6439</v>
          </cell>
          <cell r="D2209" t="str">
            <v>L-Arginina em Pó Now Foods Sports 454g Importado</v>
          </cell>
          <cell r="Q2209" t="str">
            <v>Now Foods</v>
          </cell>
        </row>
        <row r="2210">
          <cell r="A2210">
            <v>6440</v>
          </cell>
          <cell r="D2210" t="str">
            <v>Arginina e Citrulina Pó Now Foods 340g Importado</v>
          </cell>
          <cell r="Q2210" t="str">
            <v>Now Foods</v>
          </cell>
        </row>
        <row r="2211">
          <cell r="A2211">
            <v>6441</v>
          </cell>
          <cell r="D2211" t="str">
            <v>Taurina 1000mg Now Foods 250 Cápsulas Importado</v>
          </cell>
          <cell r="Q2211" t="str">
            <v>Now Foods</v>
          </cell>
        </row>
        <row r="2212">
          <cell r="A2212">
            <v>6442</v>
          </cell>
          <cell r="D2212" t="str">
            <v>Spirulina 500 mg Now Foods 200 Tablets Importado</v>
          </cell>
          <cell r="Q2212" t="str">
            <v>Now Foods</v>
          </cell>
        </row>
        <row r="2213">
          <cell r="A2213">
            <v>6443</v>
          </cell>
          <cell r="D2213" t="str">
            <v>Spirulina 500 mg Now Foods 120 Cápsulas Importado</v>
          </cell>
          <cell r="Q2213" t="str">
            <v>Now Foods</v>
          </cell>
        </row>
        <row r="2214">
          <cell r="A2214">
            <v>6444</v>
          </cell>
          <cell r="D2214" t="str">
            <v>Taurina em Pó Now Foods 227 g Importado</v>
          </cell>
          <cell r="Q2214" t="str">
            <v>Now Foods</v>
          </cell>
        </row>
        <row r="2215">
          <cell r="A2215">
            <v>6445</v>
          </cell>
          <cell r="D2215" t="str">
            <v>Coenzima Coq10 100mg Now Foods 180 Cápsulas Importado</v>
          </cell>
          <cell r="Q2215" t="str">
            <v>Now Foods</v>
          </cell>
        </row>
        <row r="2216">
          <cell r="A2216">
            <v>6446</v>
          </cell>
          <cell r="D2216" t="str">
            <v>Cal-Mag Dk Now Foods 180 Capsulas Importado</v>
          </cell>
          <cell r="Q2216" t="str">
            <v>Now Foods</v>
          </cell>
        </row>
        <row r="2217">
          <cell r="A2217">
            <v>6447</v>
          </cell>
          <cell r="D2217" t="str">
            <v>Kelp em Pó Now Foods 227g Importado</v>
          </cell>
          <cell r="Q2217" t="str">
            <v>Now Foods</v>
          </cell>
        </row>
        <row r="2218">
          <cell r="A2218">
            <v>6448</v>
          </cell>
          <cell r="D2218" t="str">
            <v>Spirulina 1000 mg Now Foods 240 Tablets Importado</v>
          </cell>
          <cell r="Q2218" t="str">
            <v>Now Foods</v>
          </cell>
        </row>
        <row r="2219">
          <cell r="A2219">
            <v>6449</v>
          </cell>
          <cell r="D2219" t="str">
            <v>Gaba Pó Puro Now Foods 170g Produto Importado</v>
          </cell>
          <cell r="Q2219" t="str">
            <v>Now Foods</v>
          </cell>
        </row>
        <row r="2220">
          <cell r="A2220">
            <v>6450</v>
          </cell>
          <cell r="D2220" t="str">
            <v>Coenzima CoQ10 150mg Now Foods 100 Cápsulas Importado</v>
          </cell>
          <cell r="Q2220" t="str">
            <v>Now Foods</v>
          </cell>
        </row>
        <row r="2221">
          <cell r="A2221">
            <v>6451</v>
          </cell>
          <cell r="D2221" t="str">
            <v>Levedura Defense Essentials Swanson 120 Caps Importado</v>
          </cell>
          <cell r="Q2221" t="str">
            <v>Swanson</v>
          </cell>
        </row>
        <row r="2222">
          <cell r="A2222">
            <v>6452</v>
          </cell>
          <cell r="D2222" t="str">
            <v>Trace Minerals PowerPak Eletrólito Pacote 30un Importado</v>
          </cell>
          <cell r="Q2222" t="str">
            <v>Trace Minerals</v>
          </cell>
        </row>
        <row r="2223">
          <cell r="A2223">
            <v>6453</v>
          </cell>
          <cell r="D2223" t="str">
            <v>Trace Minerals Minerais do Mar de Utah 473 ml Importado</v>
          </cell>
          <cell r="Q2223" t="str">
            <v>Trace Minerals</v>
          </cell>
        </row>
        <row r="2224">
          <cell r="A2224">
            <v>6454</v>
          </cell>
          <cell r="D2224" t="str">
            <v>Trace Minerals Magnésio Líquido 300mg 473 ml Tangerina</v>
          </cell>
          <cell r="Q2224" t="str">
            <v>Trace Minerals</v>
          </cell>
        </row>
        <row r="2225">
          <cell r="A2225">
            <v>6455</v>
          </cell>
          <cell r="D2225" t="str">
            <v>Trace Minerals Calcio Magnésio e Zinco 473 ml Importado</v>
          </cell>
          <cell r="Q2225" t="str">
            <v>Trace Minerals</v>
          </cell>
        </row>
        <row r="2226">
          <cell r="A2226">
            <v>6456</v>
          </cell>
          <cell r="D2226" t="str">
            <v>Trace Minerals No! Muscle Cramps Líquido 120ml Importado</v>
          </cell>
          <cell r="Q2226" t="str">
            <v>Trace Minerals</v>
          </cell>
        </row>
        <row r="2227">
          <cell r="A2227">
            <v>6457</v>
          </cell>
          <cell r="D2227" t="str">
            <v>Trace Minerals PowerPak Eletrólito  Importado Pacote 30un</v>
          </cell>
          <cell r="Q2227" t="str">
            <v>Trace Minerals</v>
          </cell>
        </row>
        <row r="2228">
          <cell r="A2228">
            <v>6458</v>
          </cell>
          <cell r="D2228" t="str">
            <v>PowerPak Eletrólito Trace Minerals Pacote 30un Importado</v>
          </cell>
          <cell r="Q2228" t="str">
            <v>Trace Minerals</v>
          </cell>
        </row>
        <row r="2229">
          <cell r="A2229">
            <v>6459</v>
          </cell>
          <cell r="D2229" t="str">
            <v>Trace Minerals Enxaguante Bucal 473ml Hortelã Importado</v>
          </cell>
          <cell r="Q2229" t="str">
            <v>Trace Minerals</v>
          </cell>
        </row>
        <row r="2230">
          <cell r="A2230">
            <v>6460</v>
          </cell>
          <cell r="D2230" t="str">
            <v>Trace Minerals Keto Pó Eletrólito 330g Limão Importado</v>
          </cell>
          <cell r="Q2230" t="str">
            <v>Trace Minerals</v>
          </cell>
        </row>
        <row r="2231">
          <cell r="A2231">
            <v>6461</v>
          </cell>
          <cell r="D2231" t="str">
            <v>Trace Minerals Gotas Minerais ConcenTrace 59ml Importado</v>
          </cell>
          <cell r="Q2231" t="str">
            <v>Trace Minerals</v>
          </cell>
        </row>
        <row r="2232">
          <cell r="A2232">
            <v>6462</v>
          </cell>
          <cell r="D2232" t="str">
            <v>Trace Minerals Bone e Marrow 500mg 180 Cáps Importado</v>
          </cell>
          <cell r="Q2232" t="str">
            <v>Trace Minerals</v>
          </cell>
        </row>
        <row r="2233">
          <cell r="A2233">
            <v>6463</v>
          </cell>
          <cell r="D2233" t="str">
            <v>Trace Minerals Eletrólito Endure 118ml Produto Importado</v>
          </cell>
          <cell r="Q2233" t="str">
            <v>Trace Minerals</v>
          </cell>
        </row>
        <row r="2234">
          <cell r="A2234">
            <v>6464</v>
          </cell>
          <cell r="D2234" t="str">
            <v>Trace Minerals Boro Iônico 6mg Líquido 59 ml Importado</v>
          </cell>
          <cell r="Q2234" t="str">
            <v>Trace Minerals</v>
          </cell>
        </row>
        <row r="2235">
          <cell r="A2235">
            <v>6465</v>
          </cell>
          <cell r="D2235" t="str">
            <v>Trace Minerals Hidratação Eletrólito Pacote com 16un</v>
          </cell>
          <cell r="Q2235" t="str">
            <v>Trace Minerals</v>
          </cell>
        </row>
        <row r="2236">
          <cell r="A2236">
            <v>6466</v>
          </cell>
          <cell r="D2236" t="str">
            <v>Trace Minerals Iodo Iônico 225mcg Iodeto Potássio 59ml</v>
          </cell>
          <cell r="Q2236" t="str">
            <v>Trace Minerals</v>
          </cell>
        </row>
        <row r="2237">
          <cell r="A2237">
            <v>6467</v>
          </cell>
          <cell r="D2237" t="str">
            <v>Cápsulas vazias Now Foods Pacote com 300un Importado</v>
          </cell>
          <cell r="Q2237" t="str">
            <v>Now Foods</v>
          </cell>
        </row>
        <row r="2238">
          <cell r="A2238">
            <v>6469</v>
          </cell>
          <cell r="D2238" t="str">
            <v>Vitamina B-50 Now Foods 100 Tablets Importado</v>
          </cell>
          <cell r="Q2238" t="str">
            <v>Now Foods</v>
          </cell>
        </row>
        <row r="2239">
          <cell r="A2239">
            <v>6470</v>
          </cell>
          <cell r="D2239" t="str">
            <v>L-Citrulina Pura em Pó Now Foods 113g Importado</v>
          </cell>
          <cell r="Q2239" t="str">
            <v>Now Foods</v>
          </cell>
        </row>
        <row r="2240">
          <cell r="A2240">
            <v>6471</v>
          </cell>
          <cell r="D2240" t="str">
            <v>Beta-Alanina 750mg Now Foods 120 Cápsulas Importado</v>
          </cell>
          <cell r="Q2240" t="str">
            <v>Now Foods</v>
          </cell>
        </row>
        <row r="2241">
          <cell r="A2241">
            <v>6472</v>
          </cell>
          <cell r="D2241" t="str">
            <v>Prostate Support 90 Softgels Importado Nowfoods</v>
          </cell>
          <cell r="Q2241" t="str">
            <v>Now Foods</v>
          </cell>
        </row>
        <row r="2242">
          <cell r="A2242">
            <v>6473</v>
          </cell>
          <cell r="D2242" t="str">
            <v>Ácido Alfa Lipóico 100mg Swanson 120 Capsulas Importado</v>
          </cell>
          <cell r="Q2242" t="str">
            <v>Swanson</v>
          </cell>
        </row>
        <row r="2243">
          <cell r="A2243">
            <v>6474</v>
          </cell>
          <cell r="D2243" t="str">
            <v>Beta-Caroteno 7,500Rae mcg Swanson 100Softgels Importado</v>
          </cell>
          <cell r="Q2243" t="str">
            <v>Swanson</v>
          </cell>
        </row>
        <row r="2244">
          <cell r="A2244">
            <v>6475</v>
          </cell>
          <cell r="D2244" t="str">
            <v>Trace Minerals Vitamina D3 + K2 60Goma Morango Importado</v>
          </cell>
          <cell r="Q2244" t="str">
            <v>Trace Minerals</v>
          </cell>
        </row>
        <row r="2245">
          <cell r="A2245">
            <v>6478</v>
          </cell>
          <cell r="D2245" t="str">
            <v>Coenzima Coq10 100mg Swanson 50 Softgels Importado</v>
          </cell>
          <cell r="Q2245" t="str">
            <v>Swanson</v>
          </cell>
        </row>
        <row r="2246">
          <cell r="A2246">
            <v>6479</v>
          </cell>
          <cell r="D2246" t="str">
            <v>Tocotrienóis 100mg Swanson 60Capsulas Líquidas Importado</v>
          </cell>
          <cell r="Q2246" t="str">
            <v>Swanson</v>
          </cell>
        </row>
        <row r="2247">
          <cell r="A2247">
            <v>6480</v>
          </cell>
          <cell r="D2247" t="str">
            <v>Beta-Caroteno 7,500Rae mcg Swanson 300Softgels Importado</v>
          </cell>
          <cell r="Q2247" t="str">
            <v>Swanson</v>
          </cell>
        </row>
        <row r="2248">
          <cell r="A2248">
            <v>6481</v>
          </cell>
          <cell r="D2248" t="str">
            <v>Cabo Adaptador Ugreen Usb A p/ DB9 RS-232 Macho 2M Preto</v>
          </cell>
          <cell r="Q2248" t="str">
            <v>Ugreen</v>
          </cell>
        </row>
        <row r="2249">
          <cell r="A2249">
            <v>6482</v>
          </cell>
          <cell r="D2249" t="str">
            <v>Cabo Áudio Ugreen 6.35mm Macho Guitarra Violão 5M Preto</v>
          </cell>
          <cell r="Q2249" t="str">
            <v>Ugreen</v>
          </cell>
        </row>
        <row r="2250">
          <cell r="A2250">
            <v>6483</v>
          </cell>
          <cell r="D2250" t="str">
            <v>Adaptador Rj45 Ugreen p/ Cabo de Internet 1000Mbps Preto</v>
          </cell>
          <cell r="Q2250" t="str">
            <v>Ugreen</v>
          </cell>
        </row>
        <row r="2251">
          <cell r="A2251">
            <v>6484</v>
          </cell>
          <cell r="D2251" t="str">
            <v>Cabo de Rede Ugreen Cat7 F/FTP Round Ethernet 3 M Preto</v>
          </cell>
          <cell r="Q2251" t="str">
            <v>Ugreen</v>
          </cell>
        </row>
        <row r="2252">
          <cell r="A2252">
            <v>6485</v>
          </cell>
          <cell r="D2252" t="str">
            <v>Cabo de Rede Ugreen Cat8 F/FTP Rj45 Ethernet 1 M Preto</v>
          </cell>
          <cell r="Q2252" t="str">
            <v>Ugreen</v>
          </cell>
        </row>
        <row r="2253">
          <cell r="A2253">
            <v>6486</v>
          </cell>
          <cell r="D2253" t="str">
            <v>Cabo Xlr Ugreen Macho/Fêmea p/Microfone 5 Metros Preto</v>
          </cell>
          <cell r="Q2253" t="str">
            <v>Ugreen</v>
          </cell>
        </row>
        <row r="2254">
          <cell r="A2254">
            <v>6487</v>
          </cell>
          <cell r="D2254" t="str">
            <v>Cabo Xlr Ugreen Macho/Fêmea p/Microfone 3 Metros Preto</v>
          </cell>
          <cell r="Q2254" t="str">
            <v>Ugreen</v>
          </cell>
        </row>
        <row r="2255">
          <cell r="A2255">
            <v>6488</v>
          </cell>
          <cell r="D2255" t="str">
            <v>Adaptador Rj45 Ugreen p/Cabo de Internet 1000Mbps Branco</v>
          </cell>
          <cell r="Q2255" t="str">
            <v>Ugreen</v>
          </cell>
        </row>
        <row r="2256">
          <cell r="A2256">
            <v>6489</v>
          </cell>
          <cell r="D2256" t="str">
            <v>Cabo de Áudio Ugreen 2Rca Macho/Macho 1 Metro Preto</v>
          </cell>
          <cell r="Q2256" t="str">
            <v>Ugreen</v>
          </cell>
        </row>
        <row r="2257">
          <cell r="A2257">
            <v>6490</v>
          </cell>
          <cell r="D2257" t="str">
            <v>Cabo Rede Rj45 Ethernet Ugreen Cat6 1000Mbps 50cm Preto</v>
          </cell>
          <cell r="Q2257" t="str">
            <v>Ugreen</v>
          </cell>
        </row>
        <row r="2258">
          <cell r="A2258">
            <v>6491</v>
          </cell>
          <cell r="D2258" t="str">
            <v>Cabo Usb Ugreen Extensor Usb 3.0 Macho/Fêmea 5 M Preto</v>
          </cell>
          <cell r="Q2258" t="str">
            <v>Ugreen</v>
          </cell>
        </row>
        <row r="2259">
          <cell r="A2259">
            <v>6492</v>
          </cell>
          <cell r="D2259" t="str">
            <v>Cabo de Rede Rj45 Ugreen Cat7 F/FTP Ethernet 1 M Preto</v>
          </cell>
          <cell r="Q2259" t="str">
            <v>Ugreen</v>
          </cell>
        </row>
        <row r="2260">
          <cell r="A2260">
            <v>6493</v>
          </cell>
          <cell r="D2260" t="str">
            <v>Cabo Xlr Ugreen Macho/Fêmea para Microfone 1 Metro Preto</v>
          </cell>
          <cell r="Q2260" t="str">
            <v>Ugreen</v>
          </cell>
        </row>
        <row r="2261">
          <cell r="A2261">
            <v>6494</v>
          </cell>
          <cell r="D2261" t="str">
            <v>Cabo de Rede Lan Rj45 Ugreen 10gbps Cat6 10 Metros Preto</v>
          </cell>
          <cell r="Q2261" t="str">
            <v>Ugreen</v>
          </cell>
        </row>
        <row r="2262">
          <cell r="A2262">
            <v>6495</v>
          </cell>
          <cell r="D2262" t="str">
            <v>Cabo de Rede Lan Rj45 Ugreen Cat6 UTP Ethernet 3M Preto</v>
          </cell>
          <cell r="Q2262" t="str">
            <v>Ugreen</v>
          </cell>
        </row>
        <row r="2263">
          <cell r="A2263">
            <v>6496</v>
          </cell>
          <cell r="D2263" t="str">
            <v>Cabo Xlr Ugreen Macho/Fêmea para Microfone 2Metros Preto</v>
          </cell>
          <cell r="Q2263" t="str">
            <v>Ugreen</v>
          </cell>
        </row>
        <row r="2264">
          <cell r="A2264">
            <v>6497</v>
          </cell>
          <cell r="D2264" t="str">
            <v>Câmera Fotográfica Digital Sony ZV-1 Design Compacto Preta</v>
          </cell>
          <cell r="Q2264" t="str">
            <v>Sony</v>
          </cell>
        </row>
        <row r="2265">
          <cell r="A2265">
            <v>6498</v>
          </cell>
          <cell r="D2265" t="str">
            <v>Câmera Fotográfica Sony ZV-E10 e Lente Pz 16-50mm Branca</v>
          </cell>
          <cell r="Q2265" t="str">
            <v>Sony</v>
          </cell>
        </row>
        <row r="2266">
          <cell r="A2266">
            <v>6499</v>
          </cell>
          <cell r="D2266" t="str">
            <v>Câmera Digital Sony ZV-E10 Mirrorless Apenas Corpo Branca</v>
          </cell>
          <cell r="Q2266" t="str">
            <v>Sony</v>
          </cell>
        </row>
        <row r="2267">
          <cell r="A2267">
            <v>6500</v>
          </cell>
          <cell r="D2267" t="str">
            <v>Trace Minerals ConcenTrace Tablets 90 Tabs Importado</v>
          </cell>
          <cell r="Q2267" t="str">
            <v>Trace Minerals</v>
          </cell>
        </row>
        <row r="2268">
          <cell r="A2268">
            <v>6501</v>
          </cell>
          <cell r="D2268" t="str">
            <v>Trace Minerals Probiótico 55Bi 30 Cáps Importado</v>
          </cell>
          <cell r="Q2268" t="str">
            <v>Trace Minerals</v>
          </cell>
        </row>
        <row r="2269">
          <cell r="A2269">
            <v>6505</v>
          </cell>
          <cell r="D2269" t="str">
            <v>Mistura de Óleo de Néroli Now Foods 30 ml Importado</v>
          </cell>
          <cell r="Q2269" t="str">
            <v>Now Foods</v>
          </cell>
        </row>
        <row r="2270">
          <cell r="A2270">
            <v>6506</v>
          </cell>
          <cell r="D2270" t="str">
            <v>Óleo Krill com Óleo Coco Swanson 30 Softgels Importado</v>
          </cell>
          <cell r="Q2270" t="str">
            <v>Swanson</v>
          </cell>
        </row>
        <row r="2271">
          <cell r="A2271">
            <v>6508</v>
          </cell>
          <cell r="D2271" t="str">
            <v>Trace Minerals CoQ10 Líquida 100mg 118 ml Importado</v>
          </cell>
          <cell r="Q2271" t="str">
            <v>Trace Minerals</v>
          </cell>
        </row>
        <row r="2272">
          <cell r="A2272">
            <v>6509</v>
          </cell>
          <cell r="D2272" t="str">
            <v>Trace Minerals Cálcio Iônico 200mg 59 ml Importado</v>
          </cell>
          <cell r="Q2272" t="str">
            <v>Trace Minerals</v>
          </cell>
        </row>
        <row r="2273">
          <cell r="A2273">
            <v>6510</v>
          </cell>
          <cell r="D2273" t="str">
            <v>Licopeno 20mg Swanson 60 Softgels Importado</v>
          </cell>
          <cell r="Q2273" t="str">
            <v>Swanson</v>
          </cell>
        </row>
        <row r="2274">
          <cell r="A2274">
            <v>6511</v>
          </cell>
          <cell r="D2274" t="str">
            <v>Ubiquinol 100 mg Now Foods 60 Softgels Importado</v>
          </cell>
          <cell r="Q2274" t="str">
            <v>Now Foods</v>
          </cell>
        </row>
        <row r="2275">
          <cell r="A2275">
            <v>6512</v>
          </cell>
          <cell r="D2275" t="str">
            <v>Trace Minerals Ácido Fúlvico Iônico 250mg 59ml Importado</v>
          </cell>
          <cell r="Q2275" t="str">
            <v>Trace Minerals</v>
          </cell>
        </row>
        <row r="2276">
          <cell r="A2276">
            <v>6513</v>
          </cell>
          <cell r="D2276" t="str">
            <v>Semente Uva 100mg Now Foods Grape Seed 200Caps Importado</v>
          </cell>
          <cell r="Q2276" t="str">
            <v>Now Foods</v>
          </cell>
        </row>
        <row r="2277">
          <cell r="A2277">
            <v>6514</v>
          </cell>
          <cell r="D2277" t="str">
            <v>Nac N-acetil-Cisteína 1000mg Now Foods 60 Tabs Importado</v>
          </cell>
          <cell r="Q2277" t="str">
            <v>Now Foods</v>
          </cell>
        </row>
        <row r="2278">
          <cell r="A2278">
            <v>6515</v>
          </cell>
          <cell r="D2278" t="str">
            <v>Phase 2 500mg Now Foods 120 Veg Cápsulas Importado</v>
          </cell>
          <cell r="Q2278" t="str">
            <v>Now Foods</v>
          </cell>
        </row>
        <row r="2279">
          <cell r="A2279">
            <v>6516</v>
          </cell>
          <cell r="D2279" t="str">
            <v>Trace Minerals Eletrólito PowerPak 30pcs Limão Importado</v>
          </cell>
          <cell r="Q2279" t="str">
            <v>Trace Minerals</v>
          </cell>
        </row>
        <row r="2280">
          <cell r="A2280">
            <v>6517</v>
          </cell>
          <cell r="D2280" t="str">
            <v>Folate Ácido Fólico 680mcg Swanson 30 Caps Importado</v>
          </cell>
          <cell r="Q2280" t="str">
            <v>Swanson</v>
          </cell>
        </row>
        <row r="2281">
          <cell r="A2281">
            <v>6518</v>
          </cell>
          <cell r="D2281" t="str">
            <v>Pqq Quinone 20mg Swanson 30 Veg Caps Importado</v>
          </cell>
          <cell r="Q2281" t="str">
            <v>Swanson</v>
          </cell>
        </row>
        <row r="2282">
          <cell r="A2282">
            <v>6519</v>
          </cell>
          <cell r="D2282" t="str">
            <v>Trace Minerals Iônico D3 + K2 Gotas 59ml Importado</v>
          </cell>
          <cell r="Q2282" t="str">
            <v>Trace Minerals</v>
          </cell>
        </row>
        <row r="2283">
          <cell r="A2283">
            <v>6520</v>
          </cell>
          <cell r="D2283" t="str">
            <v>Trace Minerals Manganês Iônico 10 mg 59ml Importado</v>
          </cell>
          <cell r="Q2283" t="str">
            <v>Trace Minerals</v>
          </cell>
        </row>
        <row r="2284">
          <cell r="A2284">
            <v>6521</v>
          </cell>
          <cell r="D2284" t="str">
            <v>Colágeno UC Tipo 2 + Vitamina D Unilife 60 Cápsulas</v>
          </cell>
          <cell r="Q2284" t="str">
            <v>Unilife</v>
          </cell>
        </row>
        <row r="2285">
          <cell r="A2285">
            <v>6522</v>
          </cell>
          <cell r="D2285" t="str">
            <v>L-Glutamina Pura 1000mg Unilife 120 Cápsulas</v>
          </cell>
          <cell r="Q2285" t="str">
            <v>Unilife</v>
          </cell>
        </row>
        <row r="2286">
          <cell r="A2286">
            <v>6523</v>
          </cell>
          <cell r="D2286" t="str">
            <v>Vitamina A Retinol 500mg Unilife 60 Cápsulas</v>
          </cell>
          <cell r="Q2286" t="str">
            <v>Unilife</v>
          </cell>
        </row>
        <row r="2287">
          <cell r="A2287">
            <v>6524</v>
          </cell>
          <cell r="D2287" t="str">
            <v>Óleo de Prímula 700 mg Unilife 60 Cápsulas</v>
          </cell>
          <cell r="Q2287" t="str">
            <v>Unilife</v>
          </cell>
        </row>
        <row r="2288">
          <cell r="A2288">
            <v>6525</v>
          </cell>
          <cell r="D2288" t="str">
            <v>Rice Protein Proteína de Arroz Unilife 1kg Sabor Natural</v>
          </cell>
          <cell r="Q2288" t="str">
            <v>Unilife</v>
          </cell>
        </row>
        <row r="2289">
          <cell r="A2289">
            <v>6526</v>
          </cell>
          <cell r="D2289" t="str">
            <v>Beta Caroteno Vitamina A e C 500mg Unilife 120 Cápsulas</v>
          </cell>
          <cell r="Q2289" t="str">
            <v>Unilife</v>
          </cell>
        </row>
        <row r="2290">
          <cell r="A2290">
            <v>6528</v>
          </cell>
          <cell r="D2290" t="str">
            <v>Cromo Quelato 500mg Unilife 60 Cápsulas</v>
          </cell>
          <cell r="Q2290" t="str">
            <v>Unilife</v>
          </cell>
        </row>
        <row r="2291">
          <cell r="A2291">
            <v>6529</v>
          </cell>
          <cell r="D2291" t="str">
            <v>Óleo de Alho 350 mg Unilife 60 cápsulas</v>
          </cell>
          <cell r="Q2291" t="str">
            <v>Unilife</v>
          </cell>
        </row>
        <row r="2292">
          <cell r="A2292">
            <v>6530</v>
          </cell>
          <cell r="D2292" t="str">
            <v>Revitrol 500mg Unilife Uva Desidratada 120 cáps</v>
          </cell>
          <cell r="Q2292" t="str">
            <v>Unilife</v>
          </cell>
        </row>
        <row r="2293">
          <cell r="A2293">
            <v>6531</v>
          </cell>
          <cell r="D2293" t="str">
            <v>Resveratrol Uva Semente Desidratada Unilife 60 Cápsulas</v>
          </cell>
          <cell r="Q2293" t="str">
            <v>Unilife</v>
          </cell>
        </row>
        <row r="2294">
          <cell r="A2294">
            <v>6532</v>
          </cell>
          <cell r="D2294" t="str">
            <v>Amora Miura com Vitaminas 500mg Unilife  60 cápsulas</v>
          </cell>
          <cell r="Q2294" t="str">
            <v>Unilife</v>
          </cell>
        </row>
        <row r="2295">
          <cell r="A2295">
            <v>6533</v>
          </cell>
          <cell r="D2295" t="str">
            <v>Cafeína Caffeine Action 400mg Unilife 120 Cápsulas</v>
          </cell>
          <cell r="Q2295" t="str">
            <v>Unilife</v>
          </cell>
        </row>
        <row r="2296">
          <cell r="A2296">
            <v>6534</v>
          </cell>
          <cell r="D2296" t="str">
            <v>Vitamina C Ácido Ascórbico Unilife 120 Cápsulas</v>
          </cell>
          <cell r="Q2296" t="str">
            <v>Unilife</v>
          </cell>
        </row>
        <row r="2297">
          <cell r="A2297">
            <v>6535</v>
          </cell>
          <cell r="D2297" t="str">
            <v>Coenzima CoQ-10 Ubiquinona 50mg Unilife 60 Cápsulas</v>
          </cell>
          <cell r="Q2297" t="str">
            <v>Unilife</v>
          </cell>
        </row>
        <row r="2298">
          <cell r="A2298">
            <v>6536</v>
          </cell>
          <cell r="D2298" t="str">
            <v>Levedo De Cerveja + Complexo B 450mg Unilife 200 Comps</v>
          </cell>
          <cell r="Q2298" t="str">
            <v>Unilife</v>
          </cell>
        </row>
        <row r="2299">
          <cell r="A2299">
            <v>6537</v>
          </cell>
          <cell r="D2299" t="str">
            <v>Creatina Atp Monohidratada Unilife 180 Cápsulas</v>
          </cell>
          <cell r="Q2299" t="str">
            <v>Unilife</v>
          </cell>
        </row>
        <row r="2300">
          <cell r="A2300">
            <v>6538</v>
          </cell>
          <cell r="D2300" t="str">
            <v>Coenzima CoQ-10 Ubiquinona Unilife 60 Cápsulas</v>
          </cell>
          <cell r="Q2300" t="str">
            <v>Unilife</v>
          </cell>
        </row>
        <row r="2301">
          <cell r="A2301">
            <v>6540</v>
          </cell>
          <cell r="D2301" t="str">
            <v>Colágeno Tetracoll 4 x 1 em pó Unilife  Sabor Morango</v>
          </cell>
          <cell r="Q2301" t="str">
            <v>Unilife</v>
          </cell>
        </row>
        <row r="2302">
          <cell r="A2302">
            <v>6542</v>
          </cell>
          <cell r="D2302" t="str">
            <v>Condrol Dimalex 1000mg Unilife 60 Comprimidos</v>
          </cell>
          <cell r="Q2302" t="str">
            <v>Unilife</v>
          </cell>
        </row>
        <row r="2303">
          <cell r="A2303">
            <v>6543</v>
          </cell>
          <cell r="D2303" t="str">
            <v>Trace Minerals Eletrólito Power Pak 30 Sachês Sem Açucar</v>
          </cell>
          <cell r="Q2303" t="str">
            <v>Trace Minerals</v>
          </cell>
        </row>
        <row r="2304">
          <cell r="A2304">
            <v>6544</v>
          </cell>
          <cell r="D2304" t="str">
            <v>Trace Minerals Eletrólito Power Pak 30 Sachês Framboesa</v>
          </cell>
          <cell r="Q2304" t="str">
            <v>Trace Minerals</v>
          </cell>
        </row>
        <row r="2305">
          <cell r="A2305">
            <v>6545</v>
          </cell>
          <cell r="D2305" t="str">
            <v>Trace Minerals Eletrólito ZeroLyte 30Sachês Sabor Citrus</v>
          </cell>
          <cell r="Q2305" t="str">
            <v>Trace Minerals</v>
          </cell>
        </row>
        <row r="2306">
          <cell r="A2306">
            <v>6546</v>
          </cell>
          <cell r="D2306" t="str">
            <v>Trace Minerals Eletrólito Powerpak 30 Sachês Sabor Limão</v>
          </cell>
          <cell r="Q2306" t="str">
            <v>Trace Minerals</v>
          </cell>
        </row>
        <row r="2307">
          <cell r="A2307">
            <v>6547</v>
          </cell>
          <cell r="D2307" t="str">
            <v>Trace Minerals Quercetina Gummies 60 Gomas Importado</v>
          </cell>
          <cell r="Q2307" t="str">
            <v>Trace Minerals</v>
          </cell>
        </row>
        <row r="2308">
          <cell r="A2308">
            <v>6548</v>
          </cell>
          <cell r="D2308" t="str">
            <v>Trace Minerals Immunity Gummies 60 Gomas Importado</v>
          </cell>
          <cell r="Q2308" t="str">
            <v>Trace Minerals</v>
          </cell>
        </row>
        <row r="2309">
          <cell r="A2309">
            <v>6549</v>
          </cell>
          <cell r="D2309" t="str">
            <v>Trace Minerals Vitamina D3 líquida 473 ml Importado</v>
          </cell>
          <cell r="Q2309" t="str">
            <v>Trace Minerals</v>
          </cell>
        </row>
        <row r="2310">
          <cell r="A2310">
            <v>6550</v>
          </cell>
          <cell r="D2310" t="str">
            <v>Vitamina E Swanson Tocoferóis Mistos 250Soft Importado</v>
          </cell>
          <cell r="Q2310" t="str">
            <v>Swanson</v>
          </cell>
        </row>
        <row r="2311">
          <cell r="A2311">
            <v>6551</v>
          </cell>
          <cell r="D2311" t="str">
            <v>Prebiótico Swanson 375mg 120 Veg Cápsulas Importado</v>
          </cell>
          <cell r="Q2311" t="str">
            <v>Swanson</v>
          </cell>
        </row>
        <row r="2312">
          <cell r="A2312">
            <v>6552</v>
          </cell>
          <cell r="D2312" t="str">
            <v>D-Mannose 700 mg Swanson 60 Cápsulas Importado</v>
          </cell>
          <cell r="Q2312" t="str">
            <v>Swanson</v>
          </cell>
        </row>
        <row r="2313">
          <cell r="A2313">
            <v>6553</v>
          </cell>
          <cell r="D2313" t="str">
            <v>Biotina Real Food 2,500mcg Swanson 90 Capsulas Importado</v>
          </cell>
          <cell r="Q2313" t="str">
            <v>Swanson</v>
          </cell>
        </row>
        <row r="2314">
          <cell r="A2314">
            <v>6554</v>
          </cell>
          <cell r="D2314" t="str">
            <v>Zinco Carnosina Pepzin Gi Swanson 60 Capsulas Importado</v>
          </cell>
          <cell r="Q2314" t="str">
            <v>Swanson</v>
          </cell>
        </row>
        <row r="2315">
          <cell r="A2315">
            <v>6555</v>
          </cell>
          <cell r="D2315" t="str">
            <v>Orotato de Lítio 5mg Swanson 60 Veg Capsulas Importado</v>
          </cell>
          <cell r="Q2315" t="str">
            <v>Swanson</v>
          </cell>
        </row>
        <row r="2316">
          <cell r="A2316">
            <v>6556</v>
          </cell>
          <cell r="D2316" t="str">
            <v>Bile de Boi Ox Bile 90mg Swanson Padronizado 60 Cápsulas</v>
          </cell>
          <cell r="Q2316" t="str">
            <v>Swanson</v>
          </cell>
        </row>
        <row r="2317">
          <cell r="A2317">
            <v>6557</v>
          </cell>
          <cell r="D2317" t="str">
            <v>BioCore Optimum completos Swanson 90 Capsulas Importado</v>
          </cell>
          <cell r="Q2317" t="str">
            <v>Swanson</v>
          </cell>
        </row>
        <row r="2318">
          <cell r="A2318">
            <v>6559</v>
          </cell>
          <cell r="D2318" t="str">
            <v>Coenzima Coq10 30mg Swanson 240 Cápsulas Importado</v>
          </cell>
          <cell r="Q2318" t="str">
            <v>Swanson</v>
          </cell>
        </row>
        <row r="2319">
          <cell r="A2319">
            <v>6561</v>
          </cell>
          <cell r="D2319" t="str">
            <v>Cabo Usb Usams Usb A para Usb Tipo C 3Metros Vermelho</v>
          </cell>
          <cell r="Q2319" t="str">
            <v>Usams</v>
          </cell>
        </row>
        <row r="2320">
          <cell r="A2320">
            <v>6562</v>
          </cell>
          <cell r="D2320" t="str">
            <v>Cabo Usb Usams Tipo C Macho/Macho PD 100W 1.2M Púrpura</v>
          </cell>
          <cell r="Q2320" t="str">
            <v>Usams</v>
          </cell>
        </row>
        <row r="2321">
          <cell r="A2321">
            <v>6563</v>
          </cell>
          <cell r="D2321" t="str">
            <v>Suporte Magnético Telefone p/Carro Ventilação Ar Preto</v>
          </cell>
          <cell r="Q2321" t="str">
            <v>Omoton</v>
          </cell>
        </row>
        <row r="2322">
          <cell r="A2322">
            <v>6564</v>
          </cell>
          <cell r="D2322" t="str">
            <v>Pó de Citrato de Potássio Now Foods 340g Importado</v>
          </cell>
          <cell r="Q2322" t="str">
            <v>Now Foods</v>
          </cell>
        </row>
        <row r="2323">
          <cell r="A2323">
            <v>6565</v>
          </cell>
          <cell r="D2323" t="str">
            <v>Ômega-3 Fish Oil Now Foods 500ml Sabor Limão Importado</v>
          </cell>
          <cell r="Q2323" t="str">
            <v>Now Foods</v>
          </cell>
        </row>
        <row r="2324">
          <cell r="A2324">
            <v>6566</v>
          </cell>
          <cell r="D2324" t="str">
            <v>Complexo de Vitamina B-12 Now Foods 237 ml Importado</v>
          </cell>
          <cell r="Q2324" t="str">
            <v>Now Foods</v>
          </cell>
        </row>
        <row r="2325">
          <cell r="A2325">
            <v>6567</v>
          </cell>
          <cell r="D2325" t="str">
            <v>Gaba 250mg Now Foods 90 Chewables Mastigáveis Importado</v>
          </cell>
          <cell r="Q2325" t="str">
            <v>Now Foods</v>
          </cell>
        </row>
        <row r="2326">
          <cell r="A2326">
            <v>6568</v>
          </cell>
          <cell r="D2326" t="str">
            <v>Ômega-3 Fish Oil Now Foods 200ml Sabor Limão Importado</v>
          </cell>
          <cell r="Q2326" t="str">
            <v>Now Foods</v>
          </cell>
        </row>
        <row r="2327">
          <cell r="A2327">
            <v>6569</v>
          </cell>
          <cell r="D2327" t="str">
            <v>Picolinato de Zinco 50 mg Now Foods 30 Cáps Importado</v>
          </cell>
          <cell r="Q2327" t="str">
            <v>Now Foods</v>
          </cell>
        </row>
        <row r="2328">
          <cell r="A2328">
            <v>6570</v>
          </cell>
          <cell r="D2328" t="str">
            <v>Óxido de Magnésio em Pó Now Foods 227g Importado</v>
          </cell>
          <cell r="Q2328" t="str">
            <v>Now Foods</v>
          </cell>
        </row>
        <row r="2329">
          <cell r="A2329">
            <v>6571</v>
          </cell>
          <cell r="D2329" t="str">
            <v>Complexo B-12 Now Foods Caixa com 75psc Importado</v>
          </cell>
          <cell r="Q2329" t="str">
            <v>Now Foods</v>
          </cell>
        </row>
        <row r="2330">
          <cell r="A2330">
            <v>6572</v>
          </cell>
          <cell r="D2330" t="str">
            <v>Spirulina em Pó Now Foods 113g Orgânico Importado</v>
          </cell>
          <cell r="Q2330" t="str">
            <v>Now Foods</v>
          </cell>
        </row>
        <row r="2331">
          <cell r="A2331">
            <v>6573</v>
          </cell>
          <cell r="D2331" t="str">
            <v>L-lisina 500mg Now Foods 250 Tablets Importado</v>
          </cell>
          <cell r="Q2331" t="str">
            <v>Now Foods</v>
          </cell>
        </row>
        <row r="2332">
          <cell r="A2332">
            <v>6574</v>
          </cell>
          <cell r="D2332" t="str">
            <v>Pó Cálcio e Magnésio Now Foods 227g Importado</v>
          </cell>
          <cell r="Q2332" t="str">
            <v>Now Foods</v>
          </cell>
        </row>
        <row r="2333">
          <cell r="A2333">
            <v>6575</v>
          </cell>
          <cell r="D2333" t="str">
            <v>Gluconato Potássio 99mg Now Foods 250 Tabs Importado</v>
          </cell>
          <cell r="Q2333" t="str">
            <v>Now Foods</v>
          </cell>
        </row>
        <row r="2334">
          <cell r="A2334">
            <v>6576</v>
          </cell>
          <cell r="D2334" t="str">
            <v>Carregador Veicular Carro 1Hora 3A+Cabo Usb Tipo C Azul</v>
          </cell>
          <cell r="Q2334" t="str">
            <v>1Hora</v>
          </cell>
        </row>
        <row r="2335">
          <cell r="A2335">
            <v>6577</v>
          </cell>
          <cell r="D2335" t="str">
            <v>Carregador Veicular Carro 1Hora 3A+Cabo Usb Tipo C Preto</v>
          </cell>
          <cell r="Q2335" t="str">
            <v>1Hora</v>
          </cell>
        </row>
        <row r="2336">
          <cell r="A2336">
            <v>6578</v>
          </cell>
          <cell r="D2336" t="str">
            <v>Carregador Veicular Carro 1Hora 3A+Cabo Usb TipoC Carbon</v>
          </cell>
          <cell r="Q2336" t="str">
            <v>1Hora</v>
          </cell>
        </row>
        <row r="2337">
          <cell r="A2337">
            <v>6579</v>
          </cell>
          <cell r="D2337" t="str">
            <v>Caixinha Som Alto-Falante Bluetooth 1Hora Portátil Preto</v>
          </cell>
          <cell r="Q2337" t="str">
            <v>1Hora</v>
          </cell>
        </row>
        <row r="2338">
          <cell r="A2338">
            <v>6580</v>
          </cell>
          <cell r="D2338" t="str">
            <v>Caixinha Som Alto-Falante Bluetooth 1Hora Portátil Vermelho</v>
          </cell>
          <cell r="Q2338" t="str">
            <v>1Hora</v>
          </cell>
        </row>
        <row r="2339">
          <cell r="A2339">
            <v>6581</v>
          </cell>
          <cell r="D2339" t="str">
            <v>Carregador 1Hora Pd 20W Tipo A/C+Cabo Compatível com iPhone</v>
          </cell>
          <cell r="Q2339" t="str">
            <v>1Hora</v>
          </cell>
        </row>
        <row r="2340">
          <cell r="A2340">
            <v>6582</v>
          </cell>
          <cell r="D2340" t="str">
            <v>Carregador Parede 1Hora Usb A 2.4A + Cabo MicroUsb Preto</v>
          </cell>
          <cell r="Q2340" t="str">
            <v>1Hora</v>
          </cell>
        </row>
        <row r="2341">
          <cell r="A2341">
            <v>6583</v>
          </cell>
          <cell r="D2341" t="str">
            <v>Carregador Parede 1Hora Porta Usb A/C + Cabo TipoC Branco</v>
          </cell>
          <cell r="Q2341" t="str">
            <v>1Hora</v>
          </cell>
        </row>
        <row r="2342">
          <cell r="A2342">
            <v>6584</v>
          </cell>
          <cell r="D2342" t="str">
            <v>Carregador Parede 1Hora 2.4A + Cabo Usb Tipo A/C Preto</v>
          </cell>
          <cell r="Q2342" t="str">
            <v>1Hora</v>
          </cell>
        </row>
        <row r="2343">
          <cell r="A2343">
            <v>6585</v>
          </cell>
          <cell r="D2343" t="str">
            <v>Carregador Parede 1Hora 2.4A + Cabo Usb Tipo A/C Branco</v>
          </cell>
          <cell r="Q2343" t="str">
            <v>1Hora</v>
          </cell>
        </row>
        <row r="2344">
          <cell r="A2344">
            <v>6586</v>
          </cell>
          <cell r="D2344" t="str">
            <v>Carregador Parede 1Hora 2.4A+Cabo Usb A/Micro Usb Branco</v>
          </cell>
          <cell r="Q2344" t="str">
            <v>1Hora</v>
          </cell>
        </row>
        <row r="2345">
          <cell r="A2345">
            <v>6587</v>
          </cell>
          <cell r="D2345" t="str">
            <v>Carregador Parede 1Hora 2.4A+Cabo Compatível com iPhone</v>
          </cell>
          <cell r="Q2345" t="str">
            <v>1Hora</v>
          </cell>
        </row>
        <row r="2346">
          <cell r="A2346">
            <v>6588</v>
          </cell>
          <cell r="D2346" t="str">
            <v>Carregador Parede 1Hora PD 20W Porta Tipo Usb A+C Branco</v>
          </cell>
          <cell r="Q2346" t="str">
            <v>1Hora</v>
          </cell>
        </row>
        <row r="2347">
          <cell r="A2347">
            <v>6589</v>
          </cell>
          <cell r="D2347" t="str">
            <v>Carregador Parde 1Hora PD 20W Porta Usb Tipo C Branco</v>
          </cell>
          <cell r="Q2347" t="str">
            <v>1Hora</v>
          </cell>
        </row>
        <row r="2348">
          <cell r="A2348">
            <v>6590</v>
          </cell>
          <cell r="D2348" t="str">
            <v>Carregador Parede 1Hora Porta Entrada Usb Tipo A Branco</v>
          </cell>
          <cell r="Q2348" t="str">
            <v>1Hora</v>
          </cell>
        </row>
        <row r="2349">
          <cell r="A2349">
            <v>6591</v>
          </cell>
          <cell r="D2349" t="str">
            <v>Carregador Veicular Carro 1Hora Portas Usb A 2.4A Branco</v>
          </cell>
          <cell r="Q2349" t="str">
            <v>1Hora</v>
          </cell>
        </row>
        <row r="2350">
          <cell r="A2350">
            <v>6592</v>
          </cell>
          <cell r="D2350" t="str">
            <v>Carregador de Parede 1Hora Porta Usb Tipo A 2.0A Preto</v>
          </cell>
          <cell r="Q2350" t="str">
            <v>1Hora</v>
          </cell>
        </row>
        <row r="2351">
          <cell r="A2351">
            <v>6593</v>
          </cell>
          <cell r="D2351" t="str">
            <v>Cabo Usb Usams Usb A para Tipo C 6A Macho 1.2 Metro Bege</v>
          </cell>
          <cell r="Q2351" t="str">
            <v>Usams</v>
          </cell>
        </row>
        <row r="2352">
          <cell r="A2352">
            <v>6594</v>
          </cell>
          <cell r="D2352" t="str">
            <v>Cabo Usb Usams Usb Tpo A para Micro Usb 2A 1 Metro Preto</v>
          </cell>
          <cell r="Q2352" t="str">
            <v>Usams</v>
          </cell>
        </row>
        <row r="2353">
          <cell r="A2353">
            <v>6595</v>
          </cell>
          <cell r="D2353" t="str">
            <v>Vitamina C-1000 Zinco e D3 Now Foods 100 Cáps Importado</v>
          </cell>
          <cell r="Q2353" t="str">
            <v>Now Foods</v>
          </cell>
        </row>
        <row r="2354">
          <cell r="A2354">
            <v>6596</v>
          </cell>
          <cell r="D2354" t="str">
            <v>Cálcio e Magnésio Now Foods 500/250mg 100 Tabs Importado</v>
          </cell>
          <cell r="Q2354" t="str">
            <v>Now Foods</v>
          </cell>
        </row>
        <row r="2355">
          <cell r="A2355">
            <v>6597</v>
          </cell>
          <cell r="D2355" t="str">
            <v>Vitamina C-1000 Now Foods 30 Veg Cápsulas Importado</v>
          </cell>
          <cell r="Q2355" t="str">
            <v>Now Foods</v>
          </cell>
        </row>
        <row r="2356">
          <cell r="A2356">
            <v>6598</v>
          </cell>
          <cell r="D2356" t="str">
            <v>Pó de inositol Now Foods 227 gramas Importado</v>
          </cell>
          <cell r="Q2356" t="str">
            <v>Now Foods</v>
          </cell>
        </row>
        <row r="2357">
          <cell r="A2357">
            <v>6599</v>
          </cell>
          <cell r="D2357" t="str">
            <v>Potássio Gluconato Pó Now Foods 454 gramas Importado</v>
          </cell>
          <cell r="Q2357" t="str">
            <v>Now Foods</v>
          </cell>
        </row>
        <row r="2358">
          <cell r="A2358">
            <v>6600</v>
          </cell>
          <cell r="D2358" t="str">
            <v>Gluconato de Potássio 99mg Now Foods 100 Tabs Importado</v>
          </cell>
          <cell r="Q2358" t="str">
            <v>Now Foods</v>
          </cell>
        </row>
        <row r="2359">
          <cell r="A2359">
            <v>6601</v>
          </cell>
          <cell r="D2359" t="str">
            <v>Bromelaína 500mg Now Foods 60 Cápsulas Importado</v>
          </cell>
          <cell r="Q2359" t="str">
            <v>Now Foods</v>
          </cell>
        </row>
        <row r="2360">
          <cell r="A2360">
            <v>6602</v>
          </cell>
          <cell r="D2360" t="str">
            <v>Trace Minerals Nac Pó 75g Sabor Melancia Importado</v>
          </cell>
          <cell r="Q2360" t="str">
            <v>Trace Minerals</v>
          </cell>
        </row>
        <row r="2361">
          <cell r="A2361">
            <v>6603</v>
          </cell>
          <cell r="D2361" t="str">
            <v>Trace Minerals ZeroLyte Sabor Melancia Pacote 30 Sachês</v>
          </cell>
          <cell r="Q2361" t="str">
            <v>Trace Minerals</v>
          </cell>
        </row>
        <row r="2362">
          <cell r="A2362">
            <v>6604</v>
          </cell>
          <cell r="D2362" t="str">
            <v>Trace Minerals Eletrólito PowerPak 30psc Sabor Tangerina</v>
          </cell>
          <cell r="Q2362" t="str">
            <v>Trace Minerals</v>
          </cell>
        </row>
        <row r="2363">
          <cell r="A2363">
            <v>6605</v>
          </cell>
          <cell r="D2363" t="str">
            <v>Curcumina Complex Swanson com Bioperine 120Cap Importado</v>
          </cell>
          <cell r="Q2363" t="str">
            <v>Swanson</v>
          </cell>
        </row>
        <row r="2364">
          <cell r="A2364">
            <v>6606</v>
          </cell>
          <cell r="D2364" t="str">
            <v>Trace Minerals Eletrólito Stamina 300 Tabs Importado</v>
          </cell>
          <cell r="Q2364" t="str">
            <v>Trace Minerals</v>
          </cell>
        </row>
        <row r="2365">
          <cell r="A2365">
            <v>6607</v>
          </cell>
          <cell r="D2365" t="str">
            <v>Relógio Inteligente Zwear Smartwatch Zl02C Pro Rosa</v>
          </cell>
          <cell r="Q2365" t="str">
            <v>Zwear</v>
          </cell>
        </row>
        <row r="2366">
          <cell r="A2366">
            <v>6608</v>
          </cell>
          <cell r="D2366" t="str">
            <v>Relógio Inteligente Zwear Smartwatch Zl02C Pro Gold</v>
          </cell>
          <cell r="Q2366" t="str">
            <v>Zwear</v>
          </cell>
        </row>
        <row r="2367">
          <cell r="A2367">
            <v>6609</v>
          </cell>
          <cell r="D2367" t="str">
            <v>Relógio Inteligente Zwear Smartwatch Zl02C Pro Azul</v>
          </cell>
          <cell r="Q2367" t="str">
            <v>Zwear</v>
          </cell>
        </row>
        <row r="2368">
          <cell r="A2368">
            <v>6610</v>
          </cell>
          <cell r="D2368" t="str">
            <v>Trace Minerals Eletrólito Power Pak 30psc Sabor Abacaxi</v>
          </cell>
          <cell r="Q2368" t="str">
            <v>Trace Minerals</v>
          </cell>
        </row>
        <row r="2369">
          <cell r="A2369">
            <v>6612</v>
          </cell>
          <cell r="D2369" t="str">
            <v>Vitamina C-1000 Zinco Immune Now Foods 90 Cáps Importado</v>
          </cell>
          <cell r="Q2369" t="str">
            <v>Now Foods</v>
          </cell>
        </row>
        <row r="2370">
          <cell r="A2370">
            <v>6613</v>
          </cell>
          <cell r="D2370" t="str">
            <v>Cabo de Rede Rj45 Ugreen Cat7 F/FTP Macho 2 Metros Preto</v>
          </cell>
          <cell r="Q2370" t="str">
            <v>Ugreen</v>
          </cell>
        </row>
        <row r="2371">
          <cell r="A2371">
            <v>6614</v>
          </cell>
          <cell r="D2371" t="str">
            <v>Cabo de Rede Rj45 Ugreen Cat7 F/FTP Macho 1 Metro Preto</v>
          </cell>
          <cell r="Q2371" t="str">
            <v>Ugreen</v>
          </cell>
        </row>
        <row r="2372">
          <cell r="A2372">
            <v>6615</v>
          </cell>
          <cell r="D2372" t="str">
            <v>Cabo de Áudio Ugreen 3.5mm para 2RCA Macho 1 Metro Preto</v>
          </cell>
          <cell r="Q2372" t="str">
            <v>Ugreen</v>
          </cell>
        </row>
        <row r="2373">
          <cell r="A2373">
            <v>6616</v>
          </cell>
          <cell r="D2373" t="str">
            <v>Cabo de Rede Rj45 Ugreen Cat6 UTP Macho 1 Metro Preto</v>
          </cell>
          <cell r="Q2373" t="str">
            <v>Ugreen</v>
          </cell>
        </row>
        <row r="2374">
          <cell r="A2374">
            <v>6617</v>
          </cell>
          <cell r="D2374" t="str">
            <v>Cabo de Áudio Ugreen 2Rca para 2Rca Macho 2 Metros Preto</v>
          </cell>
          <cell r="Q2374" t="str">
            <v>Ugreen</v>
          </cell>
        </row>
        <row r="2375">
          <cell r="A2375">
            <v>6618</v>
          </cell>
          <cell r="D2375" t="str">
            <v>Cabo Vídeo Ugreen Micro Hdmi p/Hdmi Macho 3 Metros Preto</v>
          </cell>
          <cell r="Q2375" t="str">
            <v>Ugreen</v>
          </cell>
        </row>
        <row r="2376">
          <cell r="A2376">
            <v>6619</v>
          </cell>
          <cell r="D2376" t="str">
            <v>Suporte de Mesa Ugreen Dobrável para Smartphone Preto</v>
          </cell>
          <cell r="Q2376" t="str">
            <v>Ugreen</v>
          </cell>
        </row>
        <row r="2377">
          <cell r="A2377">
            <v>6620</v>
          </cell>
          <cell r="D2377" t="str">
            <v>Cabo de Rede Rj45 Ugreen Cat7 F/FTP Macho Preto 5M</v>
          </cell>
          <cell r="Q2377" t="str">
            <v>Ugreen</v>
          </cell>
        </row>
        <row r="2378">
          <cell r="A2378">
            <v>6621</v>
          </cell>
          <cell r="D2378" t="str">
            <v>Cabo Hdmi Extensão Ugreen Macho/Fêmea 5 Metros Preto</v>
          </cell>
          <cell r="Q2378" t="str">
            <v>Ugreen</v>
          </cell>
        </row>
        <row r="2379">
          <cell r="A2379">
            <v>6622</v>
          </cell>
          <cell r="D2379" t="str">
            <v>Cabo VGA Ugreen Full Hd Macho/Macho 3 Metros Preto</v>
          </cell>
          <cell r="Q2379" t="str">
            <v>Ugreen</v>
          </cell>
        </row>
        <row r="2380">
          <cell r="A2380">
            <v>6623</v>
          </cell>
          <cell r="D2380" t="str">
            <v>Cabo Angular Ugreen Usb C Cabo Link Headset 5Metro Preto</v>
          </cell>
          <cell r="Q2380" t="str">
            <v>Ugreen</v>
          </cell>
        </row>
        <row r="2381">
          <cell r="A2381">
            <v>6624</v>
          </cell>
          <cell r="D2381" t="str">
            <v>Cabo Áudio Ugreen 3.5mm pra 2Rca Macho/Fêmea 1.5M Preto</v>
          </cell>
          <cell r="Q2381" t="str">
            <v>Ugreen</v>
          </cell>
        </row>
        <row r="2382">
          <cell r="A2382">
            <v>6625</v>
          </cell>
          <cell r="D2382" t="str">
            <v>Cabo de Rede Rj45 Ugreen Cat8 F/FTP Macho 1.5Metro Preto</v>
          </cell>
          <cell r="Q2382" t="str">
            <v>Ugreen</v>
          </cell>
        </row>
        <row r="2383">
          <cell r="A2383">
            <v>6626</v>
          </cell>
          <cell r="D2383" t="str">
            <v>Cabo de Rede Rj45 Ugreen Cat8 F/FTP Macho 2 Metros Preto</v>
          </cell>
          <cell r="Q2383" t="str">
            <v>Ugreen</v>
          </cell>
        </row>
        <row r="2384">
          <cell r="A2384">
            <v>6627</v>
          </cell>
          <cell r="D2384" t="str">
            <v>Cabo Adaptador Ugreen Usb A p/DB9 RS-232 Macho 3M Preto</v>
          </cell>
          <cell r="Q2384" t="str">
            <v>Ugreen</v>
          </cell>
        </row>
        <row r="2385">
          <cell r="A2385">
            <v>6628</v>
          </cell>
          <cell r="D2385" t="str">
            <v>Cabo Vídeo Ugreen Hdmi pra DVI(24+1) Macho 5Metros Preto</v>
          </cell>
          <cell r="Q2385" t="str">
            <v>Ugreen</v>
          </cell>
        </row>
        <row r="2386">
          <cell r="A2386">
            <v>6629</v>
          </cell>
          <cell r="D2386" t="str">
            <v>Suporte Veicular Ugreen Smartphone Carro Ajustável Preto</v>
          </cell>
          <cell r="Q2386" t="str">
            <v>Ugreen</v>
          </cell>
        </row>
        <row r="2387">
          <cell r="A2387">
            <v>6630</v>
          </cell>
          <cell r="D2387" t="str">
            <v>Bolsa Portátil Notebook Ugreen Máx. 14-14.9 pol. Cinza</v>
          </cell>
          <cell r="Q2387" t="str">
            <v>Ugreen</v>
          </cell>
        </row>
        <row r="2388">
          <cell r="A2388">
            <v>6631</v>
          </cell>
          <cell r="D2388" t="str">
            <v>Cabo de Rede Rj45 Ugreen Cat8 F/FTP Macho 5 Metros Preto</v>
          </cell>
          <cell r="Q2388" t="str">
            <v>Ugreen</v>
          </cell>
        </row>
        <row r="2389">
          <cell r="A2389">
            <v>6632</v>
          </cell>
          <cell r="D2389" t="str">
            <v>Cabo de Rede Rj45 Ugreen Cat6 Utp Macho 5 Metros Preto</v>
          </cell>
          <cell r="Q2389" t="str">
            <v>Ugreen</v>
          </cell>
        </row>
        <row r="2390">
          <cell r="A2390">
            <v>6633</v>
          </cell>
          <cell r="D2390" t="str">
            <v>Bolsa Portátil Notebook Ugreen Máx. 15-15.9 pol. Cinza</v>
          </cell>
          <cell r="Q2390" t="str">
            <v>Ugreen</v>
          </cell>
        </row>
        <row r="2391">
          <cell r="A2391">
            <v>6634</v>
          </cell>
          <cell r="D2391" t="str">
            <v>Kit Teclado e Mouse Ugreen Design Compacto com Fio Preto</v>
          </cell>
          <cell r="Q2391" t="str">
            <v>Ugreen</v>
          </cell>
        </row>
        <row r="2392">
          <cell r="A2392">
            <v>6635</v>
          </cell>
          <cell r="D2392" t="str">
            <v>Cabo Vídeo Ugreen Hdmi p/DVI(24+1) Macho 1.5Metros Preto</v>
          </cell>
          <cell r="Q2392" t="str">
            <v>Ugreen</v>
          </cell>
        </row>
        <row r="2393">
          <cell r="A2393">
            <v>6636</v>
          </cell>
          <cell r="D2393" t="str">
            <v>Cabo de Rede Rj45 Ugreen Cat6 Utp Macho 3 Metros Preto</v>
          </cell>
          <cell r="Q2393" t="str">
            <v>Ugreen</v>
          </cell>
        </row>
        <row r="2394">
          <cell r="A2394">
            <v>6637</v>
          </cell>
          <cell r="D2394" t="str">
            <v>Suporte Veicular Ugreen p/Smartphone Painel Carro Preto</v>
          </cell>
          <cell r="Q2394" t="str">
            <v>Ugreen</v>
          </cell>
        </row>
        <row r="2395">
          <cell r="A2395">
            <v>6638</v>
          </cell>
          <cell r="D2395" t="str">
            <v>Cabo VGA Ugreen Macho Resolução Full Hd 5 Metros Preto</v>
          </cell>
          <cell r="Q2395" t="str">
            <v>Ugreen</v>
          </cell>
        </row>
        <row r="2396">
          <cell r="A2396">
            <v>6639</v>
          </cell>
          <cell r="D2396" t="str">
            <v>Trace Minerals ConcenTrace Mineral 300 Tablets Importado</v>
          </cell>
          <cell r="Q2396" t="str">
            <v>Trace Minerals</v>
          </cell>
        </row>
        <row r="2397">
          <cell r="A2397">
            <v>6640</v>
          </cell>
          <cell r="D2397" t="str">
            <v>Trace Minerals Eletrólito PowerPak 30 psc Sabor Melancia</v>
          </cell>
          <cell r="Q2397" t="str">
            <v>Trace Minerals</v>
          </cell>
        </row>
        <row r="2398">
          <cell r="A2398">
            <v>6641</v>
          </cell>
          <cell r="D2398" t="str">
            <v>Cabo de Rede Rj45 Ugreen Cat7 F/FTP Macho Preto  2 Metros</v>
          </cell>
          <cell r="Q2398" t="str">
            <v>Ugreen</v>
          </cell>
        </row>
        <row r="2399">
          <cell r="A2399">
            <v>6642</v>
          </cell>
          <cell r="D2399" t="str">
            <v>Cabo de Rede Rj45 Ugreen Cat6 UTP Macho 2M Preto</v>
          </cell>
          <cell r="Q2399" t="str">
            <v>Ugreen</v>
          </cell>
        </row>
        <row r="2400">
          <cell r="A2400">
            <v>6643</v>
          </cell>
          <cell r="D2400" t="str">
            <v>Cabo Usb Ugreen Usb Tipo C 2.0 Macho 3A 1 Metro Vermelho</v>
          </cell>
          <cell r="Q2400" t="str">
            <v>Ugreen</v>
          </cell>
        </row>
        <row r="2401">
          <cell r="A2401">
            <v>6644</v>
          </cell>
          <cell r="D2401" t="str">
            <v>Creatina Kre-Alkalyn 750mg Now Foods 240Cáps Importado</v>
          </cell>
          <cell r="Q2401" t="str">
            <v>Now Foods</v>
          </cell>
        </row>
        <row r="2402">
          <cell r="A2402">
            <v>6645</v>
          </cell>
          <cell r="D2402" t="str">
            <v>Relógio Inteligente Zwear Smartwatch Zl54cj Rosa</v>
          </cell>
          <cell r="Q2402" t="str">
            <v>Zwear</v>
          </cell>
        </row>
        <row r="2403">
          <cell r="A2403">
            <v>6646</v>
          </cell>
          <cell r="D2403" t="str">
            <v>Relógio Inteligente Zwear Smartwatch Zl54cj Verde</v>
          </cell>
          <cell r="Q2403" t="str">
            <v>Zwear</v>
          </cell>
        </row>
        <row r="2404">
          <cell r="A2404">
            <v>6647</v>
          </cell>
          <cell r="D2404" t="str">
            <v>Cabo de Rede Rj45 Ugreen Cat6 Utp Macho 2 Metros Preto</v>
          </cell>
          <cell r="Q2404" t="str">
            <v>Ugreen</v>
          </cell>
        </row>
        <row r="2405">
          <cell r="A2405">
            <v>6648</v>
          </cell>
          <cell r="D2405" t="str">
            <v>Cabo de Rede Rj45 Ugreen Cat6 Utp Macho Preto 1M</v>
          </cell>
          <cell r="Q2405" t="str">
            <v>Ugreen</v>
          </cell>
        </row>
        <row r="2406">
          <cell r="A2406">
            <v>6649</v>
          </cell>
          <cell r="D2406" t="str">
            <v>Cabo de Rede Rj45 Ugreen Cat6 Utp Macho 1.5 Metros Preto</v>
          </cell>
          <cell r="Q2406" t="str">
            <v>Ugreen</v>
          </cell>
        </row>
        <row r="2407">
          <cell r="A2407">
            <v>6650</v>
          </cell>
          <cell r="D2407" t="str">
            <v>Cabo de Rede Rj45 Ugreen Cat6 Utp Macho Preto 5 Metros</v>
          </cell>
          <cell r="Q2407" t="str">
            <v>Ugreen</v>
          </cell>
        </row>
        <row r="2408">
          <cell r="A2408">
            <v>6651</v>
          </cell>
          <cell r="D2408" t="str">
            <v>Mochila Multifuncional Ugreen p/Laptop 15.6 pol. Cinza</v>
          </cell>
          <cell r="Q2408" t="str">
            <v>Ugreen</v>
          </cell>
        </row>
        <row r="2409">
          <cell r="A2409">
            <v>6652</v>
          </cell>
          <cell r="D2409" t="str">
            <v>Cabo Hdmi Ugreen Vídeo 1080p Macho/Fêmea 3 Metros Preto</v>
          </cell>
          <cell r="Q2409" t="str">
            <v>Ugreen</v>
          </cell>
        </row>
        <row r="2410">
          <cell r="A2410">
            <v>6653</v>
          </cell>
          <cell r="D2410" t="str">
            <v>Cabo de Rede Rj45 Ugreen Cat7 F/FTP Macho 5 Metros Preto</v>
          </cell>
          <cell r="Q2410" t="str">
            <v>Ugreen</v>
          </cell>
        </row>
        <row r="2411">
          <cell r="A2411">
            <v>6654</v>
          </cell>
          <cell r="D2411" t="str">
            <v>Cabo de Rede Rj45 Ugreen Cat7 F/FTP Macho 1.5Metro Preto</v>
          </cell>
          <cell r="Q2411" t="str">
            <v>Ugreen</v>
          </cell>
        </row>
        <row r="2412">
          <cell r="A2412">
            <v>6655</v>
          </cell>
          <cell r="D2412" t="str">
            <v>Cabo de Rede Rj45 Ugreen Cat7 F/FTP Macho 3 Metros Preto</v>
          </cell>
          <cell r="Q2412" t="str">
            <v>Ugreen</v>
          </cell>
        </row>
        <row r="2413">
          <cell r="A2413">
            <v>6656</v>
          </cell>
          <cell r="D2413" t="str">
            <v>Suporte de Mesa Ugreen para Tablet e Smartphone Cinza</v>
          </cell>
          <cell r="Q2413" t="str">
            <v>Ugreen</v>
          </cell>
        </row>
        <row r="2414">
          <cell r="A2414">
            <v>6657</v>
          </cell>
          <cell r="D2414" t="str">
            <v>Cabo Usb Ugreen Usb Tipo C Macho/Macho 2.0 2Metros Preto</v>
          </cell>
          <cell r="Q2414" t="str">
            <v>Ugreen</v>
          </cell>
        </row>
        <row r="2415">
          <cell r="A2415">
            <v>6658</v>
          </cell>
          <cell r="D2415" t="str">
            <v>Aminoácidos Cadeia Ramificada Now Foods 120Cap Importado</v>
          </cell>
          <cell r="Q2415" t="str">
            <v>Now Foods</v>
          </cell>
        </row>
        <row r="2416">
          <cell r="A2416">
            <v>6659</v>
          </cell>
          <cell r="D2416" t="str">
            <v>Cabo de Rede Rj45 Ugreen Cat6 UTP 1000Mbps 5Metros Preto</v>
          </cell>
          <cell r="Q2416" t="str">
            <v>Ugreen</v>
          </cell>
        </row>
        <row r="2417">
          <cell r="A2417">
            <v>6660</v>
          </cell>
          <cell r="D2417" t="str">
            <v>Cabo de Vídeo Vga Ugreen Macho/Macho 1080p 1 Metro Preto</v>
          </cell>
          <cell r="Q2417" t="str">
            <v>Ugreen</v>
          </cell>
        </row>
        <row r="2418">
          <cell r="A2418">
            <v>6661</v>
          </cell>
          <cell r="D2418" t="str">
            <v>Cabo de Rede Rj45 Ugreen Cat6 UTP Macho 3M Preto</v>
          </cell>
          <cell r="Q2418" t="str">
            <v>Ugreen</v>
          </cell>
        </row>
        <row r="2419">
          <cell r="A2419">
            <v>6662</v>
          </cell>
          <cell r="D2419" t="str">
            <v xml:space="preserve">Cabo de Rede Rj45 Ugreen Cat6 UTP Macho 0.5 Metro Preto </v>
          </cell>
          <cell r="Q2419" t="str">
            <v>Ugreen</v>
          </cell>
        </row>
        <row r="2420">
          <cell r="A2420">
            <v>6663</v>
          </cell>
          <cell r="D2420" t="str">
            <v>Cabo de Áudio Ugreen 2Rca Macho/Macho 1.5 Metros Preto</v>
          </cell>
          <cell r="Q2420" t="str">
            <v>Ugreen</v>
          </cell>
        </row>
        <row r="2421">
          <cell r="A2421">
            <v>6664</v>
          </cell>
          <cell r="D2421" t="str">
            <v xml:space="preserve">Cabo de Rede Rj45 Ugreen Cat6A UTP Macho 1.5Metro Preto </v>
          </cell>
          <cell r="Q2421" t="str">
            <v>Ugreen</v>
          </cell>
        </row>
        <row r="2422">
          <cell r="A2422">
            <v>6665</v>
          </cell>
          <cell r="D2422" t="str">
            <v>Gaba 750mg Now Foods 200 Cápsulas Importado</v>
          </cell>
          <cell r="Q2422" t="str">
            <v>Now Foods</v>
          </cell>
        </row>
        <row r="2423">
          <cell r="A2423">
            <v>6666</v>
          </cell>
          <cell r="D2423" t="str">
            <v>Matcha Termo Fit c/Stévia Unilife Chá Verde Limão 220g</v>
          </cell>
          <cell r="Q2423" t="str">
            <v>Unilife</v>
          </cell>
        </row>
        <row r="2424">
          <cell r="A2424">
            <v>6667</v>
          </cell>
          <cell r="D2424" t="str">
            <v>Cabo de Rede Rj45 Ugreen Cat7 U/FTP Macho 1.5Metro Preto</v>
          </cell>
          <cell r="Q2424" t="str">
            <v>Ugreen</v>
          </cell>
        </row>
        <row r="2425">
          <cell r="A2425">
            <v>6668</v>
          </cell>
          <cell r="D2425" t="str">
            <v>Cabo de Rede Rj45 Ugreen Cat6 UTP Macho 5M Preto</v>
          </cell>
          <cell r="Q2425" t="str">
            <v>Ugreen</v>
          </cell>
        </row>
        <row r="2426">
          <cell r="A2426">
            <v>6669</v>
          </cell>
          <cell r="D2426" t="str">
            <v>Cabo Rede Rj45 Cat6A UTP Ethernet Macho 0.5 Metro Preto</v>
          </cell>
          <cell r="Q2426" t="str">
            <v>Ugreen</v>
          </cell>
        </row>
        <row r="2427">
          <cell r="A2427">
            <v>6670</v>
          </cell>
          <cell r="D2427" t="str">
            <v>Cabo de Vídeo HDMI 2.1 Ugreen Macho/Macho 3 Metros Preto</v>
          </cell>
          <cell r="Q2427" t="str">
            <v>Ugreen</v>
          </cell>
        </row>
        <row r="2428">
          <cell r="A2428">
            <v>6671</v>
          </cell>
          <cell r="D2428" t="str">
            <v>Aloe Vera Gels 10000mg Now Foods 100 Softgels Importado</v>
          </cell>
          <cell r="Q2428" t="str">
            <v>Now Foods</v>
          </cell>
        </row>
        <row r="2429">
          <cell r="A2429">
            <v>6673</v>
          </cell>
          <cell r="D2429" t="str">
            <v>Relógio Smartwatch Zwear Zl02c Pro Tela 1.28 pol. Preto</v>
          </cell>
          <cell r="Q2429" t="str">
            <v>Zwear</v>
          </cell>
        </row>
        <row r="2430">
          <cell r="A2430">
            <v>6674</v>
          </cell>
          <cell r="D2430" t="str">
            <v>Relógio Smartwatch Zwear Zl54cj Tela 1.83 pol. Preto</v>
          </cell>
          <cell r="Q2430" t="str">
            <v>Zwear</v>
          </cell>
        </row>
        <row r="2431">
          <cell r="A2431">
            <v>6676</v>
          </cell>
          <cell r="D2431" t="str">
            <v>Cabo Impressora Paralela Ugreen Usb A para DB25 2M Preto</v>
          </cell>
          <cell r="Q2431" t="str">
            <v>Ugreen</v>
          </cell>
        </row>
        <row r="2432">
          <cell r="A2432">
            <v>6677</v>
          </cell>
          <cell r="D2432" t="str">
            <v>Cabo de Rede Rj45 Cat6A UTP Ethernet Macho 2Metros Preto</v>
          </cell>
          <cell r="Q2432" t="str">
            <v>Ugreen</v>
          </cell>
        </row>
        <row r="2433">
          <cell r="A2433">
            <v>6678</v>
          </cell>
          <cell r="D2433" t="str">
            <v>Cabo de Rede Rj45 Ugreen Cat6A UTP Macho 1 Metro Preto</v>
          </cell>
          <cell r="Q2433" t="str">
            <v>Ugreen</v>
          </cell>
        </row>
        <row r="2434">
          <cell r="A2434">
            <v>6679</v>
          </cell>
          <cell r="D2434" t="str">
            <v>Óleo de linhaça 1g Swanson Flaxseed 100Soft Importado</v>
          </cell>
          <cell r="Q2434" t="str">
            <v>Swanson</v>
          </cell>
        </row>
        <row r="2435">
          <cell r="A2435">
            <v>6681</v>
          </cell>
          <cell r="D2435" t="str">
            <v>Citrato de potássio 99mg Swanson 120 Caps Importado</v>
          </cell>
          <cell r="Q2435" t="str">
            <v>Swanson</v>
          </cell>
        </row>
        <row r="2436">
          <cell r="A2436">
            <v>6683</v>
          </cell>
          <cell r="D2436" t="str">
            <v>Supremo C-Complex Swanson Vitamina C 250 Tabs Importado</v>
          </cell>
          <cell r="Q2436" t="str">
            <v>Swanson</v>
          </cell>
        </row>
        <row r="2437">
          <cell r="A2437">
            <v>6684</v>
          </cell>
          <cell r="D2437" t="str">
            <v>Espectro Folha Mamão Papaya Swanson 60 Caps Importado</v>
          </cell>
          <cell r="Q2437" t="str">
            <v>Swanson</v>
          </cell>
        </row>
        <row r="2438">
          <cell r="A2438">
            <v>6685</v>
          </cell>
          <cell r="D2438" t="str">
            <v>Cúrcuma e Pimenta Preta Swanson 60 Capsulas Importado</v>
          </cell>
          <cell r="Q2438" t="str">
            <v>Swanson</v>
          </cell>
        </row>
        <row r="2439">
          <cell r="A2439">
            <v>6686</v>
          </cell>
          <cell r="D2439" t="str">
            <v>Óleo de linhaça 1g Swanson Flaxseed 200Soft Importado</v>
          </cell>
          <cell r="Q2439" t="str">
            <v>Swanson</v>
          </cell>
        </row>
        <row r="2440">
          <cell r="A2440">
            <v>6687</v>
          </cell>
          <cell r="D2440" t="str">
            <v>Cobre Copper 2mg Swanson 300 Tabs Importado</v>
          </cell>
          <cell r="Q2440" t="str">
            <v>Swanson</v>
          </cell>
        </row>
        <row r="2441">
          <cell r="A2441">
            <v>6688</v>
          </cell>
          <cell r="D2441" t="str">
            <v>Óleo Extra Virgem Oliva 1000mg Swanson 120Soft Importado</v>
          </cell>
          <cell r="Q2441" t="str">
            <v>Swanson</v>
          </cell>
        </row>
        <row r="2442">
          <cell r="A2442">
            <v>6689</v>
          </cell>
          <cell r="D2442" t="str">
            <v>Gaba 750 mg Máxima Força Swanson 60 Caps Importado</v>
          </cell>
          <cell r="Q2442" t="str">
            <v>Swanson</v>
          </cell>
        </row>
        <row r="2443">
          <cell r="A2443">
            <v>6690</v>
          </cell>
          <cell r="D2443" t="str">
            <v>Tmg Trimetilglicina 500 mg Swanson 90 Caps Importado</v>
          </cell>
          <cell r="Q2443" t="str">
            <v>Swanson</v>
          </cell>
        </row>
        <row r="2444">
          <cell r="A2444">
            <v>6691</v>
          </cell>
          <cell r="D2444" t="str">
            <v>Co-enzima Coq 10 30mg Swanson 60 Caps Importado</v>
          </cell>
          <cell r="Q2444" t="str">
            <v>Swanson</v>
          </cell>
        </row>
        <row r="2445">
          <cell r="A2445">
            <v>6692</v>
          </cell>
          <cell r="D2445" t="str">
            <v>Gengibre Cúrcuma Swanson Fórmula 2 em 1 60Caps Importado</v>
          </cell>
          <cell r="Q2445" t="str">
            <v>Swanson</v>
          </cell>
        </row>
        <row r="2446">
          <cell r="A2446">
            <v>6693</v>
          </cell>
          <cell r="D2446" t="str">
            <v>Vitamina C tamponada 500 mg Swanson 250 Tabs Importado</v>
          </cell>
          <cell r="Q2446" t="str">
            <v>Swanson</v>
          </cell>
        </row>
        <row r="2447">
          <cell r="A2447">
            <v>6694</v>
          </cell>
          <cell r="D2447" t="str">
            <v>Tongkat Ali 400mg Swanson 120 Caps Importado</v>
          </cell>
          <cell r="Q2447" t="str">
            <v>Swanson</v>
          </cell>
        </row>
        <row r="2448">
          <cell r="A2448">
            <v>6695</v>
          </cell>
          <cell r="D2448" t="str">
            <v>Óleo de Gérmen de Trigo 1,130mg Swanson 60Soft Importado</v>
          </cell>
          <cell r="Q2448" t="str">
            <v>Swanson</v>
          </cell>
        </row>
        <row r="2449">
          <cell r="A2449">
            <v>6696</v>
          </cell>
          <cell r="D2449" t="str">
            <v xml:space="preserve"> L-triptofano 500mg Swanson 60 Cápsulas Importado</v>
          </cell>
          <cell r="Q2449" t="str">
            <v>Swanson</v>
          </cell>
        </row>
        <row r="2450">
          <cell r="A2450">
            <v>6697</v>
          </cell>
          <cell r="D2450" t="str">
            <v>Cardo Mariano Swanson 80% Silymarin 120 Caps Importado</v>
          </cell>
          <cell r="Q2450" t="str">
            <v>Swanson</v>
          </cell>
        </row>
        <row r="2451">
          <cell r="A2451">
            <v>6698</v>
          </cell>
          <cell r="D2451" t="str">
            <v>L-Arginina 850mg Swanson Força Máxima 90 Caps Importado</v>
          </cell>
          <cell r="Q2451" t="str">
            <v>Swanson</v>
          </cell>
        </row>
        <row r="2452">
          <cell r="A2452">
            <v>6699</v>
          </cell>
          <cell r="D2452" t="str">
            <v>Gaba 250mg Swanson 60 Capsulas Importado</v>
          </cell>
          <cell r="Q2452" t="str">
            <v>Swanson</v>
          </cell>
        </row>
        <row r="2453">
          <cell r="A2453">
            <v>6700</v>
          </cell>
          <cell r="D2453" t="str">
            <v>Picolinato de Cromo 200 mcg Swanson 100 Caps Importado</v>
          </cell>
          <cell r="Q2453" t="str">
            <v>Swanson</v>
          </cell>
        </row>
        <row r="2454">
          <cell r="A2454">
            <v>6701</v>
          </cell>
          <cell r="D2454" t="str">
            <v>Óleo Extra Virgem Oliva 500mg Swanson 120Soft Importado</v>
          </cell>
          <cell r="Q2454" t="str">
            <v>Swanson</v>
          </cell>
        </row>
        <row r="2455">
          <cell r="A2455">
            <v>6702</v>
          </cell>
          <cell r="D2455" t="str">
            <v>Extrato Maca 500 mg Swanson 60 Capsulas Importado</v>
          </cell>
          <cell r="Q2455" t="str">
            <v>Swanson</v>
          </cell>
        </row>
        <row r="2456">
          <cell r="A2456">
            <v>6703</v>
          </cell>
          <cell r="D2456" t="str">
            <v>Complexo de Vitamina C Swanson Bioflavonóides 60Capsulas</v>
          </cell>
          <cell r="Q2456" t="str">
            <v>Swanson</v>
          </cell>
        </row>
        <row r="2457">
          <cell r="A2457">
            <v>6706</v>
          </cell>
          <cell r="D2457" t="str">
            <v>Vitamina C-500 Swanson 250 Tablets Importado</v>
          </cell>
          <cell r="Q2457" t="str">
            <v>Swanson</v>
          </cell>
        </row>
        <row r="2458">
          <cell r="A2458">
            <v>6707</v>
          </cell>
          <cell r="D2458" t="str">
            <v>L-Lisina 500mg Swanson Free Form 300 Caps Importado</v>
          </cell>
          <cell r="Q2458" t="str">
            <v>Swanson</v>
          </cell>
        </row>
        <row r="2459">
          <cell r="A2459">
            <v>6708</v>
          </cell>
          <cell r="D2459" t="str">
            <v>Óleo Fígado Bacalhau 350mg Swanson 180 Sgels Importado</v>
          </cell>
          <cell r="Q2459" t="str">
            <v>Swanson</v>
          </cell>
        </row>
        <row r="2460">
          <cell r="A2460">
            <v>6709</v>
          </cell>
          <cell r="D2460" t="str">
            <v>Óleo Linhaça 980mg Swanson High Lignan 200Soft Importado</v>
          </cell>
          <cell r="Q2460" t="str">
            <v>Swanson</v>
          </cell>
        </row>
        <row r="2461">
          <cell r="A2461">
            <v>6710</v>
          </cell>
          <cell r="D2461" t="str">
            <v>Extrato de Chá Verde 500mg Swanson 60 Caps Importado</v>
          </cell>
          <cell r="Q2461" t="str">
            <v>Swanson</v>
          </cell>
        </row>
        <row r="2462">
          <cell r="A2462">
            <v>6711</v>
          </cell>
          <cell r="D2462" t="str">
            <v>L-Lisina Free Form 500mg Swanson 100 Caps Importado</v>
          </cell>
          <cell r="Q2462" t="str">
            <v>Swanson</v>
          </cell>
        </row>
        <row r="2463">
          <cell r="A2463">
            <v>6712</v>
          </cell>
          <cell r="D2463" t="str">
            <v>Vitaminas A e D Swanson 250 Softgels Importado</v>
          </cell>
          <cell r="Q2463" t="str">
            <v>Swanson</v>
          </cell>
        </row>
        <row r="2464">
          <cell r="A2464">
            <v>6713</v>
          </cell>
          <cell r="D2464" t="str">
            <v>Pó de Vitamina C-1000 Swanson 454 gramas Importado</v>
          </cell>
          <cell r="Q2464" t="str">
            <v>Swanson</v>
          </cell>
        </row>
        <row r="2465">
          <cell r="A2465">
            <v>6714</v>
          </cell>
          <cell r="D2465" t="str">
            <v>Super Epa Swanson 100 Softgels Importado</v>
          </cell>
          <cell r="Q2465" t="str">
            <v>Swanson</v>
          </cell>
        </row>
        <row r="2466">
          <cell r="A2466">
            <v>6716</v>
          </cell>
          <cell r="D2466" t="str">
            <v>Vitamina D3 com Óleo Coco Swanson 60 Softgels Importado</v>
          </cell>
          <cell r="Q2466" t="str">
            <v>Swanson</v>
          </cell>
        </row>
        <row r="2467">
          <cell r="A2467">
            <v>6717</v>
          </cell>
          <cell r="D2467" t="str">
            <v>Óleo de Fígado Bacalhau 350mg Swanson 250 Soft Importado</v>
          </cell>
          <cell r="Q2467" t="str">
            <v>Swanson</v>
          </cell>
        </row>
        <row r="2468">
          <cell r="A2468">
            <v>6718</v>
          </cell>
          <cell r="D2468" t="str">
            <v>Garcinia Cambogia 80mg Swanson Extrato 60 Caps Importado</v>
          </cell>
          <cell r="Q2468" t="str">
            <v>Swanson</v>
          </cell>
        </row>
        <row r="2469">
          <cell r="A2469">
            <v>6719</v>
          </cell>
          <cell r="D2469" t="str">
            <v>Vitamina C-500 Swanson 100Caps Importado</v>
          </cell>
          <cell r="Q2469" t="str">
            <v>Swanson</v>
          </cell>
        </row>
        <row r="2470">
          <cell r="A2470">
            <v>6720</v>
          </cell>
          <cell r="D2470" t="str">
            <v>Vitamina C-500 Swanson 100 Tab Importado</v>
          </cell>
          <cell r="Q2470" t="str">
            <v>Swanson</v>
          </cell>
        </row>
        <row r="2471">
          <cell r="A2471">
            <v>6721</v>
          </cell>
          <cell r="D2471" t="str">
            <v>Papaya Supreme 50mg Swanson 300 Tabs Importado</v>
          </cell>
          <cell r="Q2471" t="str">
            <v>Swanson</v>
          </cell>
        </row>
        <row r="2472">
          <cell r="A2472">
            <v>6722</v>
          </cell>
          <cell r="D2472" t="str">
            <v>Complexo Triplo Magnésio 400mg Swanson 30 Caps Importado</v>
          </cell>
          <cell r="Q2472" t="str">
            <v>Swanson</v>
          </cell>
        </row>
        <row r="2473">
          <cell r="A2473">
            <v>6724</v>
          </cell>
          <cell r="D2473" t="str">
            <v>Vitamina C-500 Swanson 250 Caps Importado</v>
          </cell>
          <cell r="Q2473" t="str">
            <v>Swanson</v>
          </cell>
        </row>
        <row r="2474">
          <cell r="A2474">
            <v>6725</v>
          </cell>
          <cell r="D2474" t="str">
            <v>Vitamina C Ultra Formula Swanson 250 Caps Importado</v>
          </cell>
          <cell r="Q2474" t="str">
            <v>Swanson</v>
          </cell>
        </row>
        <row r="2475">
          <cell r="A2475">
            <v>6726</v>
          </cell>
          <cell r="D2475" t="str">
            <v>Swanson  500mg Spectrum 120 Caps Importado</v>
          </cell>
          <cell r="Q2475" t="str">
            <v>Swanson</v>
          </cell>
        </row>
        <row r="2476">
          <cell r="A2476">
            <v>6727</v>
          </cell>
          <cell r="D2476" t="str">
            <v>Vitamina B12 500mcg Swanson 100 Capsulas Importado</v>
          </cell>
          <cell r="Q2476" t="str">
            <v>Swanson</v>
          </cell>
        </row>
        <row r="2477">
          <cell r="A2477">
            <v>6728</v>
          </cell>
          <cell r="D2477" t="str">
            <v>Beta-Sitosterol 160mg Swanson 60 Softgels Importado</v>
          </cell>
          <cell r="Q2477" t="str">
            <v>Swanson</v>
          </cell>
        </row>
        <row r="2478">
          <cell r="A2478">
            <v>6729</v>
          </cell>
          <cell r="D2478" t="str">
            <v>Vitamina C-1000 Swanson 250 g Importado</v>
          </cell>
          <cell r="Q2478" t="str">
            <v>Swanson</v>
          </cell>
        </row>
        <row r="2479">
          <cell r="A2479">
            <v>6730</v>
          </cell>
          <cell r="D2479" t="str">
            <v>Cascas de Psyllium 610mg Swanson 300 Capsulas Importado</v>
          </cell>
          <cell r="Q2479" t="str">
            <v>Swanson</v>
          </cell>
        </row>
        <row r="2480">
          <cell r="A2480">
            <v>6731</v>
          </cell>
          <cell r="D2480" t="str">
            <v>Peptídeos de Colágeno Swanson Pó 454 gramas Importado</v>
          </cell>
          <cell r="Q2480" t="str">
            <v>Swanson</v>
          </cell>
        </row>
        <row r="2481">
          <cell r="A2481">
            <v>6732</v>
          </cell>
          <cell r="D2481" t="str">
            <v>Complexo Tri-Fibra Swanson 100 Cápsulas Importado</v>
          </cell>
          <cell r="Q2481" t="str">
            <v>Swanson</v>
          </cell>
        </row>
        <row r="2482">
          <cell r="A2482">
            <v>6733</v>
          </cell>
          <cell r="D2482" t="str">
            <v>Raiz de Urtiga 500mg Swanson 100 Cápsulas Importado</v>
          </cell>
          <cell r="Q2482" t="str">
            <v>Swanson</v>
          </cell>
        </row>
        <row r="2483">
          <cell r="A2483">
            <v>6734</v>
          </cell>
          <cell r="D2483" t="str">
            <v>Raiz de Dente Leão 515mg Swanson 60 Capsulas Importado</v>
          </cell>
          <cell r="Q2483" t="str">
            <v>Swanson</v>
          </cell>
        </row>
        <row r="2484">
          <cell r="A2484">
            <v>6735</v>
          </cell>
          <cell r="D2484" t="str">
            <v>Vinagre de Maçã 625mg Swanson 180 Capsulas Importado</v>
          </cell>
          <cell r="Q2484" t="str">
            <v>Swanson</v>
          </cell>
        </row>
        <row r="2485">
          <cell r="A2485">
            <v>6736</v>
          </cell>
          <cell r="D2485" t="str">
            <v>Gotu Kola 435mg Swanson Full Spectrum 60 Caps Importado</v>
          </cell>
          <cell r="Q2485" t="str">
            <v>Swanson</v>
          </cell>
        </row>
        <row r="2486">
          <cell r="A2486">
            <v>6737</v>
          </cell>
          <cell r="D2486" t="str">
            <v>Horsetail 500mg Swanson 90 Capsulas Importado</v>
          </cell>
          <cell r="Q2486" t="str">
            <v>Swanson</v>
          </cell>
        </row>
        <row r="2487">
          <cell r="A2487">
            <v>6738</v>
          </cell>
          <cell r="D2487" t="str">
            <v>Complexo Triplo de Boro 3mg Swanson 250 Caps Importado</v>
          </cell>
          <cell r="Q2487" t="str">
            <v>Swanson</v>
          </cell>
        </row>
        <row r="2488">
          <cell r="A2488">
            <v>6739</v>
          </cell>
          <cell r="D2488" t="str">
            <v>Carvão Ativado 260mg Swanson 120 Capsulas Importado</v>
          </cell>
          <cell r="Q2488" t="str">
            <v>Swanson</v>
          </cell>
        </row>
        <row r="2489">
          <cell r="A2489">
            <v>6740</v>
          </cell>
          <cell r="D2489" t="str">
            <v>L-Arginina 500mg Swanson 100 Capsulas Importado</v>
          </cell>
          <cell r="Q2489" t="str">
            <v>Swanson</v>
          </cell>
        </row>
        <row r="2490">
          <cell r="A2490">
            <v>6741</v>
          </cell>
          <cell r="D2490" t="str">
            <v>Cordyceps 600mg Swanson 120 Capsulas Importado</v>
          </cell>
          <cell r="Q2490" t="str">
            <v>Swanson</v>
          </cell>
        </row>
        <row r="2491">
          <cell r="A2491">
            <v>6743</v>
          </cell>
          <cell r="D2491" t="str">
            <v>Lactobacillus Acidophilus 1BI Swanson 100 Caps Importado</v>
          </cell>
          <cell r="Q2491" t="str">
            <v>Swanson</v>
          </cell>
        </row>
        <row r="2492">
          <cell r="A2492">
            <v>6744</v>
          </cell>
          <cell r="D2492" t="str">
            <v>Folha de Hortelã Pimenta 400mg Swanson 120Caps Importado</v>
          </cell>
          <cell r="Q2492" t="str">
            <v>Swanson</v>
          </cell>
        </row>
        <row r="2493">
          <cell r="A2493">
            <v>6745</v>
          </cell>
          <cell r="D2493" t="str">
            <v>Vitamina C-1000 Swanson 250Cap Importado</v>
          </cell>
          <cell r="Q2493" t="str">
            <v>Swanson</v>
          </cell>
        </row>
        <row r="2494">
          <cell r="A2494">
            <v>6746</v>
          </cell>
          <cell r="D2494" t="str">
            <v>Complexo B com Vitamina C Swanson 240 Capsulas Importado</v>
          </cell>
          <cell r="Q2494" t="str">
            <v>Swanson</v>
          </cell>
        </row>
        <row r="2495">
          <cell r="A2495">
            <v>6747</v>
          </cell>
          <cell r="D2495" t="str">
            <v>Taurina 500 mg Swanson 100 Capsulas Importado</v>
          </cell>
          <cell r="Q2495" t="str">
            <v>Swanson</v>
          </cell>
        </row>
        <row r="2496">
          <cell r="A2496">
            <v>6748</v>
          </cell>
          <cell r="D2496" t="str">
            <v>Raiz de Gengibre Swanson Spectrum 540mg 100Cap Importado</v>
          </cell>
          <cell r="Q2496" t="str">
            <v>Swanson</v>
          </cell>
        </row>
        <row r="2497">
          <cell r="A2497">
            <v>6749</v>
          </cell>
          <cell r="D2497" t="str">
            <v>Baga Espinheiro 565mg Swanson 250 Capsulas Importado</v>
          </cell>
          <cell r="Q2497" t="str">
            <v>Swanson</v>
          </cell>
        </row>
        <row r="2498">
          <cell r="A2498">
            <v>6750</v>
          </cell>
          <cell r="D2498" t="str">
            <v>Enzimas Digestivas Swanson Essentials 180 Tabs Importado</v>
          </cell>
          <cell r="Q2498" t="str">
            <v>Swanson</v>
          </cell>
        </row>
        <row r="2499">
          <cell r="A2499">
            <v>6751</v>
          </cell>
          <cell r="D2499" t="str">
            <v>Vitamina C-1000 Swanson 30Caps Importado</v>
          </cell>
          <cell r="Q2499" t="str">
            <v>Swanson</v>
          </cell>
        </row>
        <row r="2500">
          <cell r="A2500">
            <v>6752</v>
          </cell>
          <cell r="D2500" t="str">
            <v>Citrato de Zinco 30 mg Swanson 60 Capsulas Importado</v>
          </cell>
          <cell r="Q2500" t="str">
            <v>Swanson</v>
          </cell>
        </row>
        <row r="2501">
          <cell r="A2501">
            <v>6753</v>
          </cell>
          <cell r="D2501" t="str">
            <v>Glicinato de Magnésio 133mg Swanson 90 Caps Importado</v>
          </cell>
          <cell r="Q2501" t="str">
            <v>Swanson</v>
          </cell>
        </row>
        <row r="2502">
          <cell r="A2502">
            <v>6754</v>
          </cell>
          <cell r="D2502" t="str">
            <v>True Cinnamon Canela Ceilão Swanson 120 Caps Importado</v>
          </cell>
          <cell r="Q2502" t="str">
            <v>Swanson</v>
          </cell>
        </row>
        <row r="2503">
          <cell r="A2503">
            <v>6755</v>
          </cell>
          <cell r="D2503" t="str">
            <v>MultiOmega 3-6-9 Swanson OmegaTru 220Softgels Importado</v>
          </cell>
          <cell r="Q2503" t="str">
            <v>Swanson</v>
          </cell>
        </row>
        <row r="2504">
          <cell r="A2504">
            <v>6756</v>
          </cell>
          <cell r="D2504" t="str">
            <v>L-tirosina 500mg Swanson L-Tyrosine 100 Caps Importado</v>
          </cell>
          <cell r="Q2504" t="str">
            <v>Swanson</v>
          </cell>
        </row>
        <row r="2505">
          <cell r="A2505">
            <v>6757</v>
          </cell>
          <cell r="D2505" t="str">
            <v>Complexo B com Vitamina C Swanson 100 Caps Importado</v>
          </cell>
          <cell r="Q2505" t="str">
            <v>Swanson</v>
          </cell>
        </row>
        <row r="2506">
          <cell r="A2506">
            <v>6758</v>
          </cell>
          <cell r="D2506" t="str">
            <v>Spirulina Orgânica 500mg Swanson 180 Tablets Importado</v>
          </cell>
          <cell r="Q2506" t="str">
            <v>Swanson</v>
          </cell>
        </row>
        <row r="2507">
          <cell r="A2507">
            <v>6759</v>
          </cell>
          <cell r="D2507" t="str">
            <v>Semente de Feno-Grego 610mg Swanson 90 Caps Importado</v>
          </cell>
          <cell r="Q2507" t="str">
            <v>Swanson</v>
          </cell>
        </row>
        <row r="2508">
          <cell r="A2508">
            <v>6760</v>
          </cell>
          <cell r="D2508" t="str">
            <v>Picolinato de Cromo 200mcg Swanson 200 Caps Importado</v>
          </cell>
          <cell r="Q2508" t="str">
            <v>Swanson</v>
          </cell>
        </row>
        <row r="2509">
          <cell r="A2509">
            <v>6761</v>
          </cell>
          <cell r="D2509" t="str">
            <v>Garra do Diabo 500mg Claw Swanson 100 Caps Importado</v>
          </cell>
          <cell r="Q2509" t="str">
            <v>Swanson</v>
          </cell>
        </row>
        <row r="2510">
          <cell r="A2510">
            <v>6762</v>
          </cell>
          <cell r="D2510" t="str">
            <v>Cúrcuma e Pimenta Preta Swanson 90 Capsulas Importado</v>
          </cell>
          <cell r="Q2510" t="str">
            <v>Swanson</v>
          </cell>
        </row>
        <row r="2511">
          <cell r="A2511">
            <v>6763</v>
          </cell>
          <cell r="D2511" t="str">
            <v>Inulina Fibra Prebiótica Solúvel Swanson 227g Importado</v>
          </cell>
          <cell r="Q2511" t="str">
            <v>Swanson</v>
          </cell>
        </row>
        <row r="2512">
          <cell r="A2512">
            <v>6764</v>
          </cell>
          <cell r="D2512" t="str">
            <v>Mexilhão Lábios Verdes 500mg Swanson 60 Caps Importado</v>
          </cell>
          <cell r="Q2512" t="str">
            <v>Swanson</v>
          </cell>
        </row>
        <row r="2513">
          <cell r="A2513">
            <v>6765</v>
          </cell>
          <cell r="D2513" t="str">
            <v>Orégano Full Spectrum 450mg Swanson 90 Caps Importado</v>
          </cell>
          <cell r="Q2513" t="str">
            <v>Swanson</v>
          </cell>
        </row>
        <row r="2514">
          <cell r="A2514">
            <v>6766</v>
          </cell>
          <cell r="D2514" t="str">
            <v>Gaba 500mg Swanson 100 Caps Importado</v>
          </cell>
          <cell r="Q2514" t="str">
            <v>Swanson</v>
          </cell>
        </row>
        <row r="2515">
          <cell r="A2515">
            <v>6767</v>
          </cell>
          <cell r="D2515" t="str">
            <v>Cardo Mariano Dente-de-leão Swanson 120 Caps Importado</v>
          </cell>
          <cell r="Q2515" t="str">
            <v>Swanson</v>
          </cell>
        </row>
        <row r="2516">
          <cell r="A2516">
            <v>6768</v>
          </cell>
          <cell r="D2516" t="str">
            <v>Vitamina C Mastigável Swanson 60 Chwbls Cereja Importado</v>
          </cell>
          <cell r="Q2516" t="str">
            <v>Swanson</v>
          </cell>
        </row>
        <row r="2517">
          <cell r="A2517">
            <v>6769</v>
          </cell>
          <cell r="D2517" t="str">
            <v>Óleo Fígado Bacalhau Swanson 473ml Sabor Menta Importado</v>
          </cell>
          <cell r="Q2517" t="str">
            <v>Swanson</v>
          </cell>
        </row>
        <row r="2518">
          <cell r="A2518">
            <v>6770</v>
          </cell>
          <cell r="D2518" t="str">
            <v>Picolinato de Zinco 22mg Swanson 60 Caps Importado</v>
          </cell>
          <cell r="Q2518" t="str">
            <v>Swanson</v>
          </cell>
        </row>
        <row r="2519">
          <cell r="A2519">
            <v>6771</v>
          </cell>
          <cell r="D2519" t="str">
            <v>Complexo Balance B-50 Swanson 100 Caps Importado</v>
          </cell>
          <cell r="Q2519" t="str">
            <v>Swanson</v>
          </cell>
        </row>
        <row r="2520">
          <cell r="A2520">
            <v>6773</v>
          </cell>
          <cell r="D2520" t="str">
            <v>Vitamina E-400 180.2mg Swanson 60 Sgels Importado</v>
          </cell>
          <cell r="Q2520" t="str">
            <v>Swanson</v>
          </cell>
        </row>
        <row r="2521">
          <cell r="A2521">
            <v>6774</v>
          </cell>
          <cell r="D2521" t="str">
            <v>Óleo de Fígado de Bacalhau Swanson 200ml Limão Importado</v>
          </cell>
          <cell r="Q2521" t="str">
            <v>Swanson</v>
          </cell>
        </row>
        <row r="2522">
          <cell r="A2522">
            <v>6775</v>
          </cell>
          <cell r="D2522" t="str">
            <v>Óleo Fígado de Bacalhau 700mg Swanson 250Sgels Importado</v>
          </cell>
          <cell r="Q2522" t="str">
            <v>Swanson</v>
          </cell>
        </row>
        <row r="2523">
          <cell r="A2523">
            <v>6777</v>
          </cell>
          <cell r="D2523" t="str">
            <v>Inositol 650mg Swanson 100 Capsulas Importado</v>
          </cell>
          <cell r="Q2523" t="str">
            <v>Swanson</v>
          </cell>
        </row>
        <row r="2524">
          <cell r="A2524">
            <v>6778</v>
          </cell>
          <cell r="D2524" t="str">
            <v>Lactato Magnésio Swanson Lactate 84mg 120 Caps Importado</v>
          </cell>
          <cell r="Q2524" t="str">
            <v>Swanson</v>
          </cell>
        </row>
        <row r="2525">
          <cell r="A2525">
            <v>6779</v>
          </cell>
          <cell r="D2525" t="str">
            <v>Malato de L-Citrulina 750mg Swanson 60 Caps Importado</v>
          </cell>
          <cell r="Q2525" t="str">
            <v>Swanson</v>
          </cell>
        </row>
        <row r="2526">
          <cell r="A2526">
            <v>6780</v>
          </cell>
          <cell r="D2526" t="str">
            <v>Complexo Balance B-50 Swanson 250 Caps Importado</v>
          </cell>
          <cell r="Q2526" t="str">
            <v>Swanson</v>
          </cell>
        </row>
        <row r="2527">
          <cell r="A2527">
            <v>6781</v>
          </cell>
          <cell r="D2527" t="str">
            <v>Vitamina A 3000mcg Rae Swanson 250 Sgels Importado</v>
          </cell>
          <cell r="Q2527" t="str">
            <v>Swanson</v>
          </cell>
        </row>
        <row r="2528">
          <cell r="A2528">
            <v>6782</v>
          </cell>
          <cell r="D2528" t="str">
            <v>Alho Full Spectrum 400mg Swanson 60 Capsulas Importado</v>
          </cell>
          <cell r="Q2528" t="str">
            <v>Swanson</v>
          </cell>
        </row>
        <row r="2529">
          <cell r="A2529">
            <v>6783</v>
          </cell>
          <cell r="D2529" t="str">
            <v>MultiOmega 3-6-9 Swanson OmegaTru 120Softgels Importado</v>
          </cell>
          <cell r="Q2529" t="str">
            <v>Swanson</v>
          </cell>
        </row>
        <row r="2530">
          <cell r="A2530">
            <v>6784</v>
          </cell>
          <cell r="D2530" t="str">
            <v>Vinagre de Maçã 200mg Swanson 120 Tabs Importado</v>
          </cell>
          <cell r="Q2530" t="str">
            <v>Swanson</v>
          </cell>
        </row>
        <row r="2531">
          <cell r="A2531">
            <v>6785</v>
          </cell>
          <cell r="D2531" t="str">
            <v>Gluconato de Zinco 50mg Swanson 250 Caps Importado</v>
          </cell>
          <cell r="Q2531" t="str">
            <v>Swanson</v>
          </cell>
        </row>
        <row r="2532">
          <cell r="A2532">
            <v>6786</v>
          </cell>
          <cell r="D2532" t="str">
            <v>Complexo Bioflavonóides Citrus Swanson 250Caps Importado</v>
          </cell>
          <cell r="Q2532" t="str">
            <v>Swanson</v>
          </cell>
        </row>
        <row r="2533">
          <cell r="A2533">
            <v>6787</v>
          </cell>
          <cell r="D2533" t="str">
            <v>Ácido Fólico 800mcg Swanson 250 Capsulas Importado</v>
          </cell>
          <cell r="Q2533" t="str">
            <v>Swanson</v>
          </cell>
        </row>
        <row r="2534">
          <cell r="A2534">
            <v>6788</v>
          </cell>
          <cell r="D2534" t="str">
            <v>Co-enzima Coq 10 30 mg Swanson 120 Capsulas Importado</v>
          </cell>
          <cell r="Q2534" t="str">
            <v>Swanson</v>
          </cell>
        </row>
        <row r="2535">
          <cell r="A2535">
            <v>6789</v>
          </cell>
          <cell r="D2535" t="str">
            <v>Pastilhas Zinco e Vitamina C Swanson 200 Past Importado</v>
          </cell>
          <cell r="Q2535" t="str">
            <v>Swanson</v>
          </cell>
        </row>
        <row r="2536">
          <cell r="A2536">
            <v>6790</v>
          </cell>
          <cell r="D2536" t="str">
            <v>Zinco e Vitamina C Swanson 60 Pastilhas Importado</v>
          </cell>
          <cell r="Q2536" t="str">
            <v>Swanson</v>
          </cell>
        </row>
        <row r="2537">
          <cell r="A2537">
            <v>6791</v>
          </cell>
          <cell r="D2537" t="str">
            <v>Lisina NoHerps 1200mg Unilife Sabor Laranja Acerola Romã</v>
          </cell>
          <cell r="Q2537" t="str">
            <v>Unilife</v>
          </cell>
        </row>
        <row r="2538">
          <cell r="A2538">
            <v>6792</v>
          </cell>
          <cell r="D2538" t="str">
            <v>Levedura de Cerveja 650mg Now Foods 200 Tabs Importado</v>
          </cell>
          <cell r="Q2538" t="str">
            <v>Now Foods</v>
          </cell>
        </row>
        <row r="2539">
          <cell r="A2539">
            <v>6793</v>
          </cell>
          <cell r="D2539" t="str">
            <v>Whey Protein em Pó Now Foods 907 g Chocolate Importado</v>
          </cell>
          <cell r="Q2539" t="str">
            <v>Now Foods</v>
          </cell>
        </row>
        <row r="2540">
          <cell r="A2540">
            <v>6794</v>
          </cell>
          <cell r="D2540" t="str">
            <v>Proteína Pea Protein Now Foods 907g Chocalate Importado</v>
          </cell>
          <cell r="Q2540" t="str">
            <v>Now Foods</v>
          </cell>
        </row>
        <row r="2541">
          <cell r="A2541">
            <v>6795</v>
          </cell>
          <cell r="D2541" t="str">
            <v>Whey Protein Pó Now Foods 816 g Sabor Baunilha Importado</v>
          </cell>
          <cell r="Q2541" t="str">
            <v>Now Foods</v>
          </cell>
        </row>
        <row r="2542">
          <cell r="A2542">
            <v>6796</v>
          </cell>
          <cell r="D2542" t="str">
            <v>Óleo de Mct Protocol 473 ml Puro Importado</v>
          </cell>
          <cell r="Q2542" t="str">
            <v>Protocol</v>
          </cell>
        </row>
        <row r="2543">
          <cell r="A2543">
            <v>6797</v>
          </cell>
          <cell r="D2543" t="str">
            <v>L-glutamina em Pó Protocol 454 g Puro Importado</v>
          </cell>
          <cell r="Q2543" t="str">
            <v>Protocol</v>
          </cell>
        </row>
        <row r="2544">
          <cell r="A2544">
            <v>6798</v>
          </cell>
          <cell r="D2544" t="str">
            <v>Msm 1000mg Protocol 180 Cápsulas Importado</v>
          </cell>
          <cell r="Q2544" t="str">
            <v>Protocol</v>
          </cell>
        </row>
        <row r="2545">
          <cell r="A2545">
            <v>6800</v>
          </cell>
          <cell r="D2545" t="str">
            <v>L-glutamina 1000mg Protocol 120 Cáps Importado</v>
          </cell>
          <cell r="Q2545" t="str">
            <v>Protocol</v>
          </cell>
        </row>
        <row r="2546">
          <cell r="A2546">
            <v>6801</v>
          </cell>
          <cell r="D2546" t="str">
            <v>Fibra de Acácia Pó Protocol 340 g Importado</v>
          </cell>
          <cell r="Q2546" t="str">
            <v>Protocol</v>
          </cell>
        </row>
        <row r="2547">
          <cell r="A2547">
            <v>6802</v>
          </cell>
          <cell r="D2547" t="str">
            <v>Óleo Mct Protocol 473 ml Orgânico Importado</v>
          </cell>
          <cell r="Q2547" t="str">
            <v>Protocol</v>
          </cell>
        </row>
        <row r="2548">
          <cell r="A2548">
            <v>6803</v>
          </cell>
          <cell r="D2548" t="str">
            <v>D-Ribose em Pó Protocol 227 g Puro Importado</v>
          </cell>
          <cell r="Q2548" t="str">
            <v>Protocol</v>
          </cell>
        </row>
        <row r="2549">
          <cell r="A2549">
            <v>6804</v>
          </cell>
          <cell r="D2549" t="str">
            <v>Óleo Mct Protocol 946 ml Puro Importado</v>
          </cell>
          <cell r="Q2549" t="str">
            <v>Protocol</v>
          </cell>
        </row>
        <row r="2550">
          <cell r="A2550">
            <v>6805</v>
          </cell>
          <cell r="D2550" t="str">
            <v>Citrato de Magnésio 200mg Protocol 100 Tabs Importado</v>
          </cell>
          <cell r="Q2550" t="str">
            <v>Protocol</v>
          </cell>
        </row>
        <row r="2551">
          <cell r="A2551">
            <v>6806</v>
          </cell>
          <cell r="D2551" t="str">
            <v>Citrato de Magnésio 134mg Protocol 180 Soft Importado</v>
          </cell>
          <cell r="Q2551" t="str">
            <v>Protocol</v>
          </cell>
        </row>
        <row r="2552">
          <cell r="A2552">
            <v>6807</v>
          </cell>
          <cell r="D2552" t="str">
            <v>Myo-Inositol Pó Protocol 454 g Puro Importado</v>
          </cell>
          <cell r="Q2552" t="str">
            <v>Protocol</v>
          </cell>
        </row>
        <row r="2553">
          <cell r="A2553">
            <v>6808</v>
          </cell>
          <cell r="D2553" t="str">
            <v>Nac N-Acetil-Cisteína 1000mg Protocol 120 Tabs Importado</v>
          </cell>
          <cell r="Q2553" t="str">
            <v>Protocol</v>
          </cell>
        </row>
        <row r="2554">
          <cell r="A2554">
            <v>6809</v>
          </cell>
          <cell r="D2554" t="str">
            <v>Msm 1000mg Now Foods 240 Cápsulas Importado</v>
          </cell>
          <cell r="Q2554" t="str">
            <v>Now Foods</v>
          </cell>
        </row>
        <row r="2555">
          <cell r="A2555">
            <v>6810</v>
          </cell>
          <cell r="D2555" t="str">
            <v>P-5-P 50mg Now Foods 90 Cápsulas Importado</v>
          </cell>
          <cell r="Q2555" t="str">
            <v>Now Foods</v>
          </cell>
        </row>
        <row r="2556">
          <cell r="A2556">
            <v>6811</v>
          </cell>
          <cell r="D2556" t="str">
            <v>Complexo Absinto Noz Preta Verde NowFoods 59ml Importado</v>
          </cell>
          <cell r="Q2556" t="str">
            <v>Now Foods</v>
          </cell>
        </row>
        <row r="2557">
          <cell r="A2557">
            <v>6812</v>
          </cell>
          <cell r="D2557" t="str">
            <v>Beef Bone Broth Proteína Pó Now Foods 544 g Importado</v>
          </cell>
          <cell r="Q2557" t="str">
            <v>Now Foods</v>
          </cell>
        </row>
        <row r="2558">
          <cell r="A2558">
            <v>6813</v>
          </cell>
          <cell r="D2558" t="str">
            <v>Pectina de Maçã 700mg Now Foods 120 Cáps Importado</v>
          </cell>
          <cell r="Q2558" t="str">
            <v>Now Foods</v>
          </cell>
        </row>
        <row r="2559">
          <cell r="A2559">
            <v>6814</v>
          </cell>
          <cell r="D2559" t="str">
            <v>Berberina Support Glicose Now Foods 90 Soft Importado</v>
          </cell>
          <cell r="Q2559" t="str">
            <v>Now Foods</v>
          </cell>
        </row>
        <row r="2560">
          <cell r="A2560">
            <v>6815</v>
          </cell>
          <cell r="D2560" t="str">
            <v>Msm em Pó Now Foods 227 g Importado</v>
          </cell>
          <cell r="Q2560" t="str">
            <v>Now Foods</v>
          </cell>
        </row>
        <row r="2561">
          <cell r="A2561">
            <v>6816</v>
          </cell>
          <cell r="D2561" t="str">
            <v>Creatina Monohidratada 750mg Now Foods 120Cáps Importado</v>
          </cell>
          <cell r="Q2561" t="str">
            <v>Now Foods</v>
          </cell>
        </row>
        <row r="2562">
          <cell r="A2562">
            <v>6817</v>
          </cell>
          <cell r="D2562" t="str">
            <v>Vitamina B-6 100mg Now Foods 100 Cáps Importado</v>
          </cell>
          <cell r="Q2562" t="str">
            <v>Now Foods</v>
          </cell>
        </row>
        <row r="2563">
          <cell r="A2563">
            <v>6818</v>
          </cell>
          <cell r="D2563" t="str">
            <v>Gotu Kola 450mg Now Foods 100 Cáps Importado</v>
          </cell>
          <cell r="Q2563" t="str">
            <v>Now Foods</v>
          </cell>
        </row>
        <row r="2564">
          <cell r="A2564">
            <v>6819</v>
          </cell>
          <cell r="D2564" t="str">
            <v>Feno-grego 500mg Now Foods 100 Caps Importado</v>
          </cell>
          <cell r="Q2564" t="str">
            <v>Now Foods</v>
          </cell>
        </row>
        <row r="2565">
          <cell r="A2565">
            <v>6821</v>
          </cell>
          <cell r="D2565" t="str">
            <v>Pau D'Arco 500mg Now Foods 100 Cáps Importado</v>
          </cell>
          <cell r="Q2565" t="str">
            <v>Now Foods</v>
          </cell>
        </row>
        <row r="2566">
          <cell r="A2566">
            <v>6822</v>
          </cell>
          <cell r="D2566" t="str">
            <v>Creatina Monohidratada Now Foods 227g em Pó Importado</v>
          </cell>
          <cell r="Q2566" t="str">
            <v>Now Foods</v>
          </cell>
        </row>
        <row r="2567">
          <cell r="A2567">
            <v>6825</v>
          </cell>
          <cell r="D2567" t="str">
            <v>Levedura Nutricional em Pó Now Foods 284 g Importado</v>
          </cell>
          <cell r="Q2567" t="str">
            <v>Now Foods</v>
          </cell>
        </row>
        <row r="2568">
          <cell r="A2568">
            <v>6827</v>
          </cell>
          <cell r="D2568" t="str">
            <v>Super Primrose 1300mg Now Foods 120 Softgels Importado</v>
          </cell>
          <cell r="Q2568" t="str">
            <v>Now Foods</v>
          </cell>
        </row>
        <row r="2569">
          <cell r="A2569">
            <v>6829</v>
          </cell>
          <cell r="D2569" t="str">
            <v>Bioflavonóides Cítricos Now Foods 100 Cáps Importado</v>
          </cell>
          <cell r="Q2569" t="str">
            <v>Now Foods</v>
          </cell>
        </row>
        <row r="2570">
          <cell r="A2570">
            <v>6830</v>
          </cell>
          <cell r="D2570" t="str">
            <v>Cálcio e Magnésio 500/250mg Now Foods 250 Tabs Importado</v>
          </cell>
          <cell r="Q2570" t="str">
            <v>Now Foods</v>
          </cell>
        </row>
        <row r="2571">
          <cell r="A2571">
            <v>6831</v>
          </cell>
          <cell r="D2571" t="str">
            <v>Óleo Semente Abóbora 1000mg Now Foods 100Soft Importado</v>
          </cell>
          <cell r="Q2571" t="str">
            <v>Now Foods</v>
          </cell>
        </row>
        <row r="2572">
          <cell r="A2572">
            <v>6832</v>
          </cell>
          <cell r="D2572" t="str">
            <v>Lecitina de Girassol Pó Now Foods 454 g Puro Importado</v>
          </cell>
          <cell r="Q2572" t="str">
            <v>Now Foods</v>
          </cell>
        </row>
        <row r="2573">
          <cell r="A2573">
            <v>6833</v>
          </cell>
          <cell r="D2573" t="str">
            <v>Proteína Pea Ervilhas Now Foods 3175g Puro Importado</v>
          </cell>
          <cell r="Q2573" t="str">
            <v>Now Foods</v>
          </cell>
        </row>
        <row r="2574">
          <cell r="A2574">
            <v>6834</v>
          </cell>
          <cell r="D2574" t="str">
            <v>Carbo Gain Pó Now Foods 3.63kg Importado</v>
          </cell>
          <cell r="Q2574" t="str">
            <v>Now Foods</v>
          </cell>
        </row>
        <row r="2575">
          <cell r="A2575">
            <v>6835</v>
          </cell>
          <cell r="D2575" t="str">
            <v>Glicina em Pó Now Foods 454g Puro Importado</v>
          </cell>
          <cell r="Q2575" t="str">
            <v>Now Foods</v>
          </cell>
        </row>
        <row r="2576">
          <cell r="A2576">
            <v>6836</v>
          </cell>
          <cell r="D2576" t="str">
            <v>Slippery em Pó Now Foods 113g Importado</v>
          </cell>
          <cell r="Q2576" t="str">
            <v>Now Foods</v>
          </cell>
        </row>
        <row r="2577">
          <cell r="A2577">
            <v>6837</v>
          </cell>
          <cell r="D2577" t="str">
            <v>Whey Protein Now Foods 2722g Baunilha Importado</v>
          </cell>
          <cell r="Q2577" t="str">
            <v>Now Foods</v>
          </cell>
        </row>
        <row r="2578">
          <cell r="A2578">
            <v>6838</v>
          </cell>
          <cell r="D2578" t="str">
            <v>Whey Protein Isolado Now Foods 2268g Sem Sabor Importado</v>
          </cell>
          <cell r="Q2578" t="str">
            <v>Now Foods</v>
          </cell>
        </row>
        <row r="2579">
          <cell r="A2579">
            <v>6839</v>
          </cell>
          <cell r="D2579" t="str">
            <v>Proteína Pea ervilha Now Foods 907g Sem Sabor Importado</v>
          </cell>
          <cell r="Q2579" t="str">
            <v>Now Foods</v>
          </cell>
        </row>
        <row r="2580">
          <cell r="A2580">
            <v>6840</v>
          </cell>
          <cell r="D2580" t="str">
            <v>Cascas de Psyllium Inteiras Now Foods 608g Importado</v>
          </cell>
          <cell r="Q2580" t="str">
            <v>Now Foods</v>
          </cell>
        </row>
        <row r="2581">
          <cell r="A2581">
            <v>6841</v>
          </cell>
          <cell r="D2581" t="str">
            <v>Cascas de Psyllium Pó Now Foods 680g Importado</v>
          </cell>
          <cell r="Q2581" t="str">
            <v>Now Foods</v>
          </cell>
        </row>
        <row r="2582">
          <cell r="A2582">
            <v>6842</v>
          </cell>
          <cell r="D2582" t="str">
            <v>Whey Protein Isolado Now Foods 544g Sem Sabor Importado</v>
          </cell>
          <cell r="Q2582" t="str">
            <v>Now Foods</v>
          </cell>
        </row>
        <row r="2583">
          <cell r="A2583">
            <v>6843</v>
          </cell>
          <cell r="D2583" t="str">
            <v>Proteína Ervilha Pó Now Foods 680g Orgânica Importado</v>
          </cell>
          <cell r="Q2583" t="str">
            <v>Now Foods</v>
          </cell>
        </row>
        <row r="2584">
          <cell r="A2584">
            <v>6844</v>
          </cell>
          <cell r="D2584" t="str">
            <v>Whey Protein Pó Now Foods 907g Baunilha Importado</v>
          </cell>
          <cell r="Q2584" t="str">
            <v>Now Foods</v>
          </cell>
        </row>
        <row r="2585">
          <cell r="A2585">
            <v>6845</v>
          </cell>
          <cell r="D2585" t="str">
            <v>Creatina em Pó Now Foods 600g Puro Importado</v>
          </cell>
          <cell r="Q2585" t="str">
            <v>Now Foods</v>
          </cell>
        </row>
        <row r="2586">
          <cell r="A2586">
            <v>6846</v>
          </cell>
          <cell r="D2586" t="str">
            <v>Proteína Pea Ervilha Now Foods 340g Sem Sabor Importado</v>
          </cell>
          <cell r="Q2586" t="str">
            <v>Now Foods</v>
          </cell>
        </row>
        <row r="2587">
          <cell r="A2587">
            <v>6847</v>
          </cell>
          <cell r="D2587" t="str">
            <v>Ascorbato de Cálcio Now Foods 227g Pó Importado</v>
          </cell>
          <cell r="Q2587" t="str">
            <v>Now Foods</v>
          </cell>
        </row>
        <row r="2588">
          <cell r="A2588">
            <v>6848</v>
          </cell>
          <cell r="D2588" t="str">
            <v>Bone Strength Now Foods 120 Caps Importado</v>
          </cell>
          <cell r="Q2588" t="str">
            <v>Now Foods</v>
          </cell>
        </row>
        <row r="2589">
          <cell r="A2589">
            <v>6849</v>
          </cell>
          <cell r="D2589" t="str">
            <v>Glucosamina e MSM Now Foods 120 Caps Importado</v>
          </cell>
          <cell r="Q2589" t="str">
            <v>Now Foods</v>
          </cell>
        </row>
        <row r="2590">
          <cell r="A2590">
            <v>6850</v>
          </cell>
          <cell r="D2590" t="str">
            <v>Chromium Picolinate 200 mcg Now Foods 250 Cáps Importado</v>
          </cell>
          <cell r="Q2590" t="str">
            <v>Now Foods</v>
          </cell>
        </row>
        <row r="2591">
          <cell r="A2591">
            <v>6851</v>
          </cell>
          <cell r="D2591" t="str">
            <v>Óleo de Coco Virgem 1000mg Now Foods 120 Soft Importado</v>
          </cell>
          <cell r="Q2591" t="str">
            <v>Now Foods</v>
          </cell>
        </row>
        <row r="2592">
          <cell r="A2592">
            <v>6852</v>
          </cell>
          <cell r="D2592" t="str">
            <v>Cálcio Lactado Now Foods 250 Tablets Importado</v>
          </cell>
          <cell r="Q2592" t="str">
            <v>Now Foods</v>
          </cell>
        </row>
        <row r="2593">
          <cell r="A2593">
            <v>6853</v>
          </cell>
          <cell r="D2593" t="str">
            <v>Yucca 500mg Now Foods 100 Cápsulas Importado</v>
          </cell>
          <cell r="Q2593" t="str">
            <v>Now Foods</v>
          </cell>
        </row>
        <row r="2594">
          <cell r="A2594">
            <v>6854</v>
          </cell>
          <cell r="D2594" t="str">
            <v>Raiz de Alcaçuz 450mg Now Foods 100 Caps Importado</v>
          </cell>
          <cell r="Q2594" t="str">
            <v>Now Foods</v>
          </cell>
        </row>
        <row r="2595">
          <cell r="A2595">
            <v>6855</v>
          </cell>
          <cell r="D2595" t="str">
            <v>Amino Complete Now Foods 120 Cápsulas Importado</v>
          </cell>
          <cell r="Q2595" t="str">
            <v>Now Foods</v>
          </cell>
        </row>
        <row r="2596">
          <cell r="A2596">
            <v>6856</v>
          </cell>
          <cell r="D2596" t="str">
            <v>Casca de Canela 600mg Now Foods 120 Cáps Importado</v>
          </cell>
          <cell r="Q2596" t="str">
            <v>Now Foods</v>
          </cell>
        </row>
        <row r="2597">
          <cell r="A2597">
            <v>6857</v>
          </cell>
          <cell r="D2597" t="str">
            <v>Óleo Fígado Bacalhau 1000mg Now Foods 90 Soft Importado</v>
          </cell>
          <cell r="Q2597" t="str">
            <v>Now Foods</v>
          </cell>
        </row>
        <row r="2598">
          <cell r="A2598">
            <v>6858</v>
          </cell>
          <cell r="D2598" t="str">
            <v>Tmg Betaína 1000mg Now Foods 100 Tabs Importado</v>
          </cell>
          <cell r="Q2598" t="str">
            <v>Now Foods</v>
          </cell>
        </row>
        <row r="2599">
          <cell r="A2599">
            <v>6860</v>
          </cell>
          <cell r="D2599" t="str">
            <v>L-Arginina 1000mg Now Foods 60 Tabs Importado</v>
          </cell>
          <cell r="Q2599" t="str">
            <v>Now Foods</v>
          </cell>
        </row>
        <row r="2600">
          <cell r="A2600">
            <v>6861</v>
          </cell>
          <cell r="D2600" t="str">
            <v>Triphala 500mg Now Foods 120 Tabs Importado</v>
          </cell>
          <cell r="Q2600" t="str">
            <v>Now Foods</v>
          </cell>
        </row>
        <row r="2601">
          <cell r="A2601">
            <v>6862</v>
          </cell>
          <cell r="D2601" t="str">
            <v>Msm 1000mg Now Foods 120 Caps Importado</v>
          </cell>
          <cell r="Q2601" t="str">
            <v>Now Foods</v>
          </cell>
        </row>
        <row r="2602">
          <cell r="A2602">
            <v>6863</v>
          </cell>
          <cell r="D2602" t="str">
            <v>Extrato Alho Inodoro Now Foods 250 Soft Importado</v>
          </cell>
          <cell r="Q2602" t="str">
            <v>Now Foods</v>
          </cell>
        </row>
        <row r="2603">
          <cell r="A2603">
            <v>6864</v>
          </cell>
          <cell r="D2603" t="str">
            <v>Coral Cálcio 1000mg Now Foods 100 Cáps Importado</v>
          </cell>
          <cell r="Q2603" t="str">
            <v>Now Foods</v>
          </cell>
        </row>
        <row r="2604">
          <cell r="A2604">
            <v>6865</v>
          </cell>
          <cell r="D2604" t="str">
            <v>Carbonato Cálcio Pó Now Foods 340g Importado</v>
          </cell>
          <cell r="Q2604" t="str">
            <v>Now Foods</v>
          </cell>
        </row>
        <row r="2605">
          <cell r="A2605">
            <v>6866</v>
          </cell>
          <cell r="D2605" t="str">
            <v>Carvão Ativado Now Foods 200 Cáps Importado</v>
          </cell>
          <cell r="Q2605" t="str">
            <v>Now Foods</v>
          </cell>
        </row>
        <row r="2606">
          <cell r="A2606">
            <v>6868</v>
          </cell>
          <cell r="D2606" t="str">
            <v>Óleo Fígado Bacalhau 1000mg Now Foods 180 Soft Importado</v>
          </cell>
          <cell r="Q2606" t="str">
            <v>Now Foods</v>
          </cell>
        </row>
        <row r="2607">
          <cell r="A2607">
            <v>6869</v>
          </cell>
          <cell r="D2607" t="str">
            <v>Minerais Algas Vermelhas Now Foods 180 Cáps Importado</v>
          </cell>
          <cell r="Q2607" t="str">
            <v>Now Foods</v>
          </cell>
        </row>
        <row r="2608">
          <cell r="A2608">
            <v>6870</v>
          </cell>
          <cell r="D2608" t="str">
            <v>Óleo de Linhaça 1000mg Now Foods 120 Soft Importado</v>
          </cell>
          <cell r="Q2608" t="str">
            <v>Now Foods</v>
          </cell>
        </row>
        <row r="2609">
          <cell r="A2609">
            <v>6871</v>
          </cell>
          <cell r="D2609" t="str">
            <v>Feno-grego 500mg Now Foods 250 Cáps Importado</v>
          </cell>
          <cell r="Q2609" t="str">
            <v>Now Foods</v>
          </cell>
        </row>
        <row r="2610">
          <cell r="A2610">
            <v>6872</v>
          </cell>
          <cell r="D2610" t="str">
            <v>L-Arginina 700mg Now Foods 180 Cáps Importados</v>
          </cell>
          <cell r="Q2610" t="str">
            <v>Now Foods</v>
          </cell>
        </row>
        <row r="2611">
          <cell r="A2611">
            <v>6873</v>
          </cell>
          <cell r="D2611" t="str">
            <v>Equinácea 400mg Now Foods 250 Cáps Importado</v>
          </cell>
          <cell r="Q2611" t="str">
            <v>Now Foods</v>
          </cell>
        </row>
        <row r="2612">
          <cell r="A2612">
            <v>6874</v>
          </cell>
          <cell r="D2612" t="str">
            <v>Glucomanano em Pó Now Foods 227g Puro Importado</v>
          </cell>
          <cell r="Q2612" t="str">
            <v>Now Foods</v>
          </cell>
        </row>
        <row r="2613">
          <cell r="A2613">
            <v>6875</v>
          </cell>
          <cell r="D2613" t="str">
            <v>Ascorbato de Sódio Now Foods 277g Puro Importado</v>
          </cell>
          <cell r="Q2613" t="str">
            <v>Now Foods</v>
          </cell>
        </row>
        <row r="2614">
          <cell r="A2614">
            <v>6876</v>
          </cell>
          <cell r="D2614" t="str">
            <v>BerryDophilus Now Foods Kids 120 Past Importado</v>
          </cell>
          <cell r="Q2614" t="str">
            <v>Now Foods</v>
          </cell>
        </row>
        <row r="2615">
          <cell r="A2615">
            <v>6877</v>
          </cell>
          <cell r="D2615" t="str">
            <v>Vitamina B-6 100mg Now Foods 250 Cáps Importado</v>
          </cell>
          <cell r="Q2615" t="str">
            <v>Now Foods</v>
          </cell>
        </row>
        <row r="2616">
          <cell r="A2616">
            <v>6878</v>
          </cell>
          <cell r="D2616" t="str">
            <v>Vitamina D 25mcg Now Foods 120 Cáps Importado</v>
          </cell>
          <cell r="Q2616" t="str">
            <v>Now Foods</v>
          </cell>
        </row>
        <row r="2617">
          <cell r="A2617">
            <v>6879</v>
          </cell>
          <cell r="D2617" t="str">
            <v>Raiz de Bardana 430mg Now Foods 100 Cáps Importado</v>
          </cell>
          <cell r="Q2617" t="str">
            <v>Now Foods</v>
          </cell>
        </row>
        <row r="2618">
          <cell r="A2618">
            <v>6880</v>
          </cell>
          <cell r="D2618" t="str">
            <v>Óleo de Prímula 500mg Now Foods 100 Soft Importado</v>
          </cell>
          <cell r="Q2618" t="str">
            <v>Now Foods</v>
          </cell>
        </row>
        <row r="2619">
          <cell r="A2619">
            <v>6882</v>
          </cell>
          <cell r="D2619" t="str">
            <v>Lecitina 1200mg Now Foods 200 Soft Importado</v>
          </cell>
          <cell r="Q2619" t="str">
            <v>Now Foods</v>
          </cell>
        </row>
        <row r="2620">
          <cell r="A2620">
            <v>6883</v>
          </cell>
          <cell r="D2620" t="str">
            <v>Pó Casca de Psyllium Now Foods 340g Orgânico Importado</v>
          </cell>
          <cell r="Q2620" t="str">
            <v>Now Foods</v>
          </cell>
        </row>
        <row r="2621">
          <cell r="A2621">
            <v>6884</v>
          </cell>
          <cell r="D2621" t="str">
            <v>MSM 1500mg Now Foods 200 Tablets Importado</v>
          </cell>
          <cell r="Q2621" t="str">
            <v>Now Foods</v>
          </cell>
        </row>
        <row r="2622">
          <cell r="A2622">
            <v>6885</v>
          </cell>
          <cell r="D2622" t="str">
            <v>Óleo Semente Abóbora 1000mg Now Foods 200Soft Importado</v>
          </cell>
          <cell r="Q2622" t="str">
            <v>Now Foods</v>
          </cell>
        </row>
        <row r="2623">
          <cell r="A2623">
            <v>6886</v>
          </cell>
          <cell r="D2623" t="str">
            <v>Arginina Ornitina 500mg/250mg Now Foods 250Cap Importado</v>
          </cell>
          <cell r="Q2623" t="str">
            <v>Now Foods</v>
          </cell>
        </row>
        <row r="2624">
          <cell r="A2624">
            <v>6887</v>
          </cell>
          <cell r="D2624" t="str">
            <v>Citrato de Cálcio Pó Now Foods 227g Puro Importado</v>
          </cell>
          <cell r="Q2624" t="str">
            <v>Now Foods</v>
          </cell>
        </row>
        <row r="2625">
          <cell r="A2625">
            <v>6888</v>
          </cell>
          <cell r="D2625" t="str">
            <v>Msm em pó Now Foods 454g Puro Importado</v>
          </cell>
          <cell r="Q2625" t="str">
            <v>Now Foods</v>
          </cell>
        </row>
        <row r="2626">
          <cell r="A2626">
            <v>6889</v>
          </cell>
          <cell r="D2626" t="str">
            <v>Lecitina 1200mg Now Foods 400 Soft Importado</v>
          </cell>
          <cell r="Q2626" t="str">
            <v>Now Foods</v>
          </cell>
        </row>
        <row r="2627">
          <cell r="A2627">
            <v>6890</v>
          </cell>
          <cell r="D2627" t="str">
            <v>Lecitina Grânulos Now Foods 454g Importado</v>
          </cell>
          <cell r="Q2627" t="str">
            <v>Now Foods</v>
          </cell>
        </row>
        <row r="2628">
          <cell r="A2628">
            <v>6891</v>
          </cell>
          <cell r="D2628" t="str">
            <v>Inulina Orgânica Pó Now Foods 454g Puro Importado</v>
          </cell>
          <cell r="Q2628" t="str">
            <v>Now Foods</v>
          </cell>
        </row>
        <row r="2629">
          <cell r="A2629">
            <v>6892</v>
          </cell>
          <cell r="D2629" t="str">
            <v>Acácia Pó Orgânico Now Foods 340g Puro Importado</v>
          </cell>
          <cell r="Q2629" t="str">
            <v>Now Foods</v>
          </cell>
        </row>
        <row r="2630">
          <cell r="A2630">
            <v>6893</v>
          </cell>
          <cell r="D2630" t="str">
            <v>Magnésio Flocos Now Foods 1531g Importado</v>
          </cell>
          <cell r="Q2630" t="str">
            <v>Now Foods</v>
          </cell>
        </row>
        <row r="2631">
          <cell r="A2631">
            <v>6894</v>
          </cell>
          <cell r="D2631" t="str">
            <v>Óleo de Eucalipto Globulus Now Foods 59ml Importado</v>
          </cell>
          <cell r="Q2631" t="str">
            <v>Now Foods</v>
          </cell>
        </row>
        <row r="2632">
          <cell r="A2632">
            <v>6895</v>
          </cell>
          <cell r="D2632" t="str">
            <v>Óleo de Lavanda Now Foods 59m 100% Puro Importado</v>
          </cell>
          <cell r="Q2632" t="str">
            <v>Now Foods</v>
          </cell>
        </row>
        <row r="2633">
          <cell r="A2633">
            <v>6896</v>
          </cell>
          <cell r="D2633" t="str">
            <v>Extrato Pau D'arco Now Foods 59 ml Importado</v>
          </cell>
          <cell r="Q2633" t="str">
            <v>Now Foods</v>
          </cell>
        </row>
        <row r="2634">
          <cell r="A2634">
            <v>6897</v>
          </cell>
          <cell r="D2634" t="str">
            <v>Óleo de Argan Now Foods Orgânico 59ml Importado</v>
          </cell>
          <cell r="Q2634" t="str">
            <v>Now Foods</v>
          </cell>
        </row>
        <row r="2635">
          <cell r="A2635">
            <v>6898</v>
          </cell>
          <cell r="D2635" t="str">
            <v>Extrato Cúrcuma Now Foods 59ml Orgânico Importado</v>
          </cell>
          <cell r="Q2635" t="str">
            <v>Now Foods</v>
          </cell>
        </row>
        <row r="2636">
          <cell r="A2636">
            <v>6899</v>
          </cell>
          <cell r="D2636" t="str">
            <v>Extrato Folha de Oliveira Now Foods 59ml Importado</v>
          </cell>
          <cell r="Q2636" t="str">
            <v>Now Foods</v>
          </cell>
        </row>
        <row r="2637">
          <cell r="A2637">
            <v>6900</v>
          </cell>
          <cell r="D2637" t="str">
            <v>Óleo de Laranja Now Foods 118ml Puro Importado</v>
          </cell>
          <cell r="Q2637" t="str">
            <v>Now Foods</v>
          </cell>
        </row>
        <row r="2638">
          <cell r="A2638">
            <v>6901</v>
          </cell>
          <cell r="D2638" t="str">
            <v>Óleo de Limão Now Foods 118ml Puro Importado</v>
          </cell>
          <cell r="Q2638" t="str">
            <v>Now Foods</v>
          </cell>
        </row>
        <row r="2639">
          <cell r="A2639">
            <v>6902</v>
          </cell>
          <cell r="D2639" t="str">
            <v>Óleo da Árvore Chá Now Foods 118ml Puro Importado</v>
          </cell>
          <cell r="Q2639" t="str">
            <v>Now Foods</v>
          </cell>
        </row>
        <row r="2640">
          <cell r="A2640">
            <v>6903</v>
          </cell>
          <cell r="D2640" t="str">
            <v>Óleo de Capim-limão Now Foods 118ml Puro Importado</v>
          </cell>
          <cell r="Q2640" t="str">
            <v>Now Foods</v>
          </cell>
        </row>
        <row r="2641">
          <cell r="A2641">
            <v>6904</v>
          </cell>
          <cell r="D2641" t="str">
            <v>Mistura de Óleos Paz e Harmonia Now Foods 30ml Importado</v>
          </cell>
          <cell r="Q2641" t="str">
            <v>Now Foods</v>
          </cell>
        </row>
        <row r="2642">
          <cell r="A2642">
            <v>6905</v>
          </cell>
          <cell r="D2642" t="str">
            <v>Óleo de Toranja Now Foods 30ml Puro Importado</v>
          </cell>
          <cell r="Q2642" t="str">
            <v>Now Foods</v>
          </cell>
        </row>
        <row r="2643">
          <cell r="A2643">
            <v>6906</v>
          </cell>
          <cell r="D2643" t="str">
            <v>Óleo de Cipreste Now Foods 30ml Puro Importado</v>
          </cell>
          <cell r="Q2643" t="str">
            <v>Now Foods</v>
          </cell>
        </row>
        <row r="2644">
          <cell r="A2644">
            <v>6907</v>
          </cell>
          <cell r="D2644" t="str">
            <v>Óleo de Cedro Atlas Now Foods 30ml Puro Importado</v>
          </cell>
          <cell r="Q2644" t="str">
            <v>Now Foods</v>
          </cell>
        </row>
        <row r="2645">
          <cell r="A2645">
            <v>6908</v>
          </cell>
          <cell r="D2645" t="str">
            <v>Mistura Óleo Limão e Eucalipto Now Foods 30ml Importado</v>
          </cell>
          <cell r="Q2645" t="str">
            <v>Now Foods</v>
          </cell>
        </row>
        <row r="2646">
          <cell r="A2646">
            <v>6909</v>
          </cell>
          <cell r="D2646" t="str">
            <v>Óleo de Limão Now Foods 30ml Puro Importado</v>
          </cell>
          <cell r="Q2646" t="str">
            <v>Now Foods</v>
          </cell>
        </row>
        <row r="2647">
          <cell r="A2647">
            <v>6910</v>
          </cell>
          <cell r="D2647" t="str">
            <v>Mistura Óleo Clear The Air Now Foods 30ml Importado</v>
          </cell>
          <cell r="Q2647" t="str">
            <v>Now Foods</v>
          </cell>
        </row>
        <row r="2648">
          <cell r="A2648">
            <v>6911</v>
          </cell>
          <cell r="D2648" t="str">
            <v>Óleo de Cânfora Now Foods 30 ml Puro Importado</v>
          </cell>
          <cell r="Q2648" t="str">
            <v>Now Foods</v>
          </cell>
        </row>
        <row r="2649">
          <cell r="A2649">
            <v>6912</v>
          </cell>
          <cell r="D2649" t="str">
            <v>Óleo de Tangerina Now Foods 30 ml Puro Importado</v>
          </cell>
          <cell r="Q2649" t="str">
            <v>Now Foods</v>
          </cell>
        </row>
        <row r="2650">
          <cell r="A2650">
            <v>6913</v>
          </cell>
          <cell r="D2650" t="str">
            <v>Óleo de Jojoba Now Foods 30 ml Puro Importado</v>
          </cell>
          <cell r="Q2650" t="str">
            <v>Now Foods</v>
          </cell>
        </row>
        <row r="2651">
          <cell r="A2651">
            <v>6914</v>
          </cell>
          <cell r="D2651" t="str">
            <v>Óleo de Abacate Now Foods 118 ml Puro Importado</v>
          </cell>
          <cell r="Q2651" t="str">
            <v>Now Foods</v>
          </cell>
        </row>
        <row r="2652">
          <cell r="A2652">
            <v>6915</v>
          </cell>
          <cell r="D2652" t="str">
            <v>Óleo de Jojoba Now Foods 237 ml Orgânico Importado</v>
          </cell>
          <cell r="Q2652" t="str">
            <v>Now Foods</v>
          </cell>
        </row>
        <row r="2653">
          <cell r="A2653">
            <v>6916</v>
          </cell>
          <cell r="D2653" t="str">
            <v>Glicerina Vegetal Orgânica Now Foods 237 ml Importado</v>
          </cell>
          <cell r="Q2653" t="str">
            <v>Now Foods</v>
          </cell>
        </row>
        <row r="2654">
          <cell r="A2654">
            <v>6917</v>
          </cell>
          <cell r="D2654" t="str">
            <v>Óleo de Rícino Orgânico Now Foods 237 ml Importado</v>
          </cell>
          <cell r="Q2654" t="str">
            <v>Now Foods</v>
          </cell>
        </row>
        <row r="2655">
          <cell r="A2655">
            <v>6918</v>
          </cell>
          <cell r="D2655" t="str">
            <v>Óleo de Noz de Karité Now Foods 473 ml Importado</v>
          </cell>
          <cell r="Q2655" t="str">
            <v>Now Foods</v>
          </cell>
        </row>
        <row r="2656">
          <cell r="A2656">
            <v>6919</v>
          </cell>
          <cell r="D2656" t="str">
            <v>Óleo de Damasco Now Foods 473 ml Puro Importado</v>
          </cell>
          <cell r="Q2656" t="str">
            <v>Now Foods</v>
          </cell>
        </row>
        <row r="2657">
          <cell r="A2657">
            <v>6920</v>
          </cell>
          <cell r="D2657" t="str">
            <v>Óleo de Jojoba Now Foods 473 ml Puro Importado</v>
          </cell>
          <cell r="Q2657" t="str">
            <v>Now Foods</v>
          </cell>
        </row>
        <row r="2658">
          <cell r="A2658">
            <v>6921</v>
          </cell>
          <cell r="D2658" t="str">
            <v>Óleo Amendoa Doce Now Foods 946 ml Puro Importado</v>
          </cell>
          <cell r="Q2658" t="str">
            <v>Now Foods</v>
          </cell>
        </row>
        <row r="2659">
          <cell r="A2659">
            <v>6922</v>
          </cell>
          <cell r="D2659" t="str">
            <v>Óleo de Mct Now Foods 946 ml Puro Importado</v>
          </cell>
          <cell r="Q2659" t="str">
            <v>Now Foods</v>
          </cell>
        </row>
        <row r="2660">
          <cell r="A2660">
            <v>6923</v>
          </cell>
          <cell r="D2660" t="str">
            <v>Lecitina de Girassol Now Foods 473 ml Puro Importado</v>
          </cell>
          <cell r="Q2660" t="str">
            <v>Now Foods</v>
          </cell>
        </row>
        <row r="2661">
          <cell r="A2661">
            <v>6924</v>
          </cell>
          <cell r="D2661" t="str">
            <v>Óleo de Mct Now Foods 473 ml Orgânico Importado</v>
          </cell>
          <cell r="Q2661" t="str">
            <v>Now Foods</v>
          </cell>
        </row>
        <row r="2662">
          <cell r="A2662">
            <v>6925</v>
          </cell>
          <cell r="D2662" t="str">
            <v>L-Carnitina Líquida Now Foods 473 ml Importado</v>
          </cell>
          <cell r="Q2662" t="str">
            <v>Now Foods</v>
          </cell>
        </row>
        <row r="2663">
          <cell r="A2663">
            <v>6926</v>
          </cell>
          <cell r="D2663" t="str">
            <v>L-Arginina 1000mg Now Foods 180 Tabs Importado</v>
          </cell>
          <cell r="Q2663" t="str">
            <v>Now Foods</v>
          </cell>
        </row>
        <row r="2664">
          <cell r="A2664">
            <v>6927</v>
          </cell>
          <cell r="D2664" t="str">
            <v>Raiz de Gengibre 550mg Now Foods 100 Caps Importado</v>
          </cell>
          <cell r="Q2664" t="str">
            <v>Now Foods</v>
          </cell>
        </row>
        <row r="2665">
          <cell r="A2665">
            <v>6928</v>
          </cell>
          <cell r="D2665" t="str">
            <v>Pimenta Caiena 500mg Now Foods 100 Caps Importado</v>
          </cell>
          <cell r="Q2665" t="str">
            <v>Now Foods</v>
          </cell>
        </row>
        <row r="2666">
          <cell r="A2666">
            <v>6929</v>
          </cell>
          <cell r="D2666" t="str">
            <v>Silver Sol Líquido 50mcg Now Foods 118ml Importado</v>
          </cell>
          <cell r="Q2666" t="str">
            <v>Now Foods</v>
          </cell>
        </row>
        <row r="2667">
          <cell r="A2667">
            <v>6930</v>
          </cell>
          <cell r="D2667" t="str">
            <v>Óleo de Côco Now Foods 207 Puro Importado</v>
          </cell>
          <cell r="Q2667" t="str">
            <v>Now Foods</v>
          </cell>
        </row>
        <row r="2668">
          <cell r="A2668">
            <v>6931</v>
          </cell>
          <cell r="D2668" t="str">
            <v>Difusor Ultrassônico Óleo Essencial Now Foods Usb Branco</v>
          </cell>
          <cell r="Q2668" t="str">
            <v>Now Foods</v>
          </cell>
        </row>
        <row r="2669">
          <cell r="A2669">
            <v>6932</v>
          </cell>
          <cell r="D2669" t="str">
            <v>Chá Cúrcuma e Gengibre Now Pacote 24 Sachês Importado</v>
          </cell>
          <cell r="Q2669" t="str">
            <v>Now Foods</v>
          </cell>
        </row>
        <row r="2670">
          <cell r="A2670">
            <v>6933</v>
          </cell>
          <cell r="D2670" t="str">
            <v>Trace Minerals Magnésio Mastigável 120Chewable Importado</v>
          </cell>
          <cell r="Q2670" t="str">
            <v>Trace Minerals</v>
          </cell>
        </row>
        <row r="2671">
          <cell r="A2671">
            <v>6934</v>
          </cell>
          <cell r="D2671" t="str">
            <v>Trace Minerals Beef Organ Bovina 500mg 180Caps Importado</v>
          </cell>
          <cell r="Q2671" t="str">
            <v>Trace Minerals</v>
          </cell>
        </row>
        <row r="2672">
          <cell r="A2672">
            <v>6935</v>
          </cell>
          <cell r="D2672" t="str">
            <v>Trace Minerals Peptídeos de Collageno Pó 286g Importado</v>
          </cell>
          <cell r="Q2672" t="str">
            <v>Trace Minerals</v>
          </cell>
        </row>
        <row r="2673">
          <cell r="A2673">
            <v>6936</v>
          </cell>
          <cell r="D2673" t="str">
            <v>Trace Minerals Gomas Vinagre Maçã Cidra 60Gum Importado</v>
          </cell>
          <cell r="Q2673" t="str">
            <v>Trace Minerals</v>
          </cell>
        </row>
        <row r="2674">
          <cell r="A2674">
            <v>6937</v>
          </cell>
          <cell r="D2674" t="str">
            <v>Trace Minerals Zinco + Vitamina C 60 Chewable Importado</v>
          </cell>
          <cell r="Q2674" t="str">
            <v>Trace Minerals</v>
          </cell>
        </row>
        <row r="2675">
          <cell r="A2675">
            <v>6938</v>
          </cell>
          <cell r="D2675" t="str">
            <v>Trace Minerals Potássio Iônico 99mg 59ml Importado</v>
          </cell>
          <cell r="Q2675" t="str">
            <v>Trace Minerals</v>
          </cell>
        </row>
        <row r="2676">
          <cell r="A2676">
            <v>6939</v>
          </cell>
          <cell r="D2676" t="str">
            <v>Trace Minerals ômega 3 Líquido Infantil 237 ml Importado</v>
          </cell>
          <cell r="Q2676" t="str">
            <v>Trace Minerals</v>
          </cell>
        </row>
        <row r="2677">
          <cell r="A2677">
            <v>6940</v>
          </cell>
          <cell r="D2677" t="str">
            <v>Trace Minerals Magnésio Iônico 400mg 59ml Importado</v>
          </cell>
          <cell r="Q2677" t="str">
            <v>Trace Minerals</v>
          </cell>
        </row>
        <row r="2678">
          <cell r="A2678">
            <v>6941</v>
          </cell>
          <cell r="D2678" t="str">
            <v>Trace Minerals Clorofila 60 Gomas Sabor Baga Importado</v>
          </cell>
          <cell r="Q2678" t="str">
            <v>Trace Minerals</v>
          </cell>
        </row>
        <row r="2679">
          <cell r="A2679">
            <v>6942</v>
          </cell>
          <cell r="D2679" t="str">
            <v>Trace Minerals Vitamina B12 Iônic Líquido 59ml Importado</v>
          </cell>
          <cell r="Q2679" t="str">
            <v>Trace Minerals</v>
          </cell>
        </row>
        <row r="2680">
          <cell r="A2680">
            <v>6943</v>
          </cell>
          <cell r="D2680" t="str">
            <v>Trace Minerals Glicinato de Magnésio 180 Cáps Importado</v>
          </cell>
          <cell r="Q2680" t="str">
            <v>Trace Minerals</v>
          </cell>
        </row>
        <row r="2681">
          <cell r="A2681">
            <v>6944</v>
          </cell>
          <cell r="D2681" t="str">
            <v>Trace Minerals Eletrólito Stamina 90 Tabs Importado</v>
          </cell>
          <cell r="Q2681" t="str">
            <v>Trace Minerals</v>
          </cell>
        </row>
        <row r="2682">
          <cell r="A2682">
            <v>6947</v>
          </cell>
          <cell r="D2682" t="str">
            <v>Trace Minerals Eletrólito Stamina Power Pak com 30 Schs</v>
          </cell>
          <cell r="Q2682" t="str">
            <v>Trace Minerals</v>
          </cell>
        </row>
        <row r="2683">
          <cell r="A2683">
            <v>6948</v>
          </cell>
          <cell r="D2683" t="str">
            <v>Trace Minerals Glicinato de Magnésio 237ml Importado</v>
          </cell>
          <cell r="Q2683" t="str">
            <v>Trace Minerals</v>
          </cell>
        </row>
        <row r="2684">
          <cell r="A2684">
            <v>6949</v>
          </cell>
          <cell r="D2684" t="str">
            <v>Trace Minerals Eletrólito Stamina Power Pak com 30 Schês</v>
          </cell>
          <cell r="Q2684" t="str">
            <v>Trace Minerals</v>
          </cell>
        </row>
        <row r="2685">
          <cell r="A2685">
            <v>6950</v>
          </cell>
          <cell r="D2685" t="str">
            <v>Trace Minerals Gomas de Zinco 30mg 60 Goma Importado</v>
          </cell>
          <cell r="Q2685" t="str">
            <v>Trace Minerals</v>
          </cell>
        </row>
        <row r="2686">
          <cell r="A2686">
            <v>6951</v>
          </cell>
          <cell r="D2686" t="str">
            <v>Trace Minerals Eletrólito Stamina Power Pak com 30Sachês</v>
          </cell>
          <cell r="Q2686" t="str">
            <v>Trace Minerals</v>
          </cell>
        </row>
        <row r="2687">
          <cell r="A2687">
            <v>6952</v>
          </cell>
          <cell r="D2687" t="str">
            <v>Trace Minerals Eletrólito Stamina Power Pak com 30 Sachês</v>
          </cell>
          <cell r="Q2687" t="str">
            <v>Trace Minerals</v>
          </cell>
        </row>
        <row r="2688">
          <cell r="A2688">
            <v>6953</v>
          </cell>
          <cell r="D2688" t="str">
            <v>Trace Minerals Eletrólito ZeroLyte PowerPak com 30Sachês</v>
          </cell>
          <cell r="Q2688" t="str">
            <v>Trace Minerals</v>
          </cell>
        </row>
        <row r="2689">
          <cell r="A2689">
            <v>6954</v>
          </cell>
          <cell r="D2689" t="str">
            <v>Maca Peruana Nutralín 120 Comprimidos</v>
          </cell>
          <cell r="Q2689" t="str">
            <v>Nutralín</v>
          </cell>
        </row>
        <row r="2690">
          <cell r="A2690">
            <v>6955</v>
          </cell>
          <cell r="D2690" t="str">
            <v>Colágeno Verisol Nutralín 60 Comprimidos</v>
          </cell>
          <cell r="Q2690" t="str">
            <v>Nutralín</v>
          </cell>
        </row>
        <row r="2691">
          <cell r="A2691">
            <v>6956</v>
          </cell>
          <cell r="D2691" t="str">
            <v>Amora Miura Nutralín 60 Comprimidos</v>
          </cell>
          <cell r="Q2691" t="str">
            <v>Nutralín</v>
          </cell>
        </row>
        <row r="2692">
          <cell r="A2692">
            <v>6957</v>
          </cell>
          <cell r="D2692" t="str">
            <v>Colágeno Hidrolisado Nutralín 60 Comprimido</v>
          </cell>
          <cell r="Q2692" t="str">
            <v>Nutralín</v>
          </cell>
        </row>
        <row r="2693">
          <cell r="A2693">
            <v>6958</v>
          </cell>
          <cell r="D2693" t="str">
            <v>Zinco Quelato Nutralín 60 Comprimidos</v>
          </cell>
          <cell r="Q2693" t="str">
            <v>Nutralín</v>
          </cell>
        </row>
        <row r="2694">
          <cell r="A2694">
            <v>6959</v>
          </cell>
          <cell r="D2694" t="str">
            <v>Maca Peruana Nutralín 60 Comprimidos</v>
          </cell>
          <cell r="Q2694" t="str">
            <v>Nutralín</v>
          </cell>
        </row>
        <row r="2695">
          <cell r="A2695">
            <v>6960</v>
          </cell>
          <cell r="D2695" t="str">
            <v>Cranberry Nutralín Proantocianidinas 60Comp</v>
          </cell>
          <cell r="Q2695" t="str">
            <v>Nutralín</v>
          </cell>
        </row>
        <row r="2696">
          <cell r="A2696">
            <v>6961</v>
          </cell>
          <cell r="D2696" t="str">
            <v>Ácido Hialurônico Nutralín 60 Comprimidos</v>
          </cell>
          <cell r="Q2696" t="str">
            <v>Nutralín</v>
          </cell>
        </row>
        <row r="2697">
          <cell r="A2697">
            <v>6962</v>
          </cell>
          <cell r="D2697" t="str">
            <v>Vitamina C Nutralín 60 Comprimidos</v>
          </cell>
          <cell r="Q2697" t="str">
            <v>Nutralín</v>
          </cell>
        </row>
        <row r="2698">
          <cell r="A2698">
            <v>6963</v>
          </cell>
          <cell r="D2698" t="str">
            <v>Extrato Própolis, Vit. C/D, Zinco Nutralín 60Comp.</v>
          </cell>
          <cell r="Q2698" t="str">
            <v>Nutralín</v>
          </cell>
        </row>
        <row r="2699">
          <cell r="A2699">
            <v>6964</v>
          </cell>
          <cell r="D2699" t="str">
            <v>Multivitamínico Completo Vitaminas e Minerais 60 Comp.</v>
          </cell>
          <cell r="Q2699" t="str">
            <v>Nutralín</v>
          </cell>
        </row>
        <row r="2700">
          <cell r="A2700">
            <v>6965</v>
          </cell>
          <cell r="D2700" t="str">
            <v>Triptofano Nutralín 60 Comprimidos</v>
          </cell>
          <cell r="Q2700" t="str">
            <v>Nutralín</v>
          </cell>
        </row>
        <row r="2701">
          <cell r="A2701">
            <v>6966</v>
          </cell>
          <cell r="D2701" t="str">
            <v>Biotina Nutralín Cabelo Pele e Unha 60 comp.</v>
          </cell>
          <cell r="Q2701" t="str">
            <v>Nutralín</v>
          </cell>
        </row>
        <row r="2702">
          <cell r="A2702">
            <v>6967</v>
          </cell>
          <cell r="D2702" t="str">
            <v>Complexo B Nutralín com Vitamina C e Zinco 60 Comp.</v>
          </cell>
          <cell r="Q2702" t="str">
            <v>Nutralín</v>
          </cell>
        </row>
        <row r="2703">
          <cell r="A2703">
            <v>6968</v>
          </cell>
          <cell r="D2703" t="str">
            <v>Vitamina D3 Nutralín Colecalciferol 60 Comp.</v>
          </cell>
          <cell r="Q2703" t="str">
            <v>Nutralín</v>
          </cell>
        </row>
        <row r="2704">
          <cell r="A2704">
            <v>6969</v>
          </cell>
          <cell r="D2704" t="str">
            <v>Cálcio Magnésio e Vitamina D3 Nutralín 60 Comp.</v>
          </cell>
          <cell r="Q2704" t="str">
            <v>Nutralín</v>
          </cell>
        </row>
        <row r="2705">
          <cell r="A2705">
            <v>6970</v>
          </cell>
          <cell r="D2705" t="str">
            <v>Thermofix Cafeína Nutralín 60 Comprimidos</v>
          </cell>
          <cell r="Q2705" t="str">
            <v>Nutralín</v>
          </cell>
        </row>
        <row r="2706">
          <cell r="A2706">
            <v>6971</v>
          </cell>
          <cell r="D2706" t="str">
            <v>Romã com Selênio Vitamina B5 e C Unilife 60 Cápsulas</v>
          </cell>
          <cell r="Q2706" t="str">
            <v>Unilife</v>
          </cell>
        </row>
        <row r="2707">
          <cell r="A2707">
            <v>6973</v>
          </cell>
          <cell r="D2707" t="str">
            <v>Cranberry com Selênio Vitamina A e Zinco Unilife 60 Cáps</v>
          </cell>
          <cell r="Q2707" t="str">
            <v>Unilife</v>
          </cell>
        </row>
        <row r="2708">
          <cell r="A2708">
            <v>6974</v>
          </cell>
          <cell r="D2708" t="str">
            <v>Maca Peruana Premium Unilife 60 Cápsulas</v>
          </cell>
          <cell r="Q2708" t="str">
            <v>Unilife</v>
          </cell>
        </row>
        <row r="2709">
          <cell r="A2709">
            <v>6975</v>
          </cell>
          <cell r="D2709" t="str">
            <v>Vitamina D3 - Colecalciferol Unilife 60 Cápsulas</v>
          </cell>
          <cell r="Q2709" t="str">
            <v>Unilife</v>
          </cell>
        </row>
        <row r="2710">
          <cell r="A2710">
            <v>6976</v>
          </cell>
          <cell r="D2710" t="str">
            <v>Vitamina K2 - Menaquinona Unilife 60 Cápsulas</v>
          </cell>
          <cell r="Q2710" t="str">
            <v>Unilife</v>
          </cell>
        </row>
        <row r="2711">
          <cell r="A2711">
            <v>6977</v>
          </cell>
          <cell r="D2711" t="str">
            <v>Ora pro-nóbis - Pereskia Aculeata Unilife 120 Cápsulas</v>
          </cell>
          <cell r="Q2711" t="str">
            <v>Unilife</v>
          </cell>
        </row>
        <row r="2712">
          <cell r="A2712">
            <v>6978</v>
          </cell>
          <cell r="D2712" t="str">
            <v>Vitamina K2 - Menaquinona Unilife 120 Cápsulas</v>
          </cell>
          <cell r="Q2712" t="str">
            <v>Unilife</v>
          </cell>
        </row>
        <row r="2713">
          <cell r="A2713">
            <v>6979</v>
          </cell>
          <cell r="D2713" t="str">
            <v>Proteína Clara Ovo Now Foods 544g Pó Sem Sabor Importado</v>
          </cell>
          <cell r="Q2713" t="str">
            <v>Now Foods</v>
          </cell>
        </row>
        <row r="2714">
          <cell r="A2714">
            <v>6980</v>
          </cell>
          <cell r="D2714" t="str">
            <v>Óleo de Gengibre Now Foods 30 ml Importado</v>
          </cell>
          <cell r="Q2714" t="str">
            <v>Now Foods</v>
          </cell>
        </row>
        <row r="2715">
          <cell r="A2715">
            <v>6981</v>
          </cell>
          <cell r="D2715" t="str">
            <v>Fragrância de Jasmim Now Foods 30 ml Importado</v>
          </cell>
          <cell r="Q2715" t="str">
            <v>Now Foods</v>
          </cell>
        </row>
        <row r="2716">
          <cell r="A2716">
            <v>6982</v>
          </cell>
          <cell r="D2716" t="str">
            <v>Óleo de Hortelã Now Foods 30 ml Puro Importado</v>
          </cell>
          <cell r="Q2716" t="str">
            <v>Now Foods</v>
          </cell>
        </row>
        <row r="2717">
          <cell r="A2717">
            <v>6983</v>
          </cell>
          <cell r="D2717" t="str">
            <v>Óleo Canela e Cássia Now Foods 30 ml Puro Importado</v>
          </cell>
          <cell r="Q2717" t="str">
            <v>Now Foods</v>
          </cell>
        </row>
        <row r="2718">
          <cell r="A2718">
            <v>6984</v>
          </cell>
          <cell r="D2718" t="str">
            <v>Lente Objetiva Sony E 11mm F/1.8 Preta Sel11F18</v>
          </cell>
          <cell r="Q2718" t="str">
            <v>Sony</v>
          </cell>
        </row>
        <row r="2719">
          <cell r="A2719">
            <v>6985</v>
          </cell>
          <cell r="D2719" t="str">
            <v>Câmera Fotográfica Canon Eos R7 Apenas Corpo Preta</v>
          </cell>
          <cell r="Q2719" t="str">
            <v>Canon</v>
          </cell>
        </row>
        <row r="2720">
          <cell r="A2720">
            <v>6987</v>
          </cell>
          <cell r="D2720" t="str">
            <v>Vitamina B12 Lauton Metilcobalamina 60 Comprimidos</v>
          </cell>
          <cell r="Q2720" t="str">
            <v>Lauton</v>
          </cell>
        </row>
        <row r="2721">
          <cell r="A2721">
            <v>6988</v>
          </cell>
          <cell r="D2721" t="str">
            <v>Maca Peruana 2000mg Lauton Vitiminas e Minerais 60 Comp</v>
          </cell>
          <cell r="Q2721" t="str">
            <v>Lauton</v>
          </cell>
        </row>
        <row r="2722">
          <cell r="A2722">
            <v>6989</v>
          </cell>
          <cell r="D2722" t="str">
            <v>Beta-Glucana Lauton 30 Cápsulas</v>
          </cell>
          <cell r="Q2722" t="str">
            <v>Lauton</v>
          </cell>
        </row>
        <row r="2723">
          <cell r="A2723">
            <v>6990</v>
          </cell>
          <cell r="D2723" t="str">
            <v>Menaquinona K2-7 149mcg Lauton 60 Comprimidos</v>
          </cell>
          <cell r="Q2723" t="str">
            <v>Lauton</v>
          </cell>
        </row>
        <row r="2724">
          <cell r="A2724">
            <v>6991</v>
          </cell>
          <cell r="D2724" t="str">
            <v>Colágeno Tipo II Lauton com MSM + Acid. Hial 60 Comp.</v>
          </cell>
          <cell r="Q2724" t="str">
            <v>Lauton</v>
          </cell>
        </row>
        <row r="2725">
          <cell r="A2725">
            <v>6992</v>
          </cell>
          <cell r="D2725" t="str">
            <v>Coezima Q-10 Lauton com Tocoferol/Zinco Quelato 60 Comp.</v>
          </cell>
          <cell r="Q2725" t="str">
            <v>Lauton</v>
          </cell>
        </row>
        <row r="2726">
          <cell r="A2726">
            <v>6993</v>
          </cell>
          <cell r="D2726" t="str">
            <v>Feno Grego Lauton com Saponinas Zma + Boro 60 Caps</v>
          </cell>
          <cell r="Q2726" t="str">
            <v>Lauton</v>
          </cell>
        </row>
        <row r="2727">
          <cell r="A2727">
            <v>6994</v>
          </cell>
          <cell r="D2727" t="str">
            <v>Cúrcuma Premium Lauton Vitamina e Minerais 30 cápsulas</v>
          </cell>
          <cell r="Q2727" t="str">
            <v>Lauton</v>
          </cell>
        </row>
        <row r="2728">
          <cell r="A2728">
            <v>6995</v>
          </cell>
          <cell r="D2728" t="str">
            <v>Própolis Defense Lauton Extrato Verde Alecrim 60 Comp.</v>
          </cell>
          <cell r="Q2728" t="str">
            <v>Lauton</v>
          </cell>
        </row>
        <row r="2729">
          <cell r="A2729">
            <v>6996</v>
          </cell>
          <cell r="D2729" t="str">
            <v>Cranberry Lauton com Vitamina C/E Zinco e Selênio 30Cáps</v>
          </cell>
          <cell r="Q2729" t="str">
            <v>Lauton</v>
          </cell>
        </row>
        <row r="2730">
          <cell r="A2730">
            <v>6997</v>
          </cell>
          <cell r="D2730" t="str">
            <v>Amora Miúra Premium Lauton 60 Comprimidos</v>
          </cell>
          <cell r="Q2730" t="str">
            <v>Lauton</v>
          </cell>
        </row>
        <row r="2731">
          <cell r="A2731">
            <v>6998</v>
          </cell>
          <cell r="D2731" t="str">
            <v>Ferro Quelato 34mg Lauton 60 Comprimidos</v>
          </cell>
          <cell r="Q2731" t="str">
            <v>Lauton</v>
          </cell>
        </row>
        <row r="2732">
          <cell r="A2732">
            <v>6999</v>
          </cell>
          <cell r="D2732" t="str">
            <v>Trans Resveratrol 165mg Lauton 30 Comprimidos</v>
          </cell>
          <cell r="Q2732" t="str">
            <v>Lauton</v>
          </cell>
        </row>
        <row r="2733">
          <cell r="A2733">
            <v>7000</v>
          </cell>
          <cell r="D2733" t="str">
            <v>Luteína c/Zeaxantina + Vitamina A Lauton 60 Comprimidos</v>
          </cell>
          <cell r="Q2733" t="str">
            <v>Lauton</v>
          </cell>
        </row>
        <row r="2734">
          <cell r="A2734">
            <v>7001</v>
          </cell>
          <cell r="D2734" t="str">
            <v>Dong Quai 520 mg Now Foods 100 Cáps Importado</v>
          </cell>
          <cell r="Q2734" t="str">
            <v>Now Foods</v>
          </cell>
        </row>
        <row r="2735">
          <cell r="A2735">
            <v>7002</v>
          </cell>
          <cell r="D2735" t="str">
            <v>Vitamina C-500 Now Foods 100 Tablets Sabor Cereja</v>
          </cell>
          <cell r="Q2735" t="str">
            <v>Now Foods</v>
          </cell>
        </row>
        <row r="2736">
          <cell r="A2736">
            <v>7003</v>
          </cell>
          <cell r="D2736" t="str">
            <v>Óleo Agulha Pinheiro Now Foods 30 ml Importado</v>
          </cell>
          <cell r="Q2736" t="str">
            <v>Now Foods</v>
          </cell>
        </row>
        <row r="2737">
          <cell r="A2737">
            <v>7004</v>
          </cell>
          <cell r="D2737" t="str">
            <v>Creatina Monohidratada Now Foods 500gr Pó Importado</v>
          </cell>
          <cell r="Q2737" t="str">
            <v>Now Foods</v>
          </cell>
        </row>
        <row r="2738">
          <cell r="A2738">
            <v>7005</v>
          </cell>
          <cell r="D2738" t="str">
            <v>Paba 500mg Now Foods 100 Cápsulas Importado</v>
          </cell>
          <cell r="Q2738" t="str">
            <v>Now Foods</v>
          </cell>
        </row>
        <row r="2739">
          <cell r="A2739">
            <v>7006</v>
          </cell>
          <cell r="D2739" t="str">
            <v>Chá Amargun 500ml Supra Ervas Aromas Naturais</v>
          </cell>
          <cell r="Q2739" t="str">
            <v>Supra Ervas</v>
          </cell>
        </row>
        <row r="2740">
          <cell r="A2740">
            <v>7009</v>
          </cell>
          <cell r="D2740" t="str">
            <v>Energiun 500ml Supra Ervas Aromas Naturais</v>
          </cell>
          <cell r="Q2740" t="str">
            <v>Supra Ervas</v>
          </cell>
        </row>
        <row r="2741">
          <cell r="A2741">
            <v>7010</v>
          </cell>
          <cell r="D2741" t="str">
            <v>Kombuchá 200g Supra Ervas com Canela Laranja e Acerola</v>
          </cell>
          <cell r="Q2741" t="str">
            <v>Supra Ervas</v>
          </cell>
        </row>
        <row r="2742">
          <cell r="A2742">
            <v>7011</v>
          </cell>
          <cell r="D2742" t="str">
            <v>Kombuchá 200g Supra Ervas com Hibiscus Cranberry Amora</v>
          </cell>
          <cell r="Q2742" t="str">
            <v>Supra Ervas</v>
          </cell>
        </row>
        <row r="2743">
          <cell r="A2743">
            <v>7012</v>
          </cell>
          <cell r="D2743" t="str">
            <v>CurcuVit Gotas Supra Ervas 30 ml Aromas Naturais</v>
          </cell>
          <cell r="Q2743" t="str">
            <v>Supra Ervas</v>
          </cell>
        </row>
        <row r="2744">
          <cell r="A2744">
            <v>7013</v>
          </cell>
          <cell r="D2744" t="str">
            <v>Vitamina B-12 Now Foods Spray 59ml Importado</v>
          </cell>
          <cell r="Q2744" t="str">
            <v>Now Foods</v>
          </cell>
        </row>
        <row r="2745">
          <cell r="A2745">
            <v>7014</v>
          </cell>
          <cell r="D2745" t="str">
            <v>Pasta Manteiga Fraldas Bebê Now Foods 57g Importado</v>
          </cell>
          <cell r="Q2745" t="str">
            <v>Now Foods</v>
          </cell>
        </row>
        <row r="2746">
          <cell r="A2746">
            <v>7015</v>
          </cell>
          <cell r="D2746" t="str">
            <v>Creatina Monohidratada 750mg Now Foods 240Caps Importado</v>
          </cell>
          <cell r="Q2746" t="str">
            <v>Now Foods</v>
          </cell>
        </row>
        <row r="2747">
          <cell r="A2747">
            <v>7016</v>
          </cell>
          <cell r="D2747" t="str">
            <v>Dgl 400mg Now Food com Aloe Vera 100 Caps Importado</v>
          </cell>
          <cell r="Q2747" t="str">
            <v>Now Foods</v>
          </cell>
        </row>
        <row r="2748">
          <cell r="A2748">
            <v>7017</v>
          </cell>
          <cell r="D2748" t="str">
            <v>Aloe Vera 100mg Now Foods 250 Softgels Importado</v>
          </cell>
          <cell r="Q2748" t="str">
            <v>Now Foods</v>
          </cell>
        </row>
        <row r="2749">
          <cell r="A2749">
            <v>7018</v>
          </cell>
          <cell r="D2749" t="str">
            <v>Dairy Digest Completo Now Foods  90 Cápsulas Importado</v>
          </cell>
          <cell r="Q2749" t="str">
            <v>Now Foods</v>
          </cell>
        </row>
        <row r="2750">
          <cell r="A2750">
            <v>7019</v>
          </cell>
          <cell r="D2750" t="str">
            <v>Vitamina B-12 2mg Now Foods 100 Pastilha Importado</v>
          </cell>
          <cell r="Q2750" t="str">
            <v>Now Foods</v>
          </cell>
        </row>
        <row r="2751">
          <cell r="A2751">
            <v>7020</v>
          </cell>
          <cell r="D2751" t="str">
            <v>Acidophilus Two 20mg Now Foods 100 Cápsulas Importado</v>
          </cell>
          <cell r="Q2751" t="str">
            <v>Now Foods</v>
          </cell>
        </row>
        <row r="2752">
          <cell r="A2752">
            <v>7021</v>
          </cell>
          <cell r="D2752" t="str">
            <v>Amino Complete Now Foods com Vit. B6 360 Cáps Importado</v>
          </cell>
          <cell r="Q2752" t="str">
            <v>Now Foods</v>
          </cell>
        </row>
        <row r="2753">
          <cell r="A2753">
            <v>7022</v>
          </cell>
          <cell r="D2753" t="str">
            <v>Beta-alanina Now Foods 500 Gramas Pó Importado</v>
          </cell>
          <cell r="Q2753" t="str">
            <v>Now Foods</v>
          </cell>
        </row>
        <row r="2754">
          <cell r="A2754">
            <v>7023</v>
          </cell>
          <cell r="D2754" t="str">
            <v>Whey Protein Isolado Now Foods 816g Pó Importado</v>
          </cell>
          <cell r="Q2754" t="str">
            <v>Now Foods</v>
          </cell>
        </row>
        <row r="2755">
          <cell r="A2755">
            <v>7024</v>
          </cell>
          <cell r="D2755" t="str">
            <v>Whey Protein Concentrado Now Foods 680g Pó Importado</v>
          </cell>
          <cell r="Q2755" t="str">
            <v>Now Foods</v>
          </cell>
        </row>
        <row r="2756">
          <cell r="A2756">
            <v>7025</v>
          </cell>
          <cell r="D2756" t="str">
            <v>Creatina Monohidratada Now Foods 1Kg Pó Importado</v>
          </cell>
          <cell r="Q2756" t="str">
            <v>Now Foods</v>
          </cell>
        </row>
        <row r="2757">
          <cell r="A2757">
            <v>7026</v>
          </cell>
          <cell r="D2757" t="str">
            <v>Whey Protein Now Foods Orgânico Sem Sabor 454g Importado</v>
          </cell>
          <cell r="Q2757" t="str">
            <v>Now Foods</v>
          </cell>
        </row>
        <row r="2758">
          <cell r="A2758">
            <v>7027</v>
          </cell>
          <cell r="D2758" t="str">
            <v>Creatina Monohidratada Now Foods 1kg Pó</v>
          </cell>
          <cell r="Q2758" t="str">
            <v>Now Foods</v>
          </cell>
        </row>
        <row r="2759">
          <cell r="A2759">
            <v>7028</v>
          </cell>
          <cell r="D2759" t="str">
            <v>BerryDophilus Infantil Now Foods 60 Chewable Importado</v>
          </cell>
          <cell r="Q2759" t="str">
            <v>Now Foods</v>
          </cell>
        </row>
        <row r="2760">
          <cell r="A2760">
            <v>7029</v>
          </cell>
          <cell r="D2760" t="str">
            <v>Whey Protein Isolado Now Foods 2268 Gramas Pó Importado</v>
          </cell>
          <cell r="Q2760" t="str">
            <v>Now Foods</v>
          </cell>
        </row>
        <row r="2761">
          <cell r="A2761">
            <v>7030</v>
          </cell>
          <cell r="D2761" t="str">
            <v>Whey Protein Now Foods 2722g Pó Chocolate Importado</v>
          </cell>
          <cell r="Q2761" t="str">
            <v>Now Foods</v>
          </cell>
        </row>
        <row r="2762">
          <cell r="A2762">
            <v>7031</v>
          </cell>
          <cell r="D2762" t="str">
            <v>Whey Protein Concentrado Now Foods 2268g Pó Importado</v>
          </cell>
          <cell r="Q2762" t="str">
            <v>Now Foods</v>
          </cell>
        </row>
        <row r="2763">
          <cell r="A2763">
            <v>7032</v>
          </cell>
          <cell r="D2763" t="str">
            <v>Whey Protein Isolado Now Foods 2268g Baunilha Importado</v>
          </cell>
          <cell r="Q2763" t="str">
            <v>Now Foods</v>
          </cell>
        </row>
        <row r="2764">
          <cell r="A2764">
            <v>7033</v>
          </cell>
          <cell r="D2764" t="str">
            <v>Whey Protein Egg Clara Ovo Now Foods 2268 Pó Importado</v>
          </cell>
          <cell r="Q2764" t="str">
            <v>Now Foods</v>
          </cell>
        </row>
        <row r="2765">
          <cell r="A2765">
            <v>7034</v>
          </cell>
          <cell r="D2765" t="str">
            <v>Same 200mg Now Foods 120 Cápsulas Importado</v>
          </cell>
          <cell r="Q2765" t="str">
            <v>Now Foods</v>
          </cell>
        </row>
        <row r="2766">
          <cell r="A2766">
            <v>7035</v>
          </cell>
          <cell r="D2766" t="str">
            <v>Sistema Microfone Lapela Hollyland Lark Max Solo Preto</v>
          </cell>
          <cell r="Q2766" t="str">
            <v>Hollyland</v>
          </cell>
        </row>
        <row r="2767">
          <cell r="A2767">
            <v>7037</v>
          </cell>
          <cell r="D2767" t="str">
            <v>Trace Minerals Keto Eletrólitos Tablets 90Tabs Importado</v>
          </cell>
          <cell r="Q2767" t="str">
            <v>Trace Minerals</v>
          </cell>
        </row>
        <row r="2768">
          <cell r="A2768">
            <v>7038</v>
          </cell>
          <cell r="D2768" t="str">
            <v>Trace Minerals ConcenTrace Capsules 90 Caps Importado</v>
          </cell>
          <cell r="Q2768" t="str">
            <v>Trace Minerals</v>
          </cell>
        </row>
        <row r="2769">
          <cell r="A2769">
            <v>7039</v>
          </cell>
          <cell r="D2769" t="str">
            <v>Special Two Now Foods Multivitaminas 120Cáps Importado</v>
          </cell>
          <cell r="Q2769" t="str">
            <v>Now Foods</v>
          </cell>
        </row>
        <row r="2770">
          <cell r="A2770">
            <v>7040</v>
          </cell>
          <cell r="D2770" t="str">
            <v>Microfone de Lapela Hollyland Lark M2 Duo Usb C Preto</v>
          </cell>
          <cell r="Q2770" t="str">
            <v>Hollyland</v>
          </cell>
        </row>
        <row r="2771">
          <cell r="A2771">
            <v>7041</v>
          </cell>
          <cell r="D2771" t="str">
            <v>Lente Objetiva Sony FE 16-35mm f/4 Pz G Preto Selp1635g</v>
          </cell>
          <cell r="Q2771" t="str">
            <v>Sony</v>
          </cell>
        </row>
        <row r="2772">
          <cell r="A2772">
            <v>7043</v>
          </cell>
          <cell r="D2772" t="str">
            <v>Palmitato Ascorbila 500mg Now Foods 100 Caps Importado</v>
          </cell>
          <cell r="Q2772" t="str">
            <v>Now Foods</v>
          </cell>
        </row>
        <row r="2773">
          <cell r="A2773">
            <v>7044</v>
          </cell>
          <cell r="D2773" t="str">
            <v>Câmera Digital Canon PowerShot G7X Mark III Preta</v>
          </cell>
          <cell r="Q2773" t="str">
            <v>Canon</v>
          </cell>
        </row>
        <row r="2774">
          <cell r="A2774">
            <v>7047</v>
          </cell>
          <cell r="D2774" t="str">
            <v>Sistema Microfone Lapela Hollyland Lark M2 Combo Preto</v>
          </cell>
          <cell r="Q2774" t="str">
            <v>Hollyland</v>
          </cell>
        </row>
        <row r="2775">
          <cell r="A2775">
            <v>7048</v>
          </cell>
          <cell r="D2775" t="str">
            <v>Sistema Microfone Lapela Hollyland Lark M2 Câmera Preto</v>
          </cell>
          <cell r="Q2775" t="str">
            <v>Hollyland</v>
          </cell>
        </row>
        <row r="2776">
          <cell r="A2776">
            <v>7049</v>
          </cell>
          <cell r="D2776" t="str">
            <v>Caixa Som Soundlink Mini II Bose Special Edition Preta</v>
          </cell>
          <cell r="Q2776" t="str">
            <v>Bose</v>
          </cell>
        </row>
        <row r="2777">
          <cell r="A2777">
            <v>7050</v>
          </cell>
          <cell r="D2777" t="str">
            <v>Microfone de Lapela Hollyland Lark M2 Duo p/Ios Preto</v>
          </cell>
          <cell r="Q2777" t="str">
            <v>Hollyland</v>
          </cell>
        </row>
        <row r="2778">
          <cell r="A2778">
            <v>7051</v>
          </cell>
          <cell r="D2778" t="str">
            <v>Câmera Fotográfica Canon EOS 200d e Lente 18-55mm Preta</v>
          </cell>
          <cell r="Q2778" t="str">
            <v>Canon</v>
          </cell>
        </row>
        <row r="2779">
          <cell r="A2779">
            <v>7054</v>
          </cell>
          <cell r="D2779" t="str">
            <v>Arginine Citrulline 500/250mg Now Foods 240Cap Importado</v>
          </cell>
          <cell r="Q2779" t="str">
            <v>Now Foods</v>
          </cell>
        </row>
        <row r="2780">
          <cell r="A2780">
            <v>7055</v>
          </cell>
          <cell r="D2780" t="str">
            <v>Sistema Microfone Laplea BoyaMic Câmera Android Ios Pret</v>
          </cell>
          <cell r="Q2780" t="str">
            <v>Boya</v>
          </cell>
        </row>
        <row r="2781">
          <cell r="A2781">
            <v>7056</v>
          </cell>
          <cell r="D2781" t="str">
            <v>Bateria Portátil 1Hora Pd20W Power Bank 2000Mah Preta</v>
          </cell>
          <cell r="Q2781" t="str">
            <v>1Hora</v>
          </cell>
        </row>
        <row r="2782">
          <cell r="A2782">
            <v>7057</v>
          </cell>
          <cell r="D2782" t="str">
            <v>Carregador Usb C 1Hora Pd20W + Cabo Usb C 1 Metro Branco</v>
          </cell>
          <cell r="Q2782" t="str">
            <v>1Hora</v>
          </cell>
        </row>
        <row r="2783">
          <cell r="A2783">
            <v>7058</v>
          </cell>
          <cell r="D2783" t="str">
            <v>Boro Decahidratado Lauton 60 Comprimidos</v>
          </cell>
          <cell r="Q2783" t="str">
            <v>Lauton</v>
          </cell>
        </row>
        <row r="2784">
          <cell r="A2784">
            <v>7059</v>
          </cell>
          <cell r="D2784" t="str">
            <v>Vitamina D3 Lauton 60 Comprimidos</v>
          </cell>
          <cell r="Q2784" t="str">
            <v>Lauton</v>
          </cell>
        </row>
        <row r="2785">
          <cell r="A2785">
            <v>7060</v>
          </cell>
          <cell r="D2785" t="str">
            <v>Óleo de Prímula 500mg Lauton 60 Cápsulas</v>
          </cell>
          <cell r="Q2785" t="str">
            <v>Lauton</v>
          </cell>
        </row>
        <row r="2786">
          <cell r="A2786">
            <v>7062</v>
          </cell>
          <cell r="D2786" t="str">
            <v>L-Arginina Performance Lauton 60 Cápsulas</v>
          </cell>
          <cell r="Q2786" t="str">
            <v>Lauton</v>
          </cell>
        </row>
        <row r="2787">
          <cell r="A2787">
            <v>7063</v>
          </cell>
          <cell r="D2787" t="str">
            <v>Cobre Quelato Lauton 60 Comprimidos</v>
          </cell>
          <cell r="Q2787" t="str">
            <v>Lauton</v>
          </cell>
        </row>
        <row r="2788">
          <cell r="A2788">
            <v>7064</v>
          </cell>
          <cell r="D2788" t="str">
            <v>Zinco Quelato Bisglicinato Lauton 60 Comp</v>
          </cell>
          <cell r="Q2788" t="str">
            <v>Lauton</v>
          </cell>
        </row>
        <row r="2789">
          <cell r="A2789">
            <v>7065</v>
          </cell>
          <cell r="D2789" t="str">
            <v>Hemovital Multivitamínico Lauton 60 Comps</v>
          </cell>
          <cell r="Q2789" t="str">
            <v>Lauton</v>
          </cell>
        </row>
        <row r="2790">
          <cell r="A2790">
            <v>7066</v>
          </cell>
          <cell r="D2790" t="str">
            <v>Cálcio Citrato Malato, K2, D3 Lauton 60Comp</v>
          </cell>
          <cell r="Q2790" t="str">
            <v>Lauton</v>
          </cell>
        </row>
        <row r="2791">
          <cell r="A2791">
            <v>7067</v>
          </cell>
          <cell r="D2791" t="str">
            <v>Total Efa Ômega 3, 6 e 9 Lauton 60 Cápsulas</v>
          </cell>
          <cell r="Q2791" t="str">
            <v>Lauton</v>
          </cell>
        </row>
        <row r="2792">
          <cell r="A2792">
            <v>7068</v>
          </cell>
          <cell r="D2792" t="str">
            <v>Óleo de Alho com alicina Lauton 60 Cápsulas</v>
          </cell>
          <cell r="Q2792" t="str">
            <v>Lauton</v>
          </cell>
        </row>
        <row r="2793">
          <cell r="A2793">
            <v>7069</v>
          </cell>
          <cell r="D2793" t="str">
            <v>Omega 3 Pró Lauton Óleo Peixe Epa/Dha 60Cáp</v>
          </cell>
          <cell r="Q2793" t="str">
            <v>Lauton</v>
          </cell>
        </row>
        <row r="2794">
          <cell r="A2794">
            <v>7070</v>
          </cell>
          <cell r="D2794" t="str">
            <v>Msm Enxofre Orgânico Lauton 60 Comprimidos</v>
          </cell>
          <cell r="Q2794" t="str">
            <v>Lauton</v>
          </cell>
        </row>
        <row r="2795">
          <cell r="A2795">
            <v>7071</v>
          </cell>
          <cell r="D2795" t="str">
            <v>Microfone Lapela Boya By-v20 p/iPhone 15 e Android Rosa</v>
          </cell>
          <cell r="Q2795" t="str">
            <v>Boya</v>
          </cell>
        </row>
        <row r="2796">
          <cell r="A2796">
            <v>7072</v>
          </cell>
          <cell r="D2796" t="str">
            <v>Smartwatch Zwear Relógio Inteligente Tela 1.83 pol Cream</v>
          </cell>
          <cell r="Q2796" t="str">
            <v>Zwear</v>
          </cell>
        </row>
        <row r="2797">
          <cell r="A2797">
            <v>7073</v>
          </cell>
          <cell r="D2797" t="str">
            <v>Smartwatch Zwear Relógio Inteligente Tela 1.83" Vermelho</v>
          </cell>
          <cell r="Q2797" t="str">
            <v>Zwear</v>
          </cell>
        </row>
        <row r="2798">
          <cell r="A2798">
            <v>7074</v>
          </cell>
          <cell r="D2798" t="str">
            <v>Smartwatch Zwear Relógio Inteligente Tela 1.83 pol Verde</v>
          </cell>
          <cell r="Q2798" t="str">
            <v>Zwear</v>
          </cell>
        </row>
        <row r="2799">
          <cell r="A2799">
            <v>7075</v>
          </cell>
          <cell r="D2799" t="str">
            <v>Smartwatch Zwear Relógio Inteligente Tela 1.83 pol Preto</v>
          </cell>
          <cell r="Q2799" t="str">
            <v>Zwear</v>
          </cell>
        </row>
        <row r="2800">
          <cell r="A2800">
            <v>7076</v>
          </cell>
          <cell r="D2800" t="str">
            <v>Relógio Smartwatch Zwear Zl54cj Tela 1.8 pol. Prata</v>
          </cell>
          <cell r="Q2800" t="str">
            <v>Zwear</v>
          </cell>
        </row>
        <row r="2801">
          <cell r="A2801">
            <v>7077</v>
          </cell>
          <cell r="D2801" t="str">
            <v>Relógio Smartwatch Zwear Zw02d Tela Ips 1.28 pol. Preto</v>
          </cell>
          <cell r="Q2801" t="str">
            <v>Zwear</v>
          </cell>
        </row>
        <row r="2802">
          <cell r="A2802">
            <v>7078</v>
          </cell>
          <cell r="D2802" t="str">
            <v>Relógio Smartwatch Zwear ZL94 Tela 2.0 pol. Gold</v>
          </cell>
          <cell r="Q2802" t="str">
            <v>Zwear</v>
          </cell>
        </row>
        <row r="2803">
          <cell r="A2803">
            <v>7079</v>
          </cell>
          <cell r="D2803" t="str">
            <v>Case Externa Ugreen p/Ssd M.2 Nvme 2230/2242/2260/2280</v>
          </cell>
          <cell r="Q2803" t="str">
            <v>Ugreen</v>
          </cell>
        </row>
        <row r="2804">
          <cell r="A2804">
            <v>7080</v>
          </cell>
          <cell r="D2804" t="str">
            <v>Cabo Usb Ugreen 480Mbs Tipo C p/Tipo C Macho 1.5M Preto</v>
          </cell>
          <cell r="Q2804" t="str">
            <v>Ugreen</v>
          </cell>
        </row>
        <row r="2805">
          <cell r="A2805">
            <v>7081</v>
          </cell>
          <cell r="D2805" t="str">
            <v>Hub Adaptador Ugreen 10 em 1 4k/30Hz Usb-C Cinza</v>
          </cell>
          <cell r="Q2805" t="str">
            <v>Ugreen</v>
          </cell>
        </row>
        <row r="2806">
          <cell r="A2806">
            <v>7082</v>
          </cell>
          <cell r="D2806" t="str">
            <v>Leitor Cartão Memória Ugreen Micro e Sd p/Usb 3.0 Branco</v>
          </cell>
          <cell r="Q2806" t="str">
            <v>Ugreen</v>
          </cell>
        </row>
        <row r="2807">
          <cell r="A2807">
            <v>7083</v>
          </cell>
          <cell r="D2807" t="str">
            <v>Adaptador Ugreen Mini Displayport para Hdmi 1080p Branco</v>
          </cell>
          <cell r="Q2807" t="str">
            <v>Ugreen</v>
          </cell>
        </row>
        <row r="2808">
          <cell r="A2808">
            <v>7084</v>
          </cell>
          <cell r="D2808" t="str">
            <v>Cabo de Rede Ugreen Cat6A Utp Ethernet Rj45 3Metro Preto</v>
          </cell>
          <cell r="Q2808" t="str">
            <v>Ugreen</v>
          </cell>
        </row>
        <row r="2809">
          <cell r="A2809">
            <v>7085</v>
          </cell>
          <cell r="D2809" t="str">
            <v>Sistema Microfone Lapela Boya By-v1 p/iPhone 11-14 Rosa</v>
          </cell>
          <cell r="Q2809" t="str">
            <v>Boya</v>
          </cell>
        </row>
        <row r="2810">
          <cell r="A2810">
            <v>7086</v>
          </cell>
          <cell r="D2810" t="str">
            <v>Microfone Lapela Boya By-v10 p/iPhone 15 e Android Rosa</v>
          </cell>
          <cell r="Q2810" t="str">
            <v>Boya</v>
          </cell>
        </row>
        <row r="2811">
          <cell r="A2811">
            <v>7087</v>
          </cell>
          <cell r="D2811" t="str">
            <v>Microfone Lapela Boya Link 3 em 1 Usb C 3.5mm Ios Branco</v>
          </cell>
          <cell r="Q2811" t="str">
            <v>Boya</v>
          </cell>
        </row>
        <row r="2812">
          <cell r="A2812">
            <v>7088</v>
          </cell>
          <cell r="D2812" t="str">
            <v>Microfone Lapela 2.4G Synco G2a1 p/Câmera Celular Preto</v>
          </cell>
          <cell r="Q2812" t="str">
            <v>Synco</v>
          </cell>
        </row>
        <row r="2813">
          <cell r="A2813">
            <v>7089</v>
          </cell>
          <cell r="D2813" t="str">
            <v>Amora em Cápsulas Promel 650mg 100 Cápsulas</v>
          </cell>
          <cell r="Q2813" t="str">
            <v>Promel</v>
          </cell>
        </row>
        <row r="2814">
          <cell r="A2814">
            <v>7090</v>
          </cell>
          <cell r="D2814" t="str">
            <v>Picolinato de Cromo 400mg Promel 60 Capsula</v>
          </cell>
          <cell r="Q2814" t="str">
            <v>Promel</v>
          </cell>
        </row>
        <row r="2815">
          <cell r="A2815">
            <v>7091</v>
          </cell>
          <cell r="D2815" t="str">
            <v>Vision Caps 410mg Promel 60 Capsulas</v>
          </cell>
          <cell r="Q2815" t="str">
            <v>Promel</v>
          </cell>
        </row>
        <row r="2816">
          <cell r="A2816">
            <v>7092</v>
          </cell>
          <cell r="D2816" t="str">
            <v>Triptocaps 625mg Promel 60 Capsulas</v>
          </cell>
          <cell r="Q2816" t="str">
            <v>Promel</v>
          </cell>
        </row>
        <row r="2817">
          <cell r="A2817">
            <v>7093</v>
          </cell>
          <cell r="D2817" t="str">
            <v>Cafeína 750mg Promel 60 Cápsulas</v>
          </cell>
          <cell r="Q2817" t="str">
            <v>Promel</v>
          </cell>
        </row>
        <row r="2818">
          <cell r="A2818">
            <v>7094</v>
          </cell>
          <cell r="D2818" t="str">
            <v>Bequispi Mais 640mg Promel 60 Capsulas</v>
          </cell>
          <cell r="Q2818" t="str">
            <v>Promel</v>
          </cell>
        </row>
        <row r="2819">
          <cell r="A2819">
            <v>7095</v>
          </cell>
          <cell r="D2819" t="str">
            <v>Semente de Uva 620mg Promel 60 Cápsulas</v>
          </cell>
          <cell r="Q2819" t="str">
            <v>Promel</v>
          </cell>
        </row>
        <row r="2820">
          <cell r="A2820">
            <v>7096</v>
          </cell>
          <cell r="D2820" t="str">
            <v>Cálcio Mdk 530mg Promel 60 Cápsulas</v>
          </cell>
          <cell r="Q2820" t="str">
            <v>Promel</v>
          </cell>
        </row>
        <row r="2821">
          <cell r="A2821">
            <v>7097</v>
          </cell>
          <cell r="D2821" t="str">
            <v>Morocromo 600mg Promel 60 Cápsulas</v>
          </cell>
          <cell r="Q2821" t="str">
            <v>Promel</v>
          </cell>
        </row>
        <row r="2822">
          <cell r="A2822">
            <v>7098</v>
          </cell>
          <cell r="D2822" t="str">
            <v>Óleo de Alho 750mg Promel 60 Cápsulas</v>
          </cell>
          <cell r="Q2822" t="str">
            <v>Promel</v>
          </cell>
        </row>
        <row r="2823">
          <cell r="A2823">
            <v>7099</v>
          </cell>
          <cell r="D2823" t="str">
            <v>Óleo de Prímula 1340mg Promel 60 Cápsulas</v>
          </cell>
          <cell r="Q2823" t="str">
            <v>Promel</v>
          </cell>
        </row>
        <row r="2824">
          <cell r="A2824">
            <v>7100</v>
          </cell>
          <cell r="D2824" t="str">
            <v>Colágeno 1000mg Promel com Vit. C 120 Comp.</v>
          </cell>
          <cell r="Q2824" t="str">
            <v>Promel</v>
          </cell>
        </row>
        <row r="2825">
          <cell r="A2825">
            <v>7101</v>
          </cell>
          <cell r="D2825" t="str">
            <v>Amora em Cápsulas Promel 650mg 60 Cápsulas</v>
          </cell>
          <cell r="Q2825" t="str">
            <v>Promel</v>
          </cell>
        </row>
        <row r="2826">
          <cell r="A2826">
            <v>7102</v>
          </cell>
          <cell r="D2826" t="str">
            <v>Tripto Gold 450mg Promel 60 Cápsulas</v>
          </cell>
          <cell r="Q2826" t="str">
            <v>Promel</v>
          </cell>
        </row>
        <row r="2827">
          <cell r="A2827">
            <v>7103</v>
          </cell>
          <cell r="D2827" t="str">
            <v>Top 5 1340mg Promel 60 Cápsulas</v>
          </cell>
          <cell r="Q2827" t="str">
            <v>Promel</v>
          </cell>
        </row>
        <row r="2828">
          <cell r="A2828">
            <v>7104</v>
          </cell>
          <cell r="D2828" t="str">
            <v>Óleo de Prímula 1340mg Promel 120 Cápsulas</v>
          </cell>
          <cell r="Q2828" t="str">
            <v>Promel</v>
          </cell>
        </row>
        <row r="2829">
          <cell r="A2829">
            <v>7105</v>
          </cell>
          <cell r="D2829" t="str">
            <v>Vitamina C 580mg Promel 60 Cápsulas</v>
          </cell>
          <cell r="Q2829" t="str">
            <v>Promel</v>
          </cell>
        </row>
        <row r="2830">
          <cell r="A2830">
            <v>7106</v>
          </cell>
          <cell r="D2830" t="str">
            <v>Provitan Max 10 Promel Vit. C, D e Zinco 10 Comp.</v>
          </cell>
          <cell r="Q2830" t="str">
            <v>Promel</v>
          </cell>
        </row>
        <row r="2831">
          <cell r="A2831">
            <v>7108</v>
          </cell>
          <cell r="D2831" t="str">
            <v>Colágeno em Pó Promel 220g Frutas Vermelhas</v>
          </cell>
          <cell r="Q2831" t="str">
            <v>Promel</v>
          </cell>
        </row>
        <row r="2832">
          <cell r="A2832">
            <v>7109</v>
          </cell>
          <cell r="D2832" t="str">
            <v>Spray Tintura Renda Peruca Ebin 80ml Médio Dark Marrom</v>
          </cell>
          <cell r="Q2832" t="str">
            <v>Ebin</v>
          </cell>
        </row>
        <row r="2833">
          <cell r="A2833">
            <v>7110</v>
          </cell>
          <cell r="D2833" t="str">
            <v>Spray Tintura Renda Peruca Ebin 80ml Marrom Darkest</v>
          </cell>
          <cell r="Q2833" t="str">
            <v>Ebin</v>
          </cell>
        </row>
        <row r="2834">
          <cell r="A2834">
            <v>7111</v>
          </cell>
          <cell r="D2834" t="str">
            <v>Spray Tintura Renda Peruca Ebin 80ml Bege Natural</v>
          </cell>
          <cell r="Q2834" t="str">
            <v>Ebin</v>
          </cell>
        </row>
        <row r="2835">
          <cell r="A2835">
            <v>7112</v>
          </cell>
          <cell r="D2835" t="str">
            <v>Spray Tintura Renda Peruca Ebin 80ml Bege Claro</v>
          </cell>
          <cell r="Q2835" t="str">
            <v>Ebin</v>
          </cell>
        </row>
        <row r="2836">
          <cell r="A2836">
            <v>7113</v>
          </cell>
          <cell r="D2836" t="str">
            <v>Spray Tintura Renda Peruca Ebin 80ml Marrom Deep</v>
          </cell>
          <cell r="Q2836" t="str">
            <v>Ebin</v>
          </cell>
        </row>
        <row r="2837">
          <cell r="A2837">
            <v>7114</v>
          </cell>
          <cell r="D2837" t="str">
            <v>Spray Tintura Renda Peruca Ebin 80ml Bege Médio Warm</v>
          </cell>
          <cell r="Q2837" t="str">
            <v>Ebin</v>
          </cell>
        </row>
        <row r="2838">
          <cell r="A2838">
            <v>7115</v>
          </cell>
          <cell r="D2838" t="str">
            <v>Spray Tintura Renda Peruca Ebin 80ml Marrom Dark</v>
          </cell>
          <cell r="Q2838" t="str">
            <v>Ebin</v>
          </cell>
        </row>
        <row r="2839">
          <cell r="A2839">
            <v>7116</v>
          </cell>
          <cell r="D2839" t="str">
            <v>Spray Tintura Renda Peruca Ebin 80ml Marrom Médio</v>
          </cell>
          <cell r="Q2839" t="str">
            <v>Ebin</v>
          </cell>
        </row>
        <row r="2840">
          <cell r="A2840">
            <v>7117</v>
          </cell>
          <cell r="D2840" t="str">
            <v>Spray Tintura Renda Peruca Ebin 80ml Marrom Claro Warm</v>
          </cell>
          <cell r="Q2840" t="str">
            <v>Ebin</v>
          </cell>
        </row>
        <row r="2841">
          <cell r="A2841">
            <v>7118</v>
          </cell>
          <cell r="D2841" t="str">
            <v>Gel Fixador Cabelo Ebin 24 Hr Edge Tamer 80ml E.F Hold</v>
          </cell>
          <cell r="Q2841" t="str">
            <v>Ebin</v>
          </cell>
        </row>
        <row r="2842">
          <cell r="A2842">
            <v>7119</v>
          </cell>
          <cell r="D2842" t="str">
            <v>Gel Fixador Cabelo Ebin 24 Hr Edge Tamer 80ml U.S Hold</v>
          </cell>
          <cell r="Q2842" t="str">
            <v>Ebin</v>
          </cell>
        </row>
        <row r="2843">
          <cell r="A2843">
            <v>7120</v>
          </cell>
          <cell r="D2843" t="str">
            <v>Gel Condicionador Cabelo Trança Ebin Fixação Média 100ml</v>
          </cell>
          <cell r="Q2843" t="str">
            <v>Ebin</v>
          </cell>
        </row>
        <row r="2844">
          <cell r="A2844">
            <v>7121</v>
          </cell>
          <cell r="D2844" t="str">
            <v>Braid Fórmula Dr. Feel Good Ebin Trança Cabelo 100ml</v>
          </cell>
          <cell r="Q2844" t="str">
            <v>Ebin</v>
          </cell>
        </row>
        <row r="2845">
          <cell r="A2845">
            <v>7122</v>
          </cell>
          <cell r="D2845" t="str">
            <v>Gel Fixação Cabelo Ebin Edge Tamer 24-Hr 250ml</v>
          </cell>
          <cell r="Q2845" t="str">
            <v>Ebin</v>
          </cell>
        </row>
        <row r="2846">
          <cell r="A2846">
            <v>7123</v>
          </cell>
          <cell r="D2846" t="str">
            <v>Gel Fixação Cabelo Ebin Edge Tamer 24-Hr E.M Hold 80ml</v>
          </cell>
          <cell r="Q2846" t="str">
            <v>Ebin</v>
          </cell>
        </row>
        <row r="2847">
          <cell r="A2847">
            <v>7124</v>
          </cell>
          <cell r="D2847" t="str">
            <v>Gel Fixação Cabelo Ebin Edge Tamer 250ml Fragrância Açai</v>
          </cell>
          <cell r="Q2847" t="str">
            <v>Ebin</v>
          </cell>
        </row>
        <row r="2848">
          <cell r="A2848">
            <v>7125</v>
          </cell>
          <cell r="D2848" t="str">
            <v>Gel Fixação Cabelo Ebin Edge Tamer 24-Hr 250ml U.S Hold</v>
          </cell>
          <cell r="Q2848" t="str">
            <v>Ebin</v>
          </cell>
        </row>
        <row r="2849">
          <cell r="A2849">
            <v>7126</v>
          </cell>
          <cell r="D2849" t="str">
            <v>Gel Fixação Cabelo Ebin Edge Tamer E.F Hold 24-Hr 180ml</v>
          </cell>
          <cell r="Q2849" t="str">
            <v>Ebin</v>
          </cell>
        </row>
        <row r="2850">
          <cell r="A2850">
            <v>7127</v>
          </cell>
          <cell r="D2850" t="str">
            <v>Gel Condicionador Ebin Braid Fórmula 310ml Super Hold</v>
          </cell>
          <cell r="Q2850" t="str">
            <v>Ebin</v>
          </cell>
        </row>
        <row r="2851">
          <cell r="A2851">
            <v>7128</v>
          </cell>
          <cell r="D2851" t="str">
            <v>Gel Fixação Cabelo Ebin Tamer Extreme Firme Hold 120ml</v>
          </cell>
          <cell r="Q2851" t="str">
            <v>Ebin</v>
          </cell>
        </row>
        <row r="2852">
          <cell r="A2852">
            <v>7129</v>
          </cell>
          <cell r="D2852" t="str">
            <v>Gel Condicionador Ebin Braid Fórmula 180ml Super Hold</v>
          </cell>
          <cell r="Q2852" t="str">
            <v>Ebin</v>
          </cell>
        </row>
        <row r="2853">
          <cell r="A2853">
            <v>7130</v>
          </cell>
          <cell r="D2853" t="str">
            <v>Spray Adesivo Peruca Renda Ebin Wonder Lace Bond 180ml</v>
          </cell>
          <cell r="Q2853" t="str">
            <v>Ebin</v>
          </cell>
        </row>
        <row r="2854">
          <cell r="A2854">
            <v>7131</v>
          </cell>
          <cell r="D2854" t="str">
            <v>Mousse de Tinta Renda Peruca Ebin Marrom Escuro 100ml</v>
          </cell>
          <cell r="Q2854" t="str">
            <v>Ebin</v>
          </cell>
        </row>
        <row r="2855">
          <cell r="A2855">
            <v>7132</v>
          </cell>
          <cell r="D2855" t="str">
            <v>Desembaraçador Nós Perucas Cabelo Ebin 5 Second 60ml</v>
          </cell>
          <cell r="Q2855" t="str">
            <v>Ebin</v>
          </cell>
        </row>
        <row r="2856">
          <cell r="A2856">
            <v>7133</v>
          </cell>
          <cell r="D2856" t="str">
            <v>Removedor Cola Peruca Ebin Wonder Lace Bond 120ml</v>
          </cell>
          <cell r="Q2856" t="str">
            <v>Ebin</v>
          </cell>
        </row>
        <row r="2857">
          <cell r="A2857">
            <v>7134</v>
          </cell>
          <cell r="D2857" t="str">
            <v>Mousse Fixação Ebin Alisamento e Brilho Cabelo 345ml</v>
          </cell>
          <cell r="Q2857" t="str">
            <v>Ebin</v>
          </cell>
        </row>
        <row r="2858">
          <cell r="A2858">
            <v>7135</v>
          </cell>
          <cell r="D2858" t="str">
            <v>Mousse Fixação Ebin Fortalecedor e Brilho 345ml Amêndoa</v>
          </cell>
          <cell r="Q2858" t="str">
            <v>Ebin</v>
          </cell>
        </row>
        <row r="2859">
          <cell r="A2859">
            <v>7136</v>
          </cell>
          <cell r="D2859" t="str">
            <v>Mousse Fixação Ebin Hidratante e Brilho 345ml Oliva</v>
          </cell>
          <cell r="Q2859" t="str">
            <v>Ebin</v>
          </cell>
        </row>
        <row r="2860">
          <cell r="A2860">
            <v>7137</v>
          </cell>
          <cell r="D2860" t="str">
            <v>Spray Adesivo Peruca Renda Ebin Wonder Lace Bond 80ml</v>
          </cell>
          <cell r="Q2860" t="str">
            <v>Ebin</v>
          </cell>
        </row>
        <row r="2861">
          <cell r="A2861">
            <v>7138</v>
          </cell>
          <cell r="D2861" t="str">
            <v>Mousse Fixação Ebin Fortalecedor e Brilho 80ml Amêndoa</v>
          </cell>
          <cell r="Q2861" t="str">
            <v>Ebin</v>
          </cell>
        </row>
        <row r="2862">
          <cell r="A2862">
            <v>7139</v>
          </cell>
          <cell r="D2862" t="str">
            <v>Mousse Fixação Ebin Suavizante e Brilho 80ml Mentol</v>
          </cell>
          <cell r="Q2862" t="str">
            <v>Ebin</v>
          </cell>
        </row>
        <row r="2863">
          <cell r="A2863">
            <v>7140</v>
          </cell>
          <cell r="D2863" t="str">
            <v>Mousse Fixação Ebin Hidratante Brilho 80ml Azeite Oliva</v>
          </cell>
          <cell r="Q2863" t="str">
            <v>Ebin</v>
          </cell>
        </row>
        <row r="2864">
          <cell r="A2864">
            <v>7141</v>
          </cell>
          <cell r="D2864" t="str">
            <v>Bastão Cera Cabelo Ebin Edge Tamer 24Hr 75g Kiwi Abacaxi</v>
          </cell>
          <cell r="Q2864" t="str">
            <v>Ebin</v>
          </cell>
        </row>
        <row r="2865">
          <cell r="A2865">
            <v>7142</v>
          </cell>
          <cell r="D2865" t="str">
            <v>Bastão Cera Cabelo Ebin Edge Tamer 24Hr 75g Original</v>
          </cell>
          <cell r="Q2865" t="str">
            <v>Ebin</v>
          </cell>
        </row>
        <row r="2866">
          <cell r="A2866">
            <v>7143</v>
          </cell>
          <cell r="D2866" t="str">
            <v>Gel Fixador Cabelo Ebin Edge Tamer 15ml Marrom Dark</v>
          </cell>
          <cell r="Q2866" t="str">
            <v>Ebin</v>
          </cell>
        </row>
        <row r="2867">
          <cell r="A2867">
            <v>7144</v>
          </cell>
          <cell r="D2867" t="str">
            <v>Cola Peruca Renda Ebin Wonder Lace Extreme Firm Hold</v>
          </cell>
          <cell r="Q2867" t="str">
            <v>Ebin</v>
          </cell>
        </row>
        <row r="2868">
          <cell r="A2868">
            <v>7145</v>
          </cell>
          <cell r="D2868" t="str">
            <v>Ebin 24Hr Edge Tamer Hair Sleek Stick Colored Cabelo 15g</v>
          </cell>
          <cell r="Q2868" t="str">
            <v>Ebin</v>
          </cell>
        </row>
        <row r="2869">
          <cell r="A2869">
            <v>7146</v>
          </cell>
          <cell r="D2869" t="str">
            <v>Gel Cola Fixação Peruca Ebin Wonder Lace Holding 37ml</v>
          </cell>
          <cell r="Q2869" t="str">
            <v>Ebin</v>
          </cell>
        </row>
        <row r="2870">
          <cell r="A2870">
            <v>7147</v>
          </cell>
          <cell r="D2870" t="str">
            <v>Cola Adesiva Peruca Ebin Wonder Lace Bond 7ml Mega Hold</v>
          </cell>
          <cell r="Q2870" t="str">
            <v>Ebin</v>
          </cell>
        </row>
        <row r="2871">
          <cell r="A2871">
            <v>7148</v>
          </cell>
          <cell r="D2871" t="str">
            <v>Corretivo Nó Peruca Renda Ebin Concealer Marrom Warm</v>
          </cell>
          <cell r="Q2871" t="str">
            <v>Ebin</v>
          </cell>
        </row>
        <row r="2872">
          <cell r="A2872">
            <v>7149</v>
          </cell>
          <cell r="D2872" t="str">
            <v>Removedor Cola para Peruca Ebin Wonder Lace Bond 120ml</v>
          </cell>
          <cell r="Q2872" t="str">
            <v>Ebin</v>
          </cell>
        </row>
        <row r="2873">
          <cell r="A2873">
            <v>7150</v>
          </cell>
          <cell r="D2873" t="str">
            <v>Protetor Pele Peruca Ebin Wonder Lace Bond 60ml Enhanced</v>
          </cell>
          <cell r="Q2873" t="str">
            <v>Ebin</v>
          </cell>
        </row>
        <row r="2874">
          <cell r="A2874">
            <v>7151</v>
          </cell>
          <cell r="D2874" t="str">
            <v>Loção Espumante Ebin Trança Cabelo Tea Tree e Aloe 250ml</v>
          </cell>
          <cell r="Q2874" t="str">
            <v>Ebin</v>
          </cell>
        </row>
        <row r="2875">
          <cell r="A2875">
            <v>7152</v>
          </cell>
          <cell r="D2875" t="str">
            <v>Braid Fórmula Ebin Loc Twist Gloss Mist Hidratação 250ml</v>
          </cell>
          <cell r="Q2875" t="str">
            <v>Ebin</v>
          </cell>
        </row>
        <row r="2876">
          <cell r="A2876">
            <v>7153</v>
          </cell>
          <cell r="D2876" t="str">
            <v>Spray Tintura Peruca Renda Ebin 150ml Marrom Dark Médio</v>
          </cell>
          <cell r="Q2876" t="str">
            <v>Ebin</v>
          </cell>
        </row>
        <row r="2877">
          <cell r="A2877">
            <v>7154</v>
          </cell>
          <cell r="D2877" t="str">
            <v>Melting Spray Peruca Renda Ebin Lace Bond 100ml Supreme</v>
          </cell>
          <cell r="Q2877" t="str">
            <v>Ebin</v>
          </cell>
        </row>
        <row r="2878">
          <cell r="A2878">
            <v>7155</v>
          </cell>
          <cell r="D2878" t="str">
            <v>Gel Cola Fixador Peruca Ebin Extreme Hold Active 120ml</v>
          </cell>
          <cell r="Q2878" t="str">
            <v>Ebin</v>
          </cell>
        </row>
        <row r="2879">
          <cell r="A2879">
            <v>7156</v>
          </cell>
          <cell r="D2879" t="str">
            <v>Melting Spray Peruca Renda Ebin Lace Bond 250ml Supreme</v>
          </cell>
          <cell r="Q2879" t="str">
            <v>Ebin</v>
          </cell>
        </row>
        <row r="2880">
          <cell r="A2880">
            <v>7157</v>
          </cell>
          <cell r="D2880" t="str">
            <v>Spray Desembaraçador Cabelo Peruca Ebin 24Hr 250ml</v>
          </cell>
          <cell r="Q2880" t="str">
            <v>Ebin</v>
          </cell>
        </row>
        <row r="2881">
          <cell r="A2881">
            <v>7158</v>
          </cell>
          <cell r="D2881" t="str">
            <v>Pó Peruca Renda Ebin Tinted Lace 1.2g Marrom Médio</v>
          </cell>
          <cell r="Q2881" t="str">
            <v>Ebin</v>
          </cell>
        </row>
        <row r="2882">
          <cell r="A2882">
            <v>7159</v>
          </cell>
          <cell r="D2882" t="str">
            <v>Carregador Usb 1Hora 65W + Cabo Usb C 2 Metros Preto</v>
          </cell>
          <cell r="Q2882" t="str">
            <v>1Hora</v>
          </cell>
        </row>
        <row r="2883">
          <cell r="A2883">
            <v>7160</v>
          </cell>
          <cell r="D2883" t="str">
            <v>Carregador Usb 1Hora + Cabo Usb Tipo A/C 3A Branco</v>
          </cell>
          <cell r="Q2883" t="str">
            <v>1Hora</v>
          </cell>
        </row>
        <row r="2884">
          <cell r="A2884">
            <v>7161</v>
          </cell>
          <cell r="D2884" t="str">
            <v>Carregador Usb 1Hora + Cabo Usb Tipo A/C 3A Preto</v>
          </cell>
          <cell r="Q2884" t="str">
            <v>1Hora</v>
          </cell>
        </row>
        <row r="2885">
          <cell r="A2885">
            <v>7162</v>
          </cell>
          <cell r="D2885" t="str">
            <v>Suporte Magnético 1Hora p/Celular Smartphone Carro Preto</v>
          </cell>
          <cell r="Q2885" t="str">
            <v>1Hora</v>
          </cell>
        </row>
        <row r="2886">
          <cell r="A2886">
            <v>7163</v>
          </cell>
          <cell r="D2886" t="str">
            <v>Suporte Veicular 1Hora p/Celular Smartphone Carro Preto</v>
          </cell>
          <cell r="Q2886" t="str">
            <v>1Hora</v>
          </cell>
        </row>
        <row r="2887">
          <cell r="A2887">
            <v>7164</v>
          </cell>
          <cell r="D2887" t="str">
            <v>Caixa Som 1Hora Alto-falante Bluetooth Portátil Vermelho</v>
          </cell>
          <cell r="Q2887" t="str">
            <v>1Hora</v>
          </cell>
        </row>
        <row r="2888">
          <cell r="A2888">
            <v>7165</v>
          </cell>
          <cell r="D2888" t="str">
            <v>Caixa de Som 1Hora Alto-falante Bluetooth Portátil Preto</v>
          </cell>
          <cell r="Q2888" t="str">
            <v>1Hora</v>
          </cell>
        </row>
        <row r="2889">
          <cell r="A2889">
            <v>7166</v>
          </cell>
          <cell r="D2889" t="str">
            <v>Fone de Ouvido Com Fio 1Hora 3.5mm Intra-Auricular Preto</v>
          </cell>
          <cell r="Q2889" t="str">
            <v>1Hora</v>
          </cell>
        </row>
        <row r="2890">
          <cell r="A2890">
            <v>7167</v>
          </cell>
          <cell r="D2890" t="str">
            <v>Fone de Ouvido 1Hora Com Fio 3.5mm Intra-Auricular Preto</v>
          </cell>
          <cell r="Q2890" t="str">
            <v>1Hora</v>
          </cell>
        </row>
        <row r="2891">
          <cell r="A2891">
            <v>7168</v>
          </cell>
          <cell r="D2891" t="str">
            <v>Fone Ouvido Com Fio 1Hora 3.5mm Intra-auricular Branco</v>
          </cell>
          <cell r="Q2891" t="str">
            <v>1Hora</v>
          </cell>
        </row>
        <row r="2892">
          <cell r="A2892">
            <v>7169</v>
          </cell>
          <cell r="D2892" t="str">
            <v>Fone Ouvido 1Hora Com Fio 3.5mm Intra-auricular Branco</v>
          </cell>
          <cell r="Q2892" t="str">
            <v>1Hora</v>
          </cell>
        </row>
        <row r="2893">
          <cell r="A2893">
            <v>7170</v>
          </cell>
          <cell r="D2893" t="str">
            <v>Fone Ouvido Com Fio 1Hora Usb C Intra-auricular Branco</v>
          </cell>
          <cell r="Q2893" t="str">
            <v>1Hora</v>
          </cell>
        </row>
        <row r="2894">
          <cell r="A2894">
            <v>7172</v>
          </cell>
          <cell r="D2894" t="str">
            <v>Carregador Usb 1Hora com Cabo Usb Tipo C 2.0A Branco</v>
          </cell>
          <cell r="Q2894" t="str">
            <v>1Hora</v>
          </cell>
        </row>
        <row r="2895">
          <cell r="A2895">
            <v>7173</v>
          </cell>
          <cell r="D2895" t="str">
            <v>Carregador Usb 1Hora com Cabo Usb Tipo C 2.0A Preto</v>
          </cell>
          <cell r="Q2895" t="str">
            <v>1Hora</v>
          </cell>
        </row>
        <row r="2896">
          <cell r="A2896">
            <v>7174</v>
          </cell>
          <cell r="D2896" t="str">
            <v>Carregador Usb 1Hora + Cabo Compatível com iPhone Branco</v>
          </cell>
          <cell r="Q2896" t="str">
            <v>1Hora</v>
          </cell>
        </row>
        <row r="2897">
          <cell r="A2897">
            <v>7175</v>
          </cell>
          <cell r="D2897" t="str">
            <v>Carregador Usb 1Hora com Cabo Micro Usb 2.0A Branco</v>
          </cell>
          <cell r="Q2897" t="str">
            <v>1Hora</v>
          </cell>
        </row>
        <row r="2898">
          <cell r="A2898">
            <v>7176</v>
          </cell>
          <cell r="D2898" t="str">
            <v>Carregador Usb 1Hora com Cabo Micro Usb 2.0A Preto</v>
          </cell>
          <cell r="Q2898" t="str">
            <v>1Hora</v>
          </cell>
        </row>
        <row r="2899">
          <cell r="A2899">
            <v>7177</v>
          </cell>
          <cell r="D2899" t="str">
            <v>Sistema Microfone Lapela Boya Omic-U 2.4Ghz Usb C Branco</v>
          </cell>
          <cell r="Q2899" t="str">
            <v>Boya</v>
          </cell>
        </row>
        <row r="2900">
          <cell r="A2900">
            <v>7178</v>
          </cell>
          <cell r="D2900" t="str">
            <v>Cabo Usb Angular Ugreen Usb C 2.0 Macho 5A 3Metros Preto</v>
          </cell>
          <cell r="Q2900" t="str">
            <v>Ugreen</v>
          </cell>
        </row>
        <row r="2901">
          <cell r="A2901">
            <v>7180</v>
          </cell>
          <cell r="D2901" t="str">
            <v>Psylliumax Unilife (Psyllium) 60 Cápsulas</v>
          </cell>
          <cell r="Q2901" t="str">
            <v>Unilife</v>
          </cell>
        </row>
        <row r="2902">
          <cell r="A2902">
            <v>7181</v>
          </cell>
          <cell r="D2902" t="str">
            <v>Ferro + Vitamina C Unilife 60 Cápsulas</v>
          </cell>
          <cell r="Q2902" t="str">
            <v>Unilife</v>
          </cell>
        </row>
        <row r="2903">
          <cell r="A2903">
            <v>7182</v>
          </cell>
          <cell r="D2903" t="str">
            <v>Zinco Quelato Zn Unilife 60 Cápsulas</v>
          </cell>
          <cell r="Q2903" t="str">
            <v>Unilife</v>
          </cell>
        </row>
        <row r="2904">
          <cell r="A2904">
            <v>7183</v>
          </cell>
          <cell r="D2904" t="str">
            <v>Vitaminas do Complexo B Unilife 60 Comp</v>
          </cell>
          <cell r="Q2904" t="str">
            <v>Unilife</v>
          </cell>
        </row>
        <row r="2905">
          <cell r="A2905">
            <v>7184</v>
          </cell>
          <cell r="D2905" t="str">
            <v>Magnésio Dimalato Unilife 60 Cápsulas</v>
          </cell>
          <cell r="Q2905" t="str">
            <v>Unilife</v>
          </cell>
        </row>
        <row r="2906">
          <cell r="A2906">
            <v>7185</v>
          </cell>
          <cell r="D2906" t="str">
            <v>Colina Unilife 60 Cápsulas</v>
          </cell>
          <cell r="Q2906" t="str">
            <v>Unilife</v>
          </cell>
        </row>
        <row r="2907">
          <cell r="A2907">
            <v>7186</v>
          </cell>
          <cell r="D2907" t="str">
            <v>Ômega 3 Vegano Unilife 60 Cápsulas</v>
          </cell>
          <cell r="Q2907" t="str">
            <v>Unilife</v>
          </cell>
        </row>
        <row r="2908">
          <cell r="A2908">
            <v>7187</v>
          </cell>
          <cell r="D2908" t="str">
            <v>Magnésio Quelato Unilife (Bisglicinato) 60 Cáps</v>
          </cell>
          <cell r="Q2908" t="str">
            <v>Unilife</v>
          </cell>
        </row>
        <row r="2909">
          <cell r="A2909">
            <v>7188</v>
          </cell>
          <cell r="D2909" t="str">
            <v>Espirulife (Spirulina) Unilife 120 Cápsulas</v>
          </cell>
          <cell r="Q2909" t="str">
            <v>Unilife</v>
          </cell>
        </row>
        <row r="2910">
          <cell r="A2910">
            <v>7189</v>
          </cell>
          <cell r="D2910" t="str">
            <v>Óleo Abóbora, Licopeno, Zinco e Selênio Unilife 30 Cáps</v>
          </cell>
          <cell r="Q2910" t="str">
            <v>Unilife</v>
          </cell>
        </row>
        <row r="2911">
          <cell r="A2911">
            <v>7190</v>
          </cell>
          <cell r="D2911" t="str">
            <v>Cranberry Unilife Selênio, Vitamina A e Zinco 120 Cáps</v>
          </cell>
          <cell r="Q2911" t="str">
            <v>Unilife</v>
          </cell>
        </row>
        <row r="2912">
          <cell r="A2912">
            <v>7191</v>
          </cell>
          <cell r="D2912" t="str">
            <v>Taurina Black Unilife Taurine 60 Cápsulas</v>
          </cell>
          <cell r="Q2912" t="str">
            <v>Unilife</v>
          </cell>
        </row>
        <row r="2913">
          <cell r="A2913">
            <v>7192</v>
          </cell>
          <cell r="D2913" t="str">
            <v>Psylliumax Unilife (Psyllium) 120 Cápsulas</v>
          </cell>
          <cell r="Q2913" t="str">
            <v>Unilife</v>
          </cell>
        </row>
        <row r="2914">
          <cell r="A2914">
            <v>7193</v>
          </cell>
          <cell r="D2914" t="str">
            <v>Ômega 3 Óleo de Peixe Unilife 120 Cápsulas</v>
          </cell>
          <cell r="Q2914" t="str">
            <v>Unilife</v>
          </cell>
        </row>
        <row r="2915">
          <cell r="A2915">
            <v>7194</v>
          </cell>
          <cell r="D2915" t="str">
            <v>Maca Peruana Premium Unilife 120 cápsulas</v>
          </cell>
          <cell r="Q2915" t="str">
            <v>Unilife</v>
          </cell>
        </row>
        <row r="2916">
          <cell r="A2916">
            <v>7195</v>
          </cell>
          <cell r="D2916" t="str">
            <v>Levedo de Cerveja Unilife (Complexo B) 400 Comp</v>
          </cell>
          <cell r="Q2916" t="str">
            <v>Unilife</v>
          </cell>
        </row>
        <row r="2917">
          <cell r="A2917">
            <v>7196</v>
          </cell>
          <cell r="D2917" t="str">
            <v>Magnésio Dimalato Unilife 120 Cápsulas</v>
          </cell>
          <cell r="Q2917" t="str">
            <v>Unilife</v>
          </cell>
        </row>
        <row r="2918">
          <cell r="A2918">
            <v>7197</v>
          </cell>
          <cell r="D2918" t="str">
            <v>Treon Mag Magnésio Treonato Unilife 60 Cápsulas</v>
          </cell>
          <cell r="Q2918" t="str">
            <v>Unilife</v>
          </cell>
        </row>
        <row r="2919">
          <cell r="A2919">
            <v>7198</v>
          </cell>
          <cell r="D2919" t="str">
            <v>Colágeno II + Vitamin C Unilife Osteo Regene Flex 30Comp</v>
          </cell>
          <cell r="Q2919" t="str">
            <v>Unilife</v>
          </cell>
        </row>
        <row r="2920">
          <cell r="A2920">
            <v>7199</v>
          </cell>
          <cell r="D2920" t="str">
            <v>Vitamina D2 Unilife 20ml (Gotas) Sabor Menta</v>
          </cell>
          <cell r="Q2920" t="str">
            <v>Unilife</v>
          </cell>
        </row>
        <row r="2921">
          <cell r="A2921">
            <v>7200</v>
          </cell>
          <cell r="D2921" t="str">
            <v>Matcha Premium Unilife em Pó 30 Gramas 100% Puro</v>
          </cell>
          <cell r="Q2921" t="str">
            <v>Unilife</v>
          </cell>
        </row>
        <row r="2922">
          <cell r="A2922">
            <v>7201</v>
          </cell>
          <cell r="D2922" t="str">
            <v>Complexo B Max Lauton + Vitamina C e Zinco 60 Cáps</v>
          </cell>
          <cell r="Q2922" t="str">
            <v>Lauton</v>
          </cell>
        </row>
        <row r="2923">
          <cell r="A2923">
            <v>7202</v>
          </cell>
          <cell r="D2923" t="str">
            <v>Cranberry 1000mg Lauton + Vit. C/E, Zinco Selênio 60Comp</v>
          </cell>
          <cell r="Q2923" t="str">
            <v>Lauton</v>
          </cell>
        </row>
        <row r="2924">
          <cell r="A2924">
            <v>7203</v>
          </cell>
          <cell r="D2924" t="str">
            <v>Ora pro-nóbis Unilife (Pereskia Aculeata) 60 Pastilhas</v>
          </cell>
          <cell r="Q2924" t="str">
            <v>Unilife</v>
          </cell>
        </row>
        <row r="2925">
          <cell r="A2925">
            <v>7204</v>
          </cell>
          <cell r="D2925" t="str">
            <v>Carregador Usb 1Hora Pd20W + Cabo Compatível com iPhone 1m</v>
          </cell>
          <cell r="Q2925" t="str">
            <v>1Hora</v>
          </cell>
        </row>
        <row r="2926">
          <cell r="A2926">
            <v>7205</v>
          </cell>
          <cell r="D2926" t="str">
            <v>Mistura Óleos Bottled Bouquet Now Foods 30ml Importado</v>
          </cell>
          <cell r="Q2926" t="str">
            <v>Now Foods</v>
          </cell>
        </row>
        <row r="2927">
          <cell r="A2927">
            <v>7207</v>
          </cell>
          <cell r="D2927" t="str">
            <v>Sistema Microfone Sem Fio Boya Omic-U Usb C Lapela Preto</v>
          </cell>
          <cell r="Q2927" t="str">
            <v>Boya</v>
          </cell>
        </row>
        <row r="2928">
          <cell r="A2928">
            <v>7208</v>
          </cell>
          <cell r="D2928" t="str">
            <v>Sistema Microfone SemFio Boya Omic-D Lapela p/Ios Branco</v>
          </cell>
          <cell r="Q2928" t="str">
            <v>Boya</v>
          </cell>
        </row>
        <row r="2929">
          <cell r="A2929">
            <v>7216</v>
          </cell>
          <cell r="D2929" t="str">
            <v>Sistema Microfone Sem Fio Boya Omic-D p/Ios Lapela Preto</v>
          </cell>
          <cell r="Q2929" t="str">
            <v>Boya</v>
          </cell>
        </row>
        <row r="2930">
          <cell r="A2930">
            <v>7217</v>
          </cell>
          <cell r="D2930" t="str">
            <v>Lente Objetiva Samyang AF 35mm f/1.8 FE p/(Sony E) Preta</v>
          </cell>
          <cell r="Q2930" t="str">
            <v>Samyang</v>
          </cell>
        </row>
        <row r="2931">
          <cell r="A2931">
            <v>7218</v>
          </cell>
          <cell r="D2931" t="str">
            <v>Câmera Instantânea Fujifilm Instax Mini 40 Preta</v>
          </cell>
          <cell r="Q2931" t="str">
            <v>Fujifilm</v>
          </cell>
        </row>
        <row r="2932">
          <cell r="A2932">
            <v>7219</v>
          </cell>
          <cell r="D2932" t="str">
            <v>Sistema Microfone Sem Fio Boya By-xm6-k2 Lapela Branco</v>
          </cell>
          <cell r="Q2932" t="str">
            <v>Boya</v>
          </cell>
        </row>
        <row r="2933">
          <cell r="A2933">
            <v>7224</v>
          </cell>
          <cell r="D2933" t="str">
            <v>Vitamina E 268mg Now Foods 250 Softgel Importado</v>
          </cell>
          <cell r="Q2933" t="str">
            <v>Now Foods</v>
          </cell>
        </row>
        <row r="2934">
          <cell r="A2934">
            <v>7225</v>
          </cell>
          <cell r="D2934" t="str">
            <v>Relógio Smartwatch Zwear Zl67 BT 5.2 Tela 1.93 pol Preto</v>
          </cell>
          <cell r="Q2934" t="str">
            <v>Zwear</v>
          </cell>
        </row>
        <row r="2935">
          <cell r="A2935">
            <v>7226</v>
          </cell>
          <cell r="D2935" t="str">
            <v>Relógio Smartwatch Zwear Zl67 BT 5.2 Tela 1.93" Laranja</v>
          </cell>
          <cell r="Q2935" t="str">
            <v>Zwear</v>
          </cell>
        </row>
        <row r="2936">
          <cell r="A2936">
            <v>7227</v>
          </cell>
          <cell r="D2936" t="str">
            <v>Relógio Smartwatch Zwear Zl67 BT 5.2 Tela 1.93 pol Prata</v>
          </cell>
          <cell r="Q2936" t="str">
            <v>Zwear</v>
          </cell>
        </row>
        <row r="2937">
          <cell r="A2937">
            <v>7228</v>
          </cell>
          <cell r="D2937" t="str">
            <v>Relógio Smartwatch Zwear Zw03 Tela 2.3 pol. Prata</v>
          </cell>
          <cell r="Q2937" t="str">
            <v>Zwear</v>
          </cell>
        </row>
        <row r="2938">
          <cell r="A2938">
            <v>7229</v>
          </cell>
          <cell r="D2938" t="str">
            <v>Relógio Smartwatch Zwear Zw03 Tela 2.3 pol. Amarelo</v>
          </cell>
          <cell r="Q2938" t="str">
            <v>Zwear</v>
          </cell>
        </row>
        <row r="2939">
          <cell r="A2939">
            <v>7230</v>
          </cell>
          <cell r="D2939" t="str">
            <v>Relógio Smartwatch Bluetooth Zwear Tela 1.83 pol. Preto</v>
          </cell>
          <cell r="Q2939" t="str">
            <v>Zwear</v>
          </cell>
        </row>
        <row r="2940">
          <cell r="A2940">
            <v>7231</v>
          </cell>
          <cell r="D2940" t="str">
            <v>Luteina 10mg Now Foods Sem Esteres 120 Softg Importado</v>
          </cell>
          <cell r="Q2940" t="str">
            <v>Now Foods</v>
          </cell>
        </row>
        <row r="2941">
          <cell r="A2941">
            <v>7232</v>
          </cell>
          <cell r="D2941" t="str">
            <v>Cola Adesiva Cílios Simples Ardell LashTite 22ml Escuro</v>
          </cell>
          <cell r="Q2941" t="str">
            <v>Ardell</v>
          </cell>
        </row>
        <row r="2942">
          <cell r="A2942">
            <v>7233</v>
          </cell>
          <cell r="D2942" t="str">
            <v>Nail Tek Kit 3 em 1 para Unhas Fracas e Danificadas 15ml</v>
          </cell>
          <cell r="Q2942" t="str">
            <v>Nail Tek</v>
          </cell>
        </row>
        <row r="2943">
          <cell r="A2943">
            <v>7234</v>
          </cell>
          <cell r="D2943" t="str">
            <v>Nail Tek Kit 3 em 1 Restauração Unhas Danificadas 15ml</v>
          </cell>
          <cell r="Q2943" t="str">
            <v>Nail Tek</v>
          </cell>
        </row>
        <row r="2944">
          <cell r="A2944">
            <v>7235</v>
          </cell>
          <cell r="D2944" t="str">
            <v>Nail Tek 10-Speed 15ml Gotas, Secante Esmalte Unhas</v>
          </cell>
          <cell r="Q2944" t="str">
            <v>Nail Tek</v>
          </cell>
        </row>
        <row r="2945">
          <cell r="A2945">
            <v>7236</v>
          </cell>
          <cell r="D2945" t="str">
            <v>Nail Tek Xtra Strengthener 4 Unhas Fraca Danificada 15ml</v>
          </cell>
          <cell r="Q2945" t="str">
            <v>Nail Tek</v>
          </cell>
        </row>
        <row r="2946">
          <cell r="A2946">
            <v>7237</v>
          </cell>
          <cell r="D2946" t="str">
            <v>Nail Tek Strengthener 2 para Unha Terapia Intensiva 15ml</v>
          </cell>
          <cell r="Q2946" t="str">
            <v>Nail Tek</v>
          </cell>
        </row>
        <row r="2947">
          <cell r="A2947">
            <v>7238</v>
          </cell>
          <cell r="D2947" t="str">
            <v>Nail Tek Hydrate 4 Fortalecedor para Unhas Frasca 15ml</v>
          </cell>
          <cell r="Q2947" t="str">
            <v>Nail Tek</v>
          </cell>
        </row>
        <row r="2948">
          <cell r="A2948">
            <v>7239</v>
          </cell>
          <cell r="D2948" t="str">
            <v>Nail Tek Nail Nutritionist Unhas 14ml c/Bamboo e Biotina</v>
          </cell>
          <cell r="Q2948" t="str">
            <v>Nail Tek</v>
          </cell>
        </row>
        <row r="2949">
          <cell r="A2949">
            <v>7240</v>
          </cell>
          <cell r="D2949" t="str">
            <v>Nail Tek Ridge Filler 4 Foundation Xtra para Unhas 15ml</v>
          </cell>
          <cell r="Q2949" t="str">
            <v>Nail Tek</v>
          </cell>
        </row>
        <row r="2950">
          <cell r="A2950">
            <v>7241</v>
          </cell>
          <cell r="D2950" t="str">
            <v>Cola Adesivo Cílios Simples Ardell LashTite 3.5g Escuro</v>
          </cell>
          <cell r="Q2950" t="str">
            <v>Ardell</v>
          </cell>
        </row>
        <row r="2951">
          <cell r="A2951">
            <v>7242</v>
          </cell>
          <cell r="D2951" t="str">
            <v>Palmitato de Ascorbila Swanson 250mg 120 Caps Importado</v>
          </cell>
          <cell r="Q2951" t="str">
            <v>Swanson</v>
          </cell>
        </row>
        <row r="2952">
          <cell r="A2952">
            <v>7243</v>
          </cell>
          <cell r="D2952" t="str">
            <v>Filmadora Sony FDR-AX53 16.6mp 4K Camcorder Preto</v>
          </cell>
          <cell r="Q2952" t="str">
            <v>Sony</v>
          </cell>
        </row>
        <row r="2953">
          <cell r="A2953">
            <v>7244</v>
          </cell>
          <cell r="D2953" t="str">
            <v>Alto-Falante Bluetooth Conferência Boya Blobby Pro Preto</v>
          </cell>
          <cell r="Q2953" t="str">
            <v>Boya</v>
          </cell>
        </row>
        <row r="2954">
          <cell r="A2954">
            <v>7246</v>
          </cell>
          <cell r="D2954" t="str">
            <v>Sistema Microfone Sem Fio Boya By-V4U Usb C Lapela Preto</v>
          </cell>
          <cell r="Q2954" t="str">
            <v>Boya</v>
          </cell>
        </row>
        <row r="2955">
          <cell r="A2955">
            <v>7251</v>
          </cell>
          <cell r="D2955" t="str">
            <v>Microfone de Lapela SemFio Saramonic Blink 500 B2+ Preto</v>
          </cell>
          <cell r="Q2955" t="str">
            <v>Saramonic</v>
          </cell>
        </row>
        <row r="2956">
          <cell r="A2956">
            <v>7252</v>
          </cell>
          <cell r="D2956" t="str">
            <v>Microfone Lapela Saramonic BlinkMe U2 Usb C 2.4Ghz Preto</v>
          </cell>
          <cell r="Q2956" t="str">
            <v>Saramonic</v>
          </cell>
        </row>
        <row r="2957">
          <cell r="A2957">
            <v>7253</v>
          </cell>
          <cell r="D2957" t="str">
            <v>Câmera Fotográfica Nikon Z Mirrorless e Lente 28mm Prata</v>
          </cell>
          <cell r="Q2957" t="str">
            <v>Nikon</v>
          </cell>
        </row>
        <row r="2958">
          <cell r="A2958">
            <v>7255</v>
          </cell>
          <cell r="D2958" t="str">
            <v>Ubiquinol 200mg Now Foods 60 Softgel Importado</v>
          </cell>
          <cell r="Q2958" t="str">
            <v>Now Foods</v>
          </cell>
        </row>
        <row r="2959">
          <cell r="A2959">
            <v>7258</v>
          </cell>
          <cell r="D2959" t="str">
            <v>Lente Objetiva Canon RF-S 18-150mm F/3.5-6.3 Is Stm Preta</v>
          </cell>
          <cell r="Q2959" t="str">
            <v>Canon</v>
          </cell>
        </row>
        <row r="2960">
          <cell r="A2960">
            <v>7259</v>
          </cell>
          <cell r="D2960" t="str">
            <v>Sistema Microfone de Lapela Boya By-wm3t-d2 p/Ios Preto</v>
          </cell>
          <cell r="Q2960" t="str">
            <v>Boya</v>
          </cell>
        </row>
        <row r="2961">
          <cell r="A2961">
            <v>7260</v>
          </cell>
          <cell r="D2961" t="str">
            <v>Sistema Microfone de Lapela Hollyland Lark Max Duo Preto</v>
          </cell>
          <cell r="Q2961" t="str">
            <v>Hollyland</v>
          </cell>
        </row>
        <row r="2962">
          <cell r="A2962">
            <v>7261</v>
          </cell>
          <cell r="D2962" t="str">
            <v>Amora Unilife, com Vitamina E/D/B12 60 Comp. Mastigáveis</v>
          </cell>
          <cell r="Q2962" t="str">
            <v>Unilife</v>
          </cell>
        </row>
        <row r="2963">
          <cell r="A2963">
            <v>7263</v>
          </cell>
          <cell r="D2963" t="str">
            <v>Nattokinase 100mg Now Foods 120 Cápsulas</v>
          </cell>
          <cell r="Q2963" t="str">
            <v>Now Foods</v>
          </cell>
        </row>
        <row r="2964">
          <cell r="A2964">
            <v>7265</v>
          </cell>
          <cell r="D2964" t="str">
            <v>Sistema Microfone de Lapela Boya By-wm3t-u2 Usb C Preto</v>
          </cell>
          <cell r="Q2964" t="str">
            <v>Boya</v>
          </cell>
        </row>
        <row r="2965">
          <cell r="A2965">
            <v>7266</v>
          </cell>
          <cell r="D2965" t="str">
            <v>Cartão Memória MicroSd Sandisk 1Tb Nintendo Switch Preto</v>
          </cell>
          <cell r="Q2965" t="str">
            <v>Sandisk</v>
          </cell>
        </row>
        <row r="2966">
          <cell r="A2966">
            <v>7267</v>
          </cell>
          <cell r="D2966" t="str">
            <v>Celuclin Femme Care 340g Unilife 60 Cápsulas</v>
          </cell>
          <cell r="Q2966" t="str">
            <v>Unilife</v>
          </cell>
        </row>
        <row r="2967">
          <cell r="A2967">
            <v>7268</v>
          </cell>
          <cell r="D2967" t="str">
            <v>Hyaluderm Complex Unilife 60 Cápsulas</v>
          </cell>
          <cell r="Q2967" t="str">
            <v>Unilife</v>
          </cell>
        </row>
        <row r="2968">
          <cell r="A2968">
            <v>7269</v>
          </cell>
          <cell r="D2968" t="str">
            <v>Varlin Unilife Famme Care 60 Cápsulas</v>
          </cell>
          <cell r="Q2968" t="str">
            <v>Unilife</v>
          </cell>
        </row>
        <row r="2969">
          <cell r="A2969">
            <v>7270</v>
          </cell>
          <cell r="D2969" t="str">
            <v>Tetra 4 Magnésio Unilife 4 em 1, 90 Cápsulas</v>
          </cell>
          <cell r="Q2969" t="str">
            <v>Unilife</v>
          </cell>
        </row>
        <row r="2970">
          <cell r="A2970">
            <v>7271</v>
          </cell>
          <cell r="D2970" t="str">
            <v>Cobre Quelato Unilife 350mg 60 Cápsulas</v>
          </cell>
          <cell r="Q2970" t="str">
            <v>Unilife</v>
          </cell>
        </row>
        <row r="2971">
          <cell r="A2971">
            <v>7272</v>
          </cell>
          <cell r="D2971" t="str">
            <v>Taurato de Magnésio Unilife 60 Cápsulas</v>
          </cell>
          <cell r="Q2971" t="str">
            <v>Unilife</v>
          </cell>
        </row>
        <row r="2972">
          <cell r="A2972">
            <v>7274</v>
          </cell>
          <cell r="D2972" t="str">
            <v>VITA 4 710mg Unilife, 4 em 1, 60 Cápsulas</v>
          </cell>
          <cell r="Q2972" t="str">
            <v>Unilife</v>
          </cell>
        </row>
        <row r="2973">
          <cell r="A2973">
            <v>7275</v>
          </cell>
          <cell r="D2973" t="str">
            <v>Man Beard Hair Unilife Barba Cabelo 60 Cápsulas</v>
          </cell>
          <cell r="Q2973" t="str">
            <v>Unilife</v>
          </cell>
        </row>
        <row r="2974">
          <cell r="A2974">
            <v>7276</v>
          </cell>
          <cell r="D2974" t="str">
            <v>Gel Massageador Unilife Fisioblack Gel Negro 150g</v>
          </cell>
          <cell r="Q2974" t="str">
            <v>Unilife</v>
          </cell>
        </row>
        <row r="2975">
          <cell r="A2975">
            <v>7277</v>
          </cell>
          <cell r="D2975" t="str">
            <v>Pomada Massageadora Unilife Regene-Flex 150g</v>
          </cell>
          <cell r="Q2975" t="str">
            <v>Unilife</v>
          </cell>
        </row>
        <row r="2976">
          <cell r="A2976">
            <v>7279</v>
          </cell>
          <cell r="D2976" t="str">
            <v>Boro B Vegano Unilife 60 Cápsulas</v>
          </cell>
          <cell r="Q2976" t="str">
            <v>Unilife</v>
          </cell>
        </row>
        <row r="2977">
          <cell r="A2977">
            <v>7280</v>
          </cell>
          <cell r="D2977" t="str">
            <v>Hyalurosteo 300g Unilife em Pó Sabor Laranja e Acerola</v>
          </cell>
          <cell r="Q2977" t="str">
            <v>Unilife</v>
          </cell>
        </row>
        <row r="2978">
          <cell r="A2978">
            <v>7281</v>
          </cell>
          <cell r="D2978" t="str">
            <v>Estabilizador Aochuan Smart Xe Kit Gimbal Celular Preto</v>
          </cell>
          <cell r="Q2978" t="str">
            <v>Aochuan</v>
          </cell>
        </row>
        <row r="2979">
          <cell r="A2979">
            <v>7283</v>
          </cell>
          <cell r="D2979" t="str">
            <v>Origanox Oregano 500mg Swanson 60 Caps Importado</v>
          </cell>
          <cell r="Q2979" t="str">
            <v>Swanson</v>
          </cell>
        </row>
        <row r="2980">
          <cell r="A2980">
            <v>7287</v>
          </cell>
          <cell r="D2980" t="str">
            <v>Adaptador Ugreen Usb A 3.0 pra Lan Rj45 2.5g Fêmea Cinza</v>
          </cell>
          <cell r="Q2980" t="str">
            <v>Ugreen</v>
          </cell>
        </row>
        <row r="2981">
          <cell r="A2981">
            <v>7288</v>
          </cell>
          <cell r="D2981" t="str">
            <v>Cabo Usb C p/DisplayPort Ugreen Macho 16k/30Hz 2M Cinza</v>
          </cell>
          <cell r="Q2981" t="str">
            <v>Ugreen</v>
          </cell>
        </row>
        <row r="2982">
          <cell r="A2982">
            <v>7289</v>
          </cell>
          <cell r="D2982" t="str">
            <v>Adaptador Ugreen Usb C p/DisplayPort Fêmea 8K/60Hz Cinza</v>
          </cell>
          <cell r="Q2982" t="str">
            <v>Ugreen</v>
          </cell>
        </row>
        <row r="2983">
          <cell r="A2983">
            <v>7290</v>
          </cell>
          <cell r="D2983" t="str">
            <v>Leitor Cartão Memória Ugreen Micro e Sd p/Usb-C Branco</v>
          </cell>
          <cell r="Q2983" t="str">
            <v>Ugreen</v>
          </cell>
        </row>
        <row r="2984">
          <cell r="A2984">
            <v>7291</v>
          </cell>
          <cell r="D2984" t="str">
            <v>Cabo Usb C para DisplayPort Ugreen 16K/30Hz 1M Cinza</v>
          </cell>
          <cell r="Q2984" t="str">
            <v>Ugreen</v>
          </cell>
        </row>
        <row r="2985">
          <cell r="A2985">
            <v>7292</v>
          </cell>
          <cell r="D2985" t="str">
            <v>Adaptador Usb Ugreen Usb-A para Bluetooth 5.4 Preto</v>
          </cell>
          <cell r="Q2985" t="str">
            <v>Ugreen</v>
          </cell>
        </row>
        <row r="2986">
          <cell r="A2986">
            <v>7293</v>
          </cell>
          <cell r="D2986" t="str">
            <v>Aspirador de Pó Robô Ilife A20 Controle por App Preto</v>
          </cell>
          <cell r="Q2986" t="str">
            <v>Ilife</v>
          </cell>
        </row>
        <row r="2987">
          <cell r="A2987">
            <v>7294</v>
          </cell>
          <cell r="D2987" t="str">
            <v>Aspirador de Pó Robô Ilife V3s Pro com/Controle Branco</v>
          </cell>
          <cell r="Q2987" t="str">
            <v>Ilife</v>
          </cell>
        </row>
        <row r="2988">
          <cell r="A2988">
            <v>7295</v>
          </cell>
          <cell r="D2988" t="str">
            <v>Aspirador de Pó Robô Ilife V3x Controle por App Branco</v>
          </cell>
          <cell r="Q2988" t="str">
            <v>Ilife</v>
          </cell>
        </row>
        <row r="2989">
          <cell r="A2989">
            <v>7296</v>
          </cell>
          <cell r="D2989" t="str">
            <v>Aspirador de Pó Robô V5s Plus Aspirador e Esfregão Bege</v>
          </cell>
          <cell r="Q2989" t="str">
            <v>Ilife</v>
          </cell>
        </row>
        <row r="2990">
          <cell r="A2990">
            <v>7297</v>
          </cell>
          <cell r="D2990" t="str">
            <v>Equinácea 400mg Swanson 180 Caps Importado</v>
          </cell>
          <cell r="Q2990" t="str">
            <v>Swanson</v>
          </cell>
        </row>
        <row r="2991">
          <cell r="A2991">
            <v>7298</v>
          </cell>
          <cell r="D2991" t="str">
            <v>Vitamin C Swanson 60 Gomas Sabor Laranja Importado</v>
          </cell>
          <cell r="Q2991" t="str">
            <v>Swanson</v>
          </cell>
        </row>
        <row r="2992">
          <cell r="A2992">
            <v>7299</v>
          </cell>
          <cell r="D2992" t="str">
            <v>Luteína/Zeaxantina Swanson 60Gomas Sabor Manga Importado</v>
          </cell>
          <cell r="Q2992" t="str">
            <v>Swanson</v>
          </cell>
        </row>
        <row r="2993">
          <cell r="A2993">
            <v>7300</v>
          </cell>
          <cell r="D2993" t="str">
            <v>Mistura Hidratação Eletrolítica Swanson 30 Sch Importado</v>
          </cell>
          <cell r="Q2993" t="str">
            <v>Swanson</v>
          </cell>
        </row>
        <row r="2994">
          <cell r="A2994">
            <v>7301</v>
          </cell>
          <cell r="D2994" t="str">
            <v>Mistura Hidratação Eletrolítica Swanson 30Sch Importado</v>
          </cell>
          <cell r="Q2994" t="str">
            <v>Swanson</v>
          </cell>
        </row>
        <row r="2995">
          <cell r="A2995">
            <v>7302</v>
          </cell>
          <cell r="D2995" t="str">
            <v>Óleo de Tamanu, Now Foods, Orgânico 30ml Importado</v>
          </cell>
          <cell r="Q2995" t="str">
            <v>Now Foods</v>
          </cell>
        </row>
        <row r="2996">
          <cell r="A2996">
            <v>7305</v>
          </cell>
          <cell r="D2996" t="str">
            <v>Manteiga de Karité Now Foods 198g Puro Importado</v>
          </cell>
          <cell r="Q2996" t="str">
            <v>Now Foods</v>
          </cell>
        </row>
        <row r="2997">
          <cell r="A2997">
            <v>7309</v>
          </cell>
          <cell r="D2997" t="str">
            <v>Serum Blemish Clear, Now Foods p/Manchas 15ml Importado</v>
          </cell>
          <cell r="Q2997" t="str">
            <v>Now Foods</v>
          </cell>
        </row>
        <row r="2998">
          <cell r="A2998">
            <v>7310</v>
          </cell>
          <cell r="D2998" t="str">
            <v>Spray Topical de Magnésio Now Foods 237ml Importado</v>
          </cell>
          <cell r="Q2998" t="str">
            <v>Now Foods</v>
          </cell>
        </row>
        <row r="2999">
          <cell r="A2999">
            <v>7313</v>
          </cell>
          <cell r="D2999" t="str">
            <v>Óleo Facial Nutritivo Now Foods 30ml Importado</v>
          </cell>
          <cell r="Q2999" t="str">
            <v>Now Foods</v>
          </cell>
        </row>
        <row r="3000">
          <cell r="A3000">
            <v>7315</v>
          </cell>
          <cell r="D3000" t="str">
            <v>Gel Creme Dental Kids Now Foods Xyliwhite 85g Importado</v>
          </cell>
          <cell r="Q3000" t="str">
            <v>Now Foods</v>
          </cell>
        </row>
        <row r="3001">
          <cell r="A3001">
            <v>7316</v>
          </cell>
          <cell r="D3001" t="str">
            <v>Óleo Limpeza Facial, Now Foods, 118ml Importado</v>
          </cell>
          <cell r="Q3001" t="str">
            <v>Now Foods</v>
          </cell>
        </row>
        <row r="3002">
          <cell r="A3002">
            <v>7317</v>
          </cell>
          <cell r="D3002" t="str">
            <v>NOW Ácido Hialurônico Hidratante Facial 118ml Importado</v>
          </cell>
          <cell r="Q3002" t="str">
            <v>Now Foods</v>
          </cell>
        </row>
        <row r="3003">
          <cell r="A3003">
            <v>7318</v>
          </cell>
          <cell r="D3003" t="str">
            <v>Gel Creme Dental Now Foods XyliWhite 181g Importado</v>
          </cell>
          <cell r="Q3003" t="str">
            <v>Now Foods</v>
          </cell>
        </row>
        <row r="3004">
          <cell r="A3004">
            <v>7319</v>
          </cell>
          <cell r="D3004" t="str">
            <v>Vitamina C/Sérum Ácido Ferúlico Now Foods 30ml Importado</v>
          </cell>
          <cell r="Q3004" t="str">
            <v>Now Foods</v>
          </cell>
        </row>
        <row r="3005">
          <cell r="A3005">
            <v>7320</v>
          </cell>
          <cell r="D3005" t="str">
            <v>Msm Loção Lipossomal Pele Now Foods 237ml Importado</v>
          </cell>
          <cell r="Q3005" t="str">
            <v>Now Foods</v>
          </cell>
        </row>
        <row r="3006">
          <cell r="A3006">
            <v>7321</v>
          </cell>
          <cell r="D3006" t="str">
            <v>Glucosamina e Msm Now Foods 180Caps Importado</v>
          </cell>
          <cell r="Q3006" t="str">
            <v>Now Foods</v>
          </cell>
        </row>
        <row r="3007">
          <cell r="A3007">
            <v>7322</v>
          </cell>
          <cell r="D3007" t="str">
            <v>Progesterona Now Foods Creme Pele 85g Importado</v>
          </cell>
          <cell r="Q3007" t="str">
            <v>Now Foods</v>
          </cell>
        </row>
        <row r="3008">
          <cell r="A3008">
            <v>7323</v>
          </cell>
          <cell r="D3008" t="str">
            <v>Bone Meal Now Foods 454g Cálcio Em Pó Importado</v>
          </cell>
          <cell r="Q3008" t="str">
            <v>Now Foods</v>
          </cell>
        </row>
        <row r="3009">
          <cell r="A3009">
            <v>7327</v>
          </cell>
          <cell r="D3009" t="str">
            <v>Mini Pc Beelink T5 64gb Emmc 4gb Ram Celeron N4020 Preto</v>
          </cell>
          <cell r="Q3009" t="str">
            <v>Beelink</v>
          </cell>
        </row>
        <row r="3010">
          <cell r="A3010">
            <v>7341</v>
          </cell>
          <cell r="D3010" t="str">
            <v>Fone Ouvido Sem Fio Ugreen HiTune H5 BT 5.3 Branco</v>
          </cell>
          <cell r="Q3010" t="str">
            <v>Ugreen</v>
          </cell>
        </row>
        <row r="3011">
          <cell r="A3011">
            <v>7342</v>
          </cell>
          <cell r="D3011" t="str">
            <v>Carregador Parede Ugreen 65W Nexode Porta Usb A/C Preto</v>
          </cell>
          <cell r="Q3011" t="str">
            <v>Ugreen</v>
          </cell>
        </row>
        <row r="3012">
          <cell r="A3012">
            <v>7343</v>
          </cell>
          <cell r="D3012" t="str">
            <v>Sistema Microfone Lapela Boya By-wm3t-m2 p/3.5mm Preto</v>
          </cell>
          <cell r="Q3012" t="str">
            <v>Boya</v>
          </cell>
        </row>
        <row r="3013">
          <cell r="A3013">
            <v>7344</v>
          </cell>
          <cell r="D3013" t="str">
            <v>Windshiel Pára-brisa Pele para Microfone Sem Fio Omic TX</v>
          </cell>
          <cell r="Q3013" t="str">
            <v>Boya</v>
          </cell>
        </row>
        <row r="3014">
          <cell r="A3014">
            <v>7356</v>
          </cell>
          <cell r="D3014" t="str">
            <v>Complexo Vitamina D/Boro Swanson 60 Caps Importado</v>
          </cell>
          <cell r="Q3014" t="str">
            <v>Swanson</v>
          </cell>
        </row>
        <row r="3015">
          <cell r="A3015">
            <v>7359</v>
          </cell>
          <cell r="D3015" t="str">
            <v>Vitamina B12 Life Extension BioActive 90 Caps Importado</v>
          </cell>
          <cell r="Q3015" t="str">
            <v>Life Extension</v>
          </cell>
        </row>
        <row r="3016">
          <cell r="A3016">
            <v>7361</v>
          </cell>
          <cell r="D3016" t="str">
            <v>CinSulin, InSea Crominex Life Extension 90Caps Importado</v>
          </cell>
          <cell r="Q3016" t="str">
            <v>Life Extension</v>
          </cell>
        </row>
        <row r="3017">
          <cell r="A3017">
            <v>7362</v>
          </cell>
          <cell r="D3017" t="str">
            <v>Romã Defense Endotelial Life Extension 60 Soft Importado</v>
          </cell>
          <cell r="Q3017" t="str">
            <v>Life Extension</v>
          </cell>
        </row>
        <row r="3018">
          <cell r="A3018">
            <v>7363</v>
          </cell>
          <cell r="D3018" t="str">
            <v>Super Ubiquinol CoQ10 Life Extension 60 Softgels Importado</v>
          </cell>
          <cell r="Q3018" t="str">
            <v>Life Extension</v>
          </cell>
        </row>
        <row r="3019">
          <cell r="A3019">
            <v>7364</v>
          </cell>
          <cell r="D3019" t="str">
            <v>Pqq Caps 20mg Life Extension 30 Capsulas Importado</v>
          </cell>
          <cell r="Q3019" t="str">
            <v>Life Extension</v>
          </cell>
        </row>
        <row r="3020">
          <cell r="A3020">
            <v>7365</v>
          </cell>
          <cell r="D3020" t="str">
            <v>Ubiquinol CoQ10 Life Extension com Mitochondrial 30 Cáps</v>
          </cell>
          <cell r="Q3020" t="str">
            <v>Life Extension</v>
          </cell>
        </row>
        <row r="3021">
          <cell r="A3021">
            <v>7366</v>
          </cell>
          <cell r="D3021" t="str">
            <v>Extrato Rhodiola 200mg Life Extension 60 Caps Importado</v>
          </cell>
          <cell r="Q3021" t="str">
            <v>Life Extension</v>
          </cell>
        </row>
        <row r="3022">
          <cell r="A3022">
            <v>7367</v>
          </cell>
          <cell r="D3022" t="str">
            <v>Ativador Senolítico Life Extension 36 Cpasulas Importado</v>
          </cell>
          <cell r="Q3022" t="str">
            <v>Life Extension</v>
          </cell>
        </row>
        <row r="3023">
          <cell r="A3023">
            <v>7368</v>
          </cell>
          <cell r="D3023" t="str">
            <v>Enzimas Digestivas e Probióticos Life Extension 60 Caps</v>
          </cell>
          <cell r="Q3023" t="str">
            <v>Life Extension</v>
          </cell>
        </row>
        <row r="3024">
          <cell r="A3024">
            <v>7369</v>
          </cell>
          <cell r="D3024" t="str">
            <v>NAD+ Cell 100mg Life Extension 30 Capsulas Importado</v>
          </cell>
          <cell r="Q3024" t="str">
            <v>Life Extension</v>
          </cell>
        </row>
        <row r="3025">
          <cell r="A3025">
            <v>7371</v>
          </cell>
          <cell r="D3025" t="str">
            <v>ArthroMax, Colágeno NT2, AprèsFlex Life Extension 60Caps</v>
          </cell>
          <cell r="Q3025" t="str">
            <v>Life Extension</v>
          </cell>
        </row>
        <row r="3026">
          <cell r="A3026">
            <v>7372</v>
          </cell>
          <cell r="D3026" t="str">
            <v>Bio-Fisetina Life Extension 30 Capsulas Importado</v>
          </cell>
          <cell r="Q3026" t="str">
            <v>Life Extension</v>
          </cell>
        </row>
        <row r="3027">
          <cell r="A3027">
            <v>7373</v>
          </cell>
          <cell r="D3027" t="str">
            <v>Nootrópico Quick Brain Life Extension 30 Caps Importado</v>
          </cell>
          <cell r="Q3027" t="str">
            <v>Life Extension</v>
          </cell>
        </row>
        <row r="3028">
          <cell r="A3028">
            <v>7374</v>
          </cell>
          <cell r="D3028" t="str">
            <v>Cran-Max Otimizado Life Extension 60 Caps Importado</v>
          </cell>
          <cell r="Q3028" t="str">
            <v>Life Extension</v>
          </cell>
        </row>
        <row r="3029">
          <cell r="A3029">
            <v>7375</v>
          </cell>
          <cell r="D3029" t="str">
            <v>Enzimas Super Digestivas Life Extension 60Caps Importado</v>
          </cell>
          <cell r="Q3029" t="str">
            <v>Life Extension</v>
          </cell>
        </row>
        <row r="3030">
          <cell r="A3030">
            <v>7376</v>
          </cell>
          <cell r="D3030" t="str">
            <v>Extrato Vegetal Crucífero Life Extension 60Cap Importado</v>
          </cell>
          <cell r="Q3030" t="str">
            <v>Life Extension</v>
          </cell>
        </row>
        <row r="3031">
          <cell r="A3031">
            <v>7377</v>
          </cell>
          <cell r="D3031" t="str">
            <v>Pqq Caps 10mg Life Extension 30 Capsulas Importado</v>
          </cell>
          <cell r="Q3031" t="str">
            <v>Life Extension</v>
          </cell>
        </row>
        <row r="3032">
          <cell r="A3032">
            <v>7378</v>
          </cell>
          <cell r="D3032" t="str">
            <v>Estrogênio Mulheres Life Extension 30 Tablets Importado</v>
          </cell>
          <cell r="Q3032" t="str">
            <v>Life Extension</v>
          </cell>
        </row>
        <row r="3033">
          <cell r="A3033">
            <v>7379</v>
          </cell>
          <cell r="D3033" t="str">
            <v>Super K Life Extension 90 Softgels Importado</v>
          </cell>
          <cell r="Q3033" t="str">
            <v>Life Extension</v>
          </cell>
        </row>
        <row r="3034">
          <cell r="A3034">
            <v>7380</v>
          </cell>
          <cell r="D3034" t="str">
            <v>Vitamina B12 Mitilcobalamina Naturals 60 Comprimido</v>
          </cell>
          <cell r="Q3034" t="str">
            <v>Naturals</v>
          </cell>
        </row>
        <row r="3035">
          <cell r="A3035">
            <v>7381</v>
          </cell>
          <cell r="D3035" t="str">
            <v>Biotina Naturals, Cabelo, Pele, Unhas 60 Comprimido</v>
          </cell>
          <cell r="Q3035" t="str">
            <v>Naturals</v>
          </cell>
        </row>
        <row r="3036">
          <cell r="A3036">
            <v>7382</v>
          </cell>
          <cell r="D3036" t="str">
            <v>Vitamina D3 2000UI Colecalciferol Naturals 60 Comprimido</v>
          </cell>
          <cell r="Q3036" t="str">
            <v>Naturals</v>
          </cell>
        </row>
        <row r="3037">
          <cell r="A3037">
            <v>7383</v>
          </cell>
          <cell r="D3037" t="str">
            <v>Cálcio, Magnésio e Vit. D3 Naturals 60 Comprimido</v>
          </cell>
          <cell r="Q3037" t="str">
            <v>Naturals</v>
          </cell>
        </row>
        <row r="3038">
          <cell r="A3038">
            <v>7384</v>
          </cell>
          <cell r="D3038" t="str">
            <v>Extrato Própolis Naturals Zinco, D3 e Vit. C 60 Comprimido</v>
          </cell>
          <cell r="Q3038" t="str">
            <v>Naturals</v>
          </cell>
        </row>
        <row r="3039">
          <cell r="A3039">
            <v>7385</v>
          </cell>
          <cell r="D3039" t="str">
            <v>Super Vitamina E Life Extension 90 Softgels Importado</v>
          </cell>
          <cell r="Q3039" t="str">
            <v>Life Extension</v>
          </cell>
        </row>
        <row r="3040">
          <cell r="A3040">
            <v>7386</v>
          </cell>
          <cell r="D3040" t="str">
            <v>Lithium 1000mcg Life Extension 100 Capsulas Importado</v>
          </cell>
          <cell r="Q3040" t="str">
            <v>Life Extension</v>
          </cell>
        </row>
        <row r="3041">
          <cell r="A3041">
            <v>7387</v>
          </cell>
          <cell r="D3041" t="str">
            <v>Ceramides Skin Life Extension 30 Capsulas Importado</v>
          </cell>
          <cell r="Q3041" t="str">
            <v>Life Extension</v>
          </cell>
        </row>
        <row r="3042">
          <cell r="A3042">
            <v>7388</v>
          </cell>
          <cell r="D3042" t="str">
            <v>Fucoidan Life Extension com Maritech 60 Caps Importado</v>
          </cell>
          <cell r="Q3042" t="str">
            <v>Life Extension</v>
          </cell>
        </row>
        <row r="3043">
          <cell r="A3043">
            <v>7389</v>
          </cell>
          <cell r="D3043" t="str">
            <v>Homocisteína Resist Life Extension 60 Caps Importado</v>
          </cell>
          <cell r="Q3043" t="str">
            <v>Life Extension</v>
          </cell>
        </row>
        <row r="3044">
          <cell r="A3044">
            <v>7390</v>
          </cell>
          <cell r="D3044" t="str">
            <v>Complexo Cogumelo Life Extension Reishi Extrato 60 Caps</v>
          </cell>
          <cell r="Q3044" t="str">
            <v>Life Extension</v>
          </cell>
        </row>
        <row r="3045">
          <cell r="A3045">
            <v>7391</v>
          </cell>
          <cell r="D3045" t="str">
            <v>Cereja ácida Life Extension com CherryPure 60 Capsulas</v>
          </cell>
          <cell r="Q3045" t="str">
            <v>Life Extension</v>
          </cell>
        </row>
        <row r="3046">
          <cell r="A3046">
            <v>7392</v>
          </cell>
          <cell r="D3046" t="str">
            <v>D-Glucarato Cálcio 200mg Life Extension 60Caps Importado</v>
          </cell>
          <cell r="Q3046" t="str">
            <v>Life Extension</v>
          </cell>
        </row>
        <row r="3047">
          <cell r="A3047">
            <v>7393</v>
          </cell>
          <cell r="D3047" t="str">
            <v>Extrato Fruta de Romã Life Extension 30 Caps Importado</v>
          </cell>
          <cell r="Q3047" t="str">
            <v>Life Extension</v>
          </cell>
        </row>
        <row r="3048">
          <cell r="A3048">
            <v>7394</v>
          </cell>
          <cell r="D3048" t="str">
            <v>Interface de Áudio Boya By-am4 Mixer Canal Duplo Preto</v>
          </cell>
          <cell r="Q3048" t="str">
            <v>Boya</v>
          </cell>
        </row>
        <row r="3049">
          <cell r="A3049">
            <v>7395</v>
          </cell>
          <cell r="D3049" t="str">
            <v>Microfone Duplo Boya By-mm1w p/Câmera/Smartphone Preto</v>
          </cell>
          <cell r="Q3049" t="str">
            <v>Boya</v>
          </cell>
        </row>
        <row r="3050">
          <cell r="A3050">
            <v>7396</v>
          </cell>
          <cell r="D3050" t="str">
            <v>Microfone Lapela Vimai V7 Plug Usb C/Compatível com iPhone</v>
          </cell>
          <cell r="Q3050" t="str">
            <v>Vimai</v>
          </cell>
        </row>
        <row r="3051">
          <cell r="A3051">
            <v>7397</v>
          </cell>
          <cell r="D3051" t="str">
            <v>Microfone Lapela Vimai V7 Usb C/Compatível com iPhone</v>
          </cell>
          <cell r="Q3051" t="str">
            <v>Vimai</v>
          </cell>
        </row>
        <row r="3052">
          <cell r="A3052">
            <v>7398</v>
          </cell>
          <cell r="D3052" t="str">
            <v>Microfone de Lapela Vimai Ap004 Compatível com iPhone</v>
          </cell>
          <cell r="Q3052" t="str">
            <v>Vimai</v>
          </cell>
        </row>
        <row r="3053">
          <cell r="A3053">
            <v>7399</v>
          </cell>
          <cell r="D3053" t="str">
            <v>Microfone de Lapela Vimai Ap004 Usb C p/Android Preto</v>
          </cell>
          <cell r="Q3053" t="str">
            <v>Vimai</v>
          </cell>
        </row>
        <row r="3054">
          <cell r="A3054">
            <v>7400</v>
          </cell>
          <cell r="D3054" t="str">
            <v>Microfone de Lapela Vimai EP033T Compatível com iPhone</v>
          </cell>
          <cell r="Q3054" t="str">
            <v>Vimai</v>
          </cell>
        </row>
        <row r="3055">
          <cell r="A3055">
            <v>7401</v>
          </cell>
          <cell r="D3055" t="str">
            <v>Microfone de Lapela Vimai EP033T Usb C p/Android Preto</v>
          </cell>
          <cell r="Q3055" t="str">
            <v>Vimai</v>
          </cell>
        </row>
        <row r="3056">
          <cell r="A3056">
            <v>7402</v>
          </cell>
          <cell r="D3056" t="str">
            <v>Sistema Microfone Lapela Vimai M9 Usb C p/Android Preto</v>
          </cell>
          <cell r="Q3056" t="str">
            <v>Vimai</v>
          </cell>
        </row>
        <row r="3057">
          <cell r="A3057">
            <v>7403</v>
          </cell>
          <cell r="D3057" t="str">
            <v>Sistema Microfone Lapela Vimai M9 Compatível com iPhone</v>
          </cell>
          <cell r="Q3057" t="str">
            <v>Vimai</v>
          </cell>
        </row>
        <row r="3058">
          <cell r="A3058">
            <v>7404</v>
          </cell>
          <cell r="D3058" t="str">
            <v>Relógio Smartwatch Bluetooth Zwear Z139 Tela 1.83 Preto</v>
          </cell>
          <cell r="Q3058" t="str">
            <v>Zwear</v>
          </cell>
        </row>
        <row r="3059">
          <cell r="A3059">
            <v>7405</v>
          </cell>
          <cell r="D3059" t="str">
            <v>Relógio Smartwatch Bluetooth Zwear Z139 Tela 1.83 Gold</v>
          </cell>
          <cell r="Q3059" t="str">
            <v>Zwear</v>
          </cell>
        </row>
        <row r="3060">
          <cell r="A3060">
            <v>7406</v>
          </cell>
          <cell r="D3060" t="str">
            <v>Relógio Smartwatch Bluetooth Zwear Z139 Tela 1.83 Rose</v>
          </cell>
          <cell r="Q3060" t="str">
            <v>Zwear</v>
          </cell>
        </row>
        <row r="3061">
          <cell r="A3061">
            <v>7407</v>
          </cell>
          <cell r="D3061" t="str">
            <v>Relógio Smartwatch Bluetooth Zwear Z139 Tela 1.83 Prata</v>
          </cell>
          <cell r="Q3061" t="str">
            <v>Zwear</v>
          </cell>
        </row>
        <row r="3062">
          <cell r="A3062">
            <v>7408</v>
          </cell>
          <cell r="D3062" t="str">
            <v>Relógio Smartwatch Zwear Zl02j Pro BT5.2 Tela 1.3 Preto</v>
          </cell>
          <cell r="Q3062" t="str">
            <v>Zwear</v>
          </cell>
        </row>
        <row r="3063">
          <cell r="A3063">
            <v>7409</v>
          </cell>
          <cell r="D3063" t="str">
            <v>Relógio Smartwatch Zwear Zl02j Pro BT5.2 Tela 1.3 Azul</v>
          </cell>
          <cell r="Q3063" t="str">
            <v>Zwear</v>
          </cell>
        </row>
        <row r="3064">
          <cell r="A3064">
            <v>7410</v>
          </cell>
          <cell r="D3064" t="str">
            <v>Relógio Smartwatch Zwear Zl02j Pro BT5.2 Tela 1.3 Gold</v>
          </cell>
          <cell r="Q3064" t="str">
            <v>Zwear</v>
          </cell>
        </row>
        <row r="3065">
          <cell r="A3065">
            <v>7411</v>
          </cell>
          <cell r="D3065" t="str">
            <v>Relógio Smartwatch Zwear Z121 BT 5.3 Tela 1,4 pol Rosa</v>
          </cell>
          <cell r="Q3065" t="str">
            <v>Zwear</v>
          </cell>
        </row>
        <row r="3066">
          <cell r="A3066">
            <v>7412</v>
          </cell>
          <cell r="D3066" t="str">
            <v>Relógio Smartwatch Zwear Z121 BT 5.3 Tela 1,4 pol Prata</v>
          </cell>
          <cell r="Q3066" t="str">
            <v>Zwear</v>
          </cell>
        </row>
        <row r="3067">
          <cell r="A3067">
            <v>7413</v>
          </cell>
          <cell r="D3067" t="str">
            <v>Relógio Smartwatch Zwear Z121 BT 5.3 Tela 1,4 pol Preto</v>
          </cell>
          <cell r="Q3067" t="str">
            <v>Zwear</v>
          </cell>
        </row>
        <row r="3068">
          <cell r="A3068">
            <v>7414</v>
          </cell>
          <cell r="D3068" t="str">
            <v>Relógio Smartwatch Bluetooth Zwear Zl80b Pro Gold</v>
          </cell>
          <cell r="Q3068" t="str">
            <v>Zwear</v>
          </cell>
        </row>
        <row r="3069">
          <cell r="A3069">
            <v>7415</v>
          </cell>
          <cell r="D3069" t="str">
            <v>Relógio Smartwatch Bluetooth Zwear Zl80b Pro Preto</v>
          </cell>
          <cell r="Q3069" t="str">
            <v>Zwear</v>
          </cell>
        </row>
        <row r="3070">
          <cell r="A3070">
            <v>7416</v>
          </cell>
          <cell r="D3070" t="str">
            <v>Relógio Smartwatch Bluetooth Zwear Zl73j Tela 1,3 Gold</v>
          </cell>
          <cell r="Q3070" t="str">
            <v>Zwear</v>
          </cell>
        </row>
        <row r="3071">
          <cell r="A3071">
            <v>7417</v>
          </cell>
          <cell r="D3071" t="str">
            <v>Relógio Smartwatch Bluetooth Zwear Zl73j Tela 1,3 Preto</v>
          </cell>
          <cell r="Q3071" t="str">
            <v>Zwear</v>
          </cell>
        </row>
        <row r="3072">
          <cell r="A3072">
            <v>7418</v>
          </cell>
          <cell r="D3072" t="str">
            <v>Relógio Smartwatch Bluetooth Zwear Zl73j Tela 1,3 Prata</v>
          </cell>
          <cell r="Q3072" t="str">
            <v>Zwear</v>
          </cell>
        </row>
        <row r="3073">
          <cell r="A3073">
            <v>7419</v>
          </cell>
          <cell r="D3073" t="str">
            <v>Relógio Smartwatch Bluetooth Zwear Zl66cj Rosa</v>
          </cell>
          <cell r="Q3073" t="str">
            <v>Zwear</v>
          </cell>
        </row>
        <row r="3074">
          <cell r="A3074">
            <v>7420</v>
          </cell>
          <cell r="D3074" t="str">
            <v>Relógio Smartwatch Bluetooth Zwear Zl66cj Preto</v>
          </cell>
          <cell r="Q3074" t="str">
            <v>Zwear</v>
          </cell>
        </row>
        <row r="3075">
          <cell r="A3075">
            <v>7421</v>
          </cell>
          <cell r="D3075" t="str">
            <v>Relógio Smartwatch Bluetooth Zwear Zl66cj Prata</v>
          </cell>
          <cell r="Q3075" t="str">
            <v>Zwear</v>
          </cell>
        </row>
        <row r="3076">
          <cell r="A3076">
            <v>7422</v>
          </cell>
          <cell r="D3076" t="str">
            <v>Relógio Smartwatch Zwear Zl67 BT 5.2 Tela 1.93 Laranja</v>
          </cell>
          <cell r="Q3076" t="str">
            <v>Zwear</v>
          </cell>
        </row>
        <row r="3077">
          <cell r="A3077">
            <v>7424</v>
          </cell>
          <cell r="D3077" t="str">
            <v>Luz Led Portátil Neewer NL-60AI Foto/Vídeo Celular/Pc Preto</v>
          </cell>
          <cell r="Q3077" t="str">
            <v>Neewer</v>
          </cell>
        </row>
        <row r="3078">
          <cell r="A3078">
            <v>7425</v>
          </cell>
          <cell r="D3078" t="str">
            <v>Mini Tripé Flexível Neewer T30 p/Câmera/Smartphone Preto</v>
          </cell>
          <cell r="Q3078" t="str">
            <v>Neewer</v>
          </cell>
        </row>
        <row r="3079">
          <cell r="A3079">
            <v>7426</v>
          </cell>
          <cell r="D3079" t="str">
            <v>Suporte de Montagem Neewer Ma002 p/Monitor Campo Preto</v>
          </cell>
          <cell r="Q3079" t="str">
            <v>Neewer</v>
          </cell>
        </row>
        <row r="3080">
          <cell r="A3080">
            <v>7427</v>
          </cell>
          <cell r="D3080" t="str">
            <v>Kit de Acessórios 50 em 1 Neewer GP-50 p/Câmera Ação Preto</v>
          </cell>
          <cell r="Q3080" t="str">
            <v>Neewer</v>
          </cell>
        </row>
        <row r="3081">
          <cell r="A3081">
            <v>7428</v>
          </cell>
          <cell r="D3081" t="str">
            <v>Microfone Lapela Neewer Cm28 p/Câmera iPhone Android Preto</v>
          </cell>
          <cell r="Q3081" t="str">
            <v>Neewer</v>
          </cell>
        </row>
        <row r="3082">
          <cell r="A3082">
            <v>7429</v>
          </cell>
          <cell r="D3082" t="str">
            <v>Caixa Som Bluetooth Tribit XSound Go BTS38 Portátil Preta</v>
          </cell>
          <cell r="Q3082" t="str">
            <v>Tribit</v>
          </cell>
        </row>
        <row r="3083">
          <cell r="A3083">
            <v>7430</v>
          </cell>
          <cell r="D3083" t="str">
            <v>Caixa Som Bluetooth Tribit XSound Go BTS38 Portátil Azul</v>
          </cell>
          <cell r="Q3083" t="str">
            <v>Tribit</v>
          </cell>
        </row>
        <row r="3084">
          <cell r="A3084">
            <v>7431</v>
          </cell>
          <cell r="D3084" t="str">
            <v>Caixa de Som Bluetooth Tribit XSound Surf Portátil Preta</v>
          </cell>
          <cell r="Q3084" t="str">
            <v>Tribit</v>
          </cell>
        </row>
        <row r="3085">
          <cell r="A3085">
            <v>7432</v>
          </cell>
          <cell r="D3085" t="str">
            <v>Caixa Som Bluetooth Tribit Stormbox Blast Portatil Preta</v>
          </cell>
          <cell r="Q3085" t="str">
            <v>Tribit</v>
          </cell>
        </row>
        <row r="3086">
          <cell r="A3086">
            <v>7433</v>
          </cell>
          <cell r="D3086" t="str">
            <v>Fone de Ouvido Sem Fio Synco X1 p/Intercomunicação Preto</v>
          </cell>
          <cell r="Q3086" t="str">
            <v>Synco</v>
          </cell>
        </row>
        <row r="3087">
          <cell r="A3087">
            <v>7434</v>
          </cell>
          <cell r="D3087" t="str">
            <v>Fone de Ouvido Sem Fio Synco X2 p/Intercomunicação Preto</v>
          </cell>
          <cell r="Q3087" t="str">
            <v>Synco</v>
          </cell>
        </row>
        <row r="3088">
          <cell r="A3088">
            <v>7435</v>
          </cell>
          <cell r="D3088" t="str">
            <v>Fone de Ouvido Sem Fio Synco X5 p/Intercomunicação Preto</v>
          </cell>
          <cell r="Q3088" t="str">
            <v>Synco</v>
          </cell>
        </row>
        <row r="3089">
          <cell r="A3089">
            <v>7436</v>
          </cell>
          <cell r="D3089" t="str">
            <v>Smartwatch Zwear Zl02d Bluetooth 4.0 Tela 1.2pol Amarelo</v>
          </cell>
          <cell r="Q3089" t="str">
            <v>Zwear</v>
          </cell>
        </row>
        <row r="3090">
          <cell r="A3090">
            <v>7437</v>
          </cell>
          <cell r="D3090" t="str">
            <v>Relógio Smartwatch Bluetooth Zwear Tela 1.83 pol. Prata</v>
          </cell>
          <cell r="Q3090" t="str">
            <v>Zwear</v>
          </cell>
        </row>
        <row r="3091">
          <cell r="A3091">
            <v>7438</v>
          </cell>
          <cell r="D3091" t="str">
            <v>Relógio Smartwatch Bluetooth Zwear Tela 1.83 pol. Verde</v>
          </cell>
          <cell r="Q3091" t="str">
            <v>Zwear</v>
          </cell>
        </row>
        <row r="3092">
          <cell r="A3092">
            <v>7439</v>
          </cell>
          <cell r="D3092" t="str">
            <v>Relógio Smartwatch Zwear Zw03 Bluetooth Tela 2.13' Preto</v>
          </cell>
          <cell r="Q3092" t="str">
            <v>Zwear</v>
          </cell>
        </row>
        <row r="3093">
          <cell r="A3093">
            <v>7440</v>
          </cell>
          <cell r="D3093" t="str">
            <v>Relógio Smartwatch Zwear Zw03 Bluetooth Tela 2.13' Gold</v>
          </cell>
          <cell r="Q3093" t="str">
            <v>Zwear</v>
          </cell>
        </row>
        <row r="3094">
          <cell r="A3094">
            <v>7443</v>
          </cell>
          <cell r="D3094" t="str">
            <v>Relógio Smartwatch Bluetooth Zwear Tela 2.01 pol. Prata</v>
          </cell>
          <cell r="Q3094" t="str">
            <v>Zwear</v>
          </cell>
        </row>
        <row r="3095">
          <cell r="A3095">
            <v>7444</v>
          </cell>
          <cell r="D3095" t="str">
            <v>Relógio Smartwatch Bluetooth Zwear Tela 2.01 pol. Azul</v>
          </cell>
          <cell r="Q3095" t="str">
            <v>Zwear</v>
          </cell>
        </row>
        <row r="3096">
          <cell r="A3096">
            <v>7445</v>
          </cell>
          <cell r="D3096" t="str">
            <v>Switch Comutador Ugreen Usb A/C 3.0 2 In 4 Preto/Cinza</v>
          </cell>
          <cell r="Q3096" t="str">
            <v>Ugreen</v>
          </cell>
        </row>
        <row r="3097">
          <cell r="A3097">
            <v>7446</v>
          </cell>
          <cell r="D3097" t="str">
            <v>Power Bank Ugreen 10000mAh Bateria Portátil 20W Preta</v>
          </cell>
          <cell r="Q3097" t="str">
            <v>Ugreen</v>
          </cell>
        </row>
        <row r="3098">
          <cell r="A3098">
            <v>7447</v>
          </cell>
          <cell r="D3098" t="str">
            <v>Power Bank Mini Ugreen 5000mAh Conector USB-C 20W Cinza</v>
          </cell>
          <cell r="Q3098" t="str">
            <v>Ugreen</v>
          </cell>
        </row>
        <row r="3099">
          <cell r="A3099">
            <v>7448</v>
          </cell>
          <cell r="D3099" t="str">
            <v>Carregador Rápido Ugreen Portas Usb A/C 35W Max. Cinza</v>
          </cell>
          <cell r="Q3099" t="str">
            <v>Ugreen</v>
          </cell>
        </row>
        <row r="3100">
          <cell r="A3100">
            <v>7449</v>
          </cell>
          <cell r="D3100" t="str">
            <v>Carregador Parede Ugreen Portas Usb-A/C Máx. 65W Púrpura</v>
          </cell>
          <cell r="Q3100" t="str">
            <v>Ugreen</v>
          </cell>
        </row>
        <row r="3101">
          <cell r="A3101">
            <v>7450</v>
          </cell>
          <cell r="D3101" t="str">
            <v>Carregador Parede Ugreen Porta Usb-A/C Máx 65W Azul Rosa</v>
          </cell>
          <cell r="Q3101" t="str">
            <v>Ugreen</v>
          </cell>
        </row>
        <row r="3102">
          <cell r="A3102">
            <v>7451</v>
          </cell>
          <cell r="D3102" t="str">
            <v>Carregador Carro Ugreen Portas Usb C/A Máx. 130W Preto</v>
          </cell>
          <cell r="Q3102" t="str">
            <v>Ugreen</v>
          </cell>
        </row>
        <row r="3103">
          <cell r="A3103">
            <v>7452</v>
          </cell>
          <cell r="D3103" t="str">
            <v>Transmissor Receptor Áudio Bluetooth Ugreen 2 em 1 Preto</v>
          </cell>
          <cell r="Q3103" t="str">
            <v>Ugreen</v>
          </cell>
        </row>
        <row r="3104">
          <cell r="A3104">
            <v>7453</v>
          </cell>
          <cell r="D3104" t="str">
            <v>Fone de Ouvido Ugreen HiTune P3 Bluetooth 5.4 Branco</v>
          </cell>
          <cell r="Q3104" t="str">
            <v>Ugreen</v>
          </cell>
        </row>
        <row r="3105">
          <cell r="A3105">
            <v>7454</v>
          </cell>
          <cell r="D3105" t="str">
            <v>Power Bank Ugreen 10000mAh Portátil Máx. 30W Cinza Dark</v>
          </cell>
          <cell r="Q3105" t="str">
            <v>Ugreen</v>
          </cell>
        </row>
        <row r="3106">
          <cell r="A3106">
            <v>7455</v>
          </cell>
          <cell r="D3106" t="str">
            <v>Power Bank Ugreen 10000mAh Bateria Portátil 30W Branco</v>
          </cell>
          <cell r="Q3106" t="str">
            <v>Ugreen</v>
          </cell>
        </row>
        <row r="3107">
          <cell r="A3107">
            <v>7456</v>
          </cell>
          <cell r="D3107" t="str">
            <v>Carregador Parede Ugreen Usb A/C 100W + Cabo 1.5M Preto</v>
          </cell>
          <cell r="Q3107" t="str">
            <v>Ugreen</v>
          </cell>
        </row>
        <row r="3108">
          <cell r="A3108">
            <v>7457</v>
          </cell>
          <cell r="D3108" t="str">
            <v>Fones Ouvido Sem Fio Tozo H10 Bluetooth 5.3 Preto</v>
          </cell>
          <cell r="Q3108" t="str">
            <v>Tozo</v>
          </cell>
        </row>
        <row r="3109">
          <cell r="A3109">
            <v>7458</v>
          </cell>
          <cell r="D3109" t="str">
            <v>Fone de Ouvido Sem Fio Tozo Tonal Pods BT 5.3 Preto</v>
          </cell>
          <cell r="Q3109" t="str">
            <v>Tozo</v>
          </cell>
        </row>
        <row r="3110">
          <cell r="A3110">
            <v>7459</v>
          </cell>
          <cell r="D3110" t="str">
            <v>Fone de Ouvido Sem Fio Tozo T6s Bluetooth Preto</v>
          </cell>
          <cell r="Q3110" t="str">
            <v>Tozo</v>
          </cell>
        </row>
        <row r="3111">
          <cell r="A3111">
            <v>7460</v>
          </cell>
          <cell r="D3111" t="str">
            <v>Fone de Ouvido Sem Fio Tozo OpenEgo Bluetooth 5.3 Preto</v>
          </cell>
          <cell r="Q3111" t="str">
            <v>Tozo</v>
          </cell>
        </row>
        <row r="3112">
          <cell r="A3112">
            <v>7461</v>
          </cell>
          <cell r="D3112" t="str">
            <v>Smartwatch Bluetooth 5.3 Tozo S5 Tela 1,43 pol. Preto</v>
          </cell>
          <cell r="Q3112" t="str">
            <v>Tozo</v>
          </cell>
        </row>
        <row r="3113">
          <cell r="A3113">
            <v>7462</v>
          </cell>
          <cell r="D3113" t="str">
            <v>Fone de Ouvido Sem Fio Tozo T12s Bluetooth 5.3 Preto</v>
          </cell>
          <cell r="Q3113" t="str">
            <v>Tozo</v>
          </cell>
        </row>
        <row r="3114">
          <cell r="A3114">
            <v>7463</v>
          </cell>
          <cell r="D3114" t="str">
            <v>Fone Ouvido Sem Fio Tozo Open Buds Bluetooth 5.3 Preto</v>
          </cell>
          <cell r="Q3114" t="str">
            <v>Tozo</v>
          </cell>
        </row>
        <row r="3115">
          <cell r="A3115">
            <v>7464</v>
          </cell>
          <cell r="D3115" t="str">
            <v>Fone de Ouvido Sem Fio Tozo Agile Dots Bege</v>
          </cell>
          <cell r="Q3115" t="str">
            <v>Tozo</v>
          </cell>
        </row>
        <row r="3116">
          <cell r="A3116">
            <v>7465</v>
          </cell>
          <cell r="D3116" t="str">
            <v>Fone Ouvido Sem Fio Tozo Tonal Fits Bluetooth 5.3 Preto</v>
          </cell>
          <cell r="Q3116" t="str">
            <v>Tozo</v>
          </cell>
        </row>
        <row r="3117">
          <cell r="A3117">
            <v>7466</v>
          </cell>
          <cell r="D3117" t="str">
            <v>Fone de Ouvido Sem Fio Tozo OpenReal Design Aberto Preto</v>
          </cell>
          <cell r="Q3117" t="str">
            <v>Tozo</v>
          </cell>
        </row>
        <row r="3118">
          <cell r="A3118">
            <v>7467</v>
          </cell>
          <cell r="D3118" t="str">
            <v>Fone de Ouvido Sem Fio Tozo Agile Dots BT 5.3 Branco</v>
          </cell>
          <cell r="Q3118" t="str">
            <v>Tozo</v>
          </cell>
        </row>
        <row r="3119">
          <cell r="A3119">
            <v>7468</v>
          </cell>
          <cell r="D3119" t="str">
            <v>Fone de Ouvido Sem Fio Tozo T10s Bluetooth 5.3 Caqui</v>
          </cell>
          <cell r="Q3119" t="str">
            <v>Tozo</v>
          </cell>
        </row>
        <row r="3120">
          <cell r="A3120">
            <v>7469</v>
          </cell>
          <cell r="D3120" t="str">
            <v>Fone Ouvido Sem Fio Tozo Agile Dots A00E2 BT 5.3 Preto</v>
          </cell>
          <cell r="Q3120" t="str">
            <v>Tozo</v>
          </cell>
        </row>
        <row r="3121">
          <cell r="A3121">
            <v>7470</v>
          </cell>
          <cell r="D3121" t="str">
            <v>Fone de Ouvido Sem Fio Tozo Crystal Buds BT 5.3 Preto</v>
          </cell>
          <cell r="Q3121" t="str">
            <v>Tozo</v>
          </cell>
        </row>
        <row r="3122">
          <cell r="A3122">
            <v>7471</v>
          </cell>
          <cell r="D3122" t="str">
            <v>Fone de Ouvido Sem Fio Tozo A3 Bluetooth 5.3 Branco</v>
          </cell>
          <cell r="Q3122" t="str">
            <v>Tozo</v>
          </cell>
        </row>
        <row r="3123">
          <cell r="A3123">
            <v>7472</v>
          </cell>
          <cell r="D3123" t="str">
            <v>Smartwatch Tozo S3 Bluetooth 5.3 Tela 1,8 pol. Preto</v>
          </cell>
          <cell r="Q3123" t="str">
            <v>Tozo</v>
          </cell>
        </row>
        <row r="3124">
          <cell r="A3124">
            <v>7473</v>
          </cell>
          <cell r="D3124" t="str">
            <v>Fone de Ouvido Sem Fio Tozo T10s Bluetooth 5.3 Branco</v>
          </cell>
          <cell r="Q3124" t="str">
            <v>Tozo</v>
          </cell>
        </row>
        <row r="3125">
          <cell r="A3125">
            <v>7474</v>
          </cell>
          <cell r="D3125" t="str">
            <v>Fone de Ouvido Sem Fio Tozo OpenEgo Bluetooth 5.3 Branco</v>
          </cell>
          <cell r="Q3125" t="str">
            <v>Tozo</v>
          </cell>
        </row>
        <row r="3126">
          <cell r="A3126">
            <v>7475</v>
          </cell>
          <cell r="D3126" t="str">
            <v>Adaptador Benfei DisplayPort k4 p/Hdmi Fêmea Preto</v>
          </cell>
          <cell r="Q3126" t="str">
            <v>Benfei</v>
          </cell>
        </row>
        <row r="3127">
          <cell r="A3127">
            <v>7476</v>
          </cell>
          <cell r="D3127" t="str">
            <v>Leitor Cartão Memória Benfei 4 em 1 p/Usb A/C Preto</v>
          </cell>
          <cell r="Q3127" t="str">
            <v>Benfei</v>
          </cell>
        </row>
        <row r="3128">
          <cell r="A3128">
            <v>7477</v>
          </cell>
          <cell r="D3128" t="str">
            <v>Adaptador Vídeo Benfei Usb Tipo C p/HDMI Fêmea Cinza</v>
          </cell>
          <cell r="Q3128" t="str">
            <v>Benfei</v>
          </cell>
        </row>
        <row r="3129">
          <cell r="A3129">
            <v>7478</v>
          </cell>
          <cell r="D3129" t="str">
            <v>Cabo Hdmi para VGA Benfei Macho/Macho Preto</v>
          </cell>
          <cell r="Q3129" t="str">
            <v>Benfei</v>
          </cell>
        </row>
        <row r="3130">
          <cell r="A3130">
            <v>7479</v>
          </cell>
          <cell r="D3130" t="str">
            <v>Cabo Usb C para Hdmi Benfei 4K-60Hz Cinza/Preto</v>
          </cell>
          <cell r="Q3130" t="str">
            <v>Benfei</v>
          </cell>
        </row>
        <row r="3131">
          <cell r="A3131">
            <v>7480</v>
          </cell>
          <cell r="D3131" t="str">
            <v>Hub Adaptador Multifuncional Benfei 5 em 1 p/Usb C Cinza</v>
          </cell>
          <cell r="Q3131" t="str">
            <v>Benfei</v>
          </cell>
        </row>
        <row r="3132">
          <cell r="A3132">
            <v>7481</v>
          </cell>
          <cell r="D3132" t="str">
            <v>Adaptador Hdmi para VGA Benfei Macho/Fêmea Preto</v>
          </cell>
          <cell r="Q3132" t="str">
            <v>Benfei</v>
          </cell>
        </row>
        <row r="3133">
          <cell r="A3133">
            <v>7482</v>
          </cell>
          <cell r="D3133" t="str">
            <v>Hub Adaptador Multifuncional Benfei 7 em 1 p/Usb C Cinza</v>
          </cell>
          <cell r="Q3133" t="str">
            <v>Benfei</v>
          </cell>
        </row>
        <row r="3134">
          <cell r="A3134">
            <v>7483</v>
          </cell>
          <cell r="D3134" t="str">
            <v>Cabo DisplayPort p/VGA Benfei Macho Unidirecional Preto</v>
          </cell>
          <cell r="Q3134" t="str">
            <v>Benfei</v>
          </cell>
        </row>
        <row r="3135">
          <cell r="A3135">
            <v>7484</v>
          </cell>
          <cell r="D3135" t="str">
            <v>Cabo DisplayPort p/Hdmi Benfei Macho/Macho Preto</v>
          </cell>
          <cell r="Q3135" t="str">
            <v>Benfei</v>
          </cell>
        </row>
        <row r="3136">
          <cell r="A3136">
            <v>7485</v>
          </cell>
          <cell r="D3136" t="str">
            <v>Hub Adaptador Multiportas Benfei 4 em 1 p/Usb C Azul</v>
          </cell>
          <cell r="Q3136" t="str">
            <v>Benfei</v>
          </cell>
        </row>
        <row r="3137">
          <cell r="A3137">
            <v>7486</v>
          </cell>
          <cell r="D3137" t="str">
            <v>Adaptador Rede Usb C p/Rj45 Benfei Macho/Fêmea Preto</v>
          </cell>
          <cell r="Q3137" t="str">
            <v>Benfei</v>
          </cell>
        </row>
        <row r="3138">
          <cell r="A3138">
            <v>7487</v>
          </cell>
          <cell r="D3138" t="str">
            <v>Cabo Usb C p/DisplayPort Benfei 8k80Hz Macho/Macho Cinza</v>
          </cell>
          <cell r="Q3138" t="str">
            <v>Benfei</v>
          </cell>
        </row>
        <row r="3139">
          <cell r="A3139">
            <v>7488</v>
          </cell>
          <cell r="D3139" t="str">
            <v>Cabo Sata Benfei 2 em 1 Sata3 para Usb A/C Preto</v>
          </cell>
          <cell r="Q3139" t="str">
            <v>Benfei</v>
          </cell>
        </row>
        <row r="3140">
          <cell r="A3140">
            <v>7489</v>
          </cell>
          <cell r="D3140" t="str">
            <v>Benfei Hub Adaptador VGA p/Hdmi 3.5mm Micro Usb Preto</v>
          </cell>
          <cell r="Q3140" t="str">
            <v>Benfei</v>
          </cell>
        </row>
        <row r="3141">
          <cell r="A3141">
            <v>7490</v>
          </cell>
          <cell r="D3141" t="str">
            <v>Adaptador de Rede Benfei Usb 3.0 p/RJ45 Fêmea Cinza</v>
          </cell>
          <cell r="Q3141" t="str">
            <v>Benfei</v>
          </cell>
        </row>
        <row r="3142">
          <cell r="A3142">
            <v>7491</v>
          </cell>
          <cell r="D3142" t="str">
            <v>Hub Multifuncional Benfei 2 em 1 p/Usb-C/A 3.0 Cinza</v>
          </cell>
          <cell r="Q3142" t="str">
            <v>Benfei</v>
          </cell>
        </row>
        <row r="3143">
          <cell r="A3143">
            <v>7492</v>
          </cell>
          <cell r="D3143" t="str">
            <v>Gabinete Case Externa 2.5 pol. Benfei p/Usb A/C Preto</v>
          </cell>
          <cell r="Q3143" t="str">
            <v>Benfei</v>
          </cell>
        </row>
        <row r="3144">
          <cell r="A3144">
            <v>7493</v>
          </cell>
          <cell r="D3144" t="str">
            <v>Adaptador Vídeo Benfei Usb C p/VGA Fêmea Cinza</v>
          </cell>
          <cell r="Q3144" t="str">
            <v>Benfei</v>
          </cell>
        </row>
        <row r="3145">
          <cell r="A3145">
            <v>7494</v>
          </cell>
          <cell r="D3145" t="str">
            <v>Adaptador Benfei Mini DisplayPort p/Hdmi Fêmea Cinza</v>
          </cell>
          <cell r="Q3145" t="str">
            <v>Benfei</v>
          </cell>
        </row>
        <row r="3146">
          <cell r="A3146">
            <v>7495</v>
          </cell>
          <cell r="D3146" t="str">
            <v>Benfei KIT 2x Adaptador Usb C p/Usb 3.0 Fêmea Cinza</v>
          </cell>
          <cell r="Q3146" t="str">
            <v>Benfei</v>
          </cell>
        </row>
        <row r="3147">
          <cell r="A3147">
            <v>7496</v>
          </cell>
          <cell r="D3147" t="str">
            <v>Benfei Adaptador Usb A/C p/Cartão Cfexpress Tipo B Cinza</v>
          </cell>
          <cell r="Q3147" t="str">
            <v>Benfei</v>
          </cell>
        </row>
        <row r="3148">
          <cell r="A3148">
            <v>7497</v>
          </cell>
          <cell r="D3148" t="str">
            <v>Switch Comutador Benfei Usb 3.0 p/4 Usb A Preto</v>
          </cell>
          <cell r="Q3148" t="str">
            <v>Benfei</v>
          </cell>
        </row>
        <row r="3149">
          <cell r="A3149">
            <v>7498</v>
          </cell>
          <cell r="D3149" t="str">
            <v>Cabo DisplayPort p/DVI Benfei Aprox. 1.83 Metros Preto</v>
          </cell>
          <cell r="Q3149" t="str">
            <v>Benfei</v>
          </cell>
        </row>
        <row r="3150">
          <cell r="A3150">
            <v>7499</v>
          </cell>
          <cell r="D3150" t="str">
            <v>Adaptador DisplayPort p/Hdmi Benfei Macho/Fêmea Cinza</v>
          </cell>
          <cell r="Q3150" t="str">
            <v>Benfei</v>
          </cell>
        </row>
        <row r="3151">
          <cell r="A3151">
            <v>7500</v>
          </cell>
          <cell r="D3151" t="str">
            <v>Hub Adaptador Multifuncional Benfei 11 in 1 p/Usb C Azul</v>
          </cell>
          <cell r="Q3151" t="str">
            <v>Benfei</v>
          </cell>
        </row>
        <row r="3152">
          <cell r="A3152">
            <v>7501</v>
          </cell>
          <cell r="D3152" t="str">
            <v>Adaptador Áudio Benfei Usb C p/3.5mm Fêmea Azul</v>
          </cell>
          <cell r="Q3152" t="str">
            <v>Benfei</v>
          </cell>
        </row>
        <row r="3153">
          <cell r="A3153">
            <v>7502</v>
          </cell>
          <cell r="D3153" t="str">
            <v>Hub Multifuncional Benfei Usb 3.0 para Usb A Cinza</v>
          </cell>
          <cell r="Q3153" t="str">
            <v>Benfei</v>
          </cell>
        </row>
        <row r="3154">
          <cell r="A3154">
            <v>7503</v>
          </cell>
          <cell r="D3154" t="str">
            <v>Cabo Hdmi Benfei 8K Macho/Macho 1,8 Metros Cinza</v>
          </cell>
          <cell r="Q3154" t="str">
            <v>Benfei</v>
          </cell>
        </row>
        <row r="3155">
          <cell r="A3155">
            <v>7504</v>
          </cell>
          <cell r="D3155" t="str">
            <v>Adaptador DisplayPort para VGA Benfei Macho/Fêmea Preto</v>
          </cell>
          <cell r="Q3155" t="str">
            <v>Benfei</v>
          </cell>
        </row>
        <row r="3156">
          <cell r="A3156">
            <v>7505</v>
          </cell>
          <cell r="D3156" t="str">
            <v>Cabo Mini DisplayPort p/Hdmi Benfei 4k30Hz 1,8M Cinza</v>
          </cell>
          <cell r="Q3156" t="str">
            <v>Benfei</v>
          </cell>
        </row>
        <row r="3157">
          <cell r="A3157">
            <v>7506</v>
          </cell>
          <cell r="D3157" t="str">
            <v>Adaptador Benfei DisplayPort p/DVI-D Single Link Preto</v>
          </cell>
          <cell r="Q3157" t="str">
            <v>Benfei</v>
          </cell>
        </row>
        <row r="3158">
          <cell r="A3158">
            <v>7507</v>
          </cell>
          <cell r="D3158" t="str">
            <v>Cabo de Vídoe Benfei Usb C p/DVI 1,8M Macho/Macho Preto</v>
          </cell>
          <cell r="Q3158" t="str">
            <v>Benfei</v>
          </cell>
        </row>
        <row r="3159">
          <cell r="A3159">
            <v>7508</v>
          </cell>
          <cell r="D3159" t="str">
            <v>Cabo VGA Benfei Macho/Macho 1,8 Metros Preto</v>
          </cell>
          <cell r="Q3159" t="str">
            <v>Benfei</v>
          </cell>
        </row>
        <row r="3160">
          <cell r="A3160">
            <v>7509</v>
          </cell>
          <cell r="D3160" t="str">
            <v>Cabo Hdmi p/DVI-D 24+1 Macho Benfei Bidirecional Preto</v>
          </cell>
          <cell r="Q3160" t="str">
            <v>Benfei</v>
          </cell>
        </row>
        <row r="3161">
          <cell r="A3161">
            <v>7510</v>
          </cell>
          <cell r="D3161" t="str">
            <v>Kit Suporte Pano Fundo Neewer Foto Estudio 3m/2m Preto</v>
          </cell>
          <cell r="Q3161" t="str">
            <v>Neewer</v>
          </cell>
        </row>
        <row r="3162">
          <cell r="A3162">
            <v>7511</v>
          </cell>
          <cell r="D3162" t="str">
            <v>Refletor de Luz Dobrável Neewer 5 em 1 Foto Profissional</v>
          </cell>
          <cell r="Q3162" t="str">
            <v>Neewer</v>
          </cell>
        </row>
        <row r="3163">
          <cell r="A3163">
            <v>7512</v>
          </cell>
          <cell r="D3163" t="str">
            <v>Tripé Profissional Neewer Heavy Duty Foto Vídeo Preto</v>
          </cell>
          <cell r="Q3163" t="str">
            <v>Neewer</v>
          </cell>
        </row>
        <row r="3164">
          <cell r="A3164">
            <v>7513</v>
          </cell>
          <cell r="D3164" t="str">
            <v>Suporte Refletor Neewer Aço inoxidável c/Braço Lança</v>
          </cell>
          <cell r="Q3164" t="str">
            <v>Neewer</v>
          </cell>
        </row>
        <row r="3165">
          <cell r="A3165">
            <v>7514</v>
          </cell>
          <cell r="D3165" t="str">
            <v>Carregador Duplo Neewer para Bateria Sony NP-fz100 Preto</v>
          </cell>
          <cell r="Q3165" t="str">
            <v>Neewer</v>
          </cell>
        </row>
        <row r="3166">
          <cell r="A3166">
            <v>7515</v>
          </cell>
          <cell r="D3166" t="str">
            <v>Mini Bastão de Luz Rgb Neewer TL96 Magnético Portátil</v>
          </cell>
          <cell r="Q3166" t="str">
            <v>Neewer</v>
          </cell>
        </row>
        <row r="3167">
          <cell r="A3167">
            <v>7516</v>
          </cell>
          <cell r="D3167" t="str">
            <v>Tripé de Vídeo Neewer com Cabeça Fluida, Placa QR Preto</v>
          </cell>
          <cell r="Q3167" t="str">
            <v>Neewer</v>
          </cell>
        </row>
        <row r="3168">
          <cell r="A3168">
            <v>7517</v>
          </cell>
          <cell r="D3168" t="str">
            <v>Sistema Microfone Sem Fio Neewer Km18 Usb C Lapela Preto</v>
          </cell>
          <cell r="Q3168" t="str">
            <v>Neewer</v>
          </cell>
        </row>
        <row r="3169">
          <cell r="A3169">
            <v>7518</v>
          </cell>
          <cell r="D3169" t="str">
            <v>Monitor de Campo p/Câmera Neewer F500 Tela 5.5 pol Preto</v>
          </cell>
          <cell r="Q3169" t="str">
            <v>Neewer</v>
          </cell>
        </row>
        <row r="3170">
          <cell r="A3170">
            <v>7519</v>
          </cell>
          <cell r="D3170" t="str">
            <v>Alça Mão Ajustável Neewer p/Gimbal Estabilizador Preto</v>
          </cell>
          <cell r="Q3170" t="str">
            <v>Neewer</v>
          </cell>
        </row>
        <row r="3171">
          <cell r="A3171">
            <v>7520</v>
          </cell>
          <cell r="D3171" t="str">
            <v>Luz de Vídeo Neewer RGB61 Magnética/Sapata Fria Preto</v>
          </cell>
          <cell r="Q3171" t="str">
            <v>Neewer</v>
          </cell>
        </row>
        <row r="3172">
          <cell r="A3172">
            <v>7521</v>
          </cell>
          <cell r="D3172" t="str">
            <v>Suporte Sucção 6" Neewer para Câmera e Smartphone Preto</v>
          </cell>
          <cell r="Q3172" t="str">
            <v>Neewer</v>
          </cell>
        </row>
        <row r="3173">
          <cell r="A3173">
            <v>7522</v>
          </cell>
          <cell r="D3173" t="str">
            <v>Anel de Luz Led Neewer para Foto Vídeo Smartphone Preto</v>
          </cell>
          <cell r="Q3173" t="str">
            <v>Neewer</v>
          </cell>
        </row>
        <row r="3174">
          <cell r="A3174">
            <v>7523</v>
          </cell>
          <cell r="D3174" t="str">
            <v>Garra Super Clamp Braçadeira Neewer St83 Braço Magic Arm</v>
          </cell>
          <cell r="Q3174" t="str">
            <v>Neewer</v>
          </cell>
        </row>
        <row r="3175">
          <cell r="A3175">
            <v>7524</v>
          </cell>
          <cell r="D3175" t="str">
            <v>Suporte Adaptador Tripé Neewer para Smartphone Preto</v>
          </cell>
          <cell r="Q3175" t="str">
            <v>Neewer</v>
          </cell>
        </row>
        <row r="3176">
          <cell r="A3176">
            <v>7525</v>
          </cell>
          <cell r="D3176" t="str">
            <v>Tripé Monopé Câmera Neewer 2 em 1 p/Dslr 77 pol. Preto</v>
          </cell>
          <cell r="Q3176" t="str">
            <v>Neewer</v>
          </cell>
        </row>
        <row r="3177">
          <cell r="A3177">
            <v>7526</v>
          </cell>
          <cell r="D3177" t="str">
            <v>Kit 2x Luz de Led Vídeo Neewer 660 Bicolor Foto Preto</v>
          </cell>
          <cell r="Q3177" t="str">
            <v>Neewer</v>
          </cell>
        </row>
        <row r="3178">
          <cell r="A3178">
            <v>7527</v>
          </cell>
          <cell r="D3178" t="str">
            <v>Kit Iluminação Softbox Neewer p/Estúdio Fotografia Preto</v>
          </cell>
          <cell r="Q3178" t="str">
            <v>Neewer</v>
          </cell>
        </row>
        <row r="3179">
          <cell r="A3179">
            <v>7528</v>
          </cell>
          <cell r="D3179" t="str">
            <v>Kit de Iluminação Neewer para Estúdio Foto Vídeo Preto</v>
          </cell>
          <cell r="Q3179" t="str">
            <v>Neewer</v>
          </cell>
        </row>
        <row r="3180">
          <cell r="A3180">
            <v>7529</v>
          </cell>
          <cell r="D3180" t="str">
            <v>Kit Painel Luz Vídeo Neewer 480 Led + Suporte Luz Preto</v>
          </cell>
          <cell r="Q3180" t="str">
            <v>Neewer</v>
          </cell>
        </row>
        <row r="3181">
          <cell r="A3181">
            <v>7530</v>
          </cell>
          <cell r="D3181" t="str">
            <v>Suporte Magnético Neewer para Câmera Ação/Celular Preto</v>
          </cell>
          <cell r="Q3181" t="str">
            <v>Neewer</v>
          </cell>
        </row>
        <row r="3182">
          <cell r="A3182">
            <v>7531</v>
          </cell>
          <cell r="D3182" t="str">
            <v>Braço Articulado Neewer 25cm com Super Braçadeira Preto</v>
          </cell>
          <cell r="Q3182" t="str">
            <v>Neewer</v>
          </cell>
        </row>
        <row r="3183">
          <cell r="A3183">
            <v>7532</v>
          </cell>
          <cell r="D3183" t="str">
            <v>Tripé Multifuncional Neewer 2 em 1 para Câmera Preto</v>
          </cell>
          <cell r="Q3183" t="str">
            <v>Neewer</v>
          </cell>
        </row>
        <row r="3184">
          <cell r="A3184">
            <v>7533</v>
          </cell>
          <cell r="D3184" t="str">
            <v>Suporte de Smartphone Tripé Neewer c/Sapata Fria Preto</v>
          </cell>
          <cell r="Q3184" t="str">
            <v>Neewer</v>
          </cell>
        </row>
        <row r="3185">
          <cell r="A3185">
            <v>7534</v>
          </cell>
          <cell r="D3185" t="str">
            <v>Suporte de Câmera Carro Neewer c/Ventosa Tripla Preto</v>
          </cell>
          <cell r="Q3185" t="str">
            <v>Neewer</v>
          </cell>
        </row>
        <row r="3186">
          <cell r="A3186">
            <v>7535</v>
          </cell>
          <cell r="D3186" t="str">
            <v>Braço Suporte Suspensão Mesa Neewer para Microfone Preto</v>
          </cell>
          <cell r="Q3186" t="str">
            <v>Neewer</v>
          </cell>
        </row>
        <row r="3187">
          <cell r="A3187">
            <v>7536</v>
          </cell>
          <cell r="D3187" t="str">
            <v>Suporte de Mesa Câmera Neewer 1/4" Cabeça Esférica Preto</v>
          </cell>
          <cell r="Q3187" t="str">
            <v>Neewer</v>
          </cell>
        </row>
        <row r="3188">
          <cell r="A3188">
            <v>7537</v>
          </cell>
          <cell r="D3188" t="str">
            <v>Kit Placa Liberação Rápida Arca Neewer para Câmera Preto</v>
          </cell>
          <cell r="Q3188" t="str">
            <v>Neewer</v>
          </cell>
        </row>
        <row r="3189">
          <cell r="A3189">
            <v>7538</v>
          </cell>
          <cell r="D3189" t="str">
            <v>Tripé Flexível Neewer T91 1/4" p/Câmera Smartphone Preto</v>
          </cell>
          <cell r="Q3189" t="str">
            <v>Neewer</v>
          </cell>
        </row>
        <row r="3190">
          <cell r="A3190">
            <v>7539</v>
          </cell>
          <cell r="D3190" t="str">
            <v>Tripé Foto Vídeo Neewer Cabeça 360° Fibra Carbono Preto</v>
          </cell>
          <cell r="Q3190" t="str">
            <v>Neewer</v>
          </cell>
        </row>
        <row r="3191">
          <cell r="A3191">
            <v>7540</v>
          </cell>
          <cell r="D3191" t="str">
            <v>Adaptador de Montagem Tripé Neewer para Smartphone Preto</v>
          </cell>
          <cell r="Q3191" t="str">
            <v>Neewer</v>
          </cell>
        </row>
        <row r="3192">
          <cell r="A3192">
            <v>7541</v>
          </cell>
          <cell r="D3192" t="str">
            <v>Softbox Parabólico Neewer 90cm Montagem Bowens Preto</v>
          </cell>
          <cell r="Q3192" t="str">
            <v>Neewer</v>
          </cell>
        </row>
        <row r="3193">
          <cell r="A3193">
            <v>7542</v>
          </cell>
          <cell r="D3193" t="str">
            <v>Alça Superior Câmera Neewe Pinos Local. Arri 3/8" Preto</v>
          </cell>
          <cell r="Q3193" t="str">
            <v>Neewer</v>
          </cell>
        </row>
        <row r="3194">
          <cell r="A3194">
            <v>7543</v>
          </cell>
          <cell r="D3194" t="str">
            <v>Teleprompter Neewer X12b Câmera Vídeo ao Vivo Preto</v>
          </cell>
          <cell r="Q3194" t="str">
            <v>Neewer</v>
          </cell>
        </row>
        <row r="3195">
          <cell r="A3195">
            <v>7544</v>
          </cell>
          <cell r="D3195" t="str">
            <v>Dolly Dobrável Neewer NW-600 Rodinhas para Tripé Preto</v>
          </cell>
          <cell r="Q3195" t="str">
            <v>Neewer</v>
          </cell>
        </row>
        <row r="3196">
          <cell r="A3196">
            <v>7545</v>
          </cell>
          <cell r="D3196" t="str">
            <v>Tripé Monopé Neewer Fibra Carbono Cabeça Esférica Preto</v>
          </cell>
          <cell r="Q3196" t="str">
            <v>Neewer</v>
          </cell>
        </row>
        <row r="3197">
          <cell r="A3197">
            <v>7546</v>
          </cell>
          <cell r="D3197" t="str">
            <v>Suporte de Luz para Fotografia Neewer 190cm Preto</v>
          </cell>
          <cell r="Q3197" t="str">
            <v>Neewer</v>
          </cell>
        </row>
        <row r="3198">
          <cell r="A3198">
            <v>7547</v>
          </cell>
          <cell r="D3198" t="str">
            <v>Base Niveladora Cabeça Tripé Neewer para Câmera Preto</v>
          </cell>
          <cell r="Q3198" t="str">
            <v>Neewer</v>
          </cell>
        </row>
        <row r="3199">
          <cell r="A3199">
            <v>7548</v>
          </cell>
          <cell r="D3199" t="str">
            <v>Super Braçadeira 2,4" Neewer com Pino Encaixe 5/8" Preto</v>
          </cell>
          <cell r="Q3199" t="str">
            <v>Neewer</v>
          </cell>
        </row>
        <row r="3200">
          <cell r="A3200">
            <v>7549</v>
          </cell>
          <cell r="D3200" t="str">
            <v>Microfone de Lapela Neewer Usb C Iphone 15/Android</v>
          </cell>
          <cell r="Q3200" t="str">
            <v>Neewer</v>
          </cell>
        </row>
        <row r="3201">
          <cell r="A3201">
            <v>7550</v>
          </cell>
          <cell r="D3201" t="str">
            <v>Microfone de Lapela Neewer Usb C Iphone 15/Android Preto</v>
          </cell>
          <cell r="Q3201" t="str">
            <v>Neewer</v>
          </cell>
        </row>
        <row r="3202">
          <cell r="A3202">
            <v>7551</v>
          </cell>
          <cell r="D3202" t="str">
            <v>Mochila com Rodas Conversível Neewer para Câmeras Preto</v>
          </cell>
          <cell r="Q3202" t="str">
            <v>Neewer</v>
          </cell>
        </row>
        <row r="3203">
          <cell r="A3203">
            <v>7552</v>
          </cell>
          <cell r="D3203" t="str">
            <v>Teleprompter Dobrável Neewer X14 Pro Portátil Preto</v>
          </cell>
          <cell r="Q3203" t="str">
            <v>Neewer</v>
          </cell>
        </row>
        <row r="3204">
          <cell r="A3204">
            <v>7553</v>
          </cell>
          <cell r="D3204" t="str">
            <v>Mini Bateria Montagem V Neewer 100W 6800mAh 99Wh 14.5V</v>
          </cell>
          <cell r="Q3204" t="str">
            <v>Neewer</v>
          </cell>
        </row>
        <row r="3205">
          <cell r="A3205">
            <v>7554</v>
          </cell>
          <cell r="D3205" t="str">
            <v>Kit Duplo Luz de Vídeo Foto Neewer Usb Led 5600K Preto</v>
          </cell>
          <cell r="Q3205" t="str">
            <v>Neewer</v>
          </cell>
        </row>
        <row r="3206">
          <cell r="A3206">
            <v>7555</v>
          </cell>
          <cell r="D3206" t="str">
            <v>Luz de Painel Mesa Neewer Gl1 Pro para Jogo Gamer Preto</v>
          </cell>
          <cell r="Q3206" t="str">
            <v>Neewer</v>
          </cell>
        </row>
        <row r="3207">
          <cell r="A3207">
            <v>7556</v>
          </cell>
          <cell r="D3207" t="str">
            <v>Bastão de Luz Magnético Neewer com Controle de APP Preto</v>
          </cell>
          <cell r="Q3207" t="str">
            <v>Neewer</v>
          </cell>
        </row>
        <row r="3208">
          <cell r="A3208">
            <v>7557</v>
          </cell>
          <cell r="D3208" t="str">
            <v>Kit Luz de Vídeo Neewer 2x Led 660 + Suporte + Bag Preto</v>
          </cell>
          <cell r="Q3208" t="str">
            <v>Neewer</v>
          </cell>
        </row>
        <row r="3209">
          <cell r="A3209">
            <v>7558</v>
          </cell>
          <cell r="D3209" t="str">
            <v>Bastão de Luz Magnético Neewer Led Rgb1 Foto/Vídeo Prata</v>
          </cell>
          <cell r="Q3209" t="str">
            <v>Neewer</v>
          </cell>
        </row>
        <row r="3210">
          <cell r="A3210">
            <v>7559</v>
          </cell>
          <cell r="D3210" t="str">
            <v>Monitor de Campo Neewer F700 Tela de 7 pol. Preto</v>
          </cell>
          <cell r="Q3210" t="str">
            <v>Neewer</v>
          </cell>
        </row>
        <row r="3211">
          <cell r="A3211">
            <v>7560</v>
          </cell>
          <cell r="D3211" t="str">
            <v>Organizador Banheiro Homfel Porta Shampoo Sabonete Preto</v>
          </cell>
          <cell r="Q3211" t="str">
            <v>Homfel</v>
          </cell>
        </row>
        <row r="3212">
          <cell r="A3212">
            <v>7561</v>
          </cell>
          <cell r="D3212" t="str">
            <v>Organizador Banheiro Canto Homfel Porta Shampoo Preto</v>
          </cell>
          <cell r="Q3212" t="str">
            <v>Homfel</v>
          </cell>
        </row>
        <row r="3213">
          <cell r="A3213">
            <v>7562</v>
          </cell>
          <cell r="D3213" t="str">
            <v>Homfel Escorredor Louça Prato Extensível p/Cozinha Preto</v>
          </cell>
          <cell r="Q3213" t="str">
            <v>Homfel</v>
          </cell>
        </row>
        <row r="3214">
          <cell r="A3214">
            <v>7563</v>
          </cell>
          <cell r="D3214" t="str">
            <v>Homfel Escorredor Louça Pratos AJustável p/Cozinha Preto</v>
          </cell>
          <cell r="Q3214" t="str">
            <v>Homfel</v>
          </cell>
        </row>
        <row r="3215">
          <cell r="A3215">
            <v>7564</v>
          </cell>
          <cell r="D3215" t="str">
            <v>Homfel Escorredor Louça Pratos 2Camadas p/Cozinha Preto</v>
          </cell>
          <cell r="Q3215" t="str">
            <v>Homfel</v>
          </cell>
        </row>
        <row r="3216">
          <cell r="A3216">
            <v>7565</v>
          </cell>
          <cell r="D3216" t="str">
            <v>Homfel Escorredor Pratos Louça Dobrável p/Cozinha Preto</v>
          </cell>
          <cell r="Q3216" t="str">
            <v>Homfel</v>
          </cell>
        </row>
        <row r="3217">
          <cell r="A3217">
            <v>7566</v>
          </cell>
          <cell r="D3217" t="str">
            <v>Tripé/Bastão Selfie Ulanzi p/Câmera e Smartphone Preto</v>
          </cell>
          <cell r="Q3217" t="str">
            <v>Ulanzi</v>
          </cell>
        </row>
        <row r="3218">
          <cell r="A3218">
            <v>7567</v>
          </cell>
          <cell r="D3218" t="str">
            <v>Mini Luz Rgb Recarregável Ulanzi VL49 Foto/Vídeo Preto</v>
          </cell>
          <cell r="Q3218" t="str">
            <v>Ulanzi</v>
          </cell>
        </row>
        <row r="3219">
          <cell r="A3219">
            <v>7568</v>
          </cell>
          <cell r="D3219" t="str">
            <v>Braçadeira Multifuncional Ulanzi Braço Arm Magic Preto</v>
          </cell>
          <cell r="Q3219" t="str">
            <v>Ulanzi</v>
          </cell>
        </row>
        <row r="3220">
          <cell r="A3220">
            <v>7569</v>
          </cell>
          <cell r="D3220" t="str">
            <v>Mini Tripé Portátil Ulanzi para Câmeras e Celular Preto</v>
          </cell>
          <cell r="Q3220" t="str">
            <v>Ulanzi</v>
          </cell>
        </row>
        <row r="3221">
          <cell r="A3221">
            <v>7570</v>
          </cell>
          <cell r="D3221" t="str">
            <v>Mini Luz Led Recarregável Ulanzi VL49 Foto/Vídeo Preto</v>
          </cell>
          <cell r="Q3221" t="str">
            <v>Ulanzi</v>
          </cell>
        </row>
        <row r="3222">
          <cell r="A3222">
            <v>7571</v>
          </cell>
          <cell r="D3222" t="str">
            <v>Tripé Multifuncional Ulanzi 1/4" Cabeça Esférica Preto</v>
          </cell>
          <cell r="Q3222" t="str">
            <v>Ulanzi</v>
          </cell>
        </row>
        <row r="3223">
          <cell r="A3223">
            <v>7572</v>
          </cell>
          <cell r="D3223" t="str">
            <v>Tripé/Bastão Selfie Ulanzi 2 em 1 Cabeça Esférica Preto</v>
          </cell>
          <cell r="Q3223" t="str">
            <v>Ulanzi</v>
          </cell>
        </row>
        <row r="3224">
          <cell r="A3224">
            <v>7573</v>
          </cell>
          <cell r="D3224" t="str">
            <v>Suporte de Luz Portátil Ulanzi 6,5" p/Foto Vídeo Preto</v>
          </cell>
          <cell r="Q3224" t="str">
            <v>Ulanzi</v>
          </cell>
        </row>
        <row r="3225">
          <cell r="A3225">
            <v>7574</v>
          </cell>
          <cell r="D3225" t="str">
            <v>Suporte Ventosa Ulanzi SC-02 Braço Magic p/Câmera Preto</v>
          </cell>
          <cell r="Q3225" t="str">
            <v>Ulanzi</v>
          </cell>
        </row>
        <row r="3226">
          <cell r="A3226">
            <v>7575</v>
          </cell>
          <cell r="D3226" t="str">
            <v>Suporte Celular Multifuncional Ulanzi Sapata Fria Preto</v>
          </cell>
          <cell r="Q3226" t="str">
            <v>Ulanzi</v>
          </cell>
        </row>
        <row r="3227">
          <cell r="A3227">
            <v>7576</v>
          </cell>
          <cell r="D3227" t="str">
            <v>Mini Tripé Extensível Ulanzi M004 para Smartphone Preto</v>
          </cell>
          <cell r="Q3227" t="str">
            <v>Ulanzi</v>
          </cell>
        </row>
        <row r="3228">
          <cell r="A3228">
            <v>7577</v>
          </cell>
          <cell r="D3228" t="str">
            <v>Tripé/Suporte de Luz Ulanzi 1/4" p/Foto Vídeo Preto</v>
          </cell>
          <cell r="Q3228" t="str">
            <v>Ulanzi</v>
          </cell>
        </row>
        <row r="3229">
          <cell r="A3229">
            <v>7578</v>
          </cell>
          <cell r="D3229" t="str">
            <v>Tripé Selfie Ulanzi Go-Quick II 1.4m p/Câmera Ação Preto</v>
          </cell>
          <cell r="Q3229" t="str">
            <v>Ulanzi</v>
          </cell>
        </row>
        <row r="3230">
          <cell r="A3230">
            <v>7579</v>
          </cell>
          <cell r="D3230" t="str">
            <v>Bastão Extensor Tripé Ulanzi 1.5M p/Câmera Ação Preto</v>
          </cell>
          <cell r="Q3230" t="str">
            <v>Ulanzi</v>
          </cell>
        </row>
        <row r="3231">
          <cell r="A3231">
            <v>7580</v>
          </cell>
          <cell r="D3231" t="str">
            <v>Máquina Fumaça/Neblina Ulanzi Fm01 Foto Filmagens Preto</v>
          </cell>
          <cell r="Q3231" t="str">
            <v>Ulanzi</v>
          </cell>
        </row>
        <row r="3232">
          <cell r="A3232">
            <v>7581</v>
          </cell>
          <cell r="D3232" t="str">
            <v>Mini Tripé de Mão/Mesa Ulanzi TT38 Câmera Celular Preto</v>
          </cell>
          <cell r="Q3232" t="str">
            <v>Ulanzi</v>
          </cell>
        </row>
        <row r="3233">
          <cell r="A3233">
            <v>7582</v>
          </cell>
          <cell r="D3233" t="str">
            <v>Tubo de Luz Portátil Led Ulanzi VL119 Rgb p/Vídeo Preto</v>
          </cell>
          <cell r="Q3233" t="str">
            <v>Ulanzi</v>
          </cell>
        </row>
        <row r="3234">
          <cell r="A3234">
            <v>7583</v>
          </cell>
          <cell r="D3234" t="str">
            <v>Bolsa de Ombro Ulanzi B11 para Câmera Fotográfica</v>
          </cell>
          <cell r="Q3234" t="str">
            <v>Ulanzi</v>
          </cell>
        </row>
        <row r="3235">
          <cell r="A3235">
            <v>7584</v>
          </cell>
          <cell r="D3235" t="str">
            <v>Controle Remoto Bluetooth UlanziCâmera Smartphone Preto</v>
          </cell>
          <cell r="Q3235" t="str">
            <v>Ulanzi</v>
          </cell>
        </row>
        <row r="3236">
          <cell r="A3236">
            <v>7585</v>
          </cell>
          <cell r="D3236" t="str">
            <v>Cabeça Esférica Sapata Fria Ulanzi Placa Tipo Arca Preta</v>
          </cell>
          <cell r="Q3236" t="str">
            <v>Ulanzi</v>
          </cell>
        </row>
        <row r="3237">
          <cell r="A3237">
            <v>7586</v>
          </cell>
          <cell r="D3237" t="str">
            <v>Iluminador Led Vídeo Ulanzi para Câmera Smartphone Preto</v>
          </cell>
          <cell r="Q3237" t="str">
            <v>Ulanzi</v>
          </cell>
        </row>
        <row r="3238">
          <cell r="A3238">
            <v>7587</v>
          </cell>
          <cell r="D3238" t="str">
            <v>Mini Anel Luz Led Foto Vídeo Ulanzi Magsafe Selfie Preto</v>
          </cell>
          <cell r="Q3238" t="str">
            <v>Ulanzi</v>
          </cell>
        </row>
        <row r="3239">
          <cell r="A3239">
            <v>7588</v>
          </cell>
          <cell r="D3239" t="str">
            <v>Luz Led Foto Vídeo Ulanzi VL100C Portátl de Bolso Preto</v>
          </cell>
          <cell r="Q3239" t="str">
            <v>Ulanzi</v>
          </cell>
        </row>
        <row r="3240">
          <cell r="A3240">
            <v>7589</v>
          </cell>
          <cell r="D3240" t="str">
            <v>Mini Tripé Bolso Telefone Ulanzi Portátil Dobrável Preto</v>
          </cell>
          <cell r="Q3240" t="str">
            <v>Ulanzi</v>
          </cell>
        </row>
        <row r="3241">
          <cell r="A3241">
            <v>7590</v>
          </cell>
          <cell r="D3241" t="str">
            <v>Tripé Multifuncional Ulanzi MT33 Dupla Sapata Fria Preto</v>
          </cell>
          <cell r="Q3241" t="str">
            <v>Ulanzi</v>
          </cell>
        </row>
        <row r="3242">
          <cell r="A3242">
            <v>7591</v>
          </cell>
          <cell r="D3242" t="str">
            <v>Adaptador Expansão Ulanzi PK-06 DJI Osmo Pocket 3 Preto</v>
          </cell>
          <cell r="Q3242" t="str">
            <v>Ulanzi</v>
          </cell>
        </row>
        <row r="3243">
          <cell r="A3243">
            <v>7592</v>
          </cell>
          <cell r="D3243" t="str">
            <v>Suporte Ajustável Telefone Ulanzi Sapata Fria Reta Preto</v>
          </cell>
          <cell r="Q3243" t="str">
            <v>Ulanzi</v>
          </cell>
        </row>
        <row r="3244">
          <cell r="A3244">
            <v>7593</v>
          </cell>
          <cell r="D3244" t="str">
            <v>Monopé Aluminío 61" Portátil Ulanzi 1/4" p/Câmera Preto</v>
          </cell>
          <cell r="Q3244" t="str">
            <v>Ulanzi</v>
          </cell>
        </row>
        <row r="3245">
          <cell r="A3245">
            <v>7594</v>
          </cell>
          <cell r="D3245" t="str">
            <v>Suporte Alça de Cabeça Ulanzi Câmera Ação Celular Preto</v>
          </cell>
          <cell r="Q3245" t="str">
            <v>Ulanzi</v>
          </cell>
        </row>
        <row r="3246">
          <cell r="A3246">
            <v>7595</v>
          </cell>
          <cell r="D3246" t="str">
            <v>Suporte Montagem Rede Ulanzi p/Câmera Ação Celular Preto</v>
          </cell>
          <cell r="Q3246" t="str">
            <v>Ulanzi</v>
          </cell>
        </row>
        <row r="3247">
          <cell r="A3247">
            <v>7596</v>
          </cell>
          <cell r="D3247" t="str">
            <v>Tripé/Monopé Selfie Ulanzi MT-70 Smartphone Câmera Preto</v>
          </cell>
          <cell r="Q3247" t="str">
            <v>Ulanzi</v>
          </cell>
        </row>
        <row r="3248">
          <cell r="A3248">
            <v>7597</v>
          </cell>
          <cell r="D3248" t="str">
            <v>Suporte Montagem Arnês Peito Ulanzi GoPro/Celular Preto</v>
          </cell>
          <cell r="Q3248" t="str">
            <v>Ulanzi</v>
          </cell>
        </row>
        <row r="3249">
          <cell r="A3249">
            <v>7598</v>
          </cell>
          <cell r="D3249" t="str">
            <v>Mini Luz Vídeo Foto Ulanzi VL28 Bateria Integrada Preto</v>
          </cell>
          <cell r="Q3249" t="str">
            <v>Ulanzi</v>
          </cell>
        </row>
        <row r="3250">
          <cell r="A3250">
            <v>7600</v>
          </cell>
          <cell r="D3250" t="str">
            <v>Suporte de Tripé Metal Ulanzi ST-02S p/Smartphone Preto</v>
          </cell>
          <cell r="Q3250" t="str">
            <v>Ulanzi</v>
          </cell>
        </row>
        <row r="3251">
          <cell r="A3251">
            <v>7601</v>
          </cell>
          <cell r="D3251" t="str">
            <v>Luz de Vídeo Led 360° Ulanzi Bateria Recarregável Preto</v>
          </cell>
          <cell r="Q3251" t="str">
            <v>Ulanzi</v>
          </cell>
        </row>
        <row r="3252">
          <cell r="A3252">
            <v>7602</v>
          </cell>
          <cell r="D3252" t="str">
            <v>Suporte p/Smartphone Ulanzi 2 em 1 Anel Magnético Preto</v>
          </cell>
          <cell r="Q3252" t="str">
            <v>Ulanzi</v>
          </cell>
        </row>
        <row r="3253">
          <cell r="A3253">
            <v>7603</v>
          </cell>
          <cell r="D3253" t="str">
            <v>Bag Bolsa de Transporte Ulanzi p/DJI Osmo Pocket 3 Preta</v>
          </cell>
          <cell r="Q3253" t="str">
            <v>Ulanzi</v>
          </cell>
        </row>
        <row r="3254">
          <cell r="A3254">
            <v>7604</v>
          </cell>
          <cell r="D3254" t="str">
            <v>Luz de Vídeo Ulanzi U60 Rgb 2500-9000K CCT Preto</v>
          </cell>
          <cell r="Q3254" t="str">
            <v>Ulanzi</v>
          </cell>
        </row>
        <row r="3255">
          <cell r="A3255">
            <v>7605</v>
          </cell>
          <cell r="D3255" t="str">
            <v>Mini Espelho Adesivo Ulanzi para Selfie Vlog Smartphone</v>
          </cell>
          <cell r="Q3255" t="str">
            <v>Ulanzi</v>
          </cell>
        </row>
        <row r="3256">
          <cell r="A3256">
            <v>7606</v>
          </cell>
          <cell r="D3256" t="str">
            <v>Suporte Adaptador Ulanzi para Montagem GoPro Preto</v>
          </cell>
          <cell r="Q3256" t="str">
            <v>Ulanzi</v>
          </cell>
        </row>
        <row r="3257">
          <cell r="A3257">
            <v>7608</v>
          </cell>
          <cell r="D3257" t="str">
            <v>Mini Tripé/Bastão Ulanzi MT-44 Câmera Smartphone Branco</v>
          </cell>
          <cell r="Q3257" t="str">
            <v>Ulanzi</v>
          </cell>
        </row>
        <row r="3258">
          <cell r="A3258">
            <v>7609</v>
          </cell>
          <cell r="D3258" t="str">
            <v>Suporte de Celular Ulanzi com Encaixe Rosca 1/4" Preto</v>
          </cell>
          <cell r="Q3258" t="str">
            <v>Ulanzi</v>
          </cell>
        </row>
        <row r="3259">
          <cell r="A3259">
            <v>7610</v>
          </cell>
          <cell r="D3259" t="str">
            <v>Mini Tripé/Bastão Selfie Ulanzi Smartphone Câmera Branco</v>
          </cell>
          <cell r="Q3259" t="str">
            <v>Ulanzi</v>
          </cell>
        </row>
        <row r="3260">
          <cell r="A3260">
            <v>7611</v>
          </cell>
          <cell r="D3260" t="str">
            <v>Luz de Vídeo LED Ulanzi Recarregável Foto/Estúdio Preto</v>
          </cell>
          <cell r="Q3260" t="str">
            <v>Ulanzi</v>
          </cell>
        </row>
        <row r="3261">
          <cell r="A3261">
            <v>7612</v>
          </cell>
          <cell r="D3261" t="str">
            <v>Pano Protetor Ulanzi 45x45cm p/Lentes Câmera Verde</v>
          </cell>
          <cell r="Q3261" t="str">
            <v>Ulanzi</v>
          </cell>
        </row>
        <row r="3262">
          <cell r="A3262">
            <v>7613</v>
          </cell>
          <cell r="D3262" t="str">
            <v>Suporte para Smartphone Ulanzi Montagem em Tripé Preto</v>
          </cell>
          <cell r="Q3262" t="str">
            <v>Ulanzi</v>
          </cell>
        </row>
        <row r="3263">
          <cell r="A3263">
            <v>7614</v>
          </cell>
          <cell r="D3263" t="str">
            <v>Mini Tripé Ulanzi Extensível para Vlog Mesa Foto Preto</v>
          </cell>
          <cell r="Q3263" t="str">
            <v>Ulanzi</v>
          </cell>
        </row>
        <row r="3264">
          <cell r="A3264">
            <v>7615</v>
          </cell>
          <cell r="D3264" t="str">
            <v>Pano Protetor Ulanzi 45x45cm Lentes Câmeras e Mais Verde</v>
          </cell>
          <cell r="Q3264" t="str">
            <v>Ulanzi</v>
          </cell>
        </row>
        <row r="3265">
          <cell r="A3265">
            <v>7616</v>
          </cell>
          <cell r="D3265" t="str">
            <v>Tripé Mesa Ulanzi Extensível 25cm para Câmera Ação Preto</v>
          </cell>
          <cell r="Q3265" t="str">
            <v>Ulanzi</v>
          </cell>
        </row>
        <row r="3266">
          <cell r="A3266">
            <v>7617</v>
          </cell>
          <cell r="D3266" t="str">
            <v>Luz de Vídeo Led Ulanzi VL120 Rgb para Foto Vídeo Preto</v>
          </cell>
          <cell r="Q3266" t="str">
            <v>Ulanzi</v>
          </cell>
        </row>
        <row r="3267">
          <cell r="A3267">
            <v>7618</v>
          </cell>
          <cell r="D3267" t="str">
            <v>Pano Protetor Ulanzi 35x35cm p/Lentes Câmera Verde</v>
          </cell>
          <cell r="Q3267" t="str">
            <v>Ulanzi</v>
          </cell>
        </row>
        <row r="3268">
          <cell r="A3268">
            <v>7619</v>
          </cell>
          <cell r="D3268" t="str">
            <v>Mini Tripé de Mão Ulanzi 1/4" Portátil p/Gimbal Preto</v>
          </cell>
          <cell r="Q3268" t="str">
            <v>Ulanzi</v>
          </cell>
        </row>
        <row r="3269">
          <cell r="A3269">
            <v>7620</v>
          </cell>
          <cell r="D3269" t="str">
            <v>Mini Luz Vídeo Led Ulanzi VL49 Recarregável Rgb Branco</v>
          </cell>
          <cell r="Q3269" t="str">
            <v>Ulanzi</v>
          </cell>
        </row>
        <row r="3270">
          <cell r="A3270">
            <v>7621</v>
          </cell>
          <cell r="D3270" t="str">
            <v>Suporte Ventosa Carro Ulanzi Câmera Ação, Celular Preto</v>
          </cell>
          <cell r="Q3270" t="str">
            <v>Ulanzi</v>
          </cell>
        </row>
        <row r="3271">
          <cell r="A3271">
            <v>7622</v>
          </cell>
          <cell r="D3271" t="str">
            <v>Suporte Telefone p/Tripé Ulanzi Sapata Fria Reta Branco</v>
          </cell>
          <cell r="Q3271" t="str">
            <v>Ulanzi</v>
          </cell>
        </row>
        <row r="3272">
          <cell r="A3272">
            <v>7623</v>
          </cell>
          <cell r="D3272" t="str">
            <v>Luz de Vídeo Led Ulanzi VL200 Rosca 1/4" Bicolor Preto</v>
          </cell>
          <cell r="Q3272" t="str">
            <v>Ulanzi</v>
          </cell>
        </row>
        <row r="3273">
          <cell r="A3273">
            <v>7624</v>
          </cell>
          <cell r="D3273" t="str">
            <v>Tripé Multifuncional Ulanzi para Smartphone Câmera Preto</v>
          </cell>
          <cell r="Q3273" t="str">
            <v>Ulanzi</v>
          </cell>
        </row>
        <row r="3274">
          <cell r="A3274">
            <v>7625</v>
          </cell>
          <cell r="D3274" t="str">
            <v>Suporte Alça Mochila Ulanzi Magnético Câmera Ação Preta</v>
          </cell>
          <cell r="Q3274" t="str">
            <v>Ulanzi</v>
          </cell>
        </row>
        <row r="3275">
          <cell r="A3275">
            <v>7626</v>
          </cell>
          <cell r="D3275" t="str">
            <v>Luz de Vídeo LED Portátil Ulanzi L023 40W Pro Preta</v>
          </cell>
          <cell r="Q3275" t="str">
            <v>Ulanzi</v>
          </cell>
        </row>
        <row r="3276">
          <cell r="A3276">
            <v>7627</v>
          </cell>
          <cell r="D3276" t="str">
            <v>Suporte Telefone Ulanzi Furo 1/4" Sapata Fria Reta Preto</v>
          </cell>
          <cell r="Q3276" t="str">
            <v>Ulanzi</v>
          </cell>
        </row>
        <row r="3277">
          <cell r="A3277">
            <v>7628</v>
          </cell>
          <cell r="D3277" t="str">
            <v>Suporte Magnético Pescoço Ulanzi para Câmera Ação Preto</v>
          </cell>
          <cell r="Q3277" t="str">
            <v>Ulanzi</v>
          </cell>
        </row>
        <row r="3278">
          <cell r="A3278">
            <v>7629</v>
          </cell>
          <cell r="D3278" t="str">
            <v>Tripé/Monopé Foto Vídeo Ulanzi para Câmera Preto</v>
          </cell>
          <cell r="Q3278" t="str">
            <v>Ulanzi</v>
          </cell>
        </row>
        <row r="3279">
          <cell r="A3279">
            <v>7630</v>
          </cell>
          <cell r="D3279" t="str">
            <v>Bastão de Selfie 120cm Ulanzi p/GoPro Insta360 Dji Preto</v>
          </cell>
          <cell r="Q3279" t="str">
            <v>Ulanzi</v>
          </cell>
        </row>
        <row r="3280">
          <cell r="A3280">
            <v>7631</v>
          </cell>
          <cell r="D3280" t="str">
            <v>Mini Flash Speedlite Ulanzi p/Câmera Preto</v>
          </cell>
          <cell r="Q3280" t="str">
            <v>Ulanzi</v>
          </cell>
        </row>
        <row r="3281">
          <cell r="A3281">
            <v>7632</v>
          </cell>
          <cell r="D3281" t="str">
            <v>Relógio de Mesa Ulanzi TC001 Led Pixel Branco</v>
          </cell>
          <cell r="Q3281" t="str">
            <v>Ulanzi</v>
          </cell>
        </row>
        <row r="3282">
          <cell r="A3282">
            <v>7633</v>
          </cell>
          <cell r="D3282" t="str">
            <v>Suporte Braçadeira Ulanzi 1/4" com Cabeça Esférica Preto</v>
          </cell>
          <cell r="Q3282" t="str">
            <v>Ulanzi</v>
          </cell>
        </row>
        <row r="3283">
          <cell r="A3283">
            <v>7634</v>
          </cell>
          <cell r="D3283" t="str">
            <v>Suporte Gaiola Celular Ulanzi U-Rig Pro Foto Vídeo Preto</v>
          </cell>
          <cell r="Q3283" t="str">
            <v>Ulanzi</v>
          </cell>
        </row>
        <row r="3284">
          <cell r="A3284">
            <v>7635</v>
          </cell>
          <cell r="D3284" t="str">
            <v>Mini Luz Led Vídeo Foto Ulanzi VL49 Recarregável Branco</v>
          </cell>
          <cell r="Q3284" t="str">
            <v>Ulanzi</v>
          </cell>
        </row>
        <row r="3285">
          <cell r="A3285">
            <v>7636</v>
          </cell>
          <cell r="D3285" t="str">
            <v>Bolsa de Ombro Ulanzi para Câmera Fotográfica Preta</v>
          </cell>
          <cell r="Q3285" t="str">
            <v>Ulanzi</v>
          </cell>
        </row>
        <row r="3286">
          <cell r="A3286">
            <v>7637</v>
          </cell>
          <cell r="D3286" t="str">
            <v>Cage Gaiola Estabilização Metal Ulanzi Smartphone Preto</v>
          </cell>
          <cell r="Q3286" t="str">
            <v>Ulanzi</v>
          </cell>
        </row>
        <row r="3287">
          <cell r="A3287">
            <v>7638</v>
          </cell>
          <cell r="D3287" t="str">
            <v>Mini Luz LED RGB Ulanzi Magnética Portátil Preto</v>
          </cell>
          <cell r="Q3287" t="str">
            <v>Ulanzi</v>
          </cell>
        </row>
        <row r="3288">
          <cell r="A3288">
            <v>7639</v>
          </cell>
          <cell r="D3288" t="str">
            <v>Luz de Foto Vídeo Led Ulanzi Vijim VL120 Bicolor Preto</v>
          </cell>
          <cell r="Q3288" t="str">
            <v>Ulanzi</v>
          </cell>
        </row>
        <row r="3289">
          <cell r="A3289">
            <v>7640</v>
          </cell>
          <cell r="D3289" t="str">
            <v>Microfone Sem Fio Ulanzi J-12 Lightning Lapela Ios Preto</v>
          </cell>
          <cell r="Q3289" t="str">
            <v>Ulanzi</v>
          </cell>
        </row>
        <row r="3290">
          <cell r="A3290">
            <v>7641</v>
          </cell>
          <cell r="D3290" t="str">
            <v>Microfone SemFio Ulanzi J12 Usb C Lapela p/Android Preto</v>
          </cell>
          <cell r="Q3290" t="str">
            <v>Ulanzi</v>
          </cell>
        </row>
        <row r="3291">
          <cell r="A3291">
            <v>7642</v>
          </cell>
          <cell r="D3291" t="str">
            <v>Microfone Sem Fio Ulanzi J12 Lightning Lapela Ios Branco</v>
          </cell>
          <cell r="Q3291" t="str">
            <v>Ulanzi</v>
          </cell>
        </row>
        <row r="3292">
          <cell r="A3292">
            <v>7643</v>
          </cell>
          <cell r="D3292" t="str">
            <v>Microfone Sem Fio Ulanzi J12 Usb C Lapela Android Branco</v>
          </cell>
          <cell r="Q3292" t="str">
            <v>Ulanzi</v>
          </cell>
        </row>
        <row r="3293">
          <cell r="A3293">
            <v>7644</v>
          </cell>
          <cell r="D3293" t="str">
            <v>Microfone Sem Fio Ulanzi A100 Usb C Lapela Android Preto</v>
          </cell>
          <cell r="Q3293" t="str">
            <v>Ulanzi</v>
          </cell>
        </row>
        <row r="3294">
          <cell r="A3294">
            <v>7645</v>
          </cell>
          <cell r="D3294" t="str">
            <v>Fonte Alimentação Ulanzi 40W Pro p/Luz Rgb Plug UE Preto</v>
          </cell>
          <cell r="Q3294" t="str">
            <v>Ulanzi</v>
          </cell>
        </row>
        <row r="3295">
          <cell r="A3295">
            <v>7646</v>
          </cell>
          <cell r="D3295" t="str">
            <v>Mini Pc Beelink EQ13-C 16gb RAM 500gb Ssd N100</v>
          </cell>
          <cell r="Q3295" t="str">
            <v>Beelink</v>
          </cell>
        </row>
        <row r="3296">
          <cell r="A3296">
            <v>7647</v>
          </cell>
          <cell r="D3296" t="str">
            <v>Mini Pc Beelink IPC-G 4gb RAM 64gb Ssd N4020</v>
          </cell>
          <cell r="Q3296" t="str">
            <v>Beelink</v>
          </cell>
        </row>
        <row r="3297">
          <cell r="A3297">
            <v>7648</v>
          </cell>
          <cell r="D3297" t="str">
            <v>Mini Pc Beelink IPC-G 8gb RAM 128gb Ssd N4020</v>
          </cell>
          <cell r="Q3297" t="str">
            <v>Beelink</v>
          </cell>
        </row>
        <row r="3298">
          <cell r="A3298">
            <v>7650</v>
          </cell>
          <cell r="D3298" t="str">
            <v>Cabo Usb Ugreen Usb C p/Lightning Max 3A 1Metro Vermelho</v>
          </cell>
          <cell r="Q3298" t="str">
            <v>Ugreen</v>
          </cell>
        </row>
        <row r="3299">
          <cell r="A3299">
            <v>7651</v>
          </cell>
          <cell r="D3299" t="str">
            <v>Câmera de Ação Akaso EK7000 4K/30Fps Foto 20Mp Preta</v>
          </cell>
          <cell r="Q3299" t="str">
            <v>Akaso</v>
          </cell>
        </row>
        <row r="3300">
          <cell r="A3300">
            <v>7652</v>
          </cell>
          <cell r="D3300" t="str">
            <v>Power Bank Ugreen 20000mAh Bateria Portátil 100W Cinza</v>
          </cell>
          <cell r="Q3300" t="str">
            <v>Ugreen</v>
          </cell>
        </row>
        <row r="3301">
          <cell r="A3301">
            <v>7653</v>
          </cell>
          <cell r="D3301" t="str">
            <v>Power Bank Magnética Ugreen 10000mAh Portátil 20W Bege</v>
          </cell>
          <cell r="Q3301" t="str">
            <v>Ugreen</v>
          </cell>
        </row>
        <row r="3302">
          <cell r="A3302">
            <v>7654</v>
          </cell>
          <cell r="D3302" t="str">
            <v>Power Bank Ugreen 12000mAh Bateria Portátil 100W Cinza</v>
          </cell>
          <cell r="Q3302" t="str">
            <v>Ugreen</v>
          </cell>
        </row>
        <row r="3303">
          <cell r="A3303">
            <v>7655</v>
          </cell>
          <cell r="D3303" t="str">
            <v>Power Bank Magnética Ugreen 10000mAh Portátil 20W Bege</v>
          </cell>
          <cell r="Q3303" t="str">
            <v>Ugreen</v>
          </cell>
        </row>
        <row r="3304">
          <cell r="A3304">
            <v>7656</v>
          </cell>
          <cell r="D3304" t="str">
            <v>Power Bank Ugreen 25000mAh 3 em 1 Portátil 200W Cinza</v>
          </cell>
          <cell r="Q3304" t="str">
            <v>Ugreen</v>
          </cell>
        </row>
        <row r="3305">
          <cell r="A3305">
            <v>7657</v>
          </cell>
          <cell r="D3305" t="str">
            <v>Power Bank Ugreen 10000mAh Usb C Portátil 30W Purpura</v>
          </cell>
          <cell r="Q3305" t="str">
            <v>Ugreen</v>
          </cell>
        </row>
        <row r="3306">
          <cell r="A3306">
            <v>7693</v>
          </cell>
          <cell r="D3306" t="str">
            <v>Vitamina B-12 5mg Now Foods 90 Pastilhas Importado</v>
          </cell>
          <cell r="Q3306" t="str">
            <v>Now Foods</v>
          </cell>
        </row>
        <row r="3307">
          <cell r="A3307">
            <v>7694</v>
          </cell>
          <cell r="D3307" t="str">
            <v>L-Carnitina 500mg Life Extension 30 Cápsulas Importado</v>
          </cell>
          <cell r="Q3307" t="str">
            <v>Life Extension</v>
          </cell>
        </row>
        <row r="3308">
          <cell r="A3308">
            <v>7695</v>
          </cell>
          <cell r="D3308" t="str">
            <v>Iodeto Potássio 130mg Life Extension 14Tablets Importado</v>
          </cell>
          <cell r="Q3308" t="str">
            <v>Life Extension</v>
          </cell>
        </row>
        <row r="3309">
          <cell r="A3309">
            <v>7696</v>
          </cell>
          <cell r="D3309" t="str">
            <v>Cran-Max Cranberry 500mg Life Extension 60Caps Importado</v>
          </cell>
          <cell r="Q3309" t="str">
            <v>Life Extension</v>
          </cell>
        </row>
        <row r="3310">
          <cell r="A3310">
            <v>7697</v>
          </cell>
          <cell r="D3310" t="str">
            <v xml:space="preserve"> N-Acetyl-L-Cisteina Nac Life Extension 60Caps Importado</v>
          </cell>
          <cell r="Q3310" t="str">
            <v>Life Extension</v>
          </cell>
        </row>
        <row r="3311">
          <cell r="A3311">
            <v>7698</v>
          </cell>
          <cell r="D3311" t="str">
            <v>Super Omega-3 Life Extension 120 Softgels Importado</v>
          </cell>
          <cell r="Q3311" t="str">
            <v>Life Extension</v>
          </cell>
        </row>
        <row r="3312">
          <cell r="A3312">
            <v>7699</v>
          </cell>
          <cell r="D3312" t="str">
            <v>Probiótico Mulher Life Extension 30 Capsulas Importado</v>
          </cell>
          <cell r="Q3312" t="str">
            <v>Life Extension</v>
          </cell>
        </row>
        <row r="3313">
          <cell r="A3313">
            <v>7700</v>
          </cell>
          <cell r="D3313" t="str">
            <v>Msm 1000mg Life Extension 100 Capsulas Importado</v>
          </cell>
          <cell r="Q3313" t="str">
            <v>Life Extension</v>
          </cell>
        </row>
        <row r="3314">
          <cell r="A3314">
            <v>7701</v>
          </cell>
          <cell r="D3314" t="str">
            <v>Taurina 1000mg Life Extension 90 Capsulas Importado</v>
          </cell>
          <cell r="Q3314" t="str">
            <v>Life Extension</v>
          </cell>
        </row>
        <row r="3315">
          <cell r="A3315">
            <v>7702</v>
          </cell>
          <cell r="D3315" t="str">
            <v>Vitamina C Bio-Quercetin Life Extension 250Tab Importado</v>
          </cell>
          <cell r="Q3315" t="str">
            <v>Life Extension</v>
          </cell>
        </row>
        <row r="3316">
          <cell r="A3316">
            <v>7703</v>
          </cell>
          <cell r="D3316" t="str">
            <v>Cognitex Elite Life Extension 60 Tablets Importado</v>
          </cell>
          <cell r="Q3316" t="str">
            <v>Life Extension</v>
          </cell>
        </row>
        <row r="3317">
          <cell r="A3317">
            <v>7704</v>
          </cell>
          <cell r="D3317" t="str">
            <v>Prenatal Advantage Life Extension 120 Softgels Importado</v>
          </cell>
          <cell r="Q3317" t="str">
            <v>Life Extension</v>
          </cell>
        </row>
        <row r="3318">
          <cell r="A3318">
            <v>7705</v>
          </cell>
          <cell r="D3318" t="str">
            <v>SAMe 200mg Life Extension 30 Tablets Importado</v>
          </cell>
          <cell r="Q3318" t="str">
            <v>Life Extension</v>
          </cell>
        </row>
        <row r="3319">
          <cell r="A3319">
            <v>7706</v>
          </cell>
          <cell r="D3319" t="str">
            <v>Iodo Marinho 1000mcg Life Extension 60Capsulas Importado</v>
          </cell>
          <cell r="Q3319" t="str">
            <v>Life Extension</v>
          </cell>
        </row>
        <row r="3320">
          <cell r="A3320">
            <v>7707</v>
          </cell>
          <cell r="D3320" t="str">
            <v>Benfotiamina Tiamina Life Extension 120 Caps Importado</v>
          </cell>
          <cell r="Q3320" t="str">
            <v>Life Extension</v>
          </cell>
        </row>
        <row r="3321">
          <cell r="A3321">
            <v>7708</v>
          </cell>
          <cell r="D3321" t="str">
            <v>Citrato Cálcio, Vit. D Life Extension 200 Caps Importado</v>
          </cell>
          <cell r="Q3321" t="str">
            <v>Life Extension</v>
          </cell>
        </row>
        <row r="3322">
          <cell r="A3322">
            <v>7709</v>
          </cell>
          <cell r="D3322" t="str">
            <v>Tmg Trimetilglicina Life Extension 60 Capsulas Importado</v>
          </cell>
          <cell r="Q3322" t="str">
            <v>Life Extension</v>
          </cell>
        </row>
        <row r="3323">
          <cell r="A3323">
            <v>7710</v>
          </cell>
          <cell r="D3323" t="str">
            <v>Potássio com Magnésio Life Extension 60 Caps Importado</v>
          </cell>
          <cell r="Q3323" t="str">
            <v>Life Extension</v>
          </cell>
        </row>
        <row r="3324">
          <cell r="A3324">
            <v>7711</v>
          </cell>
          <cell r="D3324" t="str">
            <v>Liver Efficiency Formula Life Extension 30Caps Importado</v>
          </cell>
          <cell r="Q3324" t="str">
            <v>Life Extension</v>
          </cell>
        </row>
        <row r="3325">
          <cell r="A3325">
            <v>7712</v>
          </cell>
          <cell r="D3325" t="str">
            <v>L-Lisina 620mg Life Extension 100 Capsulas Importado</v>
          </cell>
          <cell r="Q3325" t="str">
            <v>Life Extension</v>
          </cell>
        </row>
        <row r="3326">
          <cell r="A3326">
            <v>7713</v>
          </cell>
          <cell r="D3326" t="str">
            <v>Multivitaminico Children Life Extension 120Tab Importado</v>
          </cell>
          <cell r="Q3326" t="str">
            <v>Life Extension</v>
          </cell>
        </row>
        <row r="3327">
          <cell r="A3327">
            <v>7714</v>
          </cell>
          <cell r="D3327" t="str">
            <v>Mega Epa/Dha Life Extension 120 Softgels Importado</v>
          </cell>
          <cell r="Q3327" t="str">
            <v>Life Extension</v>
          </cell>
        </row>
        <row r="3328">
          <cell r="A3328">
            <v>7715</v>
          </cell>
          <cell r="D3328" t="str">
            <v>Se-Metil L-Selenocisteína Life Extension 90Cap Importado</v>
          </cell>
          <cell r="Q3328" t="str">
            <v>Life Extension</v>
          </cell>
        </row>
        <row r="3329">
          <cell r="A3329">
            <v>7716</v>
          </cell>
          <cell r="D3329" t="str">
            <v>Glutationa Cisteína e C Life Extension 100Caps Importado</v>
          </cell>
          <cell r="Q3329" t="str">
            <v>Life Extension</v>
          </cell>
        </row>
        <row r="3330">
          <cell r="A3330">
            <v>7717</v>
          </cell>
          <cell r="D3330" t="str">
            <v>Super Selênio 200mcg Life Extension 100 Caps Importado</v>
          </cell>
          <cell r="Q3330" t="str">
            <v>Life Extension</v>
          </cell>
        </row>
        <row r="3331">
          <cell r="A3331">
            <v>7718</v>
          </cell>
          <cell r="D3331" t="str">
            <v>Vitamina C Bio-Quercetin Life Extension 60Caps Importado</v>
          </cell>
          <cell r="Q3331" t="str">
            <v>Life Extension</v>
          </cell>
        </row>
        <row r="3332">
          <cell r="A3332">
            <v>7719</v>
          </cell>
          <cell r="D3332" t="str">
            <v>Acetil-L-Carnitina 500mg Life Extension 100Cap Importado</v>
          </cell>
          <cell r="Q3332" t="str">
            <v>Life Extension</v>
          </cell>
        </row>
        <row r="3333">
          <cell r="A3333">
            <v>7720</v>
          </cell>
          <cell r="D3333" t="str">
            <v>Body Trim Apetite Control Life Extension 30Cap Importado</v>
          </cell>
          <cell r="Q3333" t="str">
            <v>Life Extension</v>
          </cell>
        </row>
        <row r="3334">
          <cell r="A3334">
            <v>7721</v>
          </cell>
          <cell r="D3334" t="str">
            <v>Biotina 600mcg Life Extension 100 Capsulas Importado</v>
          </cell>
          <cell r="Q3334" t="str">
            <v>Life Extension</v>
          </cell>
        </row>
        <row r="3335">
          <cell r="A3335">
            <v>7722</v>
          </cell>
          <cell r="D3335" t="str">
            <v>Glicina 1000mg Life Extension 100 Capsulas Importado</v>
          </cell>
          <cell r="Q3335" t="str">
            <v>Life Extension</v>
          </cell>
        </row>
        <row r="3336">
          <cell r="A3336">
            <v>7723</v>
          </cell>
          <cell r="D3336" t="str">
            <v>Niacina (Vitamina B3) Life Extension 100 Caps Importado</v>
          </cell>
          <cell r="Q3336" t="str">
            <v>Life Extension</v>
          </cell>
        </row>
        <row r="3337">
          <cell r="A3337">
            <v>7724</v>
          </cell>
          <cell r="D3337" t="str">
            <v>Vitamina B6 250mg Life Extension 100 Capsulas Importado</v>
          </cell>
          <cell r="Q3337" t="str">
            <v>Life Extension</v>
          </cell>
        </row>
        <row r="3338">
          <cell r="A3338">
            <v>7725</v>
          </cell>
          <cell r="D3338" t="str">
            <v>Creatina Capsulas Life Extension 120 Capsulas Importado</v>
          </cell>
          <cell r="Q3338" t="str">
            <v>Life Extension</v>
          </cell>
        </row>
        <row r="3339">
          <cell r="A3339">
            <v>7726</v>
          </cell>
          <cell r="D3339" t="str">
            <v>Microfone Sem Fio Boya Boya Mini-14 Usb C Lapela Preto</v>
          </cell>
          <cell r="Q3339" t="str">
            <v>Boya</v>
          </cell>
        </row>
        <row r="3340">
          <cell r="A3340">
            <v>7727</v>
          </cell>
          <cell r="D3340" t="str">
            <v>Microfone Sem Fio Boya Boyamini-15 Lapela Iphone Preto</v>
          </cell>
          <cell r="Q3340" t="str">
            <v>Boya</v>
          </cell>
        </row>
        <row r="3341">
          <cell r="A3341">
            <v>7728</v>
          </cell>
          <cell r="D3341" t="str">
            <v>Microfone Sem Fio Boya Mini-12 Lapela Android/Ios Preto</v>
          </cell>
          <cell r="Q3341" t="str">
            <v>Boya</v>
          </cell>
        </row>
        <row r="3342">
          <cell r="A3342">
            <v>7729</v>
          </cell>
          <cell r="D3342" t="str">
            <v>Microfone Sem Fio Boya Mini-13 Lapela Android/Ios Branco</v>
          </cell>
          <cell r="Q3342" t="str">
            <v>Boya</v>
          </cell>
        </row>
        <row r="3343">
          <cell r="A3343">
            <v>7730</v>
          </cell>
          <cell r="D3343" t="str">
            <v>Microfone de Lapela Sem Fio Saramonic BlinkMe B2 Preto</v>
          </cell>
          <cell r="Q3343" t="str">
            <v>Saramonic</v>
          </cell>
        </row>
        <row r="3344">
          <cell r="A3344">
            <v>7731</v>
          </cell>
          <cell r="D3344" t="str">
            <v>Microfone Sem Fio Godox Cube SC Usb C Lapela 2.4GHz Preto</v>
          </cell>
          <cell r="Q3344" t="str">
            <v>Godox</v>
          </cell>
        </row>
        <row r="3345">
          <cell r="A3345">
            <v>7732</v>
          </cell>
          <cell r="D3345" t="str">
            <v>Microfone Sem Fio Godox Cube SC Usb C Lapela 2.4GHz Branco</v>
          </cell>
          <cell r="Q3345" t="str">
            <v>Godox</v>
          </cell>
        </row>
        <row r="3346">
          <cell r="A3346">
            <v>7733</v>
          </cell>
          <cell r="D3346" t="str">
            <v>Microfone Sem Fio Godox Cube SL 2,4G Compatível com iPhone</v>
          </cell>
          <cell r="Q3346" t="str">
            <v>Godox</v>
          </cell>
        </row>
        <row r="3347">
          <cell r="A3347">
            <v>7734</v>
          </cell>
          <cell r="D3347" t="str">
            <v>Microfone Godox Cube SL 2,4G Sem Fio Compatível com iPhone</v>
          </cell>
          <cell r="Q3347" t="str">
            <v>Godox</v>
          </cell>
        </row>
        <row r="3348">
          <cell r="A3348">
            <v>7735</v>
          </cell>
          <cell r="D3348" t="str">
            <v>Sistema Microfone Sem Fio Godox Magic XT1 2.4GHz Preto</v>
          </cell>
          <cell r="Q3348" t="str">
            <v>Godox</v>
          </cell>
        </row>
        <row r="3349">
          <cell r="A3349">
            <v>7736</v>
          </cell>
          <cell r="D3349" t="str">
            <v>Sistema Microfone Godox Magic XT1 2.4GHz Sem Fio Preto</v>
          </cell>
          <cell r="Q3349" t="str">
            <v>Godox</v>
          </cell>
        </row>
        <row r="3350">
          <cell r="A3350">
            <v>7737</v>
          </cell>
          <cell r="D3350" t="str">
            <v>Ardell Cílios Postiços/Artificiais FauxMink Wispies 4 Pares</v>
          </cell>
          <cell r="Q3350" t="str">
            <v>Ardell</v>
          </cell>
        </row>
        <row r="3351">
          <cell r="A3351">
            <v>7738</v>
          </cell>
          <cell r="D3351" t="str">
            <v>Ardell Cílios Postiços/Artificiais 424 Naked Lashes 4 Pares</v>
          </cell>
          <cell r="Q3351" t="str">
            <v>Ardell</v>
          </cell>
        </row>
        <row r="3352">
          <cell r="A3352">
            <v>7739</v>
          </cell>
          <cell r="D3352" t="str">
            <v>Ardell Extensões de Cílios Refil Faux Mink Pacote 32un</v>
          </cell>
          <cell r="Q3352" t="str">
            <v>Ardell</v>
          </cell>
        </row>
        <row r="3353">
          <cell r="A3353">
            <v>7740</v>
          </cell>
          <cell r="D3353" t="str">
            <v>Ardell Extensões de Cílios Refil Wispies Pacote 32un</v>
          </cell>
          <cell r="Q3353" t="str">
            <v>Ardell</v>
          </cell>
        </row>
        <row r="3354">
          <cell r="A3354">
            <v>7741</v>
          </cell>
          <cell r="D3354" t="str">
            <v>Ardell Cílios Postiços Artificiais Naked  421 Lashes 4 Pares</v>
          </cell>
          <cell r="Q3354" t="str">
            <v>Ardell</v>
          </cell>
        </row>
        <row r="3355">
          <cell r="A3355">
            <v>7742</v>
          </cell>
          <cell r="D3355" t="str">
            <v>Ardell Cílios Postiços 110 Black Pacote 4 Pares</v>
          </cell>
          <cell r="Q3355" t="str">
            <v>Ardell</v>
          </cell>
        </row>
        <row r="3356">
          <cell r="A3356">
            <v>7743</v>
          </cell>
          <cell r="D3356" t="str">
            <v>Nail Tek Óleo de Queratina 14ml para Unhas Fracas</v>
          </cell>
          <cell r="Q3356" t="str">
            <v>Nail Tek</v>
          </cell>
        </row>
        <row r="3357">
          <cell r="A3357">
            <v>7744</v>
          </cell>
          <cell r="D3357" t="str">
            <v>Ardell Brow Tint Tinta para Sobrancelhas Preto Suave</v>
          </cell>
          <cell r="Q3357" t="str">
            <v>Ardell</v>
          </cell>
        </row>
        <row r="3358">
          <cell r="A3358">
            <v>7745</v>
          </cell>
          <cell r="D3358" t="str">
            <v>Ardell Brow Tint Tinta para Sobrancelhas Castanho Claro</v>
          </cell>
          <cell r="Q3358" t="str">
            <v>Ardell</v>
          </cell>
        </row>
        <row r="3359">
          <cell r="A3359">
            <v>7746</v>
          </cell>
          <cell r="D3359" t="str">
            <v>Fita Adesiva Fashion Moda HF Secrets Vertical p/Pele, Roupas</v>
          </cell>
          <cell r="Q3359" t="str">
            <v>HF Secrets</v>
          </cell>
        </row>
        <row r="3360">
          <cell r="A3360">
            <v>7747</v>
          </cell>
          <cell r="D3360" t="str">
            <v>Ardell Brow Tint Tinta para Sobrancelhas Castanho Escuro</v>
          </cell>
          <cell r="Q3360" t="str">
            <v>Ardell</v>
          </cell>
        </row>
        <row r="3361">
          <cell r="A3361">
            <v>7748</v>
          </cell>
          <cell r="D3361" t="str">
            <v>Ardell Cílios Postiços FauxMink Demi Wispies 4 Pares</v>
          </cell>
          <cell r="Q3361" t="str">
            <v>Ardell</v>
          </cell>
        </row>
        <row r="3362">
          <cell r="A3362">
            <v>7749</v>
          </cell>
          <cell r="D3362" t="str">
            <v>Ardell Extensões Cílios Postiços Faux Mink Pacote 36un</v>
          </cell>
          <cell r="Q3362" t="str">
            <v>Ardell</v>
          </cell>
        </row>
        <row r="3363">
          <cell r="A3363">
            <v>7750</v>
          </cell>
          <cell r="D3363" t="str">
            <v>Cola para Cílios Postiços Duo com Pincel Tom Escuro</v>
          </cell>
          <cell r="Q3363" t="str">
            <v>Duo</v>
          </cell>
        </row>
        <row r="3364">
          <cell r="A3364">
            <v>7751</v>
          </cell>
          <cell r="D3364" t="str">
            <v>Cola Cílios Postiços Duo 5g c/Biotina Água Rosa Tom Claro</v>
          </cell>
          <cell r="Q3364" t="str">
            <v>Duo</v>
          </cell>
        </row>
        <row r="3365">
          <cell r="A3365">
            <v>7752</v>
          </cell>
          <cell r="D3365" t="str">
            <v>Protetor Roupa Anti Suor HF Secrets Pacote com 10 unidades</v>
          </cell>
          <cell r="Q3365" t="str">
            <v>HF Secrets</v>
          </cell>
        </row>
        <row r="3366">
          <cell r="A3366">
            <v>7753</v>
          </cell>
          <cell r="D3366" t="str">
            <v>Cola Cílios Postiços Duo Pincel Aplicador c/Vitaminas Claro</v>
          </cell>
          <cell r="Q3366" t="str">
            <v>Duo</v>
          </cell>
        </row>
        <row r="3367">
          <cell r="A3367">
            <v>7754</v>
          </cell>
          <cell r="D3367" t="str">
            <v>Fita Adesiva Elevação Seios HF Secrets Adesivo para Seios</v>
          </cell>
          <cell r="Q3367" t="str">
            <v>HF Secrets</v>
          </cell>
        </row>
        <row r="3368">
          <cell r="A3368">
            <v>7755</v>
          </cell>
          <cell r="D3368" t="str">
            <v>Cílios Postiços Ardell Trio Flare c/Nó Preto Suave 32un</v>
          </cell>
          <cell r="Q3368" t="str">
            <v>Ardell</v>
          </cell>
        </row>
        <row r="3369">
          <cell r="A3369">
            <v>7756</v>
          </cell>
          <cell r="D3369" t="str">
            <v>Cola Cílios Postiços Duo 5g Aplicador Pincel Tom Claro</v>
          </cell>
          <cell r="Q3369" t="str">
            <v>Duo</v>
          </cell>
        </row>
        <row r="3370">
          <cell r="A3370">
            <v>7757</v>
          </cell>
          <cell r="D3370" t="str">
            <v>HF Secrets Cinto Braçadeira Quadril Hip Hugger Preto</v>
          </cell>
          <cell r="Q3370" t="str">
            <v>HF Secrets</v>
          </cell>
        </row>
        <row r="3371">
          <cell r="A3371">
            <v>7758</v>
          </cell>
          <cell r="D3371" t="str">
            <v>Cílios Postiços Ardell Naked Pré-Colado Soft Pacote 30un</v>
          </cell>
          <cell r="Q3371" t="str">
            <v>Ardell</v>
          </cell>
        </row>
        <row r="3372">
          <cell r="A3372">
            <v>7759</v>
          </cell>
          <cell r="D3372" t="str">
            <v>HF Secrets Fita Adesiva Bainha Tecido Temporáia Pacote 18un</v>
          </cell>
          <cell r="Q3372" t="str">
            <v>HF Secrets</v>
          </cell>
        </row>
        <row r="3373">
          <cell r="A3373">
            <v>7760</v>
          </cell>
          <cell r="D3373" t="str">
            <v>Cola Cílios Postiços Duo 5g Aplicador Pincel Tom Escuro</v>
          </cell>
          <cell r="Q3373" t="str">
            <v>Duo</v>
          </cell>
        </row>
        <row r="3374">
          <cell r="A3374">
            <v>7761</v>
          </cell>
          <cell r="D3374" t="str">
            <v>Ardell Cílios Postiços 101 Black Pacote com 5 Pares</v>
          </cell>
          <cell r="Q3374" t="str">
            <v>Ardell</v>
          </cell>
        </row>
        <row r="3375">
          <cell r="A3375">
            <v>7762</v>
          </cell>
          <cell r="D3375" t="str">
            <v>Cílios Postiços Ardell Naked Lash 422 Pacote com 4 Pares</v>
          </cell>
          <cell r="Q3375" t="str">
            <v>Ardell</v>
          </cell>
        </row>
        <row r="3376">
          <cell r="A3376">
            <v>7763</v>
          </cell>
          <cell r="D3376" t="str">
            <v>Cílios Postiços Ardell Autoadesivo Wispies Pacote 1 Par</v>
          </cell>
          <cell r="Q3376" t="str">
            <v>Ardell</v>
          </cell>
        </row>
        <row r="3377">
          <cell r="A3377">
            <v>7764</v>
          </cell>
          <cell r="D3377" t="str">
            <v>Cílios Postiços Ardell Natural 174 Pacote com 1 Par</v>
          </cell>
          <cell r="Q3377" t="str">
            <v>Ardell</v>
          </cell>
        </row>
        <row r="3378">
          <cell r="A3378">
            <v>7765</v>
          </cell>
          <cell r="D3378" t="str">
            <v xml:space="preserve"> Cílios Postiços Ardell Pacote com 56 Cílios Individuais</v>
          </cell>
          <cell r="Q3378" t="str">
            <v>Ardell</v>
          </cell>
        </row>
        <row r="3379">
          <cell r="A3379">
            <v>7766</v>
          </cell>
          <cell r="D3379" t="str">
            <v>Cílios Postiços Ardell Wispies Pacote com 36 Unidade</v>
          </cell>
          <cell r="Q3379" t="str">
            <v>Ardell</v>
          </cell>
        </row>
        <row r="3380">
          <cell r="A3380">
            <v>7767</v>
          </cell>
          <cell r="D3380" t="str">
            <v>Cílios Postiços Ardell Wispies Invisibands Preto Pacote 1 Par</v>
          </cell>
          <cell r="Q3380" t="str">
            <v>Ardell</v>
          </cell>
        </row>
        <row r="3381">
          <cell r="A3381">
            <v>7768</v>
          </cell>
          <cell r="D3381" t="str">
            <v>Cílios Postiços Ardell Double Up 113 Pacote com 1 Par</v>
          </cell>
          <cell r="Q3381" t="str">
            <v>Ardell</v>
          </cell>
        </row>
        <row r="3382">
          <cell r="A3382">
            <v>7769</v>
          </cell>
          <cell r="D3382" t="str">
            <v>Cílios Postiços Ardell Naked Lash 420 Pacote com 1 Par</v>
          </cell>
          <cell r="Q3382" t="str">
            <v>Ardell</v>
          </cell>
        </row>
        <row r="3383">
          <cell r="A3383">
            <v>7770</v>
          </cell>
          <cell r="D3383" t="str">
            <v>Cílios Postiços Ardell Natural 172 Pacote com 1 Par</v>
          </cell>
          <cell r="Q3383" t="str">
            <v>Ardell</v>
          </cell>
        </row>
        <row r="3384">
          <cell r="A3384">
            <v>7771</v>
          </cell>
          <cell r="D3384" t="str">
            <v>Cílios Postiços Ardell FauxMink 811 Invisiband 4 Pares</v>
          </cell>
          <cell r="Q3384" t="str">
            <v>Ardell</v>
          </cell>
        </row>
        <row r="3385">
          <cell r="A3385">
            <v>7772</v>
          </cell>
          <cell r="D3385" t="str">
            <v>Cílios Postiços Ardell Trio Flare c/Nó Preto Médio 32un</v>
          </cell>
          <cell r="Q3385" t="str">
            <v>Ardell</v>
          </cell>
        </row>
        <row r="3386">
          <cell r="A3386">
            <v>7773</v>
          </cell>
          <cell r="D3386" t="str">
            <v>Cola para Cílios Postiços Duo 7g Tom Claro Transparente</v>
          </cell>
          <cell r="Q3386" t="str">
            <v>Duo</v>
          </cell>
        </row>
        <row r="3387">
          <cell r="A3387">
            <v>7774</v>
          </cell>
          <cell r="D3387" t="str">
            <v>Ardell Cílios Postiços 105 Black Pacote com 5 Pares</v>
          </cell>
          <cell r="Q3387" t="str">
            <v>Ardell</v>
          </cell>
        </row>
        <row r="3388">
          <cell r="A3388">
            <v>7775</v>
          </cell>
          <cell r="D3388" t="str">
            <v>Ardell Cílios Postiços 110 Black Pacote com 5 Pares</v>
          </cell>
          <cell r="Q3388" t="str">
            <v>Ardell</v>
          </cell>
        </row>
        <row r="3389">
          <cell r="A3389">
            <v>7776</v>
          </cell>
          <cell r="D3389" t="str">
            <v>Cílios Postiços Ardell Light As Air 521 Pacote 4 Pares</v>
          </cell>
          <cell r="Q3389" t="str">
            <v>Ardell</v>
          </cell>
        </row>
        <row r="3390">
          <cell r="A3390">
            <v>7777</v>
          </cell>
          <cell r="D3390" t="str">
            <v>Cílios Postiços Ardell Light As Air 523 Pacote 4 Pares</v>
          </cell>
          <cell r="Q3390" t="str">
            <v>Ardell</v>
          </cell>
        </row>
        <row r="3391">
          <cell r="A3391">
            <v>7778</v>
          </cell>
          <cell r="D3391" t="str">
            <v>Cílios Postiços Ardell Naked Lash 420 Pacote com 4 Pares</v>
          </cell>
          <cell r="Q3391" t="str">
            <v>Ardell</v>
          </cell>
        </row>
        <row r="3392">
          <cell r="A3392">
            <v>7779</v>
          </cell>
          <cell r="D3392" t="str">
            <v>HF Secrets Protetor Mamilo Silicone Tapa Seio Pele Clara</v>
          </cell>
          <cell r="Q3392" t="str">
            <v>HF Secrets</v>
          </cell>
        </row>
        <row r="3393">
          <cell r="A3393">
            <v>7780</v>
          </cell>
          <cell r="D3393" t="str">
            <v>HF Secrets Tanga Calcinha Adesiva Sem Costura Tamanho M/L</v>
          </cell>
          <cell r="Q3393" t="str">
            <v>HF Secrets</v>
          </cell>
        </row>
        <row r="3394">
          <cell r="A3394">
            <v>7781</v>
          </cell>
          <cell r="D3394" t="str">
            <v>HF Secrets Protetor Mamilo Silicone Tapa Seio Pele Média</v>
          </cell>
          <cell r="Q3394" t="str">
            <v>HF Secrets</v>
          </cell>
        </row>
        <row r="3395">
          <cell r="A3395">
            <v>7782</v>
          </cell>
          <cell r="D3395" t="str">
            <v>Cílios Postiços Ardell Demi Wispies Black Pacote 6 Pares</v>
          </cell>
          <cell r="Q3395" t="str">
            <v>Ardell</v>
          </cell>
        </row>
        <row r="3396">
          <cell r="A3396">
            <v>7783</v>
          </cell>
          <cell r="D3396" t="str">
            <v>Cola Adesiva para Cílios Postiços Duo 7g Tom Escuro</v>
          </cell>
          <cell r="Q3396" t="str">
            <v>Duo</v>
          </cell>
        </row>
        <row r="3397">
          <cell r="A3397">
            <v>7784</v>
          </cell>
          <cell r="D3397" t="str">
            <v>Cílios Postiços Ardell FauxMink 817 Invisiband 4 Pares</v>
          </cell>
          <cell r="Q3397" t="str">
            <v>Ardell</v>
          </cell>
        </row>
        <row r="3398">
          <cell r="A3398">
            <v>7785</v>
          </cell>
          <cell r="D3398" t="str">
            <v>HF Secrets Clipe de Conversão de Sutiã Pacote 2 Unidade</v>
          </cell>
          <cell r="Q3398" t="str">
            <v>HF Secrets</v>
          </cell>
        </row>
        <row r="3399">
          <cell r="A3399">
            <v>7786</v>
          </cell>
          <cell r="D3399" t="str">
            <v>HF Secrets Alças de Sutiã Transparentes Pacote 2 Pares</v>
          </cell>
          <cell r="Q3399" t="str">
            <v>HF Secrets</v>
          </cell>
        </row>
        <row r="3400">
          <cell r="A3400">
            <v>7787</v>
          </cell>
          <cell r="D3400" t="str">
            <v>HF Secrets Esponja Removedora Desodorante Manchas</v>
          </cell>
          <cell r="Q3400" t="str">
            <v>HF Secrets</v>
          </cell>
        </row>
        <row r="3401">
          <cell r="A3401">
            <v>7788</v>
          </cell>
          <cell r="D3401" t="str">
            <v>Cola Adesiva para Cílios Postiços Duo 14g Tom Escuro</v>
          </cell>
          <cell r="Q3401" t="str">
            <v>Duo</v>
          </cell>
        </row>
        <row r="3402">
          <cell r="A3402">
            <v>7789</v>
          </cell>
          <cell r="D3402" t="str">
            <v>Cola Gel Sobrancelha Ardell Aplicador Pincel Brow Glue 10g</v>
          </cell>
          <cell r="Q3402" t="str">
            <v>Ardell</v>
          </cell>
        </row>
        <row r="3403">
          <cell r="A3403">
            <v>7790</v>
          </cell>
          <cell r="D3403" t="str">
            <v>Ardell Removedor Cola Adesiva Cílios Individuais 59ml</v>
          </cell>
          <cell r="Q3403" t="str">
            <v>Ardell</v>
          </cell>
        </row>
        <row r="3404">
          <cell r="A3404">
            <v>7791</v>
          </cell>
          <cell r="D3404" t="str">
            <v>HF Secrets Fita Corporal Roupa Moda Pacote com 36 Tiras</v>
          </cell>
          <cell r="Q3404" t="str">
            <v>HF Secrets</v>
          </cell>
        </row>
        <row r="3405">
          <cell r="A3405">
            <v>7792</v>
          </cell>
          <cell r="D3405" t="str">
            <v>Cílios Postiços Ardell Naked Lash 425 Pacote com 1 Par</v>
          </cell>
          <cell r="Q3405" t="str">
            <v>Ardell</v>
          </cell>
        </row>
        <row r="3406">
          <cell r="A3406">
            <v>7793</v>
          </cell>
          <cell r="D3406" t="str">
            <v>HF Secrets Cinto Braçadeira Quadril Hip Hugger Navy</v>
          </cell>
          <cell r="Q3406" t="str">
            <v>HF Secrets</v>
          </cell>
        </row>
        <row r="3407">
          <cell r="A3407">
            <v>7794</v>
          </cell>
          <cell r="D3407" t="str">
            <v>HF Secrets Fitas Moda Fashion Roupa Pacote com 24 Fitas</v>
          </cell>
          <cell r="Q3407" t="str">
            <v>HF Secrets</v>
          </cell>
        </row>
        <row r="3408">
          <cell r="A3408">
            <v>7795</v>
          </cell>
          <cell r="D3408" t="str">
            <v xml:space="preserve"> Cílios Postiços Ardell Pacote com 56 Cílios Individuais </v>
          </cell>
          <cell r="Q3408" t="str">
            <v>Ardell</v>
          </cell>
        </row>
        <row r="3409">
          <cell r="A3409">
            <v>7796</v>
          </cell>
          <cell r="D3409" t="str">
            <v>Cílios Postiços Ardell Naked Pré-Colado Natural Pacote 30un</v>
          </cell>
          <cell r="Q3409" t="str">
            <v>Ardell</v>
          </cell>
        </row>
        <row r="3410">
          <cell r="A3410">
            <v>7797</v>
          </cell>
          <cell r="D3410" t="str">
            <v>Cola Cílios Postiços Duo 5g c/Biotina Água Rosa Tom Escuro</v>
          </cell>
          <cell r="Q3410" t="str">
            <v>Duo</v>
          </cell>
        </row>
        <row r="3411">
          <cell r="A3411">
            <v>7798</v>
          </cell>
          <cell r="D3411" t="str">
            <v>Cílios Postiços Ardell Accent 301 Black Pacote com 1 Par</v>
          </cell>
          <cell r="Q3411" t="str">
            <v>Ardell</v>
          </cell>
        </row>
        <row r="3412">
          <cell r="A3412">
            <v>7799</v>
          </cell>
          <cell r="D3412" t="str">
            <v xml:space="preserve"> Cílios Postiços Ardell Pacote com 56 Cílios Individuais  </v>
          </cell>
          <cell r="Q3412" t="str">
            <v>Ardell</v>
          </cell>
        </row>
        <row r="3413">
          <cell r="A3413">
            <v>7800</v>
          </cell>
          <cell r="D3413" t="str">
            <v>Gravador de Voz Plaud Note Portátil Preto/Cinza</v>
          </cell>
          <cell r="Q3413" t="str">
            <v>Plaud</v>
          </cell>
        </row>
        <row r="3414">
          <cell r="A3414">
            <v>7803</v>
          </cell>
          <cell r="D3414" t="str">
            <v>Beta Caroteno 3000mcg Swanson 100 Softgels Importado</v>
          </cell>
          <cell r="Q3414" t="str">
            <v>Swanson</v>
          </cell>
        </row>
        <row r="3415">
          <cell r="A3415">
            <v>7804</v>
          </cell>
          <cell r="D3415" t="str">
            <v>Uric Acid Cleanse Swanson 60 Cápsulas Importado</v>
          </cell>
          <cell r="Q3415" t="str">
            <v>Swanson</v>
          </cell>
        </row>
        <row r="3416">
          <cell r="A3416">
            <v>7808</v>
          </cell>
          <cell r="D3416" t="str">
            <v>Pau d'Arco 500mg Swanson 100 Capsulas Importado</v>
          </cell>
          <cell r="Q3416" t="str">
            <v>Swanson</v>
          </cell>
        </row>
        <row r="3417">
          <cell r="A3417">
            <v>7809</v>
          </cell>
          <cell r="D3417" t="str">
            <v>Fruta Agnocasto 400mg Swanson 120 Capsulas Importado</v>
          </cell>
          <cell r="Q3417" t="str">
            <v>Swanson</v>
          </cell>
        </row>
        <row r="3418">
          <cell r="A3418">
            <v>7810</v>
          </cell>
          <cell r="D3418" t="str">
            <v>Folha de Hortelã 400mg Swanson 60 Cápsulas Importado</v>
          </cell>
          <cell r="Q3418" t="str">
            <v>Swanson</v>
          </cell>
        </row>
        <row r="3419">
          <cell r="A3419">
            <v>7811</v>
          </cell>
          <cell r="D3419" t="str">
            <v>Chanca Piedra 500mg Swanson 60 Capsulas Importado</v>
          </cell>
          <cell r="Q3419" t="str">
            <v>Swanson</v>
          </cell>
        </row>
        <row r="3420">
          <cell r="A3420">
            <v>7812</v>
          </cell>
          <cell r="D3420" t="str">
            <v>Selenium SelenoExcell 200mcg Swanson 60 Cápsulas Importado</v>
          </cell>
          <cell r="Q3420" t="str">
            <v>Swanson</v>
          </cell>
        </row>
        <row r="3421">
          <cell r="A3421">
            <v>7813</v>
          </cell>
          <cell r="D3421" t="str">
            <v>Ômega-3 Mini Softgels 570mg Swanson 120 Sgels Importado</v>
          </cell>
          <cell r="Q3421" t="str">
            <v>Swanson</v>
          </cell>
        </row>
        <row r="3422">
          <cell r="A3422">
            <v>7814</v>
          </cell>
          <cell r="D3422" t="str">
            <v>Ácido Caprílico 600mg Swanson 60 Softgels Importado</v>
          </cell>
          <cell r="Q3422" t="str">
            <v>Swanson</v>
          </cell>
        </row>
        <row r="3423">
          <cell r="A3423">
            <v>7816</v>
          </cell>
          <cell r="D3423" t="str">
            <v>Magnésio Taurato 100mg Swanson 120 Tablets Importado</v>
          </cell>
          <cell r="Q3423" t="str">
            <v>Swanson</v>
          </cell>
        </row>
        <row r="3424">
          <cell r="A3424">
            <v>7817</v>
          </cell>
          <cell r="D3424" t="str">
            <v>L-Glutamina 500mg Swanson 100 Capsulas Importado</v>
          </cell>
          <cell r="Q3424" t="str">
            <v>Swanson</v>
          </cell>
        </row>
        <row r="3425">
          <cell r="A3425">
            <v>7818</v>
          </cell>
          <cell r="D3425" t="str">
            <v>Pregnenolona 50mg Swanson 60 Capsulas Importado</v>
          </cell>
          <cell r="Q3425" t="str">
            <v>Swanson</v>
          </cell>
        </row>
        <row r="3426">
          <cell r="A3426">
            <v>7819</v>
          </cell>
          <cell r="D3426" t="str">
            <v>Triphala 500mg Swanson 100 Cápsulas Importado</v>
          </cell>
          <cell r="Q3426" t="str">
            <v>Swanson</v>
          </cell>
        </row>
        <row r="3427">
          <cell r="A3427">
            <v>7820</v>
          </cell>
          <cell r="D3427" t="str">
            <v>Vitamina E Natural 134.2mg Swanson 100 Sgels Importado</v>
          </cell>
          <cell r="Q3427" t="str">
            <v>Swanson</v>
          </cell>
        </row>
        <row r="3428">
          <cell r="A3428">
            <v>7821</v>
          </cell>
          <cell r="D3428" t="str">
            <v>Selênio 100mcg Swanson 200 Capsulas Importado</v>
          </cell>
          <cell r="Q3428" t="str">
            <v>Swanson</v>
          </cell>
        </row>
        <row r="3429">
          <cell r="A3429">
            <v>7822</v>
          </cell>
          <cell r="D3429" t="str">
            <v>Citrato de Magnésio Swanson 240 Tablets Importado</v>
          </cell>
          <cell r="Q3429" t="str">
            <v>Swanson</v>
          </cell>
        </row>
        <row r="3430">
          <cell r="A3430">
            <v>7823</v>
          </cell>
          <cell r="D3430" t="str">
            <v>Berberina Canela Gymnema Swanson 90 Capsulas Importado</v>
          </cell>
          <cell r="Q3430" t="str">
            <v>Swanson</v>
          </cell>
        </row>
        <row r="3431">
          <cell r="A3431">
            <v>7824</v>
          </cell>
          <cell r="D3431" t="str">
            <v>Ameixa Africana Pygeum 125mg Swanson 100 Caps Importado</v>
          </cell>
          <cell r="Q3431" t="str">
            <v>Swanson</v>
          </cell>
        </row>
        <row r="3432">
          <cell r="A3432">
            <v>7825</v>
          </cell>
          <cell r="D3432" t="str">
            <v>Cascas de Noz Preta 500mg Swanson 60 Cápsulas Importado</v>
          </cell>
          <cell r="Q3432" t="str">
            <v>Swanson</v>
          </cell>
        </row>
        <row r="3433">
          <cell r="A3433">
            <v>7826</v>
          </cell>
          <cell r="D3433" t="str">
            <v>Extrato Casca Laranja D-Limonene Swanson 60Sof Importado</v>
          </cell>
          <cell r="Q3433" t="str">
            <v>Swanson</v>
          </cell>
        </row>
        <row r="3434">
          <cell r="A3434">
            <v>7827</v>
          </cell>
          <cell r="D3434" t="str">
            <v>Colágeno Peixe Hidrolisado Swanson 60 Capsulas Importado</v>
          </cell>
          <cell r="Q3434" t="str">
            <v>Swanson</v>
          </cell>
        </row>
        <row r="3435">
          <cell r="A3435">
            <v>7828</v>
          </cell>
          <cell r="D3435" t="str">
            <v>Guaraná 500mg Swanson 100 Capsulas Importado</v>
          </cell>
          <cell r="Q3435" t="str">
            <v>Swanson</v>
          </cell>
        </row>
        <row r="3436">
          <cell r="A3436">
            <v>7829</v>
          </cell>
          <cell r="D3436" t="str">
            <v>Niacinamida 500mg Swanson 250 Cápsulas Importado</v>
          </cell>
          <cell r="Q3436" t="str">
            <v>Swanson</v>
          </cell>
        </row>
        <row r="3437">
          <cell r="A3437">
            <v>7830</v>
          </cell>
          <cell r="D3437" t="str">
            <v>Boron Albion Glicina 6mg Swanson 60 Capsulas Importado</v>
          </cell>
          <cell r="Q3437" t="str">
            <v>Swanson</v>
          </cell>
        </row>
        <row r="3438">
          <cell r="A3438">
            <v>7831</v>
          </cell>
          <cell r="D3438" t="str">
            <v>Spirulina 500mg Swanson 180 Tablets Importado</v>
          </cell>
          <cell r="Q3438" t="str">
            <v>Swanson</v>
          </cell>
        </row>
        <row r="3439">
          <cell r="A3439">
            <v>7832</v>
          </cell>
          <cell r="D3439" t="str">
            <v>Kelp Iodo Algas Marinha 225mcg Swanson 250Tabs Importado</v>
          </cell>
          <cell r="Q3439" t="str">
            <v>Swanson</v>
          </cell>
        </row>
        <row r="3440">
          <cell r="A3440">
            <v>7833</v>
          </cell>
          <cell r="D3440" t="str">
            <v>Creme de Inhame Selvagem Swanson 59ml Importado</v>
          </cell>
          <cell r="Q3440" t="str">
            <v>Swanson</v>
          </cell>
        </row>
        <row r="3441">
          <cell r="A3441">
            <v>7834</v>
          </cell>
          <cell r="D3441" t="str">
            <v>L-Metionina Pura 500mg Swanson 30 Capsulas Importado</v>
          </cell>
          <cell r="Q3441" t="str">
            <v>Swanson</v>
          </cell>
        </row>
        <row r="3442">
          <cell r="A3442">
            <v>7835</v>
          </cell>
          <cell r="D3442" t="str">
            <v>L-Carnitina 500mg Swanson 30 Tablets Importado</v>
          </cell>
          <cell r="Q3442" t="str">
            <v>Swanson</v>
          </cell>
        </row>
        <row r="3443">
          <cell r="A3443">
            <v>7836</v>
          </cell>
          <cell r="D3443" t="str">
            <v>Vitamina B12 500mcg Swanson 30 Capsulas Importado</v>
          </cell>
          <cell r="Q3443" t="str">
            <v>Swanson</v>
          </cell>
        </row>
        <row r="3444">
          <cell r="A3444">
            <v>7837</v>
          </cell>
          <cell r="D3444" t="str">
            <v>Alcachofra Extrato 250mg Swanson 60 Cápsulas Importado</v>
          </cell>
          <cell r="Q3444" t="str">
            <v>Swanson</v>
          </cell>
        </row>
        <row r="3445">
          <cell r="A3445">
            <v>7838</v>
          </cell>
          <cell r="D3445" t="str">
            <v>Citrato de Zinco 50mg Swanson 60 Capsulas Importado</v>
          </cell>
          <cell r="Q3445" t="str">
            <v>Swanson</v>
          </cell>
        </row>
        <row r="3446">
          <cell r="A3446">
            <v>7839</v>
          </cell>
          <cell r="D3446" t="str">
            <v>Extrato de Shilajit 400mg Swanson 60 Capsulas Importado</v>
          </cell>
          <cell r="Q3446" t="str">
            <v>Swanson</v>
          </cell>
        </row>
        <row r="3447">
          <cell r="A3447">
            <v>7840</v>
          </cell>
          <cell r="D3447" t="str">
            <v>Raiz de Alcaçuz 450mg Swanson 100 Capsulas Importado</v>
          </cell>
          <cell r="Q3447" t="str">
            <v>Swanson</v>
          </cell>
        </row>
        <row r="3448">
          <cell r="A3448">
            <v>7841</v>
          </cell>
          <cell r="D3448" t="str">
            <v>Coleus Forskohlii 400mg Swanson 60 Capsulas Importado</v>
          </cell>
          <cell r="Q3448" t="str">
            <v>Swanson</v>
          </cell>
        </row>
        <row r="3449">
          <cell r="A3449">
            <v>7842</v>
          </cell>
          <cell r="D3449" t="str">
            <v>Coentro Full Espectro 425mg Swanson 60 Caps Importado</v>
          </cell>
          <cell r="Q3449" t="str">
            <v>Swanson</v>
          </cell>
        </row>
        <row r="3450">
          <cell r="A3450">
            <v>7843</v>
          </cell>
          <cell r="D3450" t="str">
            <v>L-Carnitina 500mg Swanson 100 Tablets Importado</v>
          </cell>
          <cell r="Q3450" t="str">
            <v>Swanson</v>
          </cell>
        </row>
        <row r="3451">
          <cell r="A3451">
            <v>7844</v>
          </cell>
          <cell r="D3451" t="str">
            <v>L-Arginina 500mg Swanson 200 Capsulas Importado</v>
          </cell>
          <cell r="Q3451" t="str">
            <v>Swanson</v>
          </cell>
        </row>
        <row r="3452">
          <cell r="A3452">
            <v>7845</v>
          </cell>
          <cell r="D3452" t="str">
            <v>Cúrcuma Turmeric 720mg Swanson 30 Capsulas Importado</v>
          </cell>
          <cell r="Q3452" t="str">
            <v>Swanson</v>
          </cell>
        </row>
        <row r="3453">
          <cell r="A3453">
            <v>7847</v>
          </cell>
          <cell r="D3453" t="str">
            <v>Vitamina B6 Piridoxina 100mg Swanson 100 Caps Importado</v>
          </cell>
          <cell r="Q3453" t="str">
            <v>Swanson</v>
          </cell>
        </row>
        <row r="3454">
          <cell r="A3454">
            <v>7848</v>
          </cell>
          <cell r="D3454" t="str">
            <v>Vitamina D3 25mcg Swanson 250 Capsulas Importado</v>
          </cell>
          <cell r="Q3454" t="str">
            <v>Swanson</v>
          </cell>
        </row>
        <row r="3455">
          <cell r="A3455">
            <v>7849</v>
          </cell>
          <cell r="D3455" t="str">
            <v>Casca de Catuaba 465mg Swanson 120 Capsulas Importado</v>
          </cell>
          <cell r="Q3455" t="str">
            <v>Swanson</v>
          </cell>
        </row>
        <row r="3456">
          <cell r="A3456">
            <v>7850</v>
          </cell>
          <cell r="D3456" t="str">
            <v>Black Cohosh 540mg Swanson 60 Capsulas Importado</v>
          </cell>
          <cell r="Q3456" t="str">
            <v>Swanson</v>
          </cell>
        </row>
        <row r="3457">
          <cell r="A3457">
            <v>7851</v>
          </cell>
          <cell r="D3457" t="str">
            <v>Óleo Semente Cominho Preto 500mg Swanson 60Cap Importado</v>
          </cell>
          <cell r="Q3457" t="str">
            <v>Swanson</v>
          </cell>
        </row>
        <row r="3458">
          <cell r="A3458">
            <v>7852</v>
          </cell>
          <cell r="D3458" t="str">
            <v>Raiz Dong Quai 530mg Swanson 100 Capsulas Importado</v>
          </cell>
          <cell r="Q3458" t="str">
            <v>Swanson</v>
          </cell>
        </row>
        <row r="3459">
          <cell r="A3459">
            <v>7853</v>
          </cell>
          <cell r="D3459" t="str">
            <v>Selênio 100mcg Swanson 300 Capsulas Importado</v>
          </cell>
          <cell r="Q3459" t="str">
            <v>Swanson</v>
          </cell>
        </row>
        <row r="3460">
          <cell r="A3460">
            <v>7854</v>
          </cell>
          <cell r="D3460" t="str">
            <v>Alcachofra de Jerusalém 400mg Swanson 60 Caps Importado</v>
          </cell>
          <cell r="Q3460" t="str">
            <v>Swanson</v>
          </cell>
        </row>
        <row r="3461">
          <cell r="A3461">
            <v>7855</v>
          </cell>
          <cell r="D3461" t="str">
            <v>Semente de Aipo 500mg Swanson 180 Capsulas Importado</v>
          </cell>
          <cell r="Q3461" t="str">
            <v>Swanson</v>
          </cell>
        </row>
        <row r="3462">
          <cell r="A3462">
            <v>7857</v>
          </cell>
          <cell r="D3462" t="str">
            <v>Enzimas Digestivas Swanson 90 Tablets Importado</v>
          </cell>
          <cell r="Q3462" t="str">
            <v>Swanson</v>
          </cell>
        </row>
        <row r="3463">
          <cell r="A3463">
            <v>7859</v>
          </cell>
          <cell r="D3463" t="str">
            <v>Vitamina D3 25mcg Swanson 60 Cápsulas Importado</v>
          </cell>
          <cell r="Q3463" t="str">
            <v>Swanson</v>
          </cell>
        </row>
        <row r="3464">
          <cell r="A3464">
            <v>7860</v>
          </cell>
          <cell r="D3464" t="str">
            <v>Beta Caroteno 3000mcg Swanson 250 Softgels Importado</v>
          </cell>
          <cell r="Q3464" t="str">
            <v>Swanson</v>
          </cell>
        </row>
        <row r="3465">
          <cell r="A3465">
            <v>7861</v>
          </cell>
          <cell r="D3465" t="str">
            <v>Semente de Uva 380mg Swanson 100 Cápsulas Importado</v>
          </cell>
          <cell r="Q3465" t="str">
            <v>Swanson</v>
          </cell>
        </row>
        <row r="3466">
          <cell r="A3466">
            <v>7862</v>
          </cell>
          <cell r="D3466" t="str">
            <v>Raiz de Kudzu 500mg Swanson 60 Capsulas Importado</v>
          </cell>
          <cell r="Q3466" t="str">
            <v>Swanson</v>
          </cell>
        </row>
        <row r="3467">
          <cell r="A3467">
            <v>7863</v>
          </cell>
          <cell r="D3467" t="str">
            <v>Fígado Boi Argentino 500mg Swanson 120 Cáps Importado</v>
          </cell>
          <cell r="Q3467" t="str">
            <v>Swanson</v>
          </cell>
        </row>
        <row r="3468">
          <cell r="A3468">
            <v>7864</v>
          </cell>
          <cell r="D3468" t="str">
            <v>Luteína Esters 20mg Swanson 60 Softgels Importado</v>
          </cell>
          <cell r="Q3468" t="str">
            <v>Swanson</v>
          </cell>
        </row>
        <row r="3469">
          <cell r="A3469">
            <v>7865</v>
          </cell>
          <cell r="D3469" t="str">
            <v>Semente Uva Chá Verde Pine Bark Swanson 60Caps Importado</v>
          </cell>
          <cell r="Q3469" t="str">
            <v>Swanson</v>
          </cell>
        </row>
        <row r="3470">
          <cell r="A3470">
            <v>7866</v>
          </cell>
          <cell r="D3470" t="str">
            <v>Óleo de Prímula 500mg Swanson 100 Softgels Importado</v>
          </cell>
          <cell r="Q3470" t="str">
            <v>Swanson</v>
          </cell>
        </row>
        <row r="3471">
          <cell r="A3471">
            <v>7867</v>
          </cell>
          <cell r="D3471" t="str">
            <v>Glicina Ajipure 500mg Swanson 60 Cápsulas Importado</v>
          </cell>
          <cell r="Q3471" t="str">
            <v>Swanson</v>
          </cell>
        </row>
        <row r="3472">
          <cell r="A3472">
            <v>7870</v>
          </cell>
          <cell r="D3472" t="str">
            <v>Ácido Fólico e Vitamina B12 Swanson 30 Caps Importado</v>
          </cell>
          <cell r="Q3472" t="str">
            <v>Swanson</v>
          </cell>
        </row>
        <row r="3473">
          <cell r="A3473">
            <v>7871</v>
          </cell>
          <cell r="D3473" t="str">
            <v>Vitamina K1 100mcg Swanson 100 Tablets Importado</v>
          </cell>
          <cell r="Q3473" t="str">
            <v>Swanson</v>
          </cell>
        </row>
        <row r="3474">
          <cell r="A3474">
            <v>7872</v>
          </cell>
          <cell r="D3474" t="str">
            <v>Mucuna Pruriens 400mg Swanson 60 Capsulas Importado</v>
          </cell>
          <cell r="Q3474" t="str">
            <v>Swanson</v>
          </cell>
        </row>
        <row r="3475">
          <cell r="A3475">
            <v>7873</v>
          </cell>
          <cell r="D3475" t="str">
            <v>Hesperidina 500mg Swanson 60 Cápsulas Importado</v>
          </cell>
          <cell r="Q3475" t="str">
            <v>Swanson</v>
          </cell>
        </row>
        <row r="3476">
          <cell r="A3476">
            <v>7874</v>
          </cell>
          <cell r="D3476" t="str">
            <v>Equinácea 400mg Swanson 100 Capsulas Importado</v>
          </cell>
          <cell r="Q3476" t="str">
            <v>Swanson</v>
          </cell>
        </row>
        <row r="3477">
          <cell r="A3477">
            <v>7875</v>
          </cell>
          <cell r="D3477" t="str">
            <v>Quelatado Manganês 10mg Swanson 180 Cápsulas Importado</v>
          </cell>
          <cell r="Q3477" t="str">
            <v>Swanson</v>
          </cell>
        </row>
        <row r="3478">
          <cell r="A3478">
            <v>7876</v>
          </cell>
          <cell r="D3478" t="str">
            <v>Resveratrol 50mg Swanson 30 Cápsulas Importado</v>
          </cell>
          <cell r="Q3478" t="str">
            <v>Swanson</v>
          </cell>
        </row>
        <row r="3479">
          <cell r="A3479">
            <v>7877</v>
          </cell>
          <cell r="D3479" t="str">
            <v>Picolinato de Zinco 50mg Swanson 60 Cápsulas Importado</v>
          </cell>
          <cell r="Q3479" t="str">
            <v>Swanson</v>
          </cell>
        </row>
        <row r="3480">
          <cell r="A3480">
            <v>7878</v>
          </cell>
          <cell r="D3480" t="str">
            <v>Folha de Neem 500mg Swanson 100 Capsulas Importado</v>
          </cell>
          <cell r="Q3480" t="str">
            <v>Swanson</v>
          </cell>
        </row>
        <row r="3481">
          <cell r="A3481">
            <v>7879</v>
          </cell>
          <cell r="D3481" t="str">
            <v>Vitamina E 90mg Swanson 60 Softgels Importado</v>
          </cell>
          <cell r="Q3481" t="str">
            <v>Swanson</v>
          </cell>
        </row>
        <row r="3482">
          <cell r="A3482">
            <v>7880</v>
          </cell>
          <cell r="D3482" t="str">
            <v>Pygeum Swanson c/Casca-Extrato Pygeum 120 Caps Importado</v>
          </cell>
          <cell r="Q3482" t="str">
            <v>Swanson</v>
          </cell>
        </row>
        <row r="3483">
          <cell r="A3483">
            <v>7881</v>
          </cell>
          <cell r="D3483" t="str">
            <v>5 Htp 50mg Swanson 60 Cápsulas Importado</v>
          </cell>
          <cell r="Q3483" t="str">
            <v>Swanson</v>
          </cell>
        </row>
        <row r="3484">
          <cell r="A3484">
            <v>7882</v>
          </cell>
          <cell r="D3484" t="str">
            <v>Vitamina E Tocoferóis Mistos Swanson 100 Soft Importado</v>
          </cell>
          <cell r="Q3484" t="str">
            <v>Swanson</v>
          </cell>
        </row>
        <row r="3485">
          <cell r="A3485">
            <v>7883</v>
          </cell>
          <cell r="D3485" t="str">
            <v>Pregnenolona 25mg Swanson 60 Cápsulas Importado</v>
          </cell>
          <cell r="Q3485" t="str">
            <v>Swanson</v>
          </cell>
        </row>
        <row r="3486">
          <cell r="A3486">
            <v>7884</v>
          </cell>
          <cell r="D3486" t="str">
            <v>Extrato de Butterbur 75mg Swanson 60 Cápsulas Importado</v>
          </cell>
          <cell r="Q3486" t="str">
            <v>Swanson</v>
          </cell>
        </row>
        <row r="3487">
          <cell r="A3487">
            <v>7885</v>
          </cell>
          <cell r="D3487" t="str">
            <v>Folhas de Alcachofra 500mg Swanson 60 Cápsulas Importado</v>
          </cell>
          <cell r="Q3487" t="str">
            <v>Swanson</v>
          </cell>
        </row>
        <row r="3488">
          <cell r="A3488">
            <v>7886</v>
          </cell>
          <cell r="D3488" t="str">
            <v>Absinto Artemisia annua Swanson 90 Capsulas Importado</v>
          </cell>
          <cell r="Q3488" t="str">
            <v>Swanson</v>
          </cell>
        </row>
        <row r="3489">
          <cell r="A3489">
            <v>7887</v>
          </cell>
          <cell r="D3489" t="str">
            <v>Citrato de Cálcio 200mg Swanson 60 Cápsulas Importado</v>
          </cell>
          <cell r="Q3489" t="str">
            <v>Swanson</v>
          </cell>
        </row>
        <row r="3490">
          <cell r="A3490">
            <v>7888</v>
          </cell>
          <cell r="D3490" t="str">
            <v>Cardo Mariano 500mg Swanson 30 Cápsulas Importado</v>
          </cell>
          <cell r="Q3490" t="str">
            <v>Swanson</v>
          </cell>
        </row>
        <row r="3491">
          <cell r="A3491">
            <v>7889</v>
          </cell>
          <cell r="D3491" t="str">
            <v>Cogumelo Chaga 400mg Swanson 60 Capsulas Importado</v>
          </cell>
          <cell r="Q3491" t="str">
            <v>Swanson</v>
          </cell>
        </row>
        <row r="3492">
          <cell r="A3492">
            <v>7890</v>
          </cell>
          <cell r="D3492" t="str">
            <v>Vitamina B-2 Riboflavina 100mg 100 Cápsulas Importado</v>
          </cell>
          <cell r="Q3492" t="str">
            <v>Swanson</v>
          </cell>
        </row>
        <row r="3493">
          <cell r="A3493">
            <v>7891</v>
          </cell>
          <cell r="D3493" t="str">
            <v>Selênio L-selenometionina 200mcg Swanson 120 Caps Importado</v>
          </cell>
          <cell r="Q3493" t="str">
            <v>Swanson</v>
          </cell>
        </row>
        <row r="3494">
          <cell r="A3494">
            <v>7892</v>
          </cell>
          <cell r="D3494" t="str">
            <v>Concentrado Cranberry 420mg Swanson 60 Softgel Importado</v>
          </cell>
          <cell r="Q3494" t="str">
            <v>Swanson</v>
          </cell>
        </row>
        <row r="3495">
          <cell r="A3495">
            <v>7893</v>
          </cell>
          <cell r="D3495" t="str">
            <v>Pepino do Mar 500mg Swanson 100 Capsulas Importado</v>
          </cell>
          <cell r="Q3495" t="str">
            <v>Swanson</v>
          </cell>
        </row>
        <row r="3496">
          <cell r="A3496">
            <v>7894</v>
          </cell>
          <cell r="D3496" t="str">
            <v>Extrato Folha Oliveira 500mg Swanson 60 Caps Importado</v>
          </cell>
          <cell r="Q3496" t="str">
            <v>Swanson</v>
          </cell>
        </row>
        <row r="3497">
          <cell r="A3497">
            <v>7895</v>
          </cell>
          <cell r="D3497" t="str">
            <v>Acerola 500mg Swanson 60 Cápsulas Importado</v>
          </cell>
          <cell r="Q3497" t="str">
            <v>Swanson</v>
          </cell>
        </row>
        <row r="3498">
          <cell r="A3498">
            <v>7896</v>
          </cell>
          <cell r="D3498" t="str">
            <v>Bacopa Monnieri 250mg Swanson 90 Cápsulas Importado</v>
          </cell>
          <cell r="Q3498" t="str">
            <v>Swanson</v>
          </cell>
        </row>
        <row r="3499">
          <cell r="A3499">
            <v>7897</v>
          </cell>
          <cell r="D3499" t="str">
            <v>Raiz de Bardana 460mg Swanson 100 Capsulas Importado</v>
          </cell>
          <cell r="Q3499" t="str">
            <v>Swanson</v>
          </cell>
        </row>
        <row r="3500">
          <cell r="A3500">
            <v>7898</v>
          </cell>
          <cell r="D3500" t="str">
            <v>Erva-cidreira 500mg Swanson 60 Cápsulas Importado</v>
          </cell>
          <cell r="Q3500" t="str">
            <v>Swanson</v>
          </cell>
        </row>
        <row r="3501">
          <cell r="A3501">
            <v>7899</v>
          </cell>
          <cell r="D3501" t="str">
            <v>Niacina Vitamina B3 100mg Swanson 250 Tabs Importado</v>
          </cell>
          <cell r="Q3501" t="str">
            <v>Swanson</v>
          </cell>
        </row>
        <row r="3502">
          <cell r="A3502">
            <v>7901</v>
          </cell>
          <cell r="D3502" t="str">
            <v>Folha de Senna 500mg Swanson 100 Cápsulas Importado</v>
          </cell>
          <cell r="Q3502" t="str">
            <v>Swanson</v>
          </cell>
        </row>
        <row r="3503">
          <cell r="A3503">
            <v>7902</v>
          </cell>
          <cell r="D3503" t="str">
            <v>Extrato Semente de Uva Swanson 60 Capsulas Importado</v>
          </cell>
          <cell r="Q3503" t="str">
            <v>Swanson</v>
          </cell>
        </row>
        <row r="3504">
          <cell r="A3504">
            <v>7903</v>
          </cell>
          <cell r="D3504" t="str">
            <v>Extrato de Banaba 60mg Swanson 90 Cápsulas Importado</v>
          </cell>
          <cell r="Q3504" t="str">
            <v>Swanson</v>
          </cell>
        </row>
        <row r="3505">
          <cell r="A3505">
            <v>7907</v>
          </cell>
          <cell r="D3505" t="str">
            <v>Calota Craniana Chinesa 400mg Swanson 90 Caps Importado</v>
          </cell>
          <cell r="Q3505" t="str">
            <v>Swanson</v>
          </cell>
        </row>
        <row r="3506">
          <cell r="A3506">
            <v>7908</v>
          </cell>
          <cell r="D3506" t="str">
            <v>Lecitina Girassol 1,200mg Swanson 90 Softgels Importado</v>
          </cell>
          <cell r="Q3506" t="str">
            <v>Swanson</v>
          </cell>
        </row>
        <row r="3507">
          <cell r="A3507">
            <v>7910</v>
          </cell>
          <cell r="D3507" t="str">
            <v>Plant Esteróis Swanson 60 Softgels Importado</v>
          </cell>
          <cell r="Q3507" t="str">
            <v>Swanson</v>
          </cell>
        </row>
        <row r="3508">
          <cell r="A3508">
            <v>7911</v>
          </cell>
          <cell r="D3508" t="str">
            <v>Manga Africana (Irvingia) 400mg Swanson 60Caps Importado</v>
          </cell>
          <cell r="Q3508" t="str">
            <v>Swanson</v>
          </cell>
        </row>
        <row r="3509">
          <cell r="A3509">
            <v>7912</v>
          </cell>
          <cell r="D3509" t="str">
            <v>Bacopa Monniera 50mg Swanson 90 Cápsulas Importado</v>
          </cell>
          <cell r="Q3509" t="str">
            <v>Swanson</v>
          </cell>
        </row>
        <row r="3510">
          <cell r="A3510">
            <v>7913</v>
          </cell>
          <cell r="D3510" t="str">
            <v>Muira Puama 400mg Swanson 90 Capsulas Importado</v>
          </cell>
          <cell r="Q3510" t="str">
            <v>Swanson</v>
          </cell>
        </row>
        <row r="3511">
          <cell r="A3511">
            <v>7914</v>
          </cell>
          <cell r="D3511" t="str">
            <v>Digestitol Enzimas e Bioperine Swanson 60 Caps Importado</v>
          </cell>
          <cell r="Q3511" t="str">
            <v>Swanson</v>
          </cell>
        </row>
        <row r="3512">
          <cell r="A3512">
            <v>7915</v>
          </cell>
          <cell r="D3512" t="str">
            <v>Msm 1.500mg Swanson 120 Tablets Importado</v>
          </cell>
          <cell r="Q3512" t="str">
            <v>Swanson</v>
          </cell>
        </row>
        <row r="3513">
          <cell r="A3513">
            <v>7916</v>
          </cell>
          <cell r="D3513" t="str">
            <v>Brain Essentials Swanson 60 Cápsulas Importado</v>
          </cell>
          <cell r="Q3513" t="str">
            <v>Swanson</v>
          </cell>
        </row>
        <row r="3514">
          <cell r="A3514">
            <v>7917</v>
          </cell>
          <cell r="D3514" t="str">
            <v>Kidney Essentials Swanson 60 Cápsulas Importado</v>
          </cell>
          <cell r="Q3514" t="str">
            <v>Swanson</v>
          </cell>
        </row>
        <row r="3515">
          <cell r="A3515">
            <v>7918</v>
          </cell>
          <cell r="D3515" t="str">
            <v>Goma de Guar 400mg Swanson 60 Cápsulas Importado</v>
          </cell>
          <cell r="Q3515" t="str">
            <v>Swanson</v>
          </cell>
        </row>
        <row r="3516">
          <cell r="A3516">
            <v>7919</v>
          </cell>
          <cell r="D3516" t="str">
            <v>Trevo Vermelho 430mg Swanson 90 Cápsulas Importado</v>
          </cell>
          <cell r="Q3516" t="str">
            <v>Swanson</v>
          </cell>
        </row>
        <row r="3517">
          <cell r="A3517">
            <v>7920</v>
          </cell>
          <cell r="D3517" t="str">
            <v>Citrato Cálcio Plus Magnésio Swanson 150 Caps Importado</v>
          </cell>
          <cell r="Q3517" t="str">
            <v>Swanson</v>
          </cell>
        </row>
        <row r="3518">
          <cell r="A3518">
            <v>7921</v>
          </cell>
          <cell r="D3518" t="str">
            <v>Glicinato Magnésio 200mg Swanson 60 Tabs Importado</v>
          </cell>
          <cell r="Q3518" t="str">
            <v>Swanson</v>
          </cell>
        </row>
        <row r="3519">
          <cell r="A3519">
            <v>7922</v>
          </cell>
          <cell r="D3519" t="str">
            <v>Vitamina E 450mg Swanson 60 Softgels Importado</v>
          </cell>
          <cell r="Q3519" t="str">
            <v>Swanson</v>
          </cell>
        </row>
        <row r="3520">
          <cell r="A3520">
            <v>7923</v>
          </cell>
          <cell r="D3520" t="str">
            <v>Semente Cominho Preto 400mg Swanson 60 Caps Importado</v>
          </cell>
          <cell r="Q3520" t="str">
            <v>Swanson</v>
          </cell>
        </row>
        <row r="3521">
          <cell r="A3521">
            <v>7924</v>
          </cell>
          <cell r="D3521" t="str">
            <v>Canela Gymnema Mulberry Swanson 120 Capsulas Importado</v>
          </cell>
          <cell r="Q3521" t="str">
            <v>Swanson</v>
          </cell>
        </row>
        <row r="3522">
          <cell r="A3522">
            <v>7925</v>
          </cell>
          <cell r="D3522" t="str">
            <v>Niacinamida 250mg Swanson 250 Cápsulas Importado</v>
          </cell>
          <cell r="Q3522" t="str">
            <v>Swanson</v>
          </cell>
        </row>
        <row r="3523">
          <cell r="A3523">
            <v>7926</v>
          </cell>
          <cell r="D3523" t="str">
            <v>Herbal Urinary com Cranberry Swanson 60 Caps Importado</v>
          </cell>
          <cell r="Q3523" t="str">
            <v>Swanson</v>
          </cell>
        </row>
        <row r="3524">
          <cell r="A3524">
            <v>7927</v>
          </cell>
          <cell r="D3524" t="str">
            <v>Andrographis Paniculata 400mg Swanson 60 Caps Importado</v>
          </cell>
          <cell r="Q3524" t="str">
            <v>Swanson</v>
          </cell>
        </row>
        <row r="3525">
          <cell r="A3525">
            <v>7928</v>
          </cell>
          <cell r="D3525" t="str">
            <v>Extrato Folha Mullien 250mg Swanson 60 Caps Importado</v>
          </cell>
          <cell r="Q3525" t="str">
            <v>Swanson</v>
          </cell>
        </row>
        <row r="3526">
          <cell r="A3526">
            <v>7930</v>
          </cell>
          <cell r="D3526" t="str">
            <v>Coenzima Coq10 10mg Swanson 100 Cápsulas Importado</v>
          </cell>
          <cell r="Q3526" t="str">
            <v>Swanson</v>
          </cell>
        </row>
        <row r="3527">
          <cell r="A3527">
            <v>7931</v>
          </cell>
          <cell r="D3527" t="str">
            <v>Vitamina B12 com Folato Swanson 60 Pastilhas Importado</v>
          </cell>
          <cell r="Q3527" t="str">
            <v>Swanson</v>
          </cell>
        </row>
        <row r="3528">
          <cell r="A3528">
            <v>7932</v>
          </cell>
          <cell r="D3528" t="str">
            <v>Lecitina Soja Livre de OGM Swanson 90 Softgels Importado</v>
          </cell>
          <cell r="Q3528" t="str">
            <v>Swanson</v>
          </cell>
        </row>
        <row r="3529">
          <cell r="A3529">
            <v>7933</v>
          </cell>
          <cell r="D3529" t="str">
            <v>Própolis de Abelha 550mg Swanson 60 Cápsulas Importado</v>
          </cell>
          <cell r="Q3529" t="str">
            <v>Swanson</v>
          </cell>
        </row>
        <row r="3530">
          <cell r="A3530">
            <v>7934</v>
          </cell>
          <cell r="D3530" t="str">
            <v>Magnésio Cálcio, Vitaminas D3/K2 Swanson 90Cap Importado</v>
          </cell>
          <cell r="Q3530" t="str">
            <v>Swanson</v>
          </cell>
        </row>
        <row r="3531">
          <cell r="A3531">
            <v>7935</v>
          </cell>
          <cell r="D3531" t="str">
            <v>Extrato Ostra Japonesa 500mg Swanson 60 Caps Importado</v>
          </cell>
          <cell r="Q3531" t="str">
            <v>Swanson</v>
          </cell>
        </row>
        <row r="3532">
          <cell r="A3532">
            <v>7936</v>
          </cell>
          <cell r="D3532" t="str">
            <v>Vitamina E-400 Natural Swanson 250 Sofetgls Importado</v>
          </cell>
          <cell r="Q3532" t="str">
            <v>Swanson</v>
          </cell>
        </row>
        <row r="3533">
          <cell r="A3533">
            <v>7937</v>
          </cell>
          <cell r="D3533" t="str">
            <v>Bagas de Schizandra 525mg Swanson 90 Capsulas Importado</v>
          </cell>
          <cell r="Q3533" t="str">
            <v>Swanson</v>
          </cell>
        </row>
        <row r="3534">
          <cell r="A3534">
            <v>7938</v>
          </cell>
          <cell r="D3534" t="str">
            <v>Lecitina, Kelp, B-6, Vinagre Swanson 240 Tabs Importado</v>
          </cell>
          <cell r="Q3534" t="str">
            <v>Swanson</v>
          </cell>
        </row>
        <row r="3535">
          <cell r="A3535">
            <v>7939</v>
          </cell>
          <cell r="D3535" t="str">
            <v>Fórmula de Homocisteína Swanson 120 Cápsulas Importado</v>
          </cell>
          <cell r="Q3535" t="str">
            <v>Swanson</v>
          </cell>
        </row>
        <row r="3536">
          <cell r="A3536">
            <v>7940</v>
          </cell>
          <cell r="D3536" t="str">
            <v>Cálcio e Magnésio Albion Swanson 60 Capsulas Importado</v>
          </cell>
          <cell r="Q3536" t="str">
            <v>Swanson</v>
          </cell>
        </row>
        <row r="3537">
          <cell r="A3537">
            <v>7941</v>
          </cell>
          <cell r="D3537" t="str">
            <v>Super Dha 500mg Swanson 30 Softgels Importado</v>
          </cell>
          <cell r="Q3537" t="str">
            <v>Swanson</v>
          </cell>
        </row>
        <row r="3538">
          <cell r="A3538">
            <v>7942</v>
          </cell>
          <cell r="D3538" t="str">
            <v>Herbal Gallbladder Care Swanson 60 Cápsulas Importado</v>
          </cell>
          <cell r="Q3538" t="str">
            <v>Swanson</v>
          </cell>
        </row>
        <row r="3539">
          <cell r="A3539">
            <v>7943</v>
          </cell>
          <cell r="D3539" t="str">
            <v>Casca de Magnólia 400mg Swanson 60 Cápsulas Importado</v>
          </cell>
          <cell r="Q3539" t="str">
            <v>Swanson</v>
          </cell>
        </row>
        <row r="3540">
          <cell r="A3540">
            <v>7944</v>
          </cell>
          <cell r="D3540" t="str">
            <v>Inosina Vegetarian 500mg Swanson 60 Cápsulas Importado</v>
          </cell>
          <cell r="Q3540" t="str">
            <v>Swanson</v>
          </cell>
        </row>
        <row r="3541">
          <cell r="A3541">
            <v>7945</v>
          </cell>
          <cell r="D3541" t="str">
            <v>VitaCholine Bitartrato Colina Swanson 60 Caps Importado</v>
          </cell>
          <cell r="Q3541" t="str">
            <v>Swanson</v>
          </cell>
        </row>
        <row r="3542">
          <cell r="A3542">
            <v>7946</v>
          </cell>
          <cell r="D3542" t="str">
            <v>Aloe Vera 25mg Swanson 100 Softgels Importado</v>
          </cell>
          <cell r="Q3542" t="str">
            <v>Swanson</v>
          </cell>
        </row>
        <row r="3543">
          <cell r="A3543">
            <v>7947</v>
          </cell>
          <cell r="D3543" t="str">
            <v>Citrato de Magnésio em Pó Swanson 244 Gramas Importado</v>
          </cell>
          <cell r="Q3543" t="str">
            <v>Swanson</v>
          </cell>
        </row>
        <row r="3544">
          <cell r="A3544">
            <v>7948</v>
          </cell>
          <cell r="D3544" t="str">
            <v>Óleo de Rícino Orgânico Swanson 474ml Importado</v>
          </cell>
          <cell r="Q3544" t="str">
            <v>Swanson</v>
          </cell>
        </row>
        <row r="3545">
          <cell r="A3545">
            <v>7949</v>
          </cell>
          <cell r="D3545" t="str">
            <v>Complexo de Próstate Herbal Swanson 200 Cápsulas Importado</v>
          </cell>
          <cell r="Q3545" t="str">
            <v>Swanson</v>
          </cell>
        </row>
        <row r="3546">
          <cell r="A3546">
            <v>7950</v>
          </cell>
          <cell r="D3546" t="str">
            <v>Raiz Butea Superba 400mg Swanson 60 Cápsulas Importado</v>
          </cell>
          <cell r="Q3546" t="str">
            <v>Swanson</v>
          </cell>
        </row>
        <row r="3547">
          <cell r="A3547">
            <v>7951</v>
          </cell>
          <cell r="D3547" t="str">
            <v>Raiz de Salsaparrilha 450mg Swanson 60 Cápsulas Importado</v>
          </cell>
          <cell r="Q3547" t="str">
            <v>Swanson</v>
          </cell>
        </row>
        <row r="3548">
          <cell r="A3548">
            <v>7952</v>
          </cell>
          <cell r="D3548" t="str">
            <v>Pregnenolona 10mg Swanson 90 Cápsulas Importado</v>
          </cell>
          <cell r="Q3548" t="str">
            <v>Swanson</v>
          </cell>
        </row>
        <row r="3549">
          <cell r="A3549">
            <v>7953</v>
          </cell>
          <cell r="D3549" t="str">
            <v>Extrato de Banaba 1,33mg Swanson 60 Softgels Importado</v>
          </cell>
          <cell r="Q3549" t="str">
            <v>Swanson</v>
          </cell>
        </row>
        <row r="3550">
          <cell r="A3550">
            <v>7954</v>
          </cell>
          <cell r="D3550" t="str">
            <v>Kidney Glandular 500mg Swanson 60 Cápsulas Importado</v>
          </cell>
          <cell r="Q3550" t="str">
            <v>Swanson</v>
          </cell>
        </row>
        <row r="3551">
          <cell r="A3551">
            <v>7955</v>
          </cell>
          <cell r="D3551" t="str">
            <v>Espectro Canela, Gimnema Swanson 120 Cápsulas Importado</v>
          </cell>
          <cell r="Q3551" t="str">
            <v>Swanson</v>
          </cell>
        </row>
        <row r="3552">
          <cell r="A3552">
            <v>7956</v>
          </cell>
          <cell r="D3552" t="str">
            <v>Ajipure L-Lisina 500mg Swanson 90 Cápsulas Importado</v>
          </cell>
          <cell r="Q3552" t="str">
            <v>Swanson</v>
          </cell>
        </row>
        <row r="3553">
          <cell r="A3553">
            <v>7957</v>
          </cell>
          <cell r="D3553" t="str">
            <v>Extrato Cogumelo Reishi 500mg Swanson 90 Caps Importado</v>
          </cell>
          <cell r="Q3553" t="str">
            <v>Swanson</v>
          </cell>
        </row>
        <row r="3554">
          <cell r="A3554">
            <v>7958</v>
          </cell>
          <cell r="D3554" t="str">
            <v>Glucosamina Colágeno Tipo II Swanson 90 Caps Importado</v>
          </cell>
          <cell r="Q3554" t="str">
            <v>Swanson</v>
          </cell>
        </row>
        <row r="3555">
          <cell r="A3555">
            <v>7959</v>
          </cell>
          <cell r="D3555" t="str">
            <v>Niacina 500mg Swanson 250 Cápsulas Importado</v>
          </cell>
          <cell r="Q3555" t="str">
            <v>Swanson</v>
          </cell>
        </row>
        <row r="3556">
          <cell r="A3556">
            <v>7960</v>
          </cell>
          <cell r="D3556" t="str">
            <v>Cogumelo Turkey Tail 500mg Swanson 120 Caps Importado</v>
          </cell>
          <cell r="Q3556" t="str">
            <v>Swanson</v>
          </cell>
        </row>
        <row r="3557">
          <cell r="A3557">
            <v>7961</v>
          </cell>
          <cell r="D3557" t="str">
            <v>Citrato de Ferro 25mg Swanson 60 Cápsulas Importado</v>
          </cell>
          <cell r="Q3557" t="str">
            <v>Swanson</v>
          </cell>
        </row>
        <row r="3558">
          <cell r="A3558">
            <v>7962</v>
          </cell>
          <cell r="D3558" t="str">
            <v>Cogumelo Shiitake 500mg Swanson 60 Cápsulas Importado</v>
          </cell>
          <cell r="Q3558" t="str">
            <v>Swanson</v>
          </cell>
        </row>
        <row r="3559">
          <cell r="A3559">
            <v>7963</v>
          </cell>
          <cell r="D3559" t="str">
            <v>Espectro Groselha Preta 400mg Swanson 60 Caps Importado</v>
          </cell>
          <cell r="Q3559" t="str">
            <v>Swanson</v>
          </cell>
        </row>
        <row r="3560">
          <cell r="A3560">
            <v>7964</v>
          </cell>
          <cell r="D3560" t="str">
            <v>Casca Olmo Slippery 400mg Swanson 60 Caps Importado</v>
          </cell>
          <cell r="Q3560" t="str">
            <v>Swanson</v>
          </cell>
        </row>
        <row r="3561">
          <cell r="A3561">
            <v>7965</v>
          </cell>
          <cell r="D3561" t="str">
            <v>Cálcio e Magnésio Swanson 100 Softgels Importado</v>
          </cell>
          <cell r="Q3561" t="str">
            <v>Swanson</v>
          </cell>
        </row>
        <row r="3562">
          <cell r="A3562">
            <v>7966</v>
          </cell>
          <cell r="D3562" t="str">
            <v>Folha de Amora 500mg Swanson 120 Cáps Importado</v>
          </cell>
          <cell r="Q3562" t="str">
            <v>Swanson</v>
          </cell>
        </row>
        <row r="3563">
          <cell r="A3563">
            <v>7967</v>
          </cell>
          <cell r="D3563" t="str">
            <v>Niacina Flush Free 500mg Swanson 120 Cápsulas Importado</v>
          </cell>
          <cell r="Q3563" t="str">
            <v>Swanson</v>
          </cell>
        </row>
        <row r="3564">
          <cell r="A3564">
            <v>7968</v>
          </cell>
          <cell r="D3564" t="str">
            <v>Graviola 530mg Swanson 60 Cápsulas Importado</v>
          </cell>
          <cell r="Q3564" t="str">
            <v>Swanson</v>
          </cell>
        </row>
        <row r="3565">
          <cell r="A3565">
            <v>7969</v>
          </cell>
          <cell r="D3565" t="str">
            <v>Extrato de Canela 250mg Swanson 90 Cápsulas Importado</v>
          </cell>
          <cell r="Q3565" t="str">
            <v>Swanson</v>
          </cell>
        </row>
        <row r="3566">
          <cell r="A3566">
            <v>7970</v>
          </cell>
          <cell r="D3566" t="str">
            <v>Liver Tone 300mg Swanson 120 Cápsulas Importado</v>
          </cell>
          <cell r="Q3566" t="str">
            <v>Swanson</v>
          </cell>
        </row>
        <row r="3567">
          <cell r="A3567">
            <v>7971</v>
          </cell>
          <cell r="D3567" t="str">
            <v>Naringina 500mg Swanson 60 Cápsulas Importado</v>
          </cell>
          <cell r="Q3567" t="str">
            <v>Swanson</v>
          </cell>
        </row>
        <row r="3568">
          <cell r="A3568">
            <v>7972</v>
          </cell>
          <cell r="D3568" t="str">
            <v>Ferro Fumarato Ferroso 18mg Swanson 60 Caps Importado</v>
          </cell>
          <cell r="Q3568" t="str">
            <v>Swanson</v>
          </cell>
        </row>
        <row r="3569">
          <cell r="A3569">
            <v>7973</v>
          </cell>
          <cell r="D3569" t="str">
            <v>Vassoura Açougueiro 470mg Swanson 100 Cápsulas Importado</v>
          </cell>
          <cell r="Q3569" t="str">
            <v>Swanson</v>
          </cell>
        </row>
        <row r="3570">
          <cell r="A3570">
            <v>7974</v>
          </cell>
          <cell r="D3570" t="str">
            <v>Fruta de Mirtilo 470mg Swanson 100 Cápsulas Importado</v>
          </cell>
          <cell r="Q3570" t="str">
            <v>Swanson</v>
          </cell>
        </row>
        <row r="3571">
          <cell r="A3571">
            <v>7975</v>
          </cell>
          <cell r="D3571" t="str">
            <v>Complexo de Cálcio Coral Swanson 90 Cápsulas Importado</v>
          </cell>
          <cell r="Q3571" t="str">
            <v>Swanson</v>
          </cell>
        </row>
        <row r="3572">
          <cell r="A3572">
            <v>7976</v>
          </cell>
          <cell r="D3572" t="str">
            <v>Bioperine 10mg Swanson 60 Cápsulas Importado</v>
          </cell>
          <cell r="Q3572" t="str">
            <v>Swanson</v>
          </cell>
        </row>
        <row r="3573">
          <cell r="A3573">
            <v>7977</v>
          </cell>
          <cell r="D3573" t="str">
            <v>Semente de Funcho 480mg Swanson 100 Cápsulas Importado</v>
          </cell>
          <cell r="Q3573" t="str">
            <v>Swanson</v>
          </cell>
        </row>
        <row r="3574">
          <cell r="A3574">
            <v>7978</v>
          </cell>
          <cell r="D3574" t="str">
            <v>Cogumelo Agaricus Blazei 500mg Swanson 90 Caps Importado</v>
          </cell>
          <cell r="Q3574" t="str">
            <v>Swanson</v>
          </cell>
        </row>
        <row r="3575">
          <cell r="A3575">
            <v>7979</v>
          </cell>
          <cell r="D3575" t="str">
            <v>Aspartato de Magnésio 685mg Swanson 90 Cápsulas Importado</v>
          </cell>
          <cell r="Q3575" t="str">
            <v>Swanson</v>
          </cell>
        </row>
        <row r="3576">
          <cell r="A3576">
            <v>7980</v>
          </cell>
          <cell r="D3576" t="str">
            <v>Casca de Catuaba 465mg Swanson 60 Cápsulas Importado</v>
          </cell>
          <cell r="Q3576" t="str">
            <v>Swanson</v>
          </cell>
        </row>
        <row r="3577">
          <cell r="A3577">
            <v>7981</v>
          </cell>
          <cell r="D3577" t="str">
            <v>Prostate Essentials Swanson 90 Cápsulas Importado</v>
          </cell>
          <cell r="Q3577" t="str">
            <v>Swanson</v>
          </cell>
        </row>
        <row r="3578">
          <cell r="A3578">
            <v>7982</v>
          </cell>
          <cell r="D3578" t="str">
            <v>Folha de Urtiga 400mg Swanson 120 Cápsulas Importado</v>
          </cell>
          <cell r="Q3578" t="str">
            <v>Swanson</v>
          </cell>
        </row>
        <row r="3579">
          <cell r="A3579">
            <v>7983</v>
          </cell>
          <cell r="D3579" t="str">
            <v>Complexo Cogumelo Triplo Swanson 60 Capsulas Importado</v>
          </cell>
          <cell r="Q3579" t="str">
            <v>Swanson</v>
          </cell>
        </row>
        <row r="3580">
          <cell r="A3580">
            <v>7984</v>
          </cell>
          <cell r="D3580" t="str">
            <v>Taurina Ajipure 500mg Swanson 60 Cápsulas Importado</v>
          </cell>
          <cell r="Q3580" t="str">
            <v>Swanson</v>
          </cell>
        </row>
        <row r="3581">
          <cell r="A3581">
            <v>7986</v>
          </cell>
          <cell r="D3581" t="str">
            <v>Baga de Goji 500mg Swanson 60 Cápsulas Importado</v>
          </cell>
          <cell r="Q3581" t="str">
            <v>Swanson</v>
          </cell>
        </row>
        <row r="3582">
          <cell r="A3582">
            <v>7987</v>
          </cell>
          <cell r="D3582" t="str">
            <v>Orotato de Magnésio 654mg Swanson 60 Cápsulas Importado</v>
          </cell>
          <cell r="Q3582" t="str">
            <v>Swanson</v>
          </cell>
        </row>
        <row r="3583">
          <cell r="A3583">
            <v>7988</v>
          </cell>
          <cell r="D3583" t="str">
            <v>Aronia Black Chokeberry Fruta Swanson 60 Caps Importado</v>
          </cell>
          <cell r="Q3583" t="str">
            <v>Swanson</v>
          </cell>
        </row>
        <row r="3584">
          <cell r="A3584">
            <v>7989</v>
          </cell>
          <cell r="D3584" t="str">
            <v>Motherwort 400mg Swanson 60 Cápsulas Importado</v>
          </cell>
          <cell r="Q3584" t="str">
            <v>Swanson</v>
          </cell>
        </row>
        <row r="3585">
          <cell r="A3585">
            <v>7990</v>
          </cell>
          <cell r="D3585" t="str">
            <v>Benfotiamina 80mg Swanson 120 Cápsulas Importado</v>
          </cell>
          <cell r="Q3585" t="str">
            <v>Swanson</v>
          </cell>
        </row>
        <row r="3586">
          <cell r="A3586">
            <v>7991</v>
          </cell>
          <cell r="D3586" t="str">
            <v>Extrato Mirtilo Blueberry 60mg Swanson 90Caps Importado</v>
          </cell>
          <cell r="Q3586" t="str">
            <v>Swanson</v>
          </cell>
        </row>
        <row r="3587">
          <cell r="A3587">
            <v>7992</v>
          </cell>
          <cell r="D3587" t="str">
            <v>Chá Verde 500mg Swanson 100 Capsulas Importado</v>
          </cell>
          <cell r="Q3587" t="str">
            <v>Swanson</v>
          </cell>
        </row>
        <row r="3588">
          <cell r="A3588">
            <v>7993</v>
          </cell>
          <cell r="D3588" t="str">
            <v>Thyroid Essentials Swanson 90 Capsulas Importado</v>
          </cell>
          <cell r="Q3588" t="str">
            <v>Swanson</v>
          </cell>
        </row>
        <row r="3589">
          <cell r="A3589">
            <v>7994</v>
          </cell>
          <cell r="D3589" t="str">
            <v>Vitamina B12 1000mcg Swanson 59ml Morango Importado</v>
          </cell>
          <cell r="Q3589" t="str">
            <v>Swanson</v>
          </cell>
        </row>
        <row r="3590">
          <cell r="A3590">
            <v>7995</v>
          </cell>
          <cell r="D3590" t="str">
            <v>AjiPure L-glutamina em Pó Swanson 340 Gramas Importado</v>
          </cell>
          <cell r="Q3590" t="str">
            <v>Swanson</v>
          </cell>
        </row>
        <row r="3591">
          <cell r="A3591">
            <v>7997</v>
          </cell>
          <cell r="D3591" t="str">
            <v>Complexo Citrato Mineral Swanson 60 Capsulas Importado</v>
          </cell>
          <cell r="Q3591" t="str">
            <v>Swanson</v>
          </cell>
        </row>
        <row r="3592">
          <cell r="A3592">
            <v>7998</v>
          </cell>
          <cell r="D3592" t="str">
            <v>Extrato Alecrim Rosemary 500mg Swanson 60 Caps Importado</v>
          </cell>
          <cell r="Q3592" t="str">
            <v>Swanson</v>
          </cell>
        </row>
        <row r="3593">
          <cell r="A3593">
            <v>7999</v>
          </cell>
          <cell r="D3593" t="str">
            <v>Extrato Casca Pinheiro 50mg Swanson 100 Caps Importado</v>
          </cell>
          <cell r="Q3593" t="str">
            <v>Swanson</v>
          </cell>
        </row>
        <row r="3594">
          <cell r="A3594">
            <v>8000</v>
          </cell>
          <cell r="D3594" t="str">
            <v>Enzima de Papaína e Mamão 100mg Swanson 90Caps Importado</v>
          </cell>
          <cell r="Q3594" t="str">
            <v>Swanson</v>
          </cell>
        </row>
        <row r="3595">
          <cell r="A3595">
            <v>8001</v>
          </cell>
          <cell r="D3595" t="str">
            <v>Óleo Alho Concentrado 1,500mg Swanson 500Soft Importado</v>
          </cell>
          <cell r="Q3595" t="str">
            <v>Swanson</v>
          </cell>
        </row>
        <row r="3596">
          <cell r="A3596">
            <v>8002</v>
          </cell>
          <cell r="D3596" t="str">
            <v>Ácido Glutâmico 500mg Swanson 60 Capsulas Importado</v>
          </cell>
          <cell r="Q3596" t="str">
            <v>Swanson</v>
          </cell>
        </row>
        <row r="3597">
          <cell r="A3597">
            <v>8003</v>
          </cell>
          <cell r="D3597" t="str">
            <v>NAC Detox com Cardo Mariano Swanson 60 Caps Importado</v>
          </cell>
          <cell r="Q3597" t="str">
            <v>Swanson</v>
          </cell>
        </row>
        <row r="3598">
          <cell r="A3598">
            <v>8004</v>
          </cell>
          <cell r="D3598" t="str">
            <v>Paba 500mg Swanson 120 Capsulas Importado</v>
          </cell>
          <cell r="Q3598" t="str">
            <v>Swanson</v>
          </cell>
        </row>
        <row r="3599">
          <cell r="A3599">
            <v>8005</v>
          </cell>
          <cell r="D3599" t="str">
            <v>Arginina Akg 1g Swanson 90 Capsulas Importado</v>
          </cell>
          <cell r="Q3599" t="str">
            <v>Swanson</v>
          </cell>
        </row>
        <row r="3600">
          <cell r="A3600">
            <v>8007</v>
          </cell>
          <cell r="D3600" t="str">
            <v>Musgo Irlandês 400mg Swanson 60 Cápsulas Importado</v>
          </cell>
          <cell r="Q3600" t="str">
            <v>Swanson</v>
          </cell>
        </row>
        <row r="3601">
          <cell r="A3601">
            <v>8008</v>
          </cell>
          <cell r="D3601" t="str">
            <v>Levedura Arroz Vermelho 600mg Swanson 60 Caps Importado</v>
          </cell>
          <cell r="Q3601" t="str">
            <v>Swanson</v>
          </cell>
        </row>
        <row r="3602">
          <cell r="A3602">
            <v>8009</v>
          </cell>
          <cell r="D3602" t="str">
            <v>Grão de Café Verde 400mg Swanson 60 Capsulas Importado</v>
          </cell>
          <cell r="Q3602" t="str">
            <v>Swanson</v>
          </cell>
        </row>
        <row r="3603">
          <cell r="A3603">
            <v>8010</v>
          </cell>
          <cell r="D3603" t="str">
            <v>Extrato Folha Oliveira 750mg Swanson 60 Caps Importado</v>
          </cell>
          <cell r="Q3603" t="str">
            <v>Swanson</v>
          </cell>
        </row>
        <row r="3604">
          <cell r="A3604">
            <v>8011</v>
          </cell>
          <cell r="D3604" t="str">
            <v>Glucosamina, Condroitina Msm Swanson 120 Tabs Importado</v>
          </cell>
          <cell r="Q3604" t="str">
            <v>Swanson</v>
          </cell>
        </row>
        <row r="3605">
          <cell r="A3605">
            <v>8012</v>
          </cell>
          <cell r="D3605" t="str">
            <v>Óleo Coco Orgânico 1000mg Swanson 60 Softgels Importado</v>
          </cell>
          <cell r="Q3605" t="str">
            <v>Swanson</v>
          </cell>
        </row>
        <row r="3606">
          <cell r="A3606">
            <v>8013</v>
          </cell>
          <cell r="D3606" t="str">
            <v>Vitamina D com D-2 e D-3 Swanson 50mcg 60Caps Importado</v>
          </cell>
          <cell r="Q3606" t="str">
            <v>Swanson</v>
          </cell>
        </row>
        <row r="3607">
          <cell r="A3607">
            <v>8014</v>
          </cell>
          <cell r="D3607" t="str">
            <v>Prostate Glandular Homens 150mg Swanson 60Caps Importado</v>
          </cell>
          <cell r="Q3607" t="str">
            <v>Swanson</v>
          </cell>
        </row>
        <row r="3608">
          <cell r="A3608">
            <v>8016</v>
          </cell>
          <cell r="D3608" t="str">
            <v>Complexo B-100 Balance Swanson 100 Capsulas Importado</v>
          </cell>
          <cell r="Q3608" t="str">
            <v>Swanson</v>
          </cell>
        </row>
        <row r="3609">
          <cell r="A3609">
            <v>8017</v>
          </cell>
          <cell r="D3609" t="str">
            <v>Alecrim Rosemary 400mg Swanson 90 Capsulas Importado</v>
          </cell>
          <cell r="Q3609" t="str">
            <v>Swanson</v>
          </cell>
        </row>
        <row r="3610">
          <cell r="A3610">
            <v>8018</v>
          </cell>
          <cell r="D3610" t="str">
            <v>Óleo de Prímula 500mg Swanson 250 Softgels Importado</v>
          </cell>
          <cell r="Q3610" t="str">
            <v>Swanson</v>
          </cell>
        </row>
        <row r="3611">
          <cell r="A3611">
            <v>8019</v>
          </cell>
          <cell r="D3611" t="str">
            <v>Betaína HCl Ácido Clorídrico Swanson 250 Caps Importado</v>
          </cell>
          <cell r="Q3611" t="str">
            <v>Swanson</v>
          </cell>
        </row>
        <row r="3612">
          <cell r="A3612">
            <v>8020</v>
          </cell>
          <cell r="D3612" t="str">
            <v>Folha Manjericão Sagrado 400mg Swanson 120Caps Importado</v>
          </cell>
          <cell r="Q3612" t="str">
            <v>Swanson</v>
          </cell>
        </row>
        <row r="3613">
          <cell r="A3613">
            <v>8021</v>
          </cell>
          <cell r="D3613" t="str">
            <v>Camomila 350mg Swanson 120 Capsulas Importado</v>
          </cell>
          <cell r="Q3613" t="str">
            <v>Swanson</v>
          </cell>
        </row>
        <row r="3614">
          <cell r="A3614">
            <v>8022</v>
          </cell>
          <cell r="D3614" t="str">
            <v>Fat Burner Swanson 60 Tablets Importado</v>
          </cell>
          <cell r="Q3614" t="str">
            <v>Swanson</v>
          </cell>
        </row>
        <row r="3615">
          <cell r="A3615">
            <v>8024</v>
          </cell>
          <cell r="D3615" t="str">
            <v>Colon Helper Swanson 60 Cápsulas Importado</v>
          </cell>
          <cell r="Q3615" t="str">
            <v>Swanson</v>
          </cell>
        </row>
        <row r="3616">
          <cell r="A3616">
            <v>8025</v>
          </cell>
          <cell r="D3616" t="str">
            <v>Senna, Psyllium e Cáscara Swanson 90 Capsulas Importado</v>
          </cell>
          <cell r="Q3616" t="str">
            <v>Swanson</v>
          </cell>
        </row>
        <row r="3617">
          <cell r="A3617">
            <v>8026</v>
          </cell>
          <cell r="D3617" t="str">
            <v>Mangostim 500mg Swanson 100 Capsulas Importado</v>
          </cell>
          <cell r="Q3617" t="str">
            <v>Swanson</v>
          </cell>
        </row>
        <row r="3618">
          <cell r="A3618">
            <v>8027</v>
          </cell>
          <cell r="D3618" t="str">
            <v>Beta-Sitosterol 320mg Swanson 30 Capsulas Importado</v>
          </cell>
          <cell r="Q3618" t="str">
            <v>Swanson</v>
          </cell>
        </row>
        <row r="3619">
          <cell r="A3619">
            <v>8028</v>
          </cell>
          <cell r="D3619" t="str">
            <v>Chá Verde 500mg Swanson 30 Capsulas Importado</v>
          </cell>
          <cell r="Q3619" t="str">
            <v>Swanson</v>
          </cell>
        </row>
        <row r="3620">
          <cell r="A3620">
            <v>8029</v>
          </cell>
          <cell r="D3620" t="str">
            <v>Cetonas Framboesa 200mg Swanson 60 Caps Importado</v>
          </cell>
          <cell r="Q3620" t="str">
            <v>Swanson</v>
          </cell>
        </row>
        <row r="3621">
          <cell r="A3621">
            <v>8030</v>
          </cell>
          <cell r="D3621" t="str">
            <v>Extrato Espinheiro Swanson 120 Capsulas Importado</v>
          </cell>
          <cell r="Q3621" t="str">
            <v>Swanson</v>
          </cell>
        </row>
        <row r="3622">
          <cell r="A3622">
            <v>8031</v>
          </cell>
          <cell r="D3622" t="str">
            <v>Vitamina B1 Tiamina 100mg Swanson 250 Capsulas Importado</v>
          </cell>
          <cell r="Q3622" t="str">
            <v>Swanson</v>
          </cell>
        </row>
        <row r="3623">
          <cell r="A3623">
            <v>8032</v>
          </cell>
          <cell r="D3623" t="str">
            <v>Pó de Inositol 100% puro Swanson 227g Importado</v>
          </cell>
          <cell r="Q3623" t="str">
            <v>Swanson</v>
          </cell>
        </row>
        <row r="3624">
          <cell r="A3624">
            <v>8033</v>
          </cell>
          <cell r="D3624" t="str">
            <v>Gel de Aloe Vera Swanson Folha Interna 946ml Importado</v>
          </cell>
          <cell r="Q3624" t="str">
            <v>Swanson</v>
          </cell>
        </row>
        <row r="3625">
          <cell r="A3625">
            <v>8034</v>
          </cell>
          <cell r="D3625" t="str">
            <v>Mucuna Pruriens 350mg Swanson 200 Capsulas Importado</v>
          </cell>
          <cell r="Q3625" t="str">
            <v>Swanson</v>
          </cell>
        </row>
        <row r="3626">
          <cell r="A3626">
            <v>8035</v>
          </cell>
          <cell r="D3626" t="str">
            <v>Mega Glucosamina 750mg Swanson 120 Capsulas Importado</v>
          </cell>
          <cell r="Q3626" t="str">
            <v>Swanson</v>
          </cell>
        </row>
        <row r="3627">
          <cell r="A3627">
            <v>8036</v>
          </cell>
          <cell r="D3627" t="str">
            <v>Cetonas Framboesa Razberi-K Swanson 60 Caps Importado</v>
          </cell>
          <cell r="Q3627" t="str">
            <v>Swanson</v>
          </cell>
        </row>
        <row r="3628">
          <cell r="A3628">
            <v>8037</v>
          </cell>
          <cell r="D3628" t="str">
            <v>Chá de Camomila Swanson Pacote 20 Sachês Importado</v>
          </cell>
          <cell r="Q3628" t="str">
            <v>Swanson</v>
          </cell>
        </row>
        <row r="3629">
          <cell r="A3629">
            <v>8038</v>
          </cell>
          <cell r="D3629" t="str">
            <v>Swanson Vitamina A, C, E e Selênio 60 Softgels Importado</v>
          </cell>
          <cell r="Q3629" t="str">
            <v>Swanson</v>
          </cell>
        </row>
        <row r="3630">
          <cell r="A3630">
            <v>8039</v>
          </cell>
          <cell r="D3630" t="str">
            <v>Liver Essentials Swanson 90 Capsulas Importado</v>
          </cell>
          <cell r="Q3630" t="str">
            <v>Swanson</v>
          </cell>
        </row>
        <row r="3631">
          <cell r="A3631">
            <v>8040</v>
          </cell>
          <cell r="D3631" t="str">
            <v>Polén Abelha 400mg Swanson 100 Cápsulas Importado</v>
          </cell>
          <cell r="Q3631" t="str">
            <v>Swanson</v>
          </cell>
        </row>
        <row r="3632">
          <cell r="A3632">
            <v>8041</v>
          </cell>
          <cell r="D3632" t="str">
            <v>Espinheiro Marítimo 400mg Swanson 60 Cápsulas Importado</v>
          </cell>
          <cell r="Q3632" t="str">
            <v>Swanson</v>
          </cell>
        </row>
        <row r="3633">
          <cell r="A3633">
            <v>8042</v>
          </cell>
          <cell r="D3633" t="str">
            <v xml:space="preserve">Extrato de Sálvia 160mg Swanson 100 Capsulas Importado </v>
          </cell>
          <cell r="Q3633" t="str">
            <v>Swanson</v>
          </cell>
        </row>
        <row r="3634">
          <cell r="A3634">
            <v>8043</v>
          </cell>
          <cell r="D3634" t="str">
            <v>L-Arginina e L-Ornitina Swanson 100 Cápsulas Importado</v>
          </cell>
          <cell r="Q3634" t="str">
            <v>Swanson</v>
          </cell>
        </row>
        <row r="3635">
          <cell r="A3635">
            <v>8044</v>
          </cell>
          <cell r="D3635" t="str">
            <v>Canela Cinnamon 375mg Swanson 180 Cápsulas Importado</v>
          </cell>
          <cell r="Q3635" t="str">
            <v>Swanson</v>
          </cell>
        </row>
        <row r="3636">
          <cell r="A3636">
            <v>8045</v>
          </cell>
          <cell r="D3636" t="str">
            <v>MCT Puro 1,000mg Swanson 90 Softgels Importado</v>
          </cell>
          <cell r="Q3636" t="str">
            <v>Swanson</v>
          </cell>
        </row>
        <row r="3637">
          <cell r="A3637">
            <v>8047</v>
          </cell>
          <cell r="D3637" t="str">
            <v>Pectina de Maçã 300 mg Swanson 250 Cápsulas Importado</v>
          </cell>
          <cell r="Q3637" t="str">
            <v>Swanson</v>
          </cell>
        </row>
        <row r="3638">
          <cell r="A3638">
            <v>8048</v>
          </cell>
          <cell r="D3638" t="str">
            <v>Pó Glicinato de Magnésio Albion Swanson 150g Importado</v>
          </cell>
          <cell r="Q3638" t="str">
            <v>Swanson</v>
          </cell>
        </row>
        <row r="3639">
          <cell r="A3639">
            <v>8049</v>
          </cell>
          <cell r="D3639" t="str">
            <v>Raiz de Eleuthero 425mg Swanson 120 Cápsulas Importado</v>
          </cell>
          <cell r="Q3639" t="str">
            <v>Swanson</v>
          </cell>
        </row>
        <row r="3640">
          <cell r="A3640">
            <v>8050</v>
          </cell>
          <cell r="D3640" t="str">
            <v>Raiz de marshmallow 500mg Swanson 90 Cápsulas Importado</v>
          </cell>
          <cell r="Q3640" t="str">
            <v>Swanson</v>
          </cell>
        </row>
        <row r="3641">
          <cell r="A3641">
            <v>8051</v>
          </cell>
          <cell r="D3641" t="str">
            <v>Pectina Cítrica Modificada 600mg Swanson 60Cap importado</v>
          </cell>
          <cell r="Q3641" t="str">
            <v>Swanson</v>
          </cell>
        </row>
        <row r="3642">
          <cell r="A3642">
            <v>8052</v>
          </cell>
          <cell r="D3642" t="str">
            <v>L-Arginina com L-Citrulina Swanson 60 Cápsulas Importado</v>
          </cell>
          <cell r="Q3642" t="str">
            <v>Swanson</v>
          </cell>
        </row>
        <row r="3643">
          <cell r="A3643">
            <v>8053</v>
          </cell>
          <cell r="D3643" t="str">
            <v>Cacau (Raw Cocoa) 400mg Swanson 60 Cápsulas Importado</v>
          </cell>
          <cell r="Q3643" t="str">
            <v>Swanson</v>
          </cell>
        </row>
        <row r="3644">
          <cell r="A3644">
            <v>8054</v>
          </cell>
          <cell r="D3644" t="str">
            <v>FiberAid Arabinogalactana Lariço Swanson 250g Importado</v>
          </cell>
          <cell r="Q3644" t="str">
            <v>Swanson</v>
          </cell>
        </row>
        <row r="3645">
          <cell r="A3645">
            <v>8055</v>
          </cell>
          <cell r="D3645" t="str">
            <v>Monômero Líquido Acrílico Mia Secrets 240ml para Unhas</v>
          </cell>
          <cell r="Q3645" t="str">
            <v>Mia Secrets</v>
          </cell>
        </row>
        <row r="3646">
          <cell r="A3646">
            <v>8056</v>
          </cell>
          <cell r="D3646" t="str">
            <v>Primer XtraBond 15ml Mia Secrets p/Unhas Acrilicas Gels</v>
          </cell>
          <cell r="Q3646" t="str">
            <v>Mia Secrets</v>
          </cell>
        </row>
        <row r="3647">
          <cell r="A3647">
            <v>8057</v>
          </cell>
          <cell r="D3647" t="str">
            <v>Desidratador Nail Prep Mia Secrets Preparação Unhas 15ml</v>
          </cell>
          <cell r="Q3647" t="str">
            <v>Mia Secrets</v>
          </cell>
        </row>
        <row r="3648">
          <cell r="A3648">
            <v>8058</v>
          </cell>
          <cell r="D3648" t="str">
            <v>Pó Acrílico Transparente Mia Secrets 118g p/Unhas</v>
          </cell>
          <cell r="Q3648" t="str">
            <v>Mia Secrets</v>
          </cell>
        </row>
        <row r="3649">
          <cell r="A3649">
            <v>8059</v>
          </cell>
          <cell r="D3649" t="str">
            <v>Líquido Acrílico Monômero Mia Secrets 118ml para Unhas</v>
          </cell>
          <cell r="Q3649" t="str">
            <v>Mia Secrets</v>
          </cell>
        </row>
        <row r="3650">
          <cell r="A3650">
            <v>8060</v>
          </cell>
          <cell r="D3650" t="str">
            <v xml:space="preserve">Gel Acabamento UV Mia Secrets para Unhas Acrílica 15ml </v>
          </cell>
          <cell r="Q3650" t="str">
            <v>Mia Secrets</v>
          </cell>
        </row>
        <row r="3651">
          <cell r="A3651">
            <v>8061</v>
          </cell>
          <cell r="D3651" t="str">
            <v>Pó Acrílico Cover Rose Mia Secrets 28 grama para Unhas</v>
          </cell>
          <cell r="Q3651" t="str">
            <v>Mia Secrets</v>
          </cell>
        </row>
        <row r="3652">
          <cell r="A3652">
            <v>8062</v>
          </cell>
          <cell r="D3652" t="str">
            <v>Pó Acrílico Cover Rose Mia Secrets 28 Gramas para Unhas</v>
          </cell>
          <cell r="Q3652" t="str">
            <v>Mia Secrets</v>
          </cell>
        </row>
        <row r="3653">
          <cell r="A3653">
            <v>8063</v>
          </cell>
          <cell r="D3653" t="str">
            <v>Pó Acrílico Cover Rose Mia Secrets 28 Gramas para  Unhas</v>
          </cell>
          <cell r="Q3653" t="str">
            <v>Mia Secrets</v>
          </cell>
        </row>
        <row r="3654">
          <cell r="A3654">
            <v>8064</v>
          </cell>
          <cell r="D3654" t="str">
            <v>Pó Acrílico Transparente Mia Secrets p/Unhas Frasco 30g</v>
          </cell>
          <cell r="Q3654" t="str">
            <v>Mia Secrets</v>
          </cell>
        </row>
        <row r="3655">
          <cell r="A3655">
            <v>8065</v>
          </cell>
          <cell r="D3655" t="str">
            <v>Líquido Acrílico Profissional Mia Secrets 473ml p/Unhas</v>
          </cell>
          <cell r="Q3655" t="str">
            <v>Mia Secrets</v>
          </cell>
        </row>
        <row r="3656">
          <cell r="A3656">
            <v>8066</v>
          </cell>
          <cell r="D3656" t="str">
            <v>Líquido Acrílico Profissional Mia Secrets 946ml p/Unhas</v>
          </cell>
          <cell r="Q3656" t="str">
            <v>Mia Secrets</v>
          </cell>
        </row>
        <row r="3657">
          <cell r="A3657">
            <v>8067</v>
          </cell>
          <cell r="D3657" t="str">
            <v>Pó Acrílico Transparente Mia Secrets p/Unhas Frasco 59g</v>
          </cell>
          <cell r="Q3657" t="str">
            <v>Mia Secrets</v>
          </cell>
        </row>
        <row r="3658">
          <cell r="A3658">
            <v>8068</v>
          </cell>
          <cell r="D3658" t="str">
            <v>Pó Acrílico Branco Mia Secrets p/Unhas Frasco 30 Gramas</v>
          </cell>
          <cell r="Q3658" t="str">
            <v>Mia Secrets</v>
          </cell>
        </row>
        <row r="3659">
          <cell r="A3659">
            <v>8069</v>
          </cell>
          <cell r="D3659" t="str">
            <v>Conjuto Brocas Russian Dry Mia Secrets p/Manicure Unhas</v>
          </cell>
          <cell r="Q3659" t="str">
            <v>Mia Secrets</v>
          </cell>
        </row>
        <row r="3660">
          <cell r="A3660">
            <v>8070</v>
          </cell>
          <cell r="D3660" t="str">
            <v>Blush Pó Acrílico Unhas Cover Nude Mia Secrets 59 Gramas</v>
          </cell>
          <cell r="Q3660" t="str">
            <v>Mia Secrets</v>
          </cell>
        </row>
        <row r="3661">
          <cell r="A3661">
            <v>8071</v>
          </cell>
          <cell r="D3661" t="str">
            <v>Gel Acabamento Vidro Mia Secrets p/Unhas Frasco 15ml</v>
          </cell>
          <cell r="Q3661" t="str">
            <v>Mia Secrets</v>
          </cell>
        </row>
        <row r="3662">
          <cell r="A3662">
            <v>8072</v>
          </cell>
          <cell r="D3662" t="str">
            <v>Primer Xtrabond Acrílico Uv Gel Unhas Mia Secrets 30ml</v>
          </cell>
          <cell r="Q3662" t="str">
            <v>Mia Secrets</v>
          </cell>
        </row>
        <row r="3663">
          <cell r="A3663">
            <v>8073</v>
          </cell>
          <cell r="D3663" t="str">
            <v>Removedor de Cutículas Mia Secrets CR-6V Frasco 117ml</v>
          </cell>
          <cell r="Q3663" t="str">
            <v>Mia Secrets</v>
          </cell>
        </row>
        <row r="3664">
          <cell r="A3664">
            <v>8074</v>
          </cell>
          <cell r="D3664" t="str">
            <v>Líquido Acrílico Monômero Mia Secrets 30ml Unhas Cereja</v>
          </cell>
          <cell r="Q3664" t="str">
            <v>Mia Secrets</v>
          </cell>
        </row>
        <row r="3665">
          <cell r="A3665">
            <v>8075</v>
          </cell>
          <cell r="D3665" t="str">
            <v>Gel Esmalte Unhas Mia Secrets BMG-38V Frasco 15ml</v>
          </cell>
          <cell r="Q3665" t="str">
            <v>Mia Secrets</v>
          </cell>
        </row>
        <row r="3666">
          <cell r="A3666">
            <v>8076</v>
          </cell>
          <cell r="D3666" t="str">
            <v>Nadh 10mg Now Foods 60 Cápsulas Importado</v>
          </cell>
          <cell r="Q3666" t="str">
            <v>Now Foods</v>
          </cell>
        </row>
        <row r="3667">
          <cell r="A3667">
            <v>8077</v>
          </cell>
          <cell r="D3667" t="str">
            <v>Lions Mane 500mg Now Foods 60 Cápsulas Importado</v>
          </cell>
          <cell r="Q3667" t="str">
            <v>Now Foods</v>
          </cell>
        </row>
        <row r="3668">
          <cell r="A3668">
            <v>8078</v>
          </cell>
          <cell r="D3668" t="str">
            <v>Multivitamínico Daily Vits Now Foods 120 Cáps Importado</v>
          </cell>
          <cell r="Q3668" t="str">
            <v>Now Foods</v>
          </cell>
        </row>
        <row r="3669">
          <cell r="A3669">
            <v>8079</v>
          </cell>
          <cell r="D3669" t="str">
            <v>Multivitamínico Daily Vits Now Foods 30 Cáps Importado</v>
          </cell>
          <cell r="Q3669" t="str">
            <v>Now Foods</v>
          </cell>
        </row>
        <row r="3670">
          <cell r="A3670">
            <v>8080</v>
          </cell>
          <cell r="D3670" t="str">
            <v>Vitamina C Lipossomal Now Foods 120 Capsulas Importado</v>
          </cell>
          <cell r="Q3670" t="str">
            <v>Now Foods</v>
          </cell>
        </row>
        <row r="3671">
          <cell r="A3671">
            <v>8081</v>
          </cell>
          <cell r="D3671" t="str">
            <v>L-Histidina 600mg Now Foods 60 Cápsulas Importado</v>
          </cell>
          <cell r="Q3671" t="str">
            <v>Now Foods</v>
          </cell>
        </row>
        <row r="3672">
          <cell r="A3672">
            <v>8082</v>
          </cell>
          <cell r="D3672" t="str">
            <v>Cogumelo Rei-shi Mushrooms Now Foods 100 Caps Importado</v>
          </cell>
          <cell r="Q3672" t="str">
            <v>Now Foods</v>
          </cell>
        </row>
        <row r="3673">
          <cell r="A3673">
            <v>8084</v>
          </cell>
          <cell r="D3673" t="str">
            <v>L-Carnitina Líquida Now Foods 473ml Citrus Importado</v>
          </cell>
          <cell r="Q3673" t="str">
            <v>Now Foods</v>
          </cell>
        </row>
        <row r="3674">
          <cell r="A3674">
            <v>8085</v>
          </cell>
          <cell r="D3674" t="str">
            <v>L-carnosina 500mg Now Foods 100 Cápsulas Importado</v>
          </cell>
          <cell r="Q3674" t="str">
            <v>Now Foods</v>
          </cell>
        </row>
        <row r="3675">
          <cell r="A3675">
            <v>8086</v>
          </cell>
          <cell r="D3675" t="str">
            <v>Vitamina D-3 Líquida 25mcg Now Foods 30ml Importado</v>
          </cell>
          <cell r="Q3675" t="str">
            <v>Now Foods</v>
          </cell>
        </row>
        <row r="3676">
          <cell r="A3676">
            <v>8087</v>
          </cell>
          <cell r="D3676" t="str">
            <v>Energia Sustentada Now Foods  90 Cápsulas Importado</v>
          </cell>
          <cell r="Q3676" t="str">
            <v>Now Foods</v>
          </cell>
        </row>
        <row r="3677">
          <cell r="A3677">
            <v>8088</v>
          </cell>
          <cell r="D3677" t="str">
            <v>Pó de D-Ribose Now Foods 454 Gramas Importado</v>
          </cell>
          <cell r="Q3677" t="str">
            <v>Now Foods</v>
          </cell>
        </row>
        <row r="3678">
          <cell r="A3678">
            <v>8089</v>
          </cell>
          <cell r="D3678" t="str">
            <v>Pó de D-Ribose Now Foods 227 Gramas Importado</v>
          </cell>
          <cell r="Q3678" t="str">
            <v>Now Foods</v>
          </cell>
        </row>
        <row r="3679">
          <cell r="A3679">
            <v>8090</v>
          </cell>
          <cell r="D3679" t="str">
            <v>Saccharomyces Boulardii Probiótico 5BI Now Foods 60 Cáps</v>
          </cell>
          <cell r="Q3679" t="str">
            <v>Now Foods</v>
          </cell>
        </row>
        <row r="3680">
          <cell r="A3680">
            <v>8091</v>
          </cell>
          <cell r="D3680" t="str">
            <v>Saccharomyces Boulardii Probiótico 5BI Now Foods 120Cáps</v>
          </cell>
          <cell r="Q3680" t="str">
            <v>Now Foods</v>
          </cell>
        </row>
        <row r="3681">
          <cell r="A3681">
            <v>8092</v>
          </cell>
          <cell r="D3681" t="str">
            <v>Fitossoma Quercetina 250mg Now Foods 90 Cáps Importado</v>
          </cell>
          <cell r="Q3681" t="str">
            <v>Now Foods</v>
          </cell>
        </row>
        <row r="3682">
          <cell r="A3682">
            <v>8093</v>
          </cell>
          <cell r="D3682" t="str">
            <v>Pó de Raiz de Beterraba Now Foods 340 Gramas Importado</v>
          </cell>
          <cell r="Q3682" t="str">
            <v>Now Foods</v>
          </cell>
        </row>
        <row r="3683">
          <cell r="A3683">
            <v>8094</v>
          </cell>
          <cell r="D3683" t="str">
            <v>Fibra Prebiótica Fibersol-2 Pó Now Foods 340g Importado</v>
          </cell>
          <cell r="Q3683" t="str">
            <v>Now Foods</v>
          </cell>
        </row>
        <row r="3684">
          <cell r="A3684">
            <v>8095</v>
          </cell>
          <cell r="D3684" t="str">
            <v>Fone Ouvido Sem Fio Haylou Gt1 2023 Bluetooth 5.3 Preta</v>
          </cell>
          <cell r="Q3684" t="str">
            <v>Haylou</v>
          </cell>
        </row>
        <row r="3685">
          <cell r="A3685">
            <v>8096</v>
          </cell>
          <cell r="D3685" t="str">
            <v>Fone de Ouvido Sem Fio Haylou W1 Anc Bluetooth 5.3 Azul</v>
          </cell>
          <cell r="Q3685" t="str">
            <v>Haylou</v>
          </cell>
        </row>
        <row r="3686">
          <cell r="A3686">
            <v>8097</v>
          </cell>
          <cell r="D3686" t="str">
            <v>Fone de Ouvido Sem Fio Haylou S30 Anc Bluetooth 5.4 Azul</v>
          </cell>
          <cell r="Q3686" t="str">
            <v>Haylou</v>
          </cell>
        </row>
        <row r="3687">
          <cell r="A3687">
            <v>8098</v>
          </cell>
          <cell r="D3687" t="str">
            <v>Smartwatch Haylou Solar Neo BT 5.3 Tela 1.53 pol. Preto</v>
          </cell>
          <cell r="Q3687" t="str">
            <v>Haylou</v>
          </cell>
        </row>
        <row r="3688">
          <cell r="A3688">
            <v>8099</v>
          </cell>
          <cell r="D3688" t="str">
            <v>Haylou Smartwatch Iron N1 BT 5.3 Tela 2,13 pol. Preto</v>
          </cell>
          <cell r="Q3688" t="str">
            <v>Haylou</v>
          </cell>
        </row>
        <row r="3689">
          <cell r="A3689">
            <v>8100</v>
          </cell>
          <cell r="D3689" t="str">
            <v>Fone Ouvido Sem Fio Haylou S30 Pro Anc BT 5.4 Azul</v>
          </cell>
          <cell r="Q3689" t="str">
            <v>Haylou</v>
          </cell>
        </row>
        <row r="3690">
          <cell r="A3690">
            <v>8101</v>
          </cell>
          <cell r="D3690" t="str">
            <v>Smartwatch Haylou Solar 5 BT 5.3 Tela 1,58 pol. Preto</v>
          </cell>
          <cell r="Q3690" t="str">
            <v>Haylou</v>
          </cell>
        </row>
        <row r="3691">
          <cell r="A3691">
            <v>8102</v>
          </cell>
          <cell r="D3691" t="str">
            <v>Relógio Smartwatch Haylou Solar 5 BT 5.3 Tela 1,58pol. Preto</v>
          </cell>
          <cell r="Q3691" t="str">
            <v>Haylou</v>
          </cell>
        </row>
        <row r="3692">
          <cell r="A3692">
            <v>8103</v>
          </cell>
          <cell r="D3692" t="str">
            <v>Cartão de Memória Sandisk 512gb Extreme Pro 280Mbs</v>
          </cell>
          <cell r="Q3692" t="str">
            <v>Sandisk</v>
          </cell>
        </row>
        <row r="3693">
          <cell r="A3693">
            <v>8105</v>
          </cell>
          <cell r="D3693" t="str">
            <v>Hub Adaptador Ugreen Revodok 6 in 1 p/Usb C Cinza</v>
          </cell>
          <cell r="Q3693" t="str">
            <v>Ugreen</v>
          </cell>
        </row>
        <row r="3694">
          <cell r="A3694">
            <v>8106</v>
          </cell>
          <cell r="D3694" t="str">
            <v>Estação Dock Acoplamento Ugreen Revodok 13 em 1 Cinza</v>
          </cell>
          <cell r="Q3694" t="str">
            <v>Ugreen</v>
          </cell>
        </row>
        <row r="3695">
          <cell r="A3695">
            <v>8107</v>
          </cell>
          <cell r="D3695" t="str">
            <v>Cabo Hdmi p/DisplayPorts Ugreen 8k60Hz 2 Metros Preto</v>
          </cell>
          <cell r="Q3695" t="str">
            <v>Ugreen</v>
          </cell>
        </row>
        <row r="3696">
          <cell r="A3696">
            <v>8108</v>
          </cell>
          <cell r="D3696" t="str">
            <v>Carregador Magnético Sem Fio 2 em 1 Ugreen 15W Preto</v>
          </cell>
          <cell r="Q3696" t="str">
            <v>Ugreen</v>
          </cell>
        </row>
        <row r="3697">
          <cell r="A3697">
            <v>8109</v>
          </cell>
          <cell r="D3697" t="str">
            <v>Hub Multifuncional Ugreen 7 em 1 p/USB-C Cinza</v>
          </cell>
          <cell r="Q3697" t="str">
            <v>Ugreen</v>
          </cell>
        </row>
        <row r="3698">
          <cell r="A3698">
            <v>8112</v>
          </cell>
          <cell r="D3698" t="str">
            <v>Relógio Smartwatch ZW02 Zwear BT 5.2 Tela 1.28 pol Preto</v>
          </cell>
          <cell r="Q3698" t="str">
            <v>Zwear</v>
          </cell>
        </row>
        <row r="3699">
          <cell r="A3699">
            <v>8113</v>
          </cell>
          <cell r="D3699" t="str">
            <v>Relógio Smartwatch ZW10 Zwear BT 5.2 Tela 1.43 pol Prata</v>
          </cell>
          <cell r="Q3699" t="str">
            <v>Zwear</v>
          </cell>
        </row>
        <row r="3700">
          <cell r="A3700">
            <v>8115</v>
          </cell>
          <cell r="D3700" t="str">
            <v>Relógio Smartwatch ZW10 Zwear BT 5.2 Tela 1.43 pol Preto</v>
          </cell>
          <cell r="Q3700" t="str">
            <v>Zwear</v>
          </cell>
        </row>
        <row r="3701">
          <cell r="A3701">
            <v>8117</v>
          </cell>
          <cell r="D3701" t="str">
            <v>Relógio Smartwatch ZW12 Zwear BT 5.2 Tela 1.52 pol Prata</v>
          </cell>
          <cell r="Q3701" t="str">
            <v>Zwear</v>
          </cell>
        </row>
        <row r="3702">
          <cell r="A3702">
            <v>8119</v>
          </cell>
          <cell r="D3702" t="str">
            <v>Relógio Smartwatch ZW12 Zwear BT 5.2 Tela 1.52 pol Preto</v>
          </cell>
          <cell r="Q3702" t="str">
            <v>Zwear</v>
          </cell>
        </row>
        <row r="3703">
          <cell r="A3703">
            <v>8120</v>
          </cell>
          <cell r="D3703" t="str">
            <v>Relógio Smartwatch ZW13 Zwear BT 5.2 Tela 1.43 pol Prata</v>
          </cell>
          <cell r="Q3703" t="str">
            <v>Zwear</v>
          </cell>
        </row>
        <row r="3704">
          <cell r="A3704">
            <v>8121</v>
          </cell>
          <cell r="D3704" t="str">
            <v>Relógio Smartwatch ZW13 Zwear BT 5.2 Tela 1.43 pol Preto</v>
          </cell>
          <cell r="Q3704" t="str">
            <v>Zwear</v>
          </cell>
        </row>
        <row r="3705">
          <cell r="A3705">
            <v>8122</v>
          </cell>
          <cell r="D3705" t="str">
            <v>Relógio Smartwatch Zwear Zl67 Bluetooth Tela 2.1" Preto</v>
          </cell>
          <cell r="Q3705" t="str">
            <v>Zwear</v>
          </cell>
        </row>
        <row r="3706">
          <cell r="A3706">
            <v>8123</v>
          </cell>
          <cell r="D3706" t="str">
            <v>Relógio Smartwatch Zwear Vibe BT 5.3 Tela 1.91 pol Preto</v>
          </cell>
          <cell r="Q3706" t="str">
            <v>Zwear</v>
          </cell>
        </row>
        <row r="3707">
          <cell r="A3707">
            <v>8124</v>
          </cell>
          <cell r="D3707" t="str">
            <v>Relógio Smartwatch Vibe Zwear BT 5.3 Tela 1.91 pol Prata</v>
          </cell>
          <cell r="Q3707" t="str">
            <v>Zwear</v>
          </cell>
        </row>
        <row r="3708">
          <cell r="A3708">
            <v>8125</v>
          </cell>
          <cell r="D3708" t="str">
            <v>Microfone Sem Fio Synco P2xl Lapela Compatível com iPhone</v>
          </cell>
          <cell r="Q3708" t="str">
            <v>Synco</v>
          </cell>
        </row>
        <row r="3709">
          <cell r="A3709">
            <v>8126</v>
          </cell>
          <cell r="D3709" t="str">
            <v>Microfone Sem Fio Synco P2xt Usb C Lapela Android Preto</v>
          </cell>
          <cell r="Q3709" t="str">
            <v>Synco</v>
          </cell>
        </row>
        <row r="3710">
          <cell r="A3710">
            <v>8127</v>
          </cell>
          <cell r="D3710" t="str">
            <v>Microfone Sem Fio Synco P1xl Lapela Compatível com iPhone</v>
          </cell>
          <cell r="Q3710" t="str">
            <v>Synco</v>
          </cell>
        </row>
        <row r="3711">
          <cell r="A3711">
            <v>8128</v>
          </cell>
          <cell r="D3711" t="str">
            <v>Microfone Sem Fio Synco P1xt Usb C Lapela Android Preto</v>
          </cell>
          <cell r="Q3711" t="str">
            <v>Synco</v>
          </cell>
        </row>
        <row r="3712">
          <cell r="A3712">
            <v>8129</v>
          </cell>
          <cell r="D3712" t="str">
            <v>Glicinato Magnésio Now Foods 180 Tablets Importado</v>
          </cell>
          <cell r="Q3712" t="str">
            <v>Now Foods</v>
          </cell>
        </row>
        <row r="3713">
          <cell r="A3713">
            <v>8130</v>
          </cell>
          <cell r="D3713" t="str">
            <v>L-fenilalanina 500mg Now Foods 120 Cápsulas Importado</v>
          </cell>
          <cell r="Q3713" t="str">
            <v>Now Foods</v>
          </cell>
        </row>
        <row r="3714">
          <cell r="A3714">
            <v>8131</v>
          </cell>
          <cell r="D3714" t="str">
            <v>Malato de Magnésio Now Foods 180 Cápsulas Importado</v>
          </cell>
          <cell r="Q3714" t="str">
            <v>Now Foods</v>
          </cell>
        </row>
        <row r="3715">
          <cell r="A3715">
            <v>8132</v>
          </cell>
          <cell r="D3715" t="str">
            <v>Boron 3mg Now Foods 100 Cápsulas Importado</v>
          </cell>
          <cell r="Q3715" t="str">
            <v>Now Foods</v>
          </cell>
        </row>
        <row r="3716">
          <cell r="A3716">
            <v>8133</v>
          </cell>
          <cell r="D3716" t="str">
            <v>Cranberry Caps 700mg Now Foods 100 Cápsulas Importado</v>
          </cell>
          <cell r="Q3716" t="str">
            <v>Now Foods</v>
          </cell>
        </row>
        <row r="3717">
          <cell r="A3717">
            <v>8134</v>
          </cell>
          <cell r="D3717" t="str">
            <v>Magnésio L-Treonato Magtein Now Foods 90 Cáps Importado</v>
          </cell>
          <cell r="Q3717" t="str">
            <v>Now Foods</v>
          </cell>
        </row>
        <row r="3718">
          <cell r="A3718">
            <v>8136</v>
          </cell>
          <cell r="D3718" t="str">
            <v>Ácido Alfa Lipoico 100 mg Now Foods 60 Cáps Importado</v>
          </cell>
          <cell r="Q3718" t="str">
            <v>Now Foods</v>
          </cell>
        </row>
        <row r="3719">
          <cell r="A3719">
            <v>8137</v>
          </cell>
          <cell r="D3719" t="str">
            <v>Óleo Fígado Bacalhau 650mg Now Foods 250 Soft Importado</v>
          </cell>
          <cell r="Q3719" t="str">
            <v>Now Foods</v>
          </cell>
        </row>
        <row r="3720">
          <cell r="A3720">
            <v>8138</v>
          </cell>
          <cell r="D3720" t="str">
            <v>Ácido Caprílico 600mg Now Foods 100 Softgels Importado</v>
          </cell>
          <cell r="Q3720" t="str">
            <v>Now Foods</v>
          </cell>
        </row>
        <row r="3721">
          <cell r="A3721">
            <v>8139</v>
          </cell>
          <cell r="D3721" t="str">
            <v>Ácido Pantotênico 500mg Now Foods 250 Cápsluas Importado</v>
          </cell>
          <cell r="Q3721" t="str">
            <v>Now Foods</v>
          </cell>
        </row>
        <row r="3722">
          <cell r="A3722">
            <v>8140</v>
          </cell>
          <cell r="D3722" t="str">
            <v>L-Triptofano 1000mg Now Foods D.Força 60 Tabs Importado</v>
          </cell>
          <cell r="Q3722" t="str">
            <v>Now Foods</v>
          </cell>
        </row>
        <row r="3723">
          <cell r="A3723">
            <v>8141</v>
          </cell>
          <cell r="D3723" t="str">
            <v>Microfone Boya By-v2 Compatível com iPhone Lapela Rosa</v>
          </cell>
          <cell r="Q3723" t="str">
            <v>Boya</v>
          </cell>
        </row>
        <row r="3724">
          <cell r="A3724">
            <v>8142</v>
          </cell>
          <cell r="D3724" t="str">
            <v>Ácido Hialurônico 50mg Now Foods 60 Cápsulas Importado</v>
          </cell>
          <cell r="Q3724" t="str">
            <v>Now Foods</v>
          </cell>
        </row>
        <row r="3725">
          <cell r="A3725">
            <v>8143</v>
          </cell>
          <cell r="D3725" t="str">
            <v>Aloe de Vera Concentrado Now Foods 118ml Importado</v>
          </cell>
          <cell r="Q3725" t="str">
            <v>Now Foods</v>
          </cell>
        </row>
        <row r="3726">
          <cell r="A3726">
            <v>8144</v>
          </cell>
          <cell r="D3726" t="str">
            <v>Lyc-O-Mato Licopeno 20mg Swanson 60 Softgels Importado</v>
          </cell>
          <cell r="Q3726" t="str">
            <v>Swanson</v>
          </cell>
        </row>
        <row r="3727">
          <cell r="A3727">
            <v>8145</v>
          </cell>
          <cell r="D3727" t="str">
            <v>Ubiquinol 200 mg Swanson 30 Softgels Importado</v>
          </cell>
          <cell r="Q3727" t="str">
            <v>Swanson</v>
          </cell>
        </row>
        <row r="3728">
          <cell r="A3728">
            <v>8146</v>
          </cell>
          <cell r="D3728" t="str">
            <v>Extrato Mirtilo Bilberry Swanson 60 Capsulas Importado</v>
          </cell>
          <cell r="Q3728" t="str">
            <v>Swanson</v>
          </cell>
        </row>
        <row r="3729">
          <cell r="A3729">
            <v>8147</v>
          </cell>
          <cell r="D3729" t="str">
            <v>Diosmina e Hesperidina Swanson 60 Capsulas Importado</v>
          </cell>
          <cell r="Q3729" t="str">
            <v>Swanson</v>
          </cell>
        </row>
        <row r="3730">
          <cell r="A3730">
            <v>8148</v>
          </cell>
          <cell r="D3730" t="str">
            <v>Synergistic Eye Health Swanson Luteina/Zeaxantina 60Soft</v>
          </cell>
          <cell r="Q3730" t="str">
            <v>Swanson</v>
          </cell>
        </row>
        <row r="3731">
          <cell r="A3731">
            <v>8149</v>
          </cell>
          <cell r="D3731" t="str">
            <v>Luteína e Mirtilo Swanson 120 Softgels Importado</v>
          </cell>
          <cell r="Q3731" t="str">
            <v>Swanson</v>
          </cell>
        </row>
        <row r="3732">
          <cell r="A3732">
            <v>8150</v>
          </cell>
          <cell r="D3732" t="str">
            <v>Relora Swanson com Magnolia/felodendron 90Caps Importado</v>
          </cell>
          <cell r="Q3732" t="str">
            <v>Swanson</v>
          </cell>
        </row>
        <row r="3733">
          <cell r="A3733">
            <v>8151</v>
          </cell>
          <cell r="D3733" t="str">
            <v>Tocotrienóis 50 mg Swanson 60 Softgels Importado</v>
          </cell>
          <cell r="Q3733" t="str">
            <v>Swanson</v>
          </cell>
        </row>
        <row r="3734">
          <cell r="A3734">
            <v>8152</v>
          </cell>
          <cell r="D3734" t="str">
            <v>Vitamina B12 Swanson Metilcobalamina 60 Tabs Importado</v>
          </cell>
          <cell r="Q3734" t="str">
            <v>Swanson</v>
          </cell>
        </row>
        <row r="3735">
          <cell r="A3735">
            <v>8153</v>
          </cell>
          <cell r="D3735" t="str">
            <v>Probiótico + Fibra Prebiótica Swanson 60Caps Importado</v>
          </cell>
          <cell r="Q3735" t="str">
            <v>Swanson</v>
          </cell>
        </row>
        <row r="3736">
          <cell r="A3736">
            <v>8154</v>
          </cell>
          <cell r="D3736" t="str">
            <v>Benfotiamina 160mg Swanson 60 Capsulas Importado</v>
          </cell>
          <cell r="Q3736" t="str">
            <v>Swanson</v>
          </cell>
        </row>
        <row r="3737">
          <cell r="A3737">
            <v>8155</v>
          </cell>
          <cell r="D3737" t="str">
            <v>Extrato Feno Grego 500mg Swanson 90 Capsulas Importado</v>
          </cell>
          <cell r="Q3737" t="str">
            <v>Swanson</v>
          </cell>
        </row>
        <row r="3738">
          <cell r="A3738">
            <v>8156</v>
          </cell>
          <cell r="D3738" t="str">
            <v>L. Reuteri Plus Swanson 7 billion Cfu 30 Cáps Importado</v>
          </cell>
          <cell r="Q3738" t="str">
            <v>Swanson</v>
          </cell>
        </row>
        <row r="3739">
          <cell r="A3739">
            <v>8157</v>
          </cell>
          <cell r="D3739" t="str">
            <v>R-5-P Riboflavina-5Fosfato 50mg Swanson 60Caps Importado</v>
          </cell>
          <cell r="Q3739" t="str">
            <v>Swanson</v>
          </cell>
        </row>
        <row r="3740">
          <cell r="A3740">
            <v>8158</v>
          </cell>
          <cell r="D3740" t="str">
            <v>Complexo Bilberry Eyebright Swanson 100 Caps Importado</v>
          </cell>
          <cell r="Q3740" t="str">
            <v>Swanson</v>
          </cell>
        </row>
        <row r="3741">
          <cell r="A3741">
            <v>8159</v>
          </cell>
          <cell r="D3741" t="str">
            <v>Zinco Iônico MaryRuths 120 ml Orgânico Importado</v>
          </cell>
          <cell r="Q3741" t="str">
            <v>MaryRuths</v>
          </cell>
        </row>
        <row r="3742">
          <cell r="A3742">
            <v>8160</v>
          </cell>
          <cell r="D3742" t="str">
            <v>Óleo de Krill 500mg Swanson Puro 60 Sortgels Importado</v>
          </cell>
          <cell r="Q3742" t="str">
            <v>Swanson</v>
          </cell>
        </row>
        <row r="3743">
          <cell r="A3743">
            <v>8161</v>
          </cell>
          <cell r="D3743" t="str">
            <v>Multivitamínico Infantil MaryRuths 60 Gomas Importado</v>
          </cell>
          <cell r="Q3743" t="str">
            <v>MaryRuths</v>
          </cell>
        </row>
        <row r="3744">
          <cell r="A3744">
            <v>8162</v>
          </cell>
          <cell r="D3744" t="str">
            <v>Multivitamínico MaryRuths 946ml Sabor Morango Importado</v>
          </cell>
          <cell r="Q3744" t="str">
            <v>MaryRuths</v>
          </cell>
        </row>
        <row r="3745">
          <cell r="A3745">
            <v>8163</v>
          </cell>
          <cell r="D3745" t="str">
            <v>Gomas Magnésio Calm Kids MaryRuths 60 Gomas Importado</v>
          </cell>
          <cell r="Q3745" t="str">
            <v>MaryRuths</v>
          </cell>
        </row>
        <row r="3746">
          <cell r="A3746">
            <v>8164</v>
          </cell>
          <cell r="D3746" t="str">
            <v>Ferro Líquido MaryRuths 450ml Sabor Morango Importado</v>
          </cell>
          <cell r="Q3746" t="str">
            <v>MaryRuths</v>
          </cell>
        </row>
        <row r="3747">
          <cell r="A3747">
            <v>8165</v>
          </cell>
          <cell r="D3747" t="str">
            <v>Probiótico Kids Orgânico MaryRuths 60 Gomas Importado</v>
          </cell>
          <cell r="Q3747" t="str">
            <v>MaryRuths</v>
          </cell>
        </row>
        <row r="3748">
          <cell r="A3748">
            <v>8166</v>
          </cell>
          <cell r="D3748" t="str">
            <v>Multivitamínico MaryRuths 887ml c/Hair Growth Importado</v>
          </cell>
          <cell r="Q3748" t="str">
            <v>MaryRuths</v>
          </cell>
        </row>
        <row r="3749">
          <cell r="A3749">
            <v>8167</v>
          </cell>
          <cell r="D3749" t="str">
            <v>Multivitamínico MaryRuths Importado 946ml Fruit Punch</v>
          </cell>
          <cell r="Q3749" t="str">
            <v>MaryRuths</v>
          </cell>
        </row>
        <row r="3750">
          <cell r="A3750">
            <v>8168</v>
          </cell>
          <cell r="D3750" t="str">
            <v>Multimineral Noturno MaryRuths 946ml Sabor Coco Importado</v>
          </cell>
          <cell r="Q3750" t="str">
            <v>MaryRuths</v>
          </cell>
        </row>
        <row r="3751">
          <cell r="A3751">
            <v>8169</v>
          </cell>
          <cell r="D3751" t="str">
            <v>Multimineral Noturno MaryRuths 946ml Abacaxi Importado</v>
          </cell>
          <cell r="Q3751" t="str">
            <v>MaryRuths</v>
          </cell>
        </row>
        <row r="3752">
          <cell r="A3752">
            <v>8170</v>
          </cell>
          <cell r="D3752" t="str">
            <v>Multivitamínico Mary Ruths 450ml Framboesa Importado</v>
          </cell>
          <cell r="Q3752" t="str">
            <v>MaryRuths</v>
          </cell>
        </row>
        <row r="3753">
          <cell r="A3753">
            <v>8171</v>
          </cell>
          <cell r="D3753" t="str">
            <v>Multivitamínico MaryRuths 946ml Sabor Framboesa Importado</v>
          </cell>
          <cell r="Q3753" t="str">
            <v>MaryRuths</v>
          </cell>
        </row>
        <row r="3754">
          <cell r="A3754">
            <v>8172</v>
          </cell>
          <cell r="D3754" t="str">
            <v>Multivitamínico Mulher MaryRuths 450ml Lustriva Hair Growth</v>
          </cell>
          <cell r="Q3754" t="str">
            <v>MaryRuths</v>
          </cell>
        </row>
        <row r="3755">
          <cell r="A3755">
            <v>8173</v>
          </cell>
          <cell r="D3755" t="str">
            <v>Babá Eletrônica Motorola VM36XL Monitor Tela 5 pol Branco</v>
          </cell>
          <cell r="Q3755" t="str">
            <v>Motorola</v>
          </cell>
        </row>
        <row r="3756">
          <cell r="A3756">
            <v>8174</v>
          </cell>
          <cell r="D3756" t="str">
            <v>Cartão Memória Micro Sd Sandisk 64gb p/Nintendo 100Mbs</v>
          </cell>
          <cell r="Q3756" t="str">
            <v>Sandisk</v>
          </cell>
        </row>
        <row r="3757">
          <cell r="A3757">
            <v>8175</v>
          </cell>
          <cell r="D3757" t="str">
            <v>Probiótico Gasseri 3Bi Cfu Swanson 60 Cápsulas Importado</v>
          </cell>
          <cell r="Q3757" t="str">
            <v>Swanson</v>
          </cell>
        </row>
        <row r="3758">
          <cell r="A3758">
            <v>8176</v>
          </cell>
          <cell r="D3758" t="str">
            <v>Coenzima Coq10 200mg Swanson 30 Capsulas Importado</v>
          </cell>
          <cell r="Q3758" t="str">
            <v>Swanson</v>
          </cell>
        </row>
        <row r="3759">
          <cell r="A3759">
            <v>8177</v>
          </cell>
          <cell r="D3759" t="str">
            <v>Ubiquinol 50mg Swanson 60 Softgels Importado</v>
          </cell>
          <cell r="Q3759" t="str">
            <v>Swanson</v>
          </cell>
        </row>
        <row r="3760">
          <cell r="A3760">
            <v>8178</v>
          </cell>
          <cell r="D3760" t="str">
            <v>Extrato Flor Maracujá Crisina Swanson 30 Caps Importado</v>
          </cell>
          <cell r="Q3760" t="str">
            <v>Swanson</v>
          </cell>
        </row>
        <row r="3761">
          <cell r="A3761">
            <v>8179</v>
          </cell>
          <cell r="D3761" t="str">
            <v xml:space="preserve"> Probiótico Swanson Epic Pro 25-Strain 30Bi Cfu 30 Drcap</v>
          </cell>
          <cell r="Q3761" t="str">
            <v>Swanson</v>
          </cell>
        </row>
        <row r="3762">
          <cell r="A3762">
            <v>8180</v>
          </cell>
          <cell r="D3762" t="str">
            <v>Extrato Gengibre Preto 100mg Swanson 30 Cáps Importado</v>
          </cell>
          <cell r="Q3762" t="str">
            <v>Swanson</v>
          </cell>
        </row>
        <row r="3763">
          <cell r="A3763">
            <v>8181</v>
          </cell>
          <cell r="D3763" t="str">
            <v>Luteína 10mg Swanson 60 Softgels Importado</v>
          </cell>
          <cell r="Q3763" t="str">
            <v>Swanson</v>
          </cell>
        </row>
        <row r="3764">
          <cell r="A3764">
            <v>8182</v>
          </cell>
          <cell r="D3764" t="str">
            <v>Açafrão Saffron Stigmas 15 mg Swanson 60 Caps Importado</v>
          </cell>
          <cell r="Q3764" t="str">
            <v>Swanson</v>
          </cell>
        </row>
        <row r="3765">
          <cell r="A3765">
            <v>8183</v>
          </cell>
          <cell r="D3765" t="str">
            <v>Extrato de Bergamota 500mg Swanson 30 Capsulas Importado</v>
          </cell>
          <cell r="Q3765" t="str">
            <v>Swanson</v>
          </cell>
        </row>
        <row r="3766">
          <cell r="A3766">
            <v>8184</v>
          </cell>
          <cell r="D3766" t="str">
            <v>Probiótico-4 Swanson 3Bi Cfu 60 Drcaps Importado</v>
          </cell>
          <cell r="Q3766" t="str">
            <v>Swanson</v>
          </cell>
        </row>
        <row r="3767">
          <cell r="A3767">
            <v>8185</v>
          </cell>
          <cell r="D3767" t="str">
            <v>Pterostilbeno 50mg Swanson 30 Capsulas Importado</v>
          </cell>
          <cell r="Q3767" t="str">
            <v>Swanson</v>
          </cell>
        </row>
        <row r="3768">
          <cell r="A3768">
            <v>8186</v>
          </cell>
          <cell r="D3768" t="str">
            <v>Probiótico+Prebiótico Fos Swanson Mens 60 Caps Importado</v>
          </cell>
          <cell r="Q3768" t="str">
            <v>Swanson</v>
          </cell>
        </row>
        <row r="3769">
          <cell r="A3769">
            <v>8187</v>
          </cell>
          <cell r="D3769" t="str">
            <v>Probiótico+Prebiótico Swanson p/Mulher 60 Caps Importado</v>
          </cell>
          <cell r="Q3769" t="str">
            <v>Swanson</v>
          </cell>
        </row>
        <row r="3770">
          <cell r="A3770">
            <v>8188</v>
          </cell>
          <cell r="D3770" t="str">
            <v>Pueraria Mirifica Swanson com B6 e B12 60 Caps Importado</v>
          </cell>
          <cell r="Q3770" t="str">
            <v>Swanson</v>
          </cell>
        </row>
        <row r="3771">
          <cell r="A3771">
            <v>8189</v>
          </cell>
          <cell r="D3771" t="str">
            <v>Ajipure L- Metionina 500mg Swanson 60 Caps Importado</v>
          </cell>
          <cell r="Q3771" t="str">
            <v>Swanson</v>
          </cell>
        </row>
        <row r="3772">
          <cell r="A3772">
            <v>8190</v>
          </cell>
          <cell r="D3772" t="str">
            <v>Probiótico 66.5 BI Swanson 60 Capsulas Importado</v>
          </cell>
          <cell r="Q3772" t="str">
            <v>Swanson</v>
          </cell>
        </row>
        <row r="3773">
          <cell r="A3773">
            <v>8191</v>
          </cell>
          <cell r="D3773" t="str">
            <v>Luteina 20mg Swanson 60 Softgels Importado</v>
          </cell>
          <cell r="Q3773" t="str">
            <v>Swanson</v>
          </cell>
        </row>
        <row r="3774">
          <cell r="A3774">
            <v>8192</v>
          </cell>
          <cell r="D3774" t="str">
            <v>AjiPure N-acetilcisteína 600mg Swanson 60 Caps Importado</v>
          </cell>
          <cell r="Q3774" t="str">
            <v>Swanson</v>
          </cell>
        </row>
        <row r="3775">
          <cell r="A3775">
            <v>8193</v>
          </cell>
          <cell r="D3775" t="str">
            <v>L-Glutationa Swanson Setria Glutationa 100Caps Importado</v>
          </cell>
          <cell r="Q3775" t="str">
            <v>Swanson</v>
          </cell>
        </row>
        <row r="3776">
          <cell r="A3776">
            <v>8194</v>
          </cell>
          <cell r="D3776" t="str">
            <v>D-Glucarato Cálcio Swanson 60 Capsulas Importado</v>
          </cell>
          <cell r="Q3776" t="str">
            <v>Swanson</v>
          </cell>
        </row>
        <row r="3777">
          <cell r="A3777">
            <v>8195</v>
          </cell>
          <cell r="D3777" t="str">
            <v>Espessante Capilar Swanson c/Keranat 60 Caps Importado</v>
          </cell>
          <cell r="Q3777" t="str">
            <v>Swanson</v>
          </cell>
        </row>
        <row r="3778">
          <cell r="A3778">
            <v>8196</v>
          </cell>
          <cell r="D3778" t="str">
            <v>Vitamina B-12 2,500mcg Swanson 60 Tabs Cereja Importado</v>
          </cell>
          <cell r="Q3778" t="str">
            <v>Swanson</v>
          </cell>
        </row>
        <row r="3779">
          <cell r="A3779">
            <v>8197</v>
          </cell>
          <cell r="D3779" t="str">
            <v>Extrato de Shilajit 100mg Swanson 30 Capsulas Importado</v>
          </cell>
          <cell r="Q3779" t="str">
            <v>Swanson</v>
          </cell>
        </row>
        <row r="3780">
          <cell r="A3780">
            <v>8198</v>
          </cell>
          <cell r="D3780" t="str">
            <v>Probiótico 20Bi Cfu Swanson 60 Capsulas Importado</v>
          </cell>
          <cell r="Q3780" t="str">
            <v>Swanson</v>
          </cell>
        </row>
        <row r="3781">
          <cell r="A3781">
            <v>8199</v>
          </cell>
          <cell r="D3781" t="str">
            <v>Apigenina 50mg Swanson Apigenin 90 Capsulas Importado</v>
          </cell>
          <cell r="Q3781" t="str">
            <v>Swanson</v>
          </cell>
        </row>
        <row r="3782">
          <cell r="A3782">
            <v>8200</v>
          </cell>
          <cell r="D3782" t="str">
            <v>Alfa-Gpc Swanson Alfa Gliceril Fosforil 60Caps Importado</v>
          </cell>
          <cell r="Q3782" t="str">
            <v>Swanson</v>
          </cell>
        </row>
        <row r="3783">
          <cell r="A3783">
            <v>8201</v>
          </cell>
          <cell r="D3783" t="str">
            <v>Genisteína Sophora Japonica Swanson 60 Caps Importado</v>
          </cell>
          <cell r="Q3783" t="str">
            <v>Swanson</v>
          </cell>
        </row>
        <row r="3784">
          <cell r="A3784">
            <v>8202</v>
          </cell>
          <cell r="D3784" t="str">
            <v>Lyc-O-Mato Licopeno 10mg Swanson 60 Softgels Importado</v>
          </cell>
          <cell r="Q3784" t="str">
            <v>Swanson</v>
          </cell>
        </row>
        <row r="3785">
          <cell r="A3785">
            <v>8203</v>
          </cell>
          <cell r="D3785" t="str">
            <v>Enzimas Antigases 40mg Swanson 90 Capsulas Importado</v>
          </cell>
          <cell r="Q3785" t="str">
            <v>Swanson</v>
          </cell>
        </row>
        <row r="3786">
          <cell r="A3786">
            <v>8204</v>
          </cell>
          <cell r="D3786" t="str">
            <v>Fosfatidilserina 100mg Swanson 90 Softgels Importado</v>
          </cell>
          <cell r="Q3786" t="str">
            <v>Swanson</v>
          </cell>
        </row>
        <row r="3787">
          <cell r="A3787">
            <v>8205</v>
          </cell>
          <cell r="D3787" t="str">
            <v>Probiótico 3BI Swanson 30 Chwbls Sabor Morango Importado</v>
          </cell>
          <cell r="Q3787" t="str">
            <v>Swanson</v>
          </cell>
        </row>
        <row r="3788">
          <cell r="A3788">
            <v>8206</v>
          </cell>
          <cell r="D3788" t="str">
            <v>Suntheanine LTeanina 100mg Swanson 60 Capsulas Importado</v>
          </cell>
          <cell r="Q3788" t="str">
            <v>Swanson</v>
          </cell>
        </row>
        <row r="3789">
          <cell r="A3789">
            <v>8207</v>
          </cell>
          <cell r="D3789" t="str">
            <v>Lactobacillus Probiótico Swanson 1BI 250 Caps Importado</v>
          </cell>
          <cell r="Q3789" t="str">
            <v>Swanson</v>
          </cell>
        </row>
        <row r="3790">
          <cell r="A3790">
            <v>8208</v>
          </cell>
          <cell r="D3790" t="str">
            <v>Complexo Luteolina 100mg Swanson 30 Capsulas Importado</v>
          </cell>
          <cell r="Q3790" t="str">
            <v>Swanson</v>
          </cell>
        </row>
        <row r="3791">
          <cell r="A3791">
            <v>8209</v>
          </cell>
          <cell r="D3791" t="str">
            <v>Sceletium Tortuosum 50mg Swanson 60 Capsulas Importado</v>
          </cell>
          <cell r="Q3791" t="str">
            <v>Swanson</v>
          </cell>
        </row>
        <row r="3792">
          <cell r="A3792">
            <v>8210</v>
          </cell>
          <cell r="D3792" t="str">
            <v>Citrato Magnésio c/Vitamina B6 Unilife 300g Sabor Citrus</v>
          </cell>
          <cell r="Q3792" t="str">
            <v>Unilife</v>
          </cell>
        </row>
        <row r="3793">
          <cell r="A3793">
            <v>8211</v>
          </cell>
          <cell r="D3793" t="str">
            <v>Colostrum Unilife Colostro Bovino 60 Cápsulas</v>
          </cell>
          <cell r="Q3793" t="str">
            <v>Unilife</v>
          </cell>
        </row>
        <row r="3794">
          <cell r="A3794">
            <v>8212</v>
          </cell>
          <cell r="D3794" t="str">
            <v>L-Citrulina 850mg Swanson 60 Cápsulas Importado</v>
          </cell>
          <cell r="Q3794" t="str">
            <v>Swanson</v>
          </cell>
        </row>
        <row r="3795">
          <cell r="A3795">
            <v>8213</v>
          </cell>
          <cell r="D3795" t="str">
            <v>Quercetina 475mg Swanson 60 Cápsulas Importado</v>
          </cell>
          <cell r="Q3795" t="str">
            <v>Swanson</v>
          </cell>
        </row>
        <row r="3796">
          <cell r="A3796">
            <v>8214</v>
          </cell>
          <cell r="D3796" t="str">
            <v>Benfotiamina 300mg Swanson 60 Cápsulas Importado</v>
          </cell>
          <cell r="Q3796" t="str">
            <v>Swanson</v>
          </cell>
        </row>
        <row r="3797">
          <cell r="A3797">
            <v>8215</v>
          </cell>
          <cell r="D3797" t="str">
            <v>Pantesin Pantetina 300mg Swanson 60 Softgels Importado</v>
          </cell>
          <cell r="Q3797" t="str">
            <v>Swanson</v>
          </cell>
        </row>
        <row r="3798">
          <cell r="A3798">
            <v>8216</v>
          </cell>
          <cell r="D3798" t="str">
            <v>AjiPure L-Histidina 500 mg Swanson 60 Cápsulas Importado</v>
          </cell>
          <cell r="Q3798" t="str">
            <v>Swanson</v>
          </cell>
        </row>
        <row r="3799">
          <cell r="A3799">
            <v>8218</v>
          </cell>
          <cell r="D3799" t="str">
            <v>Fisetina Novusetina 100mg Swanson 30 Capsulas Importado</v>
          </cell>
          <cell r="Q3799" t="str">
            <v>Swanson</v>
          </cell>
        </row>
        <row r="3800">
          <cell r="A3800">
            <v>8219</v>
          </cell>
          <cell r="D3800" t="str">
            <v>Vitaminas D3 50mcg e K2 75mcg Swanson 60 Caps Importado</v>
          </cell>
          <cell r="Q3800" t="str">
            <v>Swanson</v>
          </cell>
        </row>
        <row r="3801">
          <cell r="A3801">
            <v>8220</v>
          </cell>
          <cell r="D3801" t="str">
            <v>5HTP 200mg Swanson Maxima Força 60 Capsulas Importado</v>
          </cell>
          <cell r="Q3801" t="str">
            <v>Swanson</v>
          </cell>
        </row>
        <row r="3802">
          <cell r="A3802">
            <v>8221</v>
          </cell>
          <cell r="D3802" t="str">
            <v>Teavigo Extrato Chá Verde Swanson 30 Capsulas Importado</v>
          </cell>
          <cell r="Q3802" t="str">
            <v>Swanson</v>
          </cell>
        </row>
        <row r="3803">
          <cell r="A3803">
            <v>8222</v>
          </cell>
          <cell r="D3803" t="str">
            <v>Queratina 50mg Swanson 60 Capsulas Importado</v>
          </cell>
          <cell r="Q3803" t="str">
            <v>Swanson</v>
          </cell>
        </row>
        <row r="3804">
          <cell r="A3804">
            <v>8223</v>
          </cell>
          <cell r="D3804" t="str">
            <v>Complexo de 7 Cogumelos Swanson 60 Capsulas Importado</v>
          </cell>
          <cell r="Q3804" t="str">
            <v>Swanson</v>
          </cell>
        </row>
        <row r="3805">
          <cell r="A3805">
            <v>8224</v>
          </cell>
          <cell r="D3805" t="str">
            <v>Probiótico c/Enzimas Digestiva Swanson 60 Caps Importado</v>
          </cell>
          <cell r="Q3805" t="str">
            <v>Swanson</v>
          </cell>
        </row>
        <row r="3806">
          <cell r="A3806">
            <v>8225</v>
          </cell>
          <cell r="D3806" t="str">
            <v>Fosfatidilserina 100mg Swanson 30 Softgels Importado</v>
          </cell>
          <cell r="Q3806" t="str">
            <v>Swanson</v>
          </cell>
        </row>
        <row r="3807">
          <cell r="A3807">
            <v>8226</v>
          </cell>
          <cell r="D3807" t="str">
            <v>Extrato Casca Arjuna 500mg Swanson 60 Capsulas Importado</v>
          </cell>
          <cell r="Q3807" t="str">
            <v>Swanson</v>
          </cell>
        </row>
        <row r="3808">
          <cell r="A3808">
            <v>8227</v>
          </cell>
          <cell r="D3808" t="str">
            <v>Complexo Geleia Real Própolis Swanson 60 Caps Importado</v>
          </cell>
          <cell r="Q3808" t="str">
            <v>Swanson</v>
          </cell>
        </row>
        <row r="3809">
          <cell r="A3809">
            <v>8228</v>
          </cell>
          <cell r="D3809" t="str">
            <v>Luteína 40mg Swanson 60 Softgels Importado</v>
          </cell>
          <cell r="Q3809" t="str">
            <v>Swanson</v>
          </cell>
        </row>
        <row r="3810">
          <cell r="A3810">
            <v>8229</v>
          </cell>
          <cell r="D3810" t="str">
            <v>Adrenal Glandular 350mg Swanson 60 Capsulas Importado</v>
          </cell>
          <cell r="Q3810" t="str">
            <v>Swanson</v>
          </cell>
        </row>
        <row r="3811">
          <cell r="A3811">
            <v>8230</v>
          </cell>
          <cell r="D3811" t="str">
            <v>Extrato de Magnólia 200mg Swanson 30 Capsulas Importado</v>
          </cell>
          <cell r="Q3811" t="str">
            <v>Swanson</v>
          </cell>
        </row>
        <row r="3812">
          <cell r="A3812">
            <v>8231</v>
          </cell>
          <cell r="D3812" t="str">
            <v>L-Treonato de Magnésio Swanson 90 Capsulas Importado</v>
          </cell>
          <cell r="Q3812" t="str">
            <v>Swanson</v>
          </cell>
        </row>
        <row r="3813">
          <cell r="A3813">
            <v>8232</v>
          </cell>
          <cell r="D3813" t="str">
            <v>Nattozimes 65mg Swanson 90 Capsulas Importado</v>
          </cell>
          <cell r="Q3813" t="str">
            <v>Swanson</v>
          </cell>
        </row>
        <row r="3814">
          <cell r="A3814">
            <v>8234</v>
          </cell>
          <cell r="D3814" t="str">
            <v>Nattozimes 195mg Swanson 60 Capsulas Importado</v>
          </cell>
          <cell r="Q3814" t="str">
            <v>Swanson</v>
          </cell>
        </row>
        <row r="3815">
          <cell r="A3815">
            <v>8236</v>
          </cell>
          <cell r="D3815" t="str">
            <v>L-Glutationa 200mg Swanson 60 Capsulas Importado</v>
          </cell>
          <cell r="Q3815" t="str">
            <v>Swanson</v>
          </cell>
        </row>
        <row r="3816">
          <cell r="A3816">
            <v>8237</v>
          </cell>
          <cell r="D3816" t="str">
            <v>Quercetina e Bromelaína Swanson 250 Capsulas Importado</v>
          </cell>
          <cell r="Q3816" t="str">
            <v>Swanson</v>
          </cell>
        </row>
        <row r="3817">
          <cell r="A3817">
            <v>8238</v>
          </cell>
          <cell r="D3817" t="str">
            <v>Gomas Fibra Swanson 60 Gomas Laranja Mix Berry Importado</v>
          </cell>
          <cell r="Q3817" t="str">
            <v>Swanson</v>
          </cell>
        </row>
        <row r="3818">
          <cell r="A3818">
            <v>8239</v>
          </cell>
          <cell r="D3818" t="str">
            <v>Msm metilsulfonilmetano 1000mg Swanson 240Caps Importado</v>
          </cell>
          <cell r="Q3818" t="str">
            <v>Swanson</v>
          </cell>
        </row>
        <row r="3819">
          <cell r="A3819">
            <v>8240</v>
          </cell>
          <cell r="D3819" t="str">
            <v>Glucosamina Condroitina e Msm Swanson 90 Caps Importado</v>
          </cell>
          <cell r="Q3819" t="str">
            <v>Swanson</v>
          </cell>
        </row>
        <row r="3820">
          <cell r="A3820">
            <v>8242</v>
          </cell>
          <cell r="D3820" t="str">
            <v>Quercetina e Bromelaína Swanson 100 Capsulas Importado</v>
          </cell>
          <cell r="Q3820" t="str">
            <v>Swanson</v>
          </cell>
        </row>
        <row r="3821">
          <cell r="A3821">
            <v>8243</v>
          </cell>
          <cell r="D3821" t="str">
            <v>Colágeno Builder Swanson c/Dermaval 60Capsulas Importado</v>
          </cell>
          <cell r="Q3821" t="str">
            <v>Swanson</v>
          </cell>
        </row>
        <row r="3822">
          <cell r="A3822">
            <v>8244</v>
          </cell>
          <cell r="D3822" t="str">
            <v>Ácido Alfa Lipoico 50mg Swanson 120 Capsulas Importado</v>
          </cell>
          <cell r="Q3822" t="str">
            <v>Swanson</v>
          </cell>
        </row>
        <row r="3823">
          <cell r="A3823">
            <v>8245</v>
          </cell>
          <cell r="D3823" t="str">
            <v>Semente de Brócolis 400mg Swanson 60 Capsulas Importado</v>
          </cell>
          <cell r="Q3823" t="str">
            <v>Swanson</v>
          </cell>
        </row>
        <row r="3824">
          <cell r="A3824">
            <v>8246</v>
          </cell>
          <cell r="D3824" t="str">
            <v>Timo Glandular 500mg Swanson 60 Cápsulas Importado</v>
          </cell>
          <cell r="Q3824" t="str">
            <v>Swanson</v>
          </cell>
        </row>
        <row r="3825">
          <cell r="A3825">
            <v>8247</v>
          </cell>
          <cell r="D3825" t="str">
            <v>Gluconato de Zinco 30mg Swanson 250 Tablets Importado</v>
          </cell>
          <cell r="Q3825" t="str">
            <v>Swanson</v>
          </cell>
        </row>
        <row r="3826">
          <cell r="A3826">
            <v>8248</v>
          </cell>
          <cell r="D3826" t="str">
            <v>Policosanol 20mg Swanson 60 Capsulas Importado</v>
          </cell>
          <cell r="Q3826" t="str">
            <v>Swanson</v>
          </cell>
        </row>
        <row r="3827">
          <cell r="A3827">
            <v>8249</v>
          </cell>
          <cell r="D3827" t="str">
            <v>Tart de Cereja e Cúrcuma Swanson 60 Capsulas Importado</v>
          </cell>
          <cell r="Q3827" t="str">
            <v>Swanson</v>
          </cell>
        </row>
        <row r="3828">
          <cell r="A3828">
            <v>8250</v>
          </cell>
          <cell r="D3828" t="str">
            <v>Taurina Ajipure 1000mg Swanson 60 Capsulas Importado</v>
          </cell>
          <cell r="Q3828" t="str">
            <v>Swanson</v>
          </cell>
        </row>
        <row r="3829">
          <cell r="A3829">
            <v>8251</v>
          </cell>
          <cell r="D3829" t="str">
            <v>Same S-adenosil L-metionina Swanson 30 Tablets Importado</v>
          </cell>
          <cell r="Q3829" t="str">
            <v>Swanson</v>
          </cell>
        </row>
        <row r="3830">
          <cell r="A3830">
            <v>8252</v>
          </cell>
          <cell r="D3830" t="str">
            <v>Ésteres Luteína e Mirtilo Swanson 120 Softgels Importado</v>
          </cell>
          <cell r="Q3830" t="str">
            <v>Swanson</v>
          </cell>
        </row>
        <row r="3831">
          <cell r="A3831">
            <v>8254</v>
          </cell>
          <cell r="D3831" t="str">
            <v>Suco Beterraba 500mg Swanson 60 Capsulas Importado</v>
          </cell>
          <cell r="Q3831" t="str">
            <v>Swanson</v>
          </cell>
        </row>
        <row r="3832">
          <cell r="A3832">
            <v>8255</v>
          </cell>
          <cell r="D3832" t="str">
            <v>Multivitamínico com ferro Swanson 130 Tablets Importado</v>
          </cell>
          <cell r="Q3832" t="str">
            <v>Swanson</v>
          </cell>
        </row>
        <row r="3833">
          <cell r="A3833">
            <v>8256</v>
          </cell>
          <cell r="D3833" t="str">
            <v>Multivitamínico Mini Cap Swanson 30 Capsulas Importado</v>
          </cell>
          <cell r="Q3833" t="str">
            <v>Swanson</v>
          </cell>
        </row>
        <row r="3834">
          <cell r="A3834">
            <v>8257</v>
          </cell>
          <cell r="D3834" t="str">
            <v>Complexo Cogumelo Reishi Swanson 60 Capsulas Importado</v>
          </cell>
          <cell r="Q3834" t="str">
            <v>Swanson</v>
          </cell>
        </row>
        <row r="3835">
          <cell r="A3835">
            <v>8258</v>
          </cell>
          <cell r="D3835" t="str">
            <v>Bromelina 500mg Swanson 60 Capsulas Importado</v>
          </cell>
          <cell r="Q3835" t="str">
            <v>Swanson</v>
          </cell>
        </row>
        <row r="3836">
          <cell r="A3836">
            <v>8259</v>
          </cell>
          <cell r="D3836" t="str">
            <v>Óxido de Magnésio 200mg Swanson 250 Capsulas Importado</v>
          </cell>
          <cell r="Q3836" t="str">
            <v>Swanson</v>
          </cell>
        </row>
        <row r="3837">
          <cell r="A3837">
            <v>8260</v>
          </cell>
          <cell r="D3837" t="str">
            <v>Raiz Beterraba No+ Swanson 60 Chewables Importado</v>
          </cell>
          <cell r="Q3837" t="str">
            <v>Swanson</v>
          </cell>
        </row>
        <row r="3838">
          <cell r="A3838">
            <v>8261</v>
          </cell>
          <cell r="D3838" t="str">
            <v>Tart Cereja Azeda 500mg Swanson 120 Capsulas Importado</v>
          </cell>
          <cell r="Q3838" t="str">
            <v>Swanson</v>
          </cell>
        </row>
        <row r="3839">
          <cell r="A3839">
            <v>8263</v>
          </cell>
          <cell r="D3839" t="str">
            <v>Extrato de brócolis 600mg Swanson 120 Capsulas Importado</v>
          </cell>
          <cell r="Q3839" t="str">
            <v>Swanson</v>
          </cell>
        </row>
        <row r="3840">
          <cell r="A3840">
            <v>8264</v>
          </cell>
          <cell r="D3840" t="str">
            <v>Glucosamina Condroitina Now Foods 120 Cápsulas Importado</v>
          </cell>
          <cell r="Q3840" t="str">
            <v>Now Foods</v>
          </cell>
        </row>
        <row r="3841">
          <cell r="A3841">
            <v>8265</v>
          </cell>
          <cell r="D3841" t="str">
            <v>Shark Cartilage 750mg Now Foods 100 Cápsulas Importado</v>
          </cell>
          <cell r="Q3841" t="str">
            <v>Now Foods</v>
          </cell>
        </row>
        <row r="3842">
          <cell r="A3842">
            <v>8266</v>
          </cell>
          <cell r="D3842" t="str">
            <v>Tri-Chromium 500mcg Now Foods c/Canela 180 Cap Importado</v>
          </cell>
          <cell r="Q3842" t="str">
            <v>Now Foods</v>
          </cell>
        </row>
        <row r="3843">
          <cell r="A3843">
            <v>8267</v>
          </cell>
          <cell r="D3843" t="str">
            <v>Quitosana 500mg Now Foods 240 Cápsulas Importado</v>
          </cell>
          <cell r="Q3843" t="str">
            <v>Now Foods</v>
          </cell>
        </row>
        <row r="3844">
          <cell r="A3844">
            <v>8268</v>
          </cell>
          <cell r="D3844" t="str">
            <v>7-Hmrlignans 40mg Swanson 60 Capsulas Importado</v>
          </cell>
          <cell r="Q3844" t="str">
            <v>Swanson</v>
          </cell>
        </row>
        <row r="3845">
          <cell r="A3845">
            <v>8269</v>
          </cell>
          <cell r="D3845" t="str">
            <v>Iron Complex Caps Now Foods Glicinato 100 Caps Importado</v>
          </cell>
          <cell r="Q3845" t="str">
            <v>Now Foods</v>
          </cell>
        </row>
        <row r="3846">
          <cell r="A3846">
            <v>8270</v>
          </cell>
          <cell r="D3846" t="str">
            <v>Bacillus Coagulans Probiotic 6Bi Swanson 60Cap Importado</v>
          </cell>
          <cell r="Q3846" t="str">
            <v>Swanson</v>
          </cell>
        </row>
        <row r="3847">
          <cell r="A3847">
            <v>8271</v>
          </cell>
          <cell r="D3847" t="str">
            <v>Semente de Uva 100mg Now Foods 100 Cápsulas Importado</v>
          </cell>
          <cell r="Q3847" t="str">
            <v>Now Foods</v>
          </cell>
        </row>
        <row r="3848">
          <cell r="A3848">
            <v>8272</v>
          </cell>
          <cell r="D3848" t="str">
            <v>L-Ornitina 500mg Now Foods 120 Cápsulas Importado</v>
          </cell>
          <cell r="Q3848" t="str">
            <v>Now Foods</v>
          </cell>
        </row>
        <row r="3849">
          <cell r="A3849">
            <v>8273</v>
          </cell>
          <cell r="D3849" t="str">
            <v>L. Plantarum Probiótico 10BI Swanson 30 DrCaps Importado</v>
          </cell>
          <cell r="Q3849" t="str">
            <v>Swanson</v>
          </cell>
        </row>
        <row r="3850">
          <cell r="A3850">
            <v>8274</v>
          </cell>
          <cell r="D3850" t="str">
            <v>CLA Extreme Now Foods 90 Softgels Importado</v>
          </cell>
          <cell r="Q3850" t="str">
            <v>Now Foods</v>
          </cell>
        </row>
        <row r="3851">
          <cell r="A3851">
            <v>8275</v>
          </cell>
          <cell r="D3851" t="str">
            <v>Glucosamina Condroitina Now Foods 120 Tablets Importado</v>
          </cell>
          <cell r="Q3851" t="str">
            <v>Now Foods</v>
          </cell>
        </row>
        <row r="3852">
          <cell r="A3852">
            <v>8276</v>
          </cell>
          <cell r="D3852" t="str">
            <v>Quitosana 500mg Now Foods 120 Cápsulas Importado</v>
          </cell>
          <cell r="Q3852" t="str">
            <v>Now Foods</v>
          </cell>
        </row>
        <row r="3853">
          <cell r="A3853">
            <v>8277</v>
          </cell>
          <cell r="D3853" t="str">
            <v>Cápsulas Vazias Now Foods Duplo '00' 750 Caps Importado</v>
          </cell>
          <cell r="Q3853" t="str">
            <v>Now Foods</v>
          </cell>
        </row>
        <row r="3854">
          <cell r="A3854">
            <v>8278</v>
          </cell>
          <cell r="D3854" t="str">
            <v>Multivitamínico Adam Homens Now Foods 60 Tabs Importado</v>
          </cell>
          <cell r="Q3854" t="str">
            <v>Now Foods</v>
          </cell>
        </row>
        <row r="3855">
          <cell r="A3855">
            <v>8279</v>
          </cell>
          <cell r="D3855" t="str">
            <v>Glucosamina Condroitina Now Foods 60 Tablets Importado</v>
          </cell>
          <cell r="Q3855" t="str">
            <v>Now Foods</v>
          </cell>
        </row>
        <row r="3856">
          <cell r="A3856">
            <v>8280</v>
          </cell>
          <cell r="D3856" t="str">
            <v>Tri-Chromium 500mcg Now Foods c/Canela 90 Caps Importado</v>
          </cell>
          <cell r="Q3856" t="str">
            <v>Now Foods</v>
          </cell>
        </row>
        <row r="3857">
          <cell r="A3857">
            <v>8281</v>
          </cell>
          <cell r="D3857" t="str">
            <v>Glucosamina '1000' Now Foods 90 Veg Cápsulas Importado</v>
          </cell>
          <cell r="Q3857" t="str">
            <v>Now Foods</v>
          </cell>
        </row>
        <row r="3858">
          <cell r="A3858">
            <v>8282</v>
          </cell>
          <cell r="D3858" t="str">
            <v>Glucosamina Condroitina Now Foods 240 Cápsulas Importado</v>
          </cell>
          <cell r="Q3858" t="str">
            <v>Now Foods</v>
          </cell>
        </row>
        <row r="3859">
          <cell r="A3859">
            <v>8283</v>
          </cell>
          <cell r="D3859" t="str">
            <v>Glucosamina Condroitina Now Foods 240 Tablets Importado</v>
          </cell>
          <cell r="Q3859" t="str">
            <v>Now Foods</v>
          </cell>
        </row>
        <row r="3860">
          <cell r="A3860">
            <v>8284</v>
          </cell>
          <cell r="D3860" t="str">
            <v>Extrato de Alho Now Foods 100 Softgels Importado</v>
          </cell>
          <cell r="Q3860" t="str">
            <v>Now Foods</v>
          </cell>
        </row>
        <row r="3861">
          <cell r="A3861">
            <v>8285</v>
          </cell>
          <cell r="D3861" t="str">
            <v>Óleo Groselha Preta 500mg Now Foods 100 Softgl Importado</v>
          </cell>
          <cell r="Q3861" t="str">
            <v>Now Foods</v>
          </cell>
        </row>
        <row r="3862">
          <cell r="A3862">
            <v>8286</v>
          </cell>
          <cell r="D3862" t="str">
            <v>Vitamina D-3 5000UI Now Foods 30 Softgels Importado</v>
          </cell>
          <cell r="Q3862" t="str">
            <v>Now Foods</v>
          </cell>
        </row>
        <row r="3863">
          <cell r="A3863">
            <v>8287</v>
          </cell>
          <cell r="D3863" t="str">
            <v>Glutationa Skin Brightener Now Foods 30 Cáps Importado</v>
          </cell>
          <cell r="Q3863" t="str">
            <v>Now Foods</v>
          </cell>
        </row>
        <row r="3864">
          <cell r="A3864">
            <v>8288</v>
          </cell>
          <cell r="D3864" t="str">
            <v>Creme Glutationa Skin Brightener NowFoods 59ml Importado</v>
          </cell>
          <cell r="Q3864" t="str">
            <v>Now Foods</v>
          </cell>
        </row>
        <row r="3865">
          <cell r="A3865">
            <v>8289</v>
          </cell>
          <cell r="D3865" t="str">
            <v>Now Foods Ear Oil Óleo Ouvido 30ml Importado</v>
          </cell>
          <cell r="Q3865" t="str">
            <v>Now Foods</v>
          </cell>
        </row>
        <row r="3866">
          <cell r="A3866">
            <v>8290</v>
          </cell>
          <cell r="D3866" t="str">
            <v>Aminoácidos Cadeia Ramificada Now Foods 240Cap Importado</v>
          </cell>
          <cell r="Q3866" t="str">
            <v>Now Foods</v>
          </cell>
        </row>
        <row r="3867">
          <cell r="A3867">
            <v>8291</v>
          </cell>
          <cell r="D3867" t="str">
            <v>Coral Calcium Plus Now Foods 250 Cápsulas Importado</v>
          </cell>
          <cell r="Q3867" t="str">
            <v>Now Foods</v>
          </cell>
        </row>
        <row r="3868">
          <cell r="A3868">
            <v>8292</v>
          </cell>
          <cell r="D3868" t="str">
            <v>Óleo de Borragem Protocol 60 Softgels Importado</v>
          </cell>
          <cell r="Q3868" t="str">
            <v>Protocol</v>
          </cell>
        </row>
        <row r="3869">
          <cell r="A3869">
            <v>8293</v>
          </cell>
          <cell r="D3869" t="str">
            <v>Cardio Tri-Plex Protocol 120 Softgels Importado</v>
          </cell>
          <cell r="Q3869" t="str">
            <v>Protocol</v>
          </cell>
        </row>
        <row r="3870">
          <cell r="A3870">
            <v>8294</v>
          </cell>
          <cell r="D3870" t="str">
            <v>Silimarina Cardo Mariano 150mg Now Foods 120 Cáps Importado</v>
          </cell>
          <cell r="Q3870" t="str">
            <v>Now Foods</v>
          </cell>
        </row>
        <row r="3871">
          <cell r="A3871">
            <v>8295</v>
          </cell>
          <cell r="D3871" t="str">
            <v>Coral Calcium Plus Now Foods 100 Cápsulas Importado</v>
          </cell>
          <cell r="Q3871" t="str">
            <v>Now Foods</v>
          </cell>
        </row>
        <row r="3872">
          <cell r="A3872">
            <v>8297</v>
          </cell>
          <cell r="D3872" t="str">
            <v>Cromo GTF 200mcg Now Foods 100 Tablets Importado</v>
          </cell>
          <cell r="Q3872" t="str">
            <v>Now Foods</v>
          </cell>
        </row>
        <row r="3873">
          <cell r="A3873">
            <v>8298</v>
          </cell>
          <cell r="D3873" t="str">
            <v>Pó de Ágar Now Foods 57 Gramas Importado</v>
          </cell>
          <cell r="Q3873" t="str">
            <v>Now Foods</v>
          </cell>
        </row>
        <row r="3874">
          <cell r="A3874">
            <v>8299</v>
          </cell>
          <cell r="D3874" t="str">
            <v>Extrato Cardo Mariano Now Foods 120 Softgels Importado</v>
          </cell>
          <cell r="Q3874" t="str">
            <v>Now Foods</v>
          </cell>
        </row>
        <row r="3875">
          <cell r="A3875">
            <v>8300</v>
          </cell>
          <cell r="D3875" t="str">
            <v>Now Pets Cães e Gatos Now Foods 90 Chewable Importado</v>
          </cell>
          <cell r="Q3875" t="str">
            <v>Now Foods</v>
          </cell>
        </row>
        <row r="3876">
          <cell r="A3876">
            <v>8301</v>
          </cell>
          <cell r="D3876" t="str">
            <v>Pó Prebiótico Bifido Boost Now Foods 85 Grama Importado</v>
          </cell>
          <cell r="Q3876" t="str">
            <v>Now Foods</v>
          </cell>
        </row>
        <row r="3877">
          <cell r="A3877">
            <v>8303</v>
          </cell>
          <cell r="D3877" t="str">
            <v>Enzimas ChewyZymes Now Foods 90 Chewables Importado</v>
          </cell>
          <cell r="Q3877" t="str">
            <v>Now Foods</v>
          </cell>
        </row>
        <row r="3878">
          <cell r="A3878">
            <v>8304</v>
          </cell>
          <cell r="D3878" t="str">
            <v>Fibra Inulina Prebiótica Now Foods 180 Cápsula Importado</v>
          </cell>
          <cell r="Q3878" t="str">
            <v>Now Foods</v>
          </cell>
        </row>
        <row r="3879">
          <cell r="A3879">
            <v>8305</v>
          </cell>
          <cell r="D3879" t="str">
            <v>Gel Pasta Dentes Now Foods XyliWhite 85g Morango Importado</v>
          </cell>
          <cell r="Q3879" t="str">
            <v>Now Foods</v>
          </cell>
        </row>
        <row r="3880">
          <cell r="A3880">
            <v>8306</v>
          </cell>
          <cell r="D3880" t="str">
            <v>Pó de L-Ornitina Now Foods 227 Gramas Importado</v>
          </cell>
          <cell r="Q3880" t="str">
            <v>Now Foods</v>
          </cell>
        </row>
        <row r="3881">
          <cell r="A3881">
            <v>8307</v>
          </cell>
          <cell r="D3881" t="str">
            <v>Pó Puro Nac N-acetilcisteína Now Foods 113g Importado</v>
          </cell>
          <cell r="Q3881" t="str">
            <v>Now Foods</v>
          </cell>
        </row>
        <row r="3882">
          <cell r="A3882">
            <v>8308</v>
          </cell>
          <cell r="D3882" t="str">
            <v>Sílica de Bambu Now Foods 90 Cápsulas Importado</v>
          </cell>
          <cell r="Q3882" t="str">
            <v>Now Foods</v>
          </cell>
        </row>
        <row r="3883">
          <cell r="A3883">
            <v>8309</v>
          </cell>
          <cell r="D3883" t="str">
            <v>Creme Barbear Nutri-Shave Now Foods 237ml Importado</v>
          </cell>
          <cell r="Q3883" t="str">
            <v>Now Foods</v>
          </cell>
        </row>
        <row r="3884">
          <cell r="A3884">
            <v>8310</v>
          </cell>
          <cell r="D3884" t="str">
            <v>Loção Glucosamina, Msm Arnica Now Foods 237ml Importado</v>
          </cell>
          <cell r="Q3884" t="str">
            <v>Now Foods</v>
          </cell>
        </row>
        <row r="3885">
          <cell r="A3885">
            <v>8311</v>
          </cell>
          <cell r="D3885" t="str">
            <v>Cápsulas Vazias Now Foods Triplo '000' 200Caps Importado</v>
          </cell>
          <cell r="Q3885" t="str">
            <v>Now Foods</v>
          </cell>
        </row>
        <row r="3886">
          <cell r="A3886">
            <v>8312</v>
          </cell>
          <cell r="D3886" t="str">
            <v>Home Life 10 Potes Vidro Hermético Alimentos Microondas</v>
          </cell>
          <cell r="Q3886" t="str">
            <v>Home Life</v>
          </cell>
        </row>
        <row r="3887">
          <cell r="A3887">
            <v>8313</v>
          </cell>
          <cell r="D3887" t="str">
            <v>Home Life 5 Potes Vidro Hermético Alimentos Microondas</v>
          </cell>
          <cell r="Q3887" t="str">
            <v>Home Life</v>
          </cell>
        </row>
        <row r="3888">
          <cell r="A3888">
            <v>8314</v>
          </cell>
          <cell r="D3888" t="str">
            <v>Home Life 12 Potes Vidro Hermético Alimentos Microondas</v>
          </cell>
          <cell r="Q3888" t="str">
            <v>Home Life</v>
          </cell>
        </row>
        <row r="3889">
          <cell r="A3889">
            <v>8315</v>
          </cell>
          <cell r="D3889" t="str">
            <v>Home Life 4 Potes Vidro Hermético Alimentos Microondas</v>
          </cell>
          <cell r="Q3889" t="str">
            <v>Home Life</v>
          </cell>
        </row>
        <row r="3890">
          <cell r="A3890">
            <v>8316</v>
          </cell>
          <cell r="D3890" t="str">
            <v>Multivitamínico EcoGreen Now Foods 180 Cápsula Importado</v>
          </cell>
          <cell r="Q3890" t="str">
            <v>Now Foods</v>
          </cell>
        </row>
        <row r="3891">
          <cell r="A3891">
            <v>8317</v>
          </cell>
          <cell r="D3891" t="str">
            <v>Niacina 250mg Now Foods Flush-Free 180 Cápsula Importado</v>
          </cell>
          <cell r="Q3891" t="str">
            <v>Now Foods</v>
          </cell>
        </row>
        <row r="3892">
          <cell r="A3892">
            <v>8318</v>
          </cell>
          <cell r="D3892" t="str">
            <v>Vitamina E Natural Swanson 100 Softgels Importado</v>
          </cell>
          <cell r="Q3892" t="str">
            <v>Swanson</v>
          </cell>
        </row>
        <row r="3893">
          <cell r="A3893">
            <v>8319</v>
          </cell>
          <cell r="D3893" t="str">
            <v>Complexo B Swanson 100 Capsulas Importado</v>
          </cell>
          <cell r="Q3893" t="str">
            <v>Swanson</v>
          </cell>
        </row>
        <row r="3894">
          <cell r="A3894">
            <v>8320</v>
          </cell>
          <cell r="D3894" t="str">
            <v>Niacina 250mg Now Foods Flush-Free 90 Cápsula Importado</v>
          </cell>
          <cell r="Q3894" t="str">
            <v>Now Foods</v>
          </cell>
        </row>
        <row r="3895">
          <cell r="A3895">
            <v>8322</v>
          </cell>
          <cell r="D3895" t="str">
            <v>Cobre Albion 2mg Swanson 60 Capsulas Importado</v>
          </cell>
          <cell r="Q3895" t="str">
            <v>Swanson</v>
          </cell>
        </row>
        <row r="3896">
          <cell r="A3896">
            <v>8323</v>
          </cell>
          <cell r="D3896" t="str">
            <v>Extrato Andrographis 400mg Now Foods 90 Cáps Importado</v>
          </cell>
          <cell r="Q3896" t="str">
            <v>Now Foods</v>
          </cell>
        </row>
        <row r="3897">
          <cell r="A3897">
            <v>8324</v>
          </cell>
          <cell r="D3897" t="str">
            <v>Ubiquinol 100mg Swanson 120 Softgels Importado</v>
          </cell>
          <cell r="Q3897" t="str">
            <v>Swanson</v>
          </cell>
        </row>
        <row r="3898">
          <cell r="A3898">
            <v>8325</v>
          </cell>
          <cell r="D3898" t="str">
            <v>Extrato Pó Fruta Monge Now Foods Orgânico 19.85g Importado</v>
          </cell>
          <cell r="Q3898" t="str">
            <v>Now Foods</v>
          </cell>
        </row>
        <row r="3899">
          <cell r="A3899">
            <v>8326</v>
          </cell>
          <cell r="D3899" t="str">
            <v>Nasal Mist Ativada Now Foods 59ml Importado</v>
          </cell>
          <cell r="Q3899" t="str">
            <v>Now Foods</v>
          </cell>
        </row>
        <row r="3900">
          <cell r="A3900">
            <v>8327</v>
          </cell>
          <cell r="D3900" t="str">
            <v>Difusor Óleo Ultrassônico Now Foods Usb Portátil Cinza</v>
          </cell>
          <cell r="Q3900" t="str">
            <v>Now Foods</v>
          </cell>
        </row>
        <row r="3901">
          <cell r="A3901">
            <v>8330</v>
          </cell>
          <cell r="D3901" t="str">
            <v>Graviola 1000mg Now Foods 90 Tablets Importado</v>
          </cell>
          <cell r="Q3901" t="str">
            <v>Now Foods</v>
          </cell>
        </row>
        <row r="3902">
          <cell r="A3902">
            <v>8331</v>
          </cell>
          <cell r="D3902" t="str">
            <v>Câmera Digital Om System Tough TG-7 Preta</v>
          </cell>
          <cell r="Q3902" t="str">
            <v>Om System</v>
          </cell>
        </row>
        <row r="3903">
          <cell r="A3903">
            <v>8332</v>
          </cell>
          <cell r="D3903" t="str">
            <v>Mouse Sem Fio Logitech G Pro Gaming Preto</v>
          </cell>
          <cell r="Q3903" t="str">
            <v>Logitech</v>
          </cell>
        </row>
        <row r="3904">
          <cell r="A3904">
            <v>8333</v>
          </cell>
          <cell r="D3904" t="str">
            <v>Câmera Fotográfica Eos R100 Canon e Lente 18-45mm Preta</v>
          </cell>
          <cell r="Q3904" t="str">
            <v>Canon</v>
          </cell>
        </row>
        <row r="3905">
          <cell r="A3905">
            <v>8334</v>
          </cell>
          <cell r="D3905" t="str">
            <v>Câmera Fotográfica Eos R10 Canon e Lente 18-150mm Preta</v>
          </cell>
          <cell r="Q3905" t="str">
            <v>Canon</v>
          </cell>
        </row>
        <row r="3906">
          <cell r="A3906">
            <v>8371</v>
          </cell>
          <cell r="D3906" t="str">
            <v>Cogumelo Triplo Mushroom Swanson 60 Cápsulas Importado</v>
          </cell>
          <cell r="Q3906" t="str">
            <v>Swanson</v>
          </cell>
        </row>
        <row r="3907">
          <cell r="A3907">
            <v>8372</v>
          </cell>
          <cell r="D3907" t="str">
            <v>Cogumelo Reishi 600mg Swanson 60 Cápsulas Importado</v>
          </cell>
          <cell r="Q3907" t="str">
            <v>Swanson</v>
          </cell>
        </row>
        <row r="3908">
          <cell r="A3908">
            <v>8374</v>
          </cell>
          <cell r="D3908" t="str">
            <v>Avovida 100mg Swanson 60 Cápsulas Importado</v>
          </cell>
          <cell r="Q3908" t="str">
            <v>Swanson</v>
          </cell>
        </row>
        <row r="3909">
          <cell r="A3909">
            <v>8375</v>
          </cell>
          <cell r="D3909" t="str">
            <v>Noni 500mg Swanson 60 Cápsulas Importado</v>
          </cell>
          <cell r="Q3909" t="str">
            <v>Swanson</v>
          </cell>
        </row>
        <row r="3910">
          <cell r="A3910">
            <v>8386</v>
          </cell>
          <cell r="D3910" t="str">
            <v>Bromelaína 2400 GDU/g 500mg Protocol 90 Cáps Importado</v>
          </cell>
          <cell r="Q3910" t="str">
            <v>Protocol</v>
          </cell>
        </row>
        <row r="3911">
          <cell r="A3911">
            <v>8388</v>
          </cell>
          <cell r="D3911" t="str">
            <v>Extrato Própolis 2000 5:1 Now Foods 90 Softgel Importado</v>
          </cell>
          <cell r="Q3911" t="str">
            <v>Now Foods</v>
          </cell>
        </row>
        <row r="3912">
          <cell r="A3912">
            <v>8389</v>
          </cell>
          <cell r="D3912" t="str">
            <v>Trace Minerals Keto Eletrólitos 118ml Importado</v>
          </cell>
          <cell r="Q3912" t="str">
            <v>Trace Minerals</v>
          </cell>
        </row>
        <row r="3913">
          <cell r="A3913">
            <v>8390</v>
          </cell>
          <cell r="D3913" t="str">
            <v>Glandular Thyroid 200mg Swanson 60 Capsulas Importado</v>
          </cell>
          <cell r="Q3913" t="str">
            <v>Swanson</v>
          </cell>
        </row>
        <row r="3914">
          <cell r="A3914">
            <v>8392</v>
          </cell>
          <cell r="D3914" t="str">
            <v>Braço Articulado Microfone Boya BY-K171 15 x 13" Preto</v>
          </cell>
          <cell r="Q3914" t="str">
            <v>Boya</v>
          </cell>
        </row>
        <row r="3915">
          <cell r="A3915">
            <v>8393</v>
          </cell>
          <cell r="D3915" t="str">
            <v>Microfone Condensador Boya Rgb By-k3-2 Usb C Preto</v>
          </cell>
          <cell r="Q3915" t="str">
            <v>Boya</v>
          </cell>
        </row>
        <row r="3916">
          <cell r="A3916">
            <v>8394</v>
          </cell>
          <cell r="D3916" t="str">
            <v>Microfone Condensador Boya BY-K9-2 Rgb Usb C Preto</v>
          </cell>
          <cell r="Q3916" t="str">
            <v>Boya</v>
          </cell>
        </row>
        <row r="3917">
          <cell r="A3917">
            <v>8395</v>
          </cell>
          <cell r="D3917" t="str">
            <v>Microfone Sem Fio Boya BY-V4 3.5mm Lapela p/Câmera Preto</v>
          </cell>
          <cell r="Q3917" t="str">
            <v>Boya</v>
          </cell>
        </row>
        <row r="3918">
          <cell r="A3918">
            <v>8396</v>
          </cell>
          <cell r="D3918" t="str">
            <v>Microfone Sem Fio Boya BY-V4D Lightning Lapela Ios Preto</v>
          </cell>
          <cell r="Q3918" t="str">
            <v>Boya</v>
          </cell>
        </row>
        <row r="3919">
          <cell r="A3919">
            <v>8405</v>
          </cell>
          <cell r="D3919" t="str">
            <v>Cartão de Memória Sandisk 256gb Microsd Express Preto</v>
          </cell>
          <cell r="Q3919" t="str">
            <v>SanDisk</v>
          </cell>
        </row>
        <row r="3920">
          <cell r="A3920">
            <v>8456</v>
          </cell>
          <cell r="D3920" t="str">
            <v>Multivitamínico Life Extension 120 Cápsulas Importado</v>
          </cell>
          <cell r="Q3920" t="str">
            <v>Life Extension</v>
          </cell>
        </row>
        <row r="3921">
          <cell r="A3921">
            <v>8457</v>
          </cell>
          <cell r="D3921" t="str">
            <v>Resveratrol Elite Life Extension 30 Cápsulas Importado</v>
          </cell>
          <cell r="Q3921" t="str">
            <v>Life Extension</v>
          </cell>
        </row>
        <row r="3922">
          <cell r="A3922">
            <v>8458</v>
          </cell>
          <cell r="D3922" t="str">
            <v>Vitamina B12 500mcg Life Extension 100 Caps Importado</v>
          </cell>
          <cell r="Q3922" t="str">
            <v>Life Extension</v>
          </cell>
        </row>
        <row r="3923">
          <cell r="A3923">
            <v>8459</v>
          </cell>
          <cell r="D3923" t="str">
            <v>Vitamina B12 1mg Life Extension 60 Pastilhas Importado</v>
          </cell>
          <cell r="Q3923" t="str">
            <v>Life Extension</v>
          </cell>
        </row>
        <row r="3924">
          <cell r="A3924">
            <v>8460</v>
          </cell>
          <cell r="D3924" t="str">
            <v>Vitamina D/K Life Extension Sea-Iodine 60Caps Importado</v>
          </cell>
          <cell r="Q3924" t="str">
            <v>Life Extension</v>
          </cell>
        </row>
        <row r="3925">
          <cell r="A3925">
            <v>8462</v>
          </cell>
          <cell r="D3925" t="str">
            <v>Niacina No Flush 640mg Life Extension 100Cáps Importado</v>
          </cell>
          <cell r="Q3925" t="str">
            <v>Life Extension</v>
          </cell>
        </row>
        <row r="3926">
          <cell r="A3926">
            <v>8463</v>
          </cell>
          <cell r="D3926" t="str">
            <v>Metil Folato 1700mcg Life Extension 100Tabs Importado</v>
          </cell>
          <cell r="Q3926" t="str">
            <v>Life Extension</v>
          </cell>
        </row>
        <row r="3927">
          <cell r="A3927">
            <v>8464</v>
          </cell>
          <cell r="D3927" t="str">
            <v>Mega Benfotiamina 250mg Life Extension 120Cáps Importado</v>
          </cell>
          <cell r="Q3927" t="str">
            <v>Life Extension</v>
          </cell>
        </row>
        <row r="3928">
          <cell r="A3928">
            <v>8465</v>
          </cell>
          <cell r="D3928" t="str">
            <v>Metil Folato 8500mcg Life Extension 30 Tabs Importado</v>
          </cell>
          <cell r="Q3928" t="str">
            <v>Life Extension</v>
          </cell>
        </row>
        <row r="3929">
          <cell r="A3929">
            <v>8466</v>
          </cell>
          <cell r="D3929" t="str">
            <v>Life Extension Mix (Sem Cobre) 360 Cápsulas Importado</v>
          </cell>
          <cell r="Q3929" t="str">
            <v>Life Extension</v>
          </cell>
        </row>
        <row r="3930">
          <cell r="A3930">
            <v>8467</v>
          </cell>
          <cell r="D3930" t="str">
            <v>Vinpocetina 10mg Life Extension 100 Tablets Importado</v>
          </cell>
          <cell r="Q3930" t="str">
            <v>Life Extension</v>
          </cell>
        </row>
        <row r="3931">
          <cell r="A3931">
            <v>8468</v>
          </cell>
          <cell r="D3931" t="str">
            <v>SAMe 400mg Life Extension 60 Tablets Importado</v>
          </cell>
          <cell r="Q3931" t="str">
            <v>Life Extension</v>
          </cell>
        </row>
        <row r="3932">
          <cell r="A3932">
            <v>8469</v>
          </cell>
          <cell r="D3932" t="str">
            <v>CoQ10 Ubiquinona 100mg Life Extension 60Soft Importado</v>
          </cell>
          <cell r="Q3932" t="str">
            <v>Life Extension</v>
          </cell>
        </row>
        <row r="3933">
          <cell r="A3933">
            <v>8470</v>
          </cell>
          <cell r="D3933" t="str">
            <v>Support Ocular MacuGuard Life Extension 60Soft Importado</v>
          </cell>
          <cell r="Q3933" t="str">
            <v>Life Extension</v>
          </cell>
        </row>
        <row r="3934">
          <cell r="A3934">
            <v>8471</v>
          </cell>
          <cell r="D3934" t="str">
            <v>Triptofano Plus Life Extension 90 Cápsulas Importado</v>
          </cell>
          <cell r="Q3934" t="str">
            <v>Life Extension</v>
          </cell>
        </row>
        <row r="3935">
          <cell r="A3935">
            <v>8472</v>
          </cell>
          <cell r="D3935" t="str">
            <v>Vitamina B12 Elite Life Extension 60 Pastilhas Importado</v>
          </cell>
          <cell r="Q3935" t="str">
            <v>Life Extension</v>
          </cell>
        </row>
        <row r="3936">
          <cell r="A3936">
            <v>8473</v>
          </cell>
          <cell r="D3936" t="str">
            <v>Vitamina D3 Líquida 50mcg Life Extension 29ml Importado</v>
          </cell>
          <cell r="Q3936" t="str">
            <v>Life Extension</v>
          </cell>
        </row>
        <row r="3937">
          <cell r="A3937">
            <v>8474</v>
          </cell>
          <cell r="D3937" t="str">
            <v>Complexo Anti-Alcohol Life Extension 60 Caps Importado</v>
          </cell>
          <cell r="Q3937" t="str">
            <v>Life Extension</v>
          </cell>
        </row>
        <row r="3938">
          <cell r="A3938">
            <v>8475</v>
          </cell>
          <cell r="D3938" t="str">
            <v>Bitartarato Dmae 150mg Life Extension 200Caps Importado</v>
          </cell>
          <cell r="Q3938" t="str">
            <v>Life Extension</v>
          </cell>
        </row>
        <row r="3939">
          <cell r="A3939">
            <v>8476</v>
          </cell>
          <cell r="D3939" t="str">
            <v>Coenzima CoQ10 50mg Life Extension 60 Softg Importado</v>
          </cell>
          <cell r="Q3939" t="str">
            <v>Life Extension</v>
          </cell>
        </row>
        <row r="3940">
          <cell r="A3940">
            <v>8477</v>
          </cell>
          <cell r="D3940" t="str">
            <v>Citicolina (CDP-Colina) Life Extension 60 Cáps Importado</v>
          </cell>
          <cell r="Q3940" t="str">
            <v>Life Extension</v>
          </cell>
        </row>
        <row r="3941">
          <cell r="A3941">
            <v>8478</v>
          </cell>
          <cell r="D3941" t="str">
            <v>Mega Licopeno 15mg Life Extension 90 Softgels Importado</v>
          </cell>
          <cell r="Q3941" t="str">
            <v>Life Extension</v>
          </cell>
        </row>
        <row r="3942">
          <cell r="A3942">
            <v>8479</v>
          </cell>
          <cell r="D3942" t="str">
            <v>Silimarina 100mg Life Extension 90 Cápsulas Importado</v>
          </cell>
          <cell r="Q3942" t="str">
            <v>Life Extension</v>
          </cell>
        </row>
        <row r="3943">
          <cell r="A3943">
            <v>8480</v>
          </cell>
          <cell r="D3943" t="str">
            <v>Vitamina B12 5mg Life Extension 60 Pastilhas Importado</v>
          </cell>
          <cell r="Q3943" t="str">
            <v>Life Extension</v>
          </cell>
        </row>
        <row r="3944">
          <cell r="A3944">
            <v>8481</v>
          </cell>
          <cell r="D3944" t="str">
            <v>Astaxantina 4mg Life Extension 30 Softgels Importado</v>
          </cell>
          <cell r="Q3944" t="str">
            <v>Life Extension</v>
          </cell>
        </row>
        <row r="3945">
          <cell r="A3945">
            <v>8482</v>
          </cell>
          <cell r="D3945" t="str">
            <v>Óleo Semente Cominho Life Extension 60 Soft Importado</v>
          </cell>
          <cell r="Q3945" t="str">
            <v>Life Extension</v>
          </cell>
        </row>
        <row r="3946">
          <cell r="A3946">
            <v>8483</v>
          </cell>
          <cell r="D3946" t="str">
            <v>Once-Daily Booster Life Extension  60 Softgel Importado</v>
          </cell>
          <cell r="Q3946" t="str">
            <v>Life Extension</v>
          </cell>
        </row>
        <row r="3947">
          <cell r="A3947">
            <v>8484</v>
          </cell>
          <cell r="D3947" t="str">
            <v>Cortisol Stress Balance Life Extension 30 Caps Importado</v>
          </cell>
          <cell r="Q3947" t="str">
            <v>Life Extension</v>
          </cell>
        </row>
        <row r="3948">
          <cell r="A3948">
            <v>8485</v>
          </cell>
          <cell r="D3948" t="str">
            <v>Florassist Probiótico Life Extension 30 Caps Importado</v>
          </cell>
          <cell r="Q3948" t="str">
            <v>Life Extension</v>
          </cell>
        </row>
        <row r="3949">
          <cell r="A3949">
            <v>8486</v>
          </cell>
          <cell r="D3949" t="str">
            <v>Acetil-L-Carnitina Arginato Life Extension 90 Cápsulas</v>
          </cell>
          <cell r="Q3949" t="str">
            <v>Life Extension</v>
          </cell>
        </row>
        <row r="3950">
          <cell r="A3950">
            <v>8487</v>
          </cell>
          <cell r="D3950" t="str">
            <v>CalmMag Acetil Taurinato Magnésio Life Extension 30 Cáps</v>
          </cell>
          <cell r="Q3950" t="str">
            <v>Life Extension</v>
          </cell>
        </row>
        <row r="3951">
          <cell r="A3951">
            <v>8489</v>
          </cell>
          <cell r="D3951" t="str">
            <v>Ativador Metabólico AMPK Life Extension 30Tabs Importado</v>
          </cell>
          <cell r="Q3951" t="str">
            <v>Life Extension</v>
          </cell>
        </row>
        <row r="3952">
          <cell r="A3952">
            <v>8490</v>
          </cell>
          <cell r="D3952" t="str">
            <v>Super Ubiquinol CoQ10 100mg Life Extension 60 Softgels</v>
          </cell>
          <cell r="Q3952" t="str">
            <v>Life Extension</v>
          </cell>
        </row>
        <row r="3953">
          <cell r="A3953">
            <v>8491</v>
          </cell>
          <cell r="D3953" t="str">
            <v>Ubiquinol CoQ10 100mg Life Extension 30 Soft Importado</v>
          </cell>
          <cell r="Q3953" t="str">
            <v>Life Extension</v>
          </cell>
        </row>
        <row r="3954">
          <cell r="A3954">
            <v>8492</v>
          </cell>
          <cell r="D3954" t="str">
            <v>Boron 3mg Life Extension 100 Cápsulas Importado</v>
          </cell>
          <cell r="Q3954" t="str">
            <v>Life Extension</v>
          </cell>
        </row>
        <row r="3955">
          <cell r="A3955">
            <v>8493</v>
          </cell>
          <cell r="D3955" t="str">
            <v>Gamma E Tocoferóis Misto Life Extension 60Soft Importado</v>
          </cell>
          <cell r="Q3955" t="str">
            <v>Life Extension</v>
          </cell>
        </row>
        <row r="3956">
          <cell r="A3956">
            <v>8494</v>
          </cell>
          <cell r="D3956" t="str">
            <v>Colágeno NT2 40mg Life Extension 60 Cápsulas Importado</v>
          </cell>
          <cell r="Q3956" t="str">
            <v>Life Extension</v>
          </cell>
        </row>
        <row r="3957">
          <cell r="A3957">
            <v>8495</v>
          </cell>
          <cell r="D3957" t="str">
            <v>Alívio Estresse Life Extension 30 Cápsulas Importado</v>
          </cell>
          <cell r="Q3957" t="str">
            <v>Life Extension</v>
          </cell>
        </row>
        <row r="3958">
          <cell r="A3958">
            <v>8496</v>
          </cell>
          <cell r="D3958" t="str">
            <v>Ácido Uric Controle Life Extension 60 Caps Importado</v>
          </cell>
          <cell r="Q3958" t="str">
            <v>Life Extension</v>
          </cell>
        </row>
        <row r="3959">
          <cell r="A3959">
            <v>8497</v>
          </cell>
          <cell r="D3959" t="str">
            <v>NAD+ Cell Regenerator 300mg Life 30 Softgels Importado</v>
          </cell>
          <cell r="Q3959" t="str">
            <v>Life Extension</v>
          </cell>
        </row>
        <row r="3960">
          <cell r="A3960">
            <v>8498</v>
          </cell>
          <cell r="D3960" t="str">
            <v>Magnésio Life Extension 60 Cápsulas Importado</v>
          </cell>
          <cell r="Q3960" t="str">
            <v>Life Extension</v>
          </cell>
        </row>
        <row r="3961">
          <cell r="A3961">
            <v>8500</v>
          </cell>
          <cell r="D3961" t="str">
            <v>Vitamina K2 MK7 45mcg Life Extension 90 Soft Importado</v>
          </cell>
          <cell r="Q3961" t="str">
            <v>Life Extension</v>
          </cell>
        </row>
        <row r="3962">
          <cell r="A3962">
            <v>8501</v>
          </cell>
          <cell r="D3962" t="str">
            <v>Super Omega-3 Plus Life Extension 120 Softgels Importado</v>
          </cell>
          <cell r="Q3962" t="str">
            <v>Life Extension</v>
          </cell>
        </row>
        <row r="3963">
          <cell r="A3963">
            <v>8502</v>
          </cell>
          <cell r="D3963" t="str">
            <v>Caps Lactoferrina Life Extension 60 Caps Importado</v>
          </cell>
          <cell r="Q3963" t="str">
            <v>Life Extension</v>
          </cell>
        </row>
        <row r="3964">
          <cell r="A3964">
            <v>8503</v>
          </cell>
          <cell r="D3964" t="str">
            <v>Ácido Super R-Lipoico 240mg Life Extension 60 Cápsulas</v>
          </cell>
          <cell r="Q3964" t="str">
            <v>Life Extension</v>
          </cell>
        </row>
        <row r="3965">
          <cell r="A3965">
            <v>8504</v>
          </cell>
          <cell r="D3965" t="str">
            <v>Mega GLA Lignanas Gergelim Life Extension 30Soft Importado</v>
          </cell>
          <cell r="Q3965" t="str">
            <v>Life Extension</v>
          </cell>
        </row>
        <row r="3966">
          <cell r="A3966">
            <v>8505</v>
          </cell>
          <cell r="D3966" t="str">
            <v>Sulfato Vanadil 7.5mg Life Extension 100Tabs Importado</v>
          </cell>
          <cell r="Q3966" t="str">
            <v>Life Extension</v>
          </cell>
        </row>
        <row r="3967">
          <cell r="A3967">
            <v>8513</v>
          </cell>
          <cell r="D3967" t="str">
            <v>Corda Raquete Yonex Polytour Pro 16L 1.25mm 200M Preta</v>
          </cell>
          <cell r="Q3967" t="str">
            <v>Yonex</v>
          </cell>
        </row>
        <row r="3968">
          <cell r="A3968">
            <v>8521</v>
          </cell>
          <cell r="D3968" t="str">
            <v>NAC N-acetil Cisteína 1000mg Swanson 60 Caps Importado</v>
          </cell>
          <cell r="Q3968" t="str">
            <v>Swanson</v>
          </cell>
        </row>
        <row r="3969">
          <cell r="A3969">
            <v>8522</v>
          </cell>
          <cell r="D3969" t="str">
            <v>Pílulas de Água Water Pills Swanson 120 Tabs Importado</v>
          </cell>
          <cell r="Q3969" t="str">
            <v>Swanson</v>
          </cell>
        </row>
        <row r="3970">
          <cell r="A3970">
            <v>8523</v>
          </cell>
          <cell r="D3970" t="str">
            <v>HiActives Cereja Azeda 465mg Swanson 60 Cáps Importado</v>
          </cell>
          <cell r="Q3970" t="str">
            <v>Swanson</v>
          </cell>
        </row>
        <row r="3971">
          <cell r="A3971">
            <v>8525</v>
          </cell>
          <cell r="D3971" t="str">
            <v>Óleo Peixe Ômega-3 1000mg Swanson 60 Softgel Importado</v>
          </cell>
          <cell r="Q3971" t="str">
            <v>Swanson</v>
          </cell>
        </row>
        <row r="3972">
          <cell r="A3972">
            <v>8526</v>
          </cell>
          <cell r="D3972" t="str">
            <v>Raiz de Ginseng Vermelho Coreano 400mg 90 Caps Importado</v>
          </cell>
          <cell r="Q3972" t="str">
            <v>Swanson</v>
          </cell>
        </row>
        <row r="3973">
          <cell r="A3973">
            <v>8527</v>
          </cell>
          <cell r="D3973" t="str">
            <v>Cascas de Psyllium 610mg Swanson 100 Cápsulas Importado</v>
          </cell>
          <cell r="Q3973" t="str">
            <v>Swanson</v>
          </cell>
        </row>
        <row r="3974">
          <cell r="A3974">
            <v>8528</v>
          </cell>
          <cell r="D3974" t="str">
            <v>Swanson Suplemento Vinagre de maçã 200mg 30 Tablets</v>
          </cell>
          <cell r="Q3974" t="str">
            <v>Swanson</v>
          </cell>
        </row>
        <row r="3975">
          <cell r="A3975">
            <v>8529</v>
          </cell>
          <cell r="D3975" t="str">
            <v>Folhas de Damiana 510mg Swanson 100 Cápsulas Importado</v>
          </cell>
          <cell r="Q3975" t="str">
            <v>Swanson</v>
          </cell>
        </row>
        <row r="3976">
          <cell r="A3976">
            <v>8530</v>
          </cell>
          <cell r="D3976" t="str">
            <v>L-Ornitina 500mg Swanson 60 Cápsulas Importado</v>
          </cell>
          <cell r="Q3976" t="str">
            <v>Swanson</v>
          </cell>
        </row>
        <row r="3977">
          <cell r="A3977">
            <v>8532</v>
          </cell>
          <cell r="D3977" t="str">
            <v>Spirulina e Astaxantina Swanson 120 Tablets Importado</v>
          </cell>
          <cell r="Q3977" t="str">
            <v>Swanson</v>
          </cell>
        </row>
        <row r="3978">
          <cell r="A3978">
            <v>8533</v>
          </cell>
          <cell r="D3978" t="str">
            <v>Inhame Selvagem 400mg Swanson 60 Cápsulas Importado</v>
          </cell>
          <cell r="Q3978" t="str">
            <v>Swanson</v>
          </cell>
        </row>
        <row r="3979">
          <cell r="A3979">
            <v>8534</v>
          </cell>
          <cell r="D3979" t="str">
            <v>Suco de Grama de Cevada em Pó Swanson 150g Importado</v>
          </cell>
          <cell r="Q3979" t="str">
            <v>Swanson</v>
          </cell>
        </row>
        <row r="3980">
          <cell r="A3980">
            <v>8535</v>
          </cell>
          <cell r="D3980" t="str">
            <v>Pomegranate Semente Romã Swanson 60 Cápsulas Importado</v>
          </cell>
          <cell r="Q3980" t="str">
            <v>Swanson</v>
          </cell>
        </row>
        <row r="3981">
          <cell r="A3981">
            <v>8537</v>
          </cell>
          <cell r="D3981" t="str">
            <v>Dgl (Alcaçuz) Extrato 385mg Swanson 180 Chbls Importado</v>
          </cell>
          <cell r="Q3981" t="str">
            <v>Swanson</v>
          </cell>
        </row>
        <row r="3982">
          <cell r="A3982">
            <v>8538</v>
          </cell>
          <cell r="D3982" t="str">
            <v>Turmeric Cúrcuma e Bromelaína Swanson 60 Caps Importado</v>
          </cell>
          <cell r="Q3982" t="str">
            <v>Swanson</v>
          </cell>
        </row>
        <row r="3983">
          <cell r="A3983">
            <v>8539</v>
          </cell>
          <cell r="D3983" t="str">
            <v>Coenzima Coq10 30mg Swanson 60 Softgels Importado</v>
          </cell>
          <cell r="Q3983" t="str">
            <v>Swanson</v>
          </cell>
        </row>
        <row r="3984">
          <cell r="A3984">
            <v>8540</v>
          </cell>
          <cell r="D3984" t="str">
            <v>Vitamina C Tamponada 500mg Swanson 100 Caps Importado</v>
          </cell>
          <cell r="Q3984" t="str">
            <v>Swanson</v>
          </cell>
        </row>
        <row r="3985">
          <cell r="A3985">
            <v>8542</v>
          </cell>
          <cell r="D3985" t="str">
            <v>Ruibarbo de Peru 500mg Swanson 100 Capsulas Importado</v>
          </cell>
          <cell r="Q3985" t="str">
            <v>Swanson</v>
          </cell>
        </row>
        <row r="3986">
          <cell r="A3986">
            <v>8543</v>
          </cell>
          <cell r="D3986" t="str">
            <v>Niacina Flush Free 500mg Swanson 240 Capsulas Importado</v>
          </cell>
          <cell r="Q3986" t="str">
            <v>Swanson</v>
          </cell>
        </row>
        <row r="3987">
          <cell r="A3987">
            <v>8544</v>
          </cell>
          <cell r="D3987" t="str">
            <v>Caiena Capsaicin Hu 450mg Swanson 300 Caps Importado</v>
          </cell>
          <cell r="Q3987" t="str">
            <v>Swanson</v>
          </cell>
        </row>
        <row r="3988">
          <cell r="A3988">
            <v>8546</v>
          </cell>
          <cell r="D3988" t="str">
            <v>Muira Puama 250mg Swanson 60 Capsulas Importado</v>
          </cell>
          <cell r="Q3988" t="str">
            <v>Swanson</v>
          </cell>
        </row>
        <row r="3989">
          <cell r="A3989">
            <v>8547</v>
          </cell>
          <cell r="D3989" t="str">
            <v>Ácido Folato 5-Metiltetrahidrofólico Swanson 30 Capsulas</v>
          </cell>
          <cell r="Q3989" t="str">
            <v>Swanson</v>
          </cell>
        </row>
        <row r="3990">
          <cell r="A3990">
            <v>8548</v>
          </cell>
          <cell r="D3990" t="str">
            <v>Homocisteína Ativada Swanson 60 Capsulas Importado</v>
          </cell>
          <cell r="Q3990" t="str">
            <v>Swanson</v>
          </cell>
        </row>
        <row r="3991">
          <cell r="A3991">
            <v>8549</v>
          </cell>
          <cell r="D3991" t="str">
            <v>Diet Duo Swanson Chitosan Feijão Branco 60Caps Importado</v>
          </cell>
          <cell r="Q3991" t="str">
            <v>Swanson</v>
          </cell>
        </row>
        <row r="3992">
          <cell r="A3992">
            <v>8551</v>
          </cell>
          <cell r="D3992" t="str">
            <v>Msm 500mg Swanson 250 Capsulas Importado</v>
          </cell>
          <cell r="Q3992" t="str">
            <v>Swanson</v>
          </cell>
        </row>
        <row r="3993">
          <cell r="A3993">
            <v>8567</v>
          </cell>
          <cell r="D3993" t="str">
            <v>Power Bank 5000mAh 1Hora Portátil Cabo Integrado Preta</v>
          </cell>
          <cell r="Q3993" t="str">
            <v>1HORA</v>
          </cell>
        </row>
        <row r="3994">
          <cell r="A3994">
            <v>8568</v>
          </cell>
          <cell r="D3994" t="str">
            <v>Power Bank Magnética 5000mAh 1Hora 10W Portátil Preta</v>
          </cell>
          <cell r="Q3994" t="str">
            <v>1HORA</v>
          </cell>
        </row>
        <row r="3995">
          <cell r="A3995">
            <v>8569</v>
          </cell>
          <cell r="D3995" t="str">
            <v>Cabo Micro Usb para Usb A 1Hora 2.1A Macho 2M Preto</v>
          </cell>
          <cell r="Q3995" t="str">
            <v>1HORA</v>
          </cell>
        </row>
        <row r="3996">
          <cell r="A3996">
            <v>8570</v>
          </cell>
          <cell r="D3996" t="str">
            <v>Cabo Micro Usb para Usb A 1Hora 2.1A Macho 2M Branco</v>
          </cell>
          <cell r="Q3996" t="str">
            <v>1HORA</v>
          </cell>
        </row>
        <row r="3997">
          <cell r="A3997">
            <v>8571</v>
          </cell>
          <cell r="D3997" t="str">
            <v>Cabo Usb C para Usb A 1Hora 2.1A Macho 1 Metro Preto</v>
          </cell>
          <cell r="Q3997" t="str">
            <v>1HORA</v>
          </cell>
        </row>
        <row r="3998">
          <cell r="A3998">
            <v>8572</v>
          </cell>
          <cell r="D3998" t="str">
            <v>Cabo Usb C para Usb A 1Hora 2.1A Macho 2 Metros Preto</v>
          </cell>
          <cell r="Q3998" t="str">
            <v>1HORA</v>
          </cell>
        </row>
        <row r="3999">
          <cell r="A3999">
            <v>8573</v>
          </cell>
          <cell r="D3999" t="str">
            <v>Cabo Micro Usb pra Usb A 1Hora 2.1A Macho 1 Metro Preto</v>
          </cell>
          <cell r="Q3999" t="str">
            <v>1HORA</v>
          </cell>
        </row>
        <row r="4000">
          <cell r="A4000">
            <v>8574</v>
          </cell>
          <cell r="D4000" t="str">
            <v>Cabo Micro Usb pra Usb A 1Hora 2.1A Macho 1Metro Branco</v>
          </cell>
          <cell r="Q4000" t="str">
            <v>1HORA</v>
          </cell>
        </row>
        <row r="4001">
          <cell r="A4001">
            <v>8575</v>
          </cell>
          <cell r="D4001" t="str">
            <v>Cabo Lightning para Usb A 1Hora 2.1A Macho 1Metro Branco</v>
          </cell>
          <cell r="Q4001" t="str">
            <v>1HORA</v>
          </cell>
        </row>
        <row r="4002">
          <cell r="A4002">
            <v>8576</v>
          </cell>
          <cell r="D4002" t="str">
            <v>Cabo Usb C p/Usb A 1Hora 2.1A Macho/Macho 1Metro Preto</v>
          </cell>
          <cell r="Q4002" t="str">
            <v>1HORA</v>
          </cell>
        </row>
        <row r="4003">
          <cell r="A4003">
            <v>8577</v>
          </cell>
          <cell r="D4003" t="str">
            <v>Cabo Usb C p/Usb A 1Hora 2.1A Macho/Macho 1Metro Branco</v>
          </cell>
          <cell r="Q4003" t="str">
            <v>1HORA</v>
          </cell>
        </row>
        <row r="4004">
          <cell r="A4004">
            <v>8578</v>
          </cell>
          <cell r="D4004" t="str">
            <v>Cabo Micro Usb p/Usb A 1Hora 2.4A Macho 1Metro Vermelho</v>
          </cell>
          <cell r="Q4004" t="str">
            <v>1HORA</v>
          </cell>
        </row>
        <row r="4005">
          <cell r="A4005">
            <v>8579</v>
          </cell>
          <cell r="D4005" t="str">
            <v>Cabo Usb C para Usb A 1Hora Máx. 2.4A Macho 1M Vermelho</v>
          </cell>
          <cell r="Q4005" t="str">
            <v>1HORA</v>
          </cell>
        </row>
        <row r="4006">
          <cell r="A4006">
            <v>8580</v>
          </cell>
          <cell r="D4006" t="str">
            <v>Cabo Lightning p/Usb A 1Hora Máx. 2.4A Macho 1M Vermelho</v>
          </cell>
          <cell r="Q4006" t="str">
            <v>1HORA</v>
          </cell>
        </row>
        <row r="4007">
          <cell r="A4007">
            <v>8581</v>
          </cell>
          <cell r="D4007" t="str">
            <v>Cabo Usb C 1Hora Máximo 3A Macho/Macho 1 Metro Branco</v>
          </cell>
          <cell r="Q4007" t="str">
            <v>1HORA</v>
          </cell>
        </row>
        <row r="4008">
          <cell r="A4008">
            <v>8582</v>
          </cell>
          <cell r="D4008" t="str">
            <v>Cabo Usb C/Lighting 1Hora Macho/Macho Máx. 3A 1M Branco</v>
          </cell>
          <cell r="Q4008" t="str">
            <v>1HORA</v>
          </cell>
        </row>
        <row r="4009">
          <cell r="A4009">
            <v>8583</v>
          </cell>
          <cell r="D4009" t="str">
            <v>Fone Ouvido Sem Fio 1Hora Headphone Bluetooth 5.3 Preto</v>
          </cell>
          <cell r="Q4009" t="str">
            <v>1HORA</v>
          </cell>
        </row>
        <row r="4010">
          <cell r="A4010">
            <v>8584</v>
          </cell>
          <cell r="D4010" t="str">
            <v>Caixa de Som Portátil  1Hora Alto-falante Bluetooth Preto</v>
          </cell>
          <cell r="Q4010" t="str">
            <v>1HORA</v>
          </cell>
        </row>
        <row r="4011">
          <cell r="A4011">
            <v>8585</v>
          </cell>
          <cell r="D4011" t="str">
            <v>Caixa Som 1Hora Alto-falante Bluetooth Portátil Vermelha</v>
          </cell>
          <cell r="Q4011" t="str">
            <v>1HORA</v>
          </cell>
        </row>
        <row r="4012">
          <cell r="A4012">
            <v>8586</v>
          </cell>
          <cell r="D4012" t="str">
            <v>Carregador Magnético 1Hora Sem Fio (Wireless) 15W Preto</v>
          </cell>
          <cell r="Q4012" t="str">
            <v>1HORA</v>
          </cell>
        </row>
        <row r="4013">
          <cell r="A4013">
            <v>8587</v>
          </cell>
          <cell r="D4013" t="str">
            <v>Carregador Rápido 1Hora Sem Fio Máximo 15W Preto</v>
          </cell>
          <cell r="Q4013" t="str">
            <v>1HORA</v>
          </cell>
        </row>
        <row r="4014">
          <cell r="A4014">
            <v>8588</v>
          </cell>
          <cell r="D4014" t="str">
            <v>Carregador Rápido 1Hora Sem Fio Máx. 15W Branco</v>
          </cell>
          <cell r="Q4014" t="str">
            <v>1HORA</v>
          </cell>
        </row>
        <row r="4015">
          <cell r="A4015">
            <v>8589</v>
          </cell>
          <cell r="D4015" t="str">
            <v>Carregador Rápido 1Hora Sem Fio (Wireless) Máx 15W Preto</v>
          </cell>
          <cell r="Q4015" t="str">
            <v>1HORA</v>
          </cell>
        </row>
        <row r="4016">
          <cell r="A4016">
            <v>8590</v>
          </cell>
          <cell r="D4016" t="str">
            <v>Mouse Sem Fio 1Hora, Mouse Wireless 2.4G Preto</v>
          </cell>
          <cell r="Q4016" t="str">
            <v>1HORA</v>
          </cell>
        </row>
        <row r="4017">
          <cell r="A4017">
            <v>8591</v>
          </cell>
          <cell r="D4017" t="str">
            <v>Dispensador de Água Elétrico 1Hora Recarregável Branco</v>
          </cell>
          <cell r="Q4017" t="str">
            <v>1HORA</v>
          </cell>
        </row>
        <row r="4018">
          <cell r="A4018">
            <v>8592</v>
          </cell>
          <cell r="D4018" t="str">
            <v>Flash Speedlite Neewer Z2-C TTL para Canon Preto</v>
          </cell>
          <cell r="Q4018" t="str">
            <v>Neewer</v>
          </cell>
        </row>
        <row r="4019">
          <cell r="A4019">
            <v>8593</v>
          </cell>
          <cell r="D4019" t="str">
            <v>Bastão de Luz Neewer TL120C Rgb Fotografia/Vídeo Preto</v>
          </cell>
          <cell r="Q4019" t="str">
            <v>Neewer</v>
          </cell>
        </row>
        <row r="4020">
          <cell r="A4020">
            <v>8594</v>
          </cell>
          <cell r="D4020" t="str">
            <v>Bastão Luz Led Portátil Neewer TL60 Rgb Foto/Vídeo Preto</v>
          </cell>
          <cell r="Q4020" t="str">
            <v>Neewer</v>
          </cell>
        </row>
        <row r="4021">
          <cell r="A4021">
            <v>8595</v>
          </cell>
          <cell r="D4021" t="str">
            <v>Aparelho Auditivo Recarregável ​​p/Idosos Perda Auditiva</v>
          </cell>
          <cell r="Q4021" t="str">
            <v>JINGHAO</v>
          </cell>
        </row>
        <row r="4022">
          <cell r="A4022">
            <v>8596</v>
          </cell>
          <cell r="D4022" t="str">
            <v>Lente Objetiva Meike 55mm f/1.4 para Sony E Preta</v>
          </cell>
          <cell r="Q4022" t="str">
            <v>Meike</v>
          </cell>
        </row>
        <row r="4023">
          <cell r="A4023">
            <v>8597</v>
          </cell>
          <cell r="D4023" t="str">
            <v>Lente Objetiva Meike 33mm f/1.4 para Sony E Preta</v>
          </cell>
          <cell r="Q4023" t="str">
            <v>Meike</v>
          </cell>
        </row>
        <row r="4024">
          <cell r="A4024">
            <v>8598</v>
          </cell>
          <cell r="D4024" t="str">
            <v>Lente Objetiva Meike 50mm f/1.8 para Sony E Preta</v>
          </cell>
          <cell r="Q4024" t="str">
            <v>Meike</v>
          </cell>
        </row>
        <row r="4025">
          <cell r="A4025">
            <v>8599</v>
          </cell>
          <cell r="D4025" t="str">
            <v>Lente Objetiva Meike 85mm f/1.8 STM p/Canon EF Preta</v>
          </cell>
          <cell r="Q4025" t="str">
            <v>Meike</v>
          </cell>
        </row>
        <row r="4026">
          <cell r="A4026">
            <v>8600</v>
          </cell>
          <cell r="D4026" t="str">
            <v>Adaptador Montagem Filtro Meike para Canon EF EOSR Preto</v>
          </cell>
          <cell r="Q4026" t="str">
            <v>Meike</v>
          </cell>
        </row>
        <row r="4027">
          <cell r="A4027">
            <v>8601</v>
          </cell>
          <cell r="D4027" t="str">
            <v>Adaptador de Montagem Lente Meike para EF EF-S R Preto</v>
          </cell>
          <cell r="Q4027" t="str">
            <v>Meike</v>
          </cell>
        </row>
        <row r="4028">
          <cell r="A4028">
            <v>8602</v>
          </cell>
          <cell r="D4028" t="str">
            <v>Lente Objetiva Meike 35mm f/1.7 para Sony E Preta</v>
          </cell>
          <cell r="Q4028" t="str">
            <v>Meike</v>
          </cell>
        </row>
        <row r="4029">
          <cell r="A4029">
            <v>8603</v>
          </cell>
          <cell r="D4029" t="str">
            <v>Meike Anel Adaptador Tubo Extensão MKSAF3A Sony E Preto</v>
          </cell>
          <cell r="Q4029" t="str">
            <v>Meike</v>
          </cell>
        </row>
        <row r="4030">
          <cell r="A4030">
            <v>8604</v>
          </cell>
          <cell r="D4030" t="str">
            <v>Lente Objetiva Fisheye Meike 8mm f/3.5 p/Canon EF Preta</v>
          </cell>
          <cell r="Q4030" t="str">
            <v>Meike</v>
          </cell>
        </row>
        <row r="4031">
          <cell r="A4031">
            <v>8605</v>
          </cell>
          <cell r="D4031" t="str">
            <v>Cartão de Memória MicroSd Sandisk 64gb Micro Sd 100Mbs</v>
          </cell>
          <cell r="Q4031" t="str">
            <v>SanDisk</v>
          </cell>
        </row>
        <row r="4032">
          <cell r="A4032">
            <v>8606</v>
          </cell>
          <cell r="D4032" t="str">
            <v>Câmera Ação Mentech PanoX V3 Tela 3" Core Max 360° Preta</v>
          </cell>
          <cell r="Q4032" t="str">
            <v>Mentech</v>
          </cell>
        </row>
        <row r="4033">
          <cell r="A4033">
            <v>8640</v>
          </cell>
          <cell r="D4033" t="str">
            <v>Relógio Inteligente Zwear Smartwatch Bluetooth Rosa</v>
          </cell>
          <cell r="Q4033" t="str">
            <v>Zwear</v>
          </cell>
        </row>
        <row r="4034">
          <cell r="A4034">
            <v>8641</v>
          </cell>
          <cell r="D4034" t="str">
            <v>Smartwatch Relógio Inteligente Zwear Bluetooth Rosa</v>
          </cell>
          <cell r="Q4034" t="str">
            <v>Zwear</v>
          </cell>
        </row>
        <row r="4035">
          <cell r="A4035">
            <v>8643</v>
          </cell>
          <cell r="D4035" t="str">
            <v>Cabo Usb A p/Micro Usb 1Hora 2.1A Macho/Macho 1M Preto</v>
          </cell>
          <cell r="Q4035" t="str">
            <v>1HORA</v>
          </cell>
        </row>
        <row r="4036">
          <cell r="A4036">
            <v>8656</v>
          </cell>
          <cell r="D4036" t="str">
            <v>Mistura Eletrólito  Swanson Pacote 30 Sachês Importado</v>
          </cell>
          <cell r="Q4036" t="str">
            <v>Swanson</v>
          </cell>
        </row>
        <row r="4037">
          <cell r="A4037">
            <v>8659</v>
          </cell>
          <cell r="D4037" t="str">
            <v>Mistura Eletrólito  Swanson Pacote 30 Sachês  Importado</v>
          </cell>
          <cell r="Q4037" t="str">
            <v>Swanson</v>
          </cell>
        </row>
        <row r="4038">
          <cell r="A4038">
            <v>8660</v>
          </cell>
          <cell r="D4038" t="str">
            <v>Mistura Eletrólito  Swanson  Pacote 8 Sachês Importado</v>
          </cell>
          <cell r="Q4038" t="str">
            <v>Swanson</v>
          </cell>
        </row>
        <row r="4039">
          <cell r="A4039">
            <v>8661</v>
          </cell>
          <cell r="D4039" t="str">
            <v>Mistura Eletrólito  Swanson Pacote 8 Sachês Importado</v>
          </cell>
          <cell r="Q4039" t="str">
            <v>Swanson</v>
          </cell>
        </row>
        <row r="4040">
          <cell r="A4040">
            <v>8662</v>
          </cell>
          <cell r="D4040" t="str">
            <v>Mistura  Eletrólito   Swanson Pacote 8 Sachês Importado</v>
          </cell>
          <cell r="Q4040" t="str">
            <v>Swanson</v>
          </cell>
        </row>
        <row r="4041">
          <cell r="A4041">
            <v>8663</v>
          </cell>
          <cell r="D4041" t="str">
            <v>Mistura Eletrólita Swanson Pacote 30 Sachês Importado</v>
          </cell>
          <cell r="Q4041" t="str">
            <v>Swanson</v>
          </cell>
        </row>
        <row r="4042">
          <cell r="A4042">
            <v>5189</v>
          </cell>
          <cell r="D4042" t="str">
            <v>Probiotic-10 100Bi Now Foods 30 Veg Capsulas</v>
          </cell>
          <cell r="Q4042" t="str">
            <v>Now Foods</v>
          </cell>
        </row>
      </sheetData>
      <sheetData sheetId="1"/>
      <sheetData sheetId="2"/>
      <sheetData sheetId="3"/>
      <sheetData sheetId="4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661EDD59-FAB2-4BB5-8D96-33DD28C154F0}">
    <nsvFilter filterId="{093CC156-8314-4151-8073-8AD25ECD9639}" ref="A6:Z44" tableId="1"/>
  </namedSheetView>
  <namedSheetView name="Exibição 2" id="{A77876A7-5429-419C-87EA-F4BAE51404F4}">
    <nsvFilter filterId="{093CC156-8314-4151-8073-8AD25ECD9639}" ref="A6:Z44" tableId="1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Ronald Rocha de Castro" id="{2BE2DFB6-16B9-4869-B892-33E2045A61C9}" userId="S::ronalddecastro@topshop.com.br::1332d665-fec1-4470-ab8d-cb33cba0ec7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3CC156-8314-4151-8073-8AD25ECD9639}" name="Tabela13" displayName="Tabela13" ref="A6:Z44" headerRowDxfId="61">
  <autoFilter ref="A6:Z44" xr:uid="{093CC156-8314-4151-8073-8AD25ECD9639}">
    <filterColumn colId="4">
      <filters>
        <filter val="0"/>
      </filters>
    </filterColumn>
  </autoFilter>
  <tableColumns count="26">
    <tableColumn id="1" xr3:uid="{2F3EF701-DD1A-4228-8ACA-55D7375DD575}" name="SKU" totalsRowLabel="Total" dataDxfId="59" totalsRowDxfId="60"/>
    <tableColumn id="25" xr3:uid="{2ECFB947-1A31-4A25-9F78-6883DD1FAD21}" name="Estoque" dataDxfId="57" totalsRowDxfId="58">
      <calculatedColumnFormula>_xlfn.XLOOKUP(A7,[1]Sheet1!$A:$A,[1]Sheet1!$E:$E)</calculatedColumnFormula>
    </tableColumn>
    <tableColumn id="3" xr3:uid="{EE1849C7-CD80-4D01-BF79-140083243A1B}" name="Marca" dataDxfId="55" totalsRowDxfId="56">
      <calculatedColumnFormula>_xlfn.XLOOKUP(A7,[2]BASE!$A:$A,[2]BASE!$Q:$Q)</calculatedColumnFormula>
    </tableColumn>
    <tableColumn id="2" xr3:uid="{9286B022-9F01-4A8F-9BC2-542EA384632D}" name="Titulo" dataDxfId="53" totalsRowDxfId="54">
      <calculatedColumnFormula>_xlfn.XLOOKUP(A7,[2]BASE!$A:$A,[2]BASE!$D:$D)</calculatedColumnFormula>
    </tableColumn>
    <tableColumn id="14" xr3:uid="{28550AA3-A59F-409F-87B3-ECDC0CAE9D76}" name="Paresi" dataDxfId="51" totalsRowDxfId="52">
      <calculatedColumnFormula>_xlfn.XLOOKUP(Tabela13[[#This Row],[SKU]],'Base Criados'!C:C,'Base Criados'!A:A,0,0,1)</calculatedColumnFormula>
    </tableColumn>
    <tableColumn id="16" xr3:uid="{F52A8052-327A-462F-90FF-AF5B7C340BB2}" name="FRISCO" dataDxfId="49" totalsRowDxfId="50">
      <calculatedColumnFormula>_xlfn.XLOOKUP(Tabela13[[#This Row],[SKU]],'Base Criados'!D:D,'Base Criados'!A:A,0,0,1)</calculatedColumnFormula>
    </tableColumn>
    <tableColumn id="5" xr3:uid="{3A851D92-B3A0-4DC5-BA12-128E61CDD95B}" name="Haylou" dataDxfId="47" totalsRowDxfId="48">
      <calculatedColumnFormula>_xlfn.XLOOKUP(Tabela13[[#This Row],[SKU]],'Base Criados'!E:E,'Base Criados'!A:A,0,0,1)</calculatedColumnFormula>
    </tableColumn>
    <tableColumn id="12" xr3:uid="{E4FF1EA7-6359-49F1-8C7E-54E3F1BA7839}" name="Zivido" dataDxfId="45" totalsRowDxfId="46">
      <calculatedColumnFormula>_xlfn.XLOOKUP(Tabela13[[#This Row],[SKU]],'Base Criados'!S:S,'Base Criados'!A:A,0,0,1)</calculatedColumnFormula>
    </tableColumn>
    <tableColumn id="10" xr3:uid="{B2D40DC8-C3CC-4D72-8396-FA1B8D4DF7B1}" name="BETA" dataDxfId="43" totalsRowDxfId="44">
      <calculatedColumnFormula>_xlfn.XLOOKUP(Tabela13[[#This Row],[SKU]],'Base Criados'!G:G,'Base Criados'!A:A,0,0,1)</calculatedColumnFormula>
    </tableColumn>
    <tableColumn id="8" xr3:uid="{8AC47C5B-5B75-4418-AED1-16620A1E06AF}" name="Arica" dataDxfId="41" totalsRowDxfId="42">
      <calculatedColumnFormula>_xlfn.XLOOKUP(Tabela13[[#This Row],[SKU]],'Base Criados'!H:H,'Base Criados'!A:A,0,0,1)</calculatedColumnFormula>
    </tableColumn>
    <tableColumn id="6" xr3:uid="{75C21626-659E-4289-8C8F-71C67FA9D356}" name="ATN" dataDxfId="39" totalsRowDxfId="40">
      <calculatedColumnFormula>_xlfn.XLOOKUP(Tabela13[[#This Row],[SKU]],'Base Criados'!I:I,'Base Criados'!A:A,0,0,1)</calculatedColumnFormula>
    </tableColumn>
    <tableColumn id="24" xr3:uid="{5F17E91F-0828-432F-B9D3-CDA396987293}" name="GAFETE" dataDxfId="37" totalsRowDxfId="38">
      <calculatedColumnFormula>_xlfn.XLOOKUP(Tabela13[[#This Row],[SKU]],'Base Criados'!J:J,'Base Criados'!A:A,0,0,1)</calculatedColumnFormula>
    </tableColumn>
    <tableColumn id="22" xr3:uid="{8D6D4056-F253-4D40-ADD1-C528CAD2196E}" name="LOUJERES" dataDxfId="35" totalsRowDxfId="36">
      <calculatedColumnFormula>_xlfn.XLOOKUP(Tabela13[[#This Row],[SKU]],'Base Criados'!K:K,'Base Criados'!A:A,0,0,1)</calculatedColumnFormula>
    </tableColumn>
    <tableColumn id="13" xr3:uid="{3373FF37-3F80-41E9-B443-A4061CB640CA}" name="Jacitara" dataDxfId="33" totalsRowDxfId="34">
      <calculatedColumnFormula>_xlfn.XLOOKUP(Tabela13[[#This Row],[SKU]],'Base Criados'!L:L,'Base Criados'!A:A,0,0,1)</calculatedColumnFormula>
    </tableColumn>
    <tableColumn id="4" xr3:uid="{086CEA27-1575-4E74-AB94-97A45BC8676E}" name="Zhiyun" dataDxfId="31" totalsRowDxfId="32">
      <calculatedColumnFormula>_xlfn.XLOOKUP(Tabela13[[#This Row],[SKU]],'Base Criados'!R:R,'Base Criados'!A:A,0,0,1)</calculatedColumnFormula>
    </tableColumn>
    <tableColumn id="19" xr3:uid="{BE735B65-B705-42FB-B086-2A14749766E8}" name="Walker Tape" dataDxfId="30">
      <calculatedColumnFormula>_xlfn.XLOOKUP(Tabela13[[#This Row],[SKU]],'Base Criados'!V:V,'Base Criados'!A:A,0,0,1)</calculatedColumnFormula>
    </tableColumn>
    <tableColumn id="27" xr3:uid="{4C4DC653-29B3-494F-87FC-CA220E863DFE}" name="IPM" dataDxfId="28" totalsRowDxfId="29">
      <calculatedColumnFormula>_xlfn.XLOOKUP(Tabela13[[#This Row],[SKU]],'Base Criados'!P:P,'Base Criados'!A:A,0,0,1)</calculatedColumnFormula>
    </tableColumn>
    <tableColumn id="31" xr3:uid="{0EBD9F7B-840D-4DF8-AFF8-177AD5528B42}" name="Sandisk" dataDxfId="26" totalsRowDxfId="27">
      <calculatedColumnFormula>_xlfn.XLOOKUP(Tabela13[[#This Row],[SKU]],'Base Criados'!Q:Q,'Base Criados'!A:A,0,0,1)</calculatedColumnFormula>
    </tableColumn>
    <tableColumn id="28" xr3:uid="{B20C662C-BBD8-4560-9CB0-33F689450F73}" name="VERDAL" dataDxfId="24" totalsRowDxfId="25"/>
    <tableColumn id="30" xr3:uid="{40067D02-DEC4-427D-80E3-7F124DE2DAEB}" name="PEBAS" dataDxfId="22" totalsRowDxfId="23">
      <calculatedColumnFormula>_xlfn.XLOOKUP(Tabela13[[#This Row],[SKU]],'Base Criados'!T:T,'Base Criados'!A:A,0,0,1)</calculatedColumnFormula>
    </tableColumn>
    <tableColumn id="29" xr3:uid="{AFB1CA9D-FDCB-4185-8253-3A619104279A}" name="CRIPO" dataDxfId="20" totalsRowDxfId="21">
      <calculatedColumnFormula>_xlfn.XLOOKUP(Tabela13[[#This Row],[SKU]],'Base Criados'!M:M,'Base Criados'!A:A,0,0,1)</calculatedColumnFormula>
    </tableColumn>
    <tableColumn id="11" xr3:uid="{2B646149-24EA-4227-BB34-6FB478BE2C07}" name="EVERGREEN" dataDxfId="18" totalsRowDxfId="19">
      <calculatedColumnFormula>_xlfn.XLOOKUP(Tabela13[[#This Row],[SKU]],'Base Criados'!W:W,'Base Criados'!A:A,0,0,1)</calculatedColumnFormula>
    </tableColumn>
    <tableColumn id="21" xr3:uid="{F90E57FE-9E2E-4D6F-818F-59E85E2EF513}" name="ALDERRA" dataDxfId="16" totalsRowDxfId="17">
      <calculatedColumnFormula>_xlfn.XLOOKUP(Tabela13[[#This Row],[SKU]],'Base Criados'!X:X,'Base Criados'!A:A,0,0,1)</calculatedColumnFormula>
    </tableColumn>
    <tableColumn id="20" xr3:uid="{A4F4FA77-987B-4EE2-9242-84E10FB1ABF7}" name="NATUA" dataDxfId="14" totalsRowDxfId="15">
      <calculatedColumnFormula>_xlfn.XLOOKUP(Tabela13[[#This Row],[SKU]],'Base Criados'!O:O,'Base Criados'!A:A,0,0,1)</calculatedColumnFormula>
    </tableColumn>
    <tableColumn id="18" xr3:uid="{0232A237-F098-41F9-BC10-9360C173EA13}" name="MANLAI" dataDxfId="12" totalsRowDxfId="13">
      <calculatedColumnFormula>_xlfn.XLOOKUP(Tabela13[[#This Row],[SKU]],'Base Criados'!Z:Z,'Base Criados'!A:A,0,0,1)</calculatedColumnFormula>
    </tableColumn>
    <tableColumn id="7" xr3:uid="{B24C188F-838A-4596-B132-130D619DA7D2}" name="KIRUNA" totalsRowFunction="sum" dataDxfId="10" totalsRowDxfId="11">
      <calculatedColumnFormula>_xlfn.XLOOKUP(Tabela13[[#This Row],[SKU]],'Base Criados'!N:N,'Base Criados'!A:A,0,0,1)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6" dT="2024-12-10T13:42:19.11" personId="{2BE2DFB6-16B9-4869-B892-33E2045A61C9}" id="{0CFAA3F0-C10A-40B2-A25B-D0BB6D06DDF8}">
    <text>Criar Somente Suplementos Now Foods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microsoft.com/office/2019/04/relationships/namedSheetView" Target="../namedSheetViews/namedSheetView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75CBC-F4CB-437B-B277-2BD58CCAB42C}">
  <sheetPr codeName="Planilha1">
    <tabColor theme="9"/>
  </sheetPr>
  <dimension ref="A1:AJ44"/>
  <sheetViews>
    <sheetView tabSelected="1" zoomScale="90" zoomScaleNormal="90" workbookViewId="0">
      <pane ySplit="6" topLeftCell="A9" activePane="bottomLeft" state="frozen"/>
      <selection pane="bottomLeft" activeCell="AD4" sqref="AC4:AD4"/>
    </sheetView>
  </sheetViews>
  <sheetFormatPr defaultColWidth="9.140625" defaultRowHeight="15"/>
  <cols>
    <col min="1" max="1" width="20.28515625" style="3" customWidth="1"/>
    <col min="2" max="2" width="12.42578125" style="3" customWidth="1"/>
    <col min="3" max="3" width="17.7109375" style="3" customWidth="1"/>
    <col min="4" max="4" width="71.28515625" style="3" customWidth="1"/>
    <col min="5" max="26" width="4.140625" style="3" customWidth="1"/>
    <col min="27" max="27" width="11.85546875" style="1" customWidth="1"/>
    <col min="28" max="29" width="9.140625" style="1"/>
    <col min="30" max="30" width="14.5703125" style="1" customWidth="1"/>
    <col min="31" max="16384" width="9.140625" style="1"/>
  </cols>
  <sheetData>
    <row r="1" spans="1:36" ht="23.25" customHeight="1">
      <c r="A1" s="24"/>
      <c r="B1" s="26">
        <f>COUNTIFS(Tabela13[SKU],"&lt;&gt;" )-Ajuste!B2</f>
        <v>38</v>
      </c>
      <c r="C1" s="2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19"/>
      <c r="AB1" s="19"/>
      <c r="AC1" s="19"/>
      <c r="AD1" s="19"/>
      <c r="AE1" s="19"/>
      <c r="AF1" s="19"/>
      <c r="AG1" s="19"/>
      <c r="AH1" s="19"/>
      <c r="AI1" s="19"/>
    </row>
    <row r="2" spans="1:3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19"/>
      <c r="AB2" s="19"/>
      <c r="AC2" s="19"/>
      <c r="AD2" s="19"/>
      <c r="AE2" s="19"/>
      <c r="AF2" s="19"/>
      <c r="AG2" s="19"/>
      <c r="AH2" s="19"/>
      <c r="AI2" s="19"/>
    </row>
    <row r="3" spans="1:36" ht="30">
      <c r="A3" s="25" t="s">
        <v>0</v>
      </c>
      <c r="B3" s="26">
        <f>COUNTIFS(Tabela13[Estoque],"&gt;0")</f>
        <v>20</v>
      </c>
      <c r="C3" s="25" t="str">
        <f>_xlfn.CONCAT("Classico e Premium"," ", B3*2)</f>
        <v>Classico e Premium 40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35"/>
      <c r="Q3" s="4"/>
      <c r="R3" s="4"/>
      <c r="S3" s="4"/>
      <c r="T3" s="4"/>
      <c r="U3" s="4"/>
      <c r="V3" s="4"/>
      <c r="W3" s="4"/>
      <c r="X3" s="4"/>
      <c r="Y3" s="4"/>
      <c r="Z3" s="4"/>
      <c r="AA3" s="19"/>
      <c r="AB3" s="19"/>
      <c r="AC3" s="19"/>
      <c r="AD3" s="19"/>
      <c r="AE3" s="19"/>
      <c r="AF3" s="19"/>
      <c r="AG3" s="19"/>
      <c r="AH3" s="19"/>
      <c r="AI3" s="19"/>
    </row>
    <row r="4" spans="1:36">
      <c r="A4" s="6"/>
      <c r="B4" s="6"/>
      <c r="C4" s="2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9"/>
      <c r="AB4" s="19"/>
      <c r="AC4" s="19"/>
      <c r="AD4" s="19"/>
      <c r="AE4" s="19"/>
      <c r="AF4" s="19"/>
      <c r="AG4" s="19"/>
      <c r="AH4" s="19"/>
      <c r="AI4" s="19"/>
    </row>
    <row r="5" spans="1:36" ht="53.25" customHeight="1">
      <c r="A5" s="28" t="s">
        <v>1</v>
      </c>
      <c r="B5" s="29" t="str">
        <f>[1]Sheet1!$H$1</f>
        <v xml:space="preserve">  18/04/2025</v>
      </c>
      <c r="C5" s="30"/>
      <c r="D5" s="31" t="s">
        <v>2</v>
      </c>
      <c r="E5" s="27">
        <f>COUNTIFS(Tabela13[[#All],[Estoque]],"&gt;0",Tabela13[[#All],[Paresi]],0)</f>
        <v>4</v>
      </c>
      <c r="F5" s="27">
        <f>COUNTIFS(Tabela13[[#All],[Estoque]],"&gt;0",Tabela13[[#All],[FRISCO]],0)</f>
        <v>4</v>
      </c>
      <c r="G5" s="27">
        <f>COUNTIFS(Tabela13[[#All],[Estoque]],"&gt;0",Tabela13[[#All],[Haylou]],0)</f>
        <v>7</v>
      </c>
      <c r="H5" s="27">
        <f>COUNTIFS(Tabela13[[#All],[Estoque]],"&gt;0",Tabela13[[#All],[Zivido]],0)-Ajuste!C17</f>
        <v>5</v>
      </c>
      <c r="I5" s="27">
        <f>COUNTIFS(Tabela13[[#All],[Estoque]],"&gt;0",Tabela13[[#All],[BETA]],0)-Ajuste!C17</f>
        <v>4</v>
      </c>
      <c r="J5" s="27">
        <f>COUNTIFS(Tabela13[[#All],[Estoque]],"&gt;0",Tabela13[[#All],[Arica]],0)</f>
        <v>4</v>
      </c>
      <c r="K5" s="27">
        <f>COUNTIFS(Tabela13[[#All],[Estoque]],"&gt;0",Tabela13[[#All],[ATN]],0)</f>
        <v>4</v>
      </c>
      <c r="L5" s="27">
        <f>COUNTIFS(Tabela13[[#All],[Estoque]],"&gt;0",Tabela13[[#All],[GAFETE]],0)</f>
        <v>6</v>
      </c>
      <c r="M5" s="27">
        <f>COUNTIFS(Tabela13[[#All],[Estoque]],"&gt;0",Tabela13[[#All],[LOUJERES]],0)</f>
        <v>4</v>
      </c>
      <c r="N5" s="27">
        <f>COUNTIFS(Tabela13[[#All],[Estoque]],"&gt;0",Tabela13[[#All],[Jacitara]],0)</f>
        <v>4</v>
      </c>
      <c r="O5" s="27">
        <f>COUNTIFS(Tabela13[[#All],[Estoque]],"&gt;0",Tabela13[[#All],[Zhiyun]],0)</f>
        <v>5</v>
      </c>
      <c r="P5" s="27">
        <f>COUNTIFS(Tabela13[[#All],[Estoque]],"&gt;0",Tabela13[[#All],[Walker Tape]],0)</f>
        <v>7</v>
      </c>
      <c r="Q5" s="27">
        <f>COUNTIFS(Tabela13[[#All],[Estoque]],"&gt;0",Tabela13[[#All],[IPM]],0)</f>
        <v>8</v>
      </c>
      <c r="R5" s="27">
        <f>COUNTIFS(Tabela13[[#All],[Estoque]],"&gt;0",Tabela13[[#All],[Sandisk]],0)</f>
        <v>5</v>
      </c>
      <c r="S5" s="27"/>
      <c r="T5" s="27">
        <f>COUNTIFS(Tabela13[[#All],[Estoque]],"&gt;0",Tabela13[[#All],[PEBAS]],0)</f>
        <v>5</v>
      </c>
      <c r="U5" s="27">
        <f>COUNTIFS(Tabela13[[#All],[Estoque]],"&gt;0",Tabela13[[#All],[CRIPO]],0)</f>
        <v>5</v>
      </c>
      <c r="V5" s="27">
        <f>COUNTIFS(Tabela13[[#All],[Estoque]],"&gt;0",Tabela13[[#All],[EVERGREEN]],0)</f>
        <v>4</v>
      </c>
      <c r="W5" s="27">
        <f>COUNTIFS(Tabela13[[#All],[Estoque]],"&gt;0",Tabela13[[#All],[ALDERRA]],0)</f>
        <v>2</v>
      </c>
      <c r="X5" s="27">
        <f>COUNTIFS(Tabela13[[#All],[Estoque]],"&gt;0",Tabela13[[#All],[NATUA]],0)</f>
        <v>4</v>
      </c>
      <c r="Y5" s="27">
        <f>COUNTIFS(Tabela13[[#All],[Estoque]],"&gt;0",Tabela13[[#All],[MANLAI]],0)</f>
        <v>16</v>
      </c>
      <c r="Z5" s="27">
        <f>COUNTIFS(Tabela13[[#All],[Estoque]],"&gt;0",Tabela13[[#All],[KIRUNA]],0)</f>
        <v>18</v>
      </c>
      <c r="AA5" s="14"/>
      <c r="AB5" s="14"/>
      <c r="AC5" s="20"/>
      <c r="AD5" s="21"/>
      <c r="AE5" s="20"/>
      <c r="AF5" s="19"/>
      <c r="AG5" s="19"/>
      <c r="AH5" s="19"/>
      <c r="AI5" s="22"/>
      <c r="AJ5"/>
    </row>
    <row r="6" spans="1:36" ht="96" customHeight="1">
      <c r="A6" s="45" t="s">
        <v>3</v>
      </c>
      <c r="B6" s="12" t="s">
        <v>4</v>
      </c>
      <c r="C6" s="2" t="s">
        <v>5</v>
      </c>
      <c r="D6" s="2" t="s">
        <v>6</v>
      </c>
      <c r="E6" s="54" t="s">
        <v>7</v>
      </c>
      <c r="F6" s="40" t="s">
        <v>8</v>
      </c>
      <c r="G6" s="36" t="s">
        <v>9</v>
      </c>
      <c r="H6" s="41" t="s">
        <v>10</v>
      </c>
      <c r="I6" s="36" t="s">
        <v>11</v>
      </c>
      <c r="J6" s="36" t="s">
        <v>12</v>
      </c>
      <c r="K6" s="41" t="s">
        <v>13</v>
      </c>
      <c r="L6" s="41" t="s">
        <v>14</v>
      </c>
      <c r="M6" s="41" t="s">
        <v>15</v>
      </c>
      <c r="N6" s="41" t="s">
        <v>16</v>
      </c>
      <c r="O6" s="41" t="s">
        <v>17</v>
      </c>
      <c r="P6" s="41" t="s">
        <v>18</v>
      </c>
      <c r="Q6" s="41" t="s">
        <v>19</v>
      </c>
      <c r="R6" s="41" t="s">
        <v>20</v>
      </c>
      <c r="S6" s="36" t="s">
        <v>21</v>
      </c>
      <c r="T6" s="42" t="s">
        <v>22</v>
      </c>
      <c r="U6" s="42" t="s">
        <v>23</v>
      </c>
      <c r="V6" s="42" t="s">
        <v>24</v>
      </c>
      <c r="W6" s="42" t="s">
        <v>25</v>
      </c>
      <c r="X6" s="42" t="s">
        <v>26</v>
      </c>
      <c r="Y6" s="42" t="s">
        <v>27</v>
      </c>
      <c r="Z6" s="42" t="s">
        <v>28</v>
      </c>
      <c r="AA6" s="13"/>
      <c r="AB6" s="14"/>
      <c r="AC6" s="19"/>
      <c r="AD6" s="19">
        <v>7</v>
      </c>
      <c r="AE6" s="19"/>
      <c r="AF6" s="19"/>
      <c r="AG6" s="19"/>
      <c r="AH6" s="19"/>
      <c r="AI6" s="22"/>
      <c r="AJ6"/>
    </row>
    <row r="7" spans="1:36" hidden="1">
      <c r="A7" s="44">
        <v>20</v>
      </c>
      <c r="B7" s="3">
        <f>_xlfn.XLOOKUP(A7,[1]Sheet1!$A:$A,[1]Sheet1!$E:$E)</f>
        <v>346</v>
      </c>
      <c r="C7" s="3" t="str">
        <f>_xlfn.XLOOKUP(A7,[2]BASE!$A:$A,[2]BASE!$Q:$Q)</f>
        <v>Walker Tape</v>
      </c>
      <c r="D7" s="3" t="str">
        <f>_xlfn.XLOOKUP(A7,[2]BASE!$A:$A,[2]BASE!$D:$D)</f>
        <v>Cola Ultra Hold 41ml Walker Tape Prótese Sistema Capilar</v>
      </c>
      <c r="E7" s="3">
        <f>_xlfn.XLOOKUP(Tabela13[[#This Row],[SKU]],'Base Criados'!C:C,'Base Criados'!A:A,0,0,1)</f>
        <v>1</v>
      </c>
      <c r="F7" s="3">
        <f>_xlfn.XLOOKUP(Tabela13[[#This Row],[SKU]],'Base Criados'!D:D,'Base Criados'!A:A,0,0,1)</f>
        <v>1</v>
      </c>
      <c r="G7" s="3">
        <f>_xlfn.XLOOKUP(Tabela13[[#This Row],[SKU]],'Base Criados'!E:E,'Base Criados'!A:A,0,0,1)</f>
        <v>1</v>
      </c>
      <c r="H7" s="3">
        <f>_xlfn.XLOOKUP(Tabela13[[#This Row],[SKU]],'Base Criados'!S:S,'Base Criados'!A:A,0,0,1)</f>
        <v>1</v>
      </c>
      <c r="I7" s="3">
        <f>_xlfn.XLOOKUP(Tabela13[[#This Row],[SKU]],'Base Criados'!G:G,'Base Criados'!A:A,0,0,1)</f>
        <v>1</v>
      </c>
      <c r="J7" s="3">
        <f>_xlfn.XLOOKUP(Tabela13[[#This Row],[SKU]],'Base Criados'!H:H,'Base Criados'!A:A,0,0,1)</f>
        <v>1</v>
      </c>
      <c r="K7" s="3">
        <f>_xlfn.XLOOKUP(Tabela13[[#This Row],[SKU]],'Base Criados'!I:I,'Base Criados'!A:A,0,0,1)</f>
        <v>1</v>
      </c>
      <c r="L7" s="3">
        <f>_xlfn.XLOOKUP(Tabela13[[#This Row],[SKU]],'Base Criados'!J:J,'Base Criados'!A:A,0,0,1)</f>
        <v>1</v>
      </c>
      <c r="M7" s="3">
        <f>_xlfn.XLOOKUP(Tabela13[[#This Row],[SKU]],'Base Criados'!K:K,'Base Criados'!A:A,0,0,1)</f>
        <v>1</v>
      </c>
      <c r="N7" s="3">
        <f>_xlfn.XLOOKUP(Tabela13[[#This Row],[SKU]],'Base Criados'!L:L,'Base Criados'!A:A,0,0,1)</f>
        <v>1</v>
      </c>
      <c r="O7" s="3">
        <f>_xlfn.XLOOKUP(Tabela13[[#This Row],[SKU]],'Base Criados'!R:R,'Base Criados'!A:A,0,0,1)</f>
        <v>1</v>
      </c>
      <c r="P7" s="3">
        <f>_xlfn.XLOOKUP(Tabela13[[#This Row],[SKU]],'Base Criados'!V:V,'Base Criados'!A:A,0,0,1)</f>
        <v>1</v>
      </c>
      <c r="Q7" s="3">
        <f>_xlfn.XLOOKUP(Tabela13[[#This Row],[SKU]],'Base Criados'!P:P,'Base Criados'!A:A,0,0,1)</f>
        <v>1</v>
      </c>
      <c r="R7" s="3">
        <f>_xlfn.XLOOKUP(Tabela13[[#This Row],[SKU]],'Base Criados'!Q:Q,'Base Criados'!A:A,0,0,1)</f>
        <v>1</v>
      </c>
      <c r="T7" s="3">
        <f>_xlfn.XLOOKUP(Tabela13[[#This Row],[SKU]],'Base Criados'!T:T,'Base Criados'!A:A,0,0,1)</f>
        <v>1</v>
      </c>
      <c r="U7" s="3">
        <f>_xlfn.XLOOKUP(Tabela13[[#This Row],[SKU]],'Base Criados'!M:M,'Base Criados'!A:A,0,0,1)</f>
        <v>1</v>
      </c>
      <c r="V7" s="3">
        <f>_xlfn.XLOOKUP(Tabela13[[#This Row],[SKU]],'Base Criados'!W:W,'Base Criados'!A:A,0,0,1)</f>
        <v>1</v>
      </c>
      <c r="W7" s="3">
        <f>_xlfn.XLOOKUP(Tabela13[[#This Row],[SKU]],'Base Criados'!X:X,'Base Criados'!A:A,0,0,1)</f>
        <v>0</v>
      </c>
      <c r="X7" s="3">
        <f>_xlfn.XLOOKUP(Tabela13[[#This Row],[SKU]],'Base Criados'!O:O,'Base Criados'!A:A,0,0,1)</f>
        <v>1</v>
      </c>
      <c r="Y7" s="3">
        <f>_xlfn.XLOOKUP(Tabela13[[#This Row],[SKU]],'Base Criados'!Z:Z,'Base Criados'!A:A,0,0,1)</f>
        <v>0</v>
      </c>
      <c r="Z7" s="3">
        <f>_xlfn.XLOOKUP(Tabela13[[#This Row],[SKU]],'Base Criados'!N:N,'Base Criados'!A:A,0,0,1)</f>
        <v>0</v>
      </c>
      <c r="AA7" s="19"/>
      <c r="AB7" s="19"/>
      <c r="AC7" s="19"/>
      <c r="AD7" s="19"/>
      <c r="AE7" s="19"/>
      <c r="AF7" s="19"/>
      <c r="AG7" s="19"/>
      <c r="AH7" s="19"/>
      <c r="AI7" s="19"/>
    </row>
    <row r="8" spans="1:36" hidden="1">
      <c r="A8" s="44">
        <v>22</v>
      </c>
      <c r="B8" s="3">
        <f>_xlfn.XLOOKUP(A8,[1]Sheet1!$A:$A,[1]Sheet1!$E:$E)</f>
        <v>110</v>
      </c>
      <c r="C8" s="3" t="str">
        <f>_xlfn.XLOOKUP(A8,[2]BASE!$A:$A,[2]BASE!$Q:$Q)</f>
        <v>Walker Tape</v>
      </c>
      <c r="D8" s="3" t="str">
        <f>_xlfn.XLOOKUP(A8,[2]BASE!$A:$A,[2]BASE!$D:$D)</f>
        <v>Cola Ultra Hold 101ml Walker Tape Prótese Sistema Capilar</v>
      </c>
      <c r="E8" s="3">
        <f>_xlfn.XLOOKUP(Tabela13[[#This Row],[SKU]],'Base Criados'!C:C,'Base Criados'!A:A,0,0,1)</f>
        <v>1</v>
      </c>
      <c r="F8" s="3">
        <f>_xlfn.XLOOKUP(Tabela13[[#This Row],[SKU]],'Base Criados'!D:D,'Base Criados'!A:A,0,0,1)</f>
        <v>1</v>
      </c>
      <c r="G8" s="3">
        <f>_xlfn.XLOOKUP(Tabela13[[#This Row],[SKU]],'Base Criados'!E:E,'Base Criados'!A:A,0,0,1)</f>
        <v>1</v>
      </c>
      <c r="H8" s="3">
        <f>_xlfn.XLOOKUP(Tabela13[[#This Row],[SKU]],'Base Criados'!S:S,'Base Criados'!A:A,0,0,1)</f>
        <v>1</v>
      </c>
      <c r="I8" s="3">
        <f>_xlfn.XLOOKUP(Tabela13[[#This Row],[SKU]],'Base Criados'!G:G,'Base Criados'!A:A,0,0,1)</f>
        <v>1</v>
      </c>
      <c r="J8" s="3">
        <f>_xlfn.XLOOKUP(Tabela13[[#This Row],[SKU]],'Base Criados'!H:H,'Base Criados'!A:A,0,0,1)</f>
        <v>1</v>
      </c>
      <c r="K8" s="3">
        <f>_xlfn.XLOOKUP(Tabela13[[#This Row],[SKU]],'Base Criados'!I:I,'Base Criados'!A:A,0,0,1)</f>
        <v>1</v>
      </c>
      <c r="L8" s="3">
        <f>_xlfn.XLOOKUP(Tabela13[[#This Row],[SKU]],'Base Criados'!J:J,'Base Criados'!A:A,0,0,1)</f>
        <v>1</v>
      </c>
      <c r="M8" s="3">
        <f>_xlfn.XLOOKUP(Tabela13[[#This Row],[SKU]],'Base Criados'!K:K,'Base Criados'!A:A,0,0,1)</f>
        <v>1</v>
      </c>
      <c r="N8" s="3">
        <f>_xlfn.XLOOKUP(Tabela13[[#This Row],[SKU]],'Base Criados'!L:L,'Base Criados'!A:A,0,0,1)</f>
        <v>1</v>
      </c>
      <c r="O8" s="3">
        <f>_xlfn.XLOOKUP(Tabela13[[#This Row],[SKU]],'Base Criados'!R:R,'Base Criados'!A:A,0,0,1)</f>
        <v>1</v>
      </c>
      <c r="P8" s="3">
        <f>_xlfn.XLOOKUP(Tabela13[[#This Row],[SKU]],'Base Criados'!V:V,'Base Criados'!A:A,0,0,1)</f>
        <v>1</v>
      </c>
      <c r="Q8" s="3">
        <f>_xlfn.XLOOKUP(Tabela13[[#This Row],[SKU]],'Base Criados'!P:P,'Base Criados'!A:A,0,0,1)</f>
        <v>1</v>
      </c>
      <c r="R8" s="3">
        <f>_xlfn.XLOOKUP(Tabela13[[#This Row],[SKU]],'Base Criados'!Q:Q,'Base Criados'!A:A,0,0,1)</f>
        <v>1</v>
      </c>
      <c r="T8" s="3">
        <f>_xlfn.XLOOKUP(Tabela13[[#This Row],[SKU]],'Base Criados'!T:T,'Base Criados'!A:A,0,0,1)</f>
        <v>1</v>
      </c>
      <c r="U8" s="3">
        <f>_xlfn.XLOOKUP(Tabela13[[#This Row],[SKU]],'Base Criados'!M:M,'Base Criados'!A:A,0,0,1)</f>
        <v>1</v>
      </c>
      <c r="V8" s="3">
        <f>_xlfn.XLOOKUP(Tabela13[[#This Row],[SKU]],'Base Criados'!W:W,'Base Criados'!A:A,0,0,1)</f>
        <v>1</v>
      </c>
      <c r="W8" s="3">
        <f>_xlfn.XLOOKUP(Tabela13[[#This Row],[SKU]],'Base Criados'!X:X,'Base Criados'!A:A,0,0,1)</f>
        <v>1</v>
      </c>
      <c r="X8" s="3">
        <f>_xlfn.XLOOKUP(Tabela13[[#This Row],[SKU]],'Base Criados'!O:O,'Base Criados'!A:A,0,0,1)</f>
        <v>0</v>
      </c>
      <c r="Y8" s="3">
        <f>_xlfn.XLOOKUP(Tabela13[[#This Row],[SKU]],'Base Criados'!Z:Z,'Base Criados'!A:A,0,0,1)</f>
        <v>0</v>
      </c>
      <c r="Z8" s="3">
        <f>_xlfn.XLOOKUP(Tabela13[[#This Row],[SKU]],'Base Criados'!N:N,'Base Criados'!A:A,0,0,1)</f>
        <v>0</v>
      </c>
      <c r="AA8" s="19"/>
      <c r="AB8" s="19"/>
      <c r="AC8" s="19"/>
      <c r="AD8" s="19"/>
      <c r="AE8" s="19"/>
      <c r="AF8" s="19"/>
      <c r="AG8" s="19"/>
      <c r="AH8" s="19"/>
      <c r="AI8" s="19"/>
    </row>
    <row r="9" spans="1:36">
      <c r="A9" s="44">
        <v>50</v>
      </c>
      <c r="B9" s="3">
        <f>_xlfn.XLOOKUP(A9,[1]Sheet1!$A:$A,[1]Sheet1!$E:$E)</f>
        <v>0</v>
      </c>
      <c r="C9" s="3" t="str">
        <f>_xlfn.XLOOKUP(A9,[2]BASE!$A:$A,[2]BASE!$Q:$Q)</f>
        <v>SanDisk</v>
      </c>
      <c r="D9" s="3" t="str">
        <f>_xlfn.XLOOKUP(A9,[2]BASE!$A:$A,[2]BASE!$D:$D)</f>
        <v>Cartão de Memória Sandisk 64gb Extreme CompactFlash 120Mbs</v>
      </c>
      <c r="E9" s="3">
        <f>_xlfn.XLOOKUP(Tabela13[[#This Row],[SKU]],'Base Criados'!C:C,'Base Criados'!A:A,0,0,1)</f>
        <v>0</v>
      </c>
      <c r="F9" s="3">
        <f>_xlfn.XLOOKUP(Tabela13[[#This Row],[SKU]],'Base Criados'!D:D,'Base Criados'!A:A,0,0,1)</f>
        <v>0</v>
      </c>
      <c r="G9" s="3">
        <f>_xlfn.XLOOKUP(Tabela13[[#This Row],[SKU]],'Base Criados'!E:E,'Base Criados'!A:A,0,0,1)</f>
        <v>1</v>
      </c>
      <c r="H9" s="3">
        <f>_xlfn.XLOOKUP(Tabela13[[#This Row],[SKU]],'Base Criados'!S:S,'Base Criados'!A:A,0,0,1)</f>
        <v>1</v>
      </c>
      <c r="I9" s="3">
        <f>_xlfn.XLOOKUP(Tabela13[[#This Row],[SKU]],'Base Criados'!G:G,'Base Criados'!A:A,0,0,1)</f>
        <v>0</v>
      </c>
      <c r="J9" s="3">
        <f>_xlfn.XLOOKUP(Tabela13[[#This Row],[SKU]],'Base Criados'!H:H,'Base Criados'!A:A,0,0,1)</f>
        <v>0</v>
      </c>
      <c r="K9" s="3">
        <f>_xlfn.XLOOKUP(Tabela13[[#This Row],[SKU]],'Base Criados'!I:I,'Base Criados'!A:A,0,0,1)</f>
        <v>0</v>
      </c>
      <c r="L9" s="3">
        <f>_xlfn.XLOOKUP(Tabela13[[#This Row],[SKU]],'Base Criados'!J:J,'Base Criados'!A:A,0,0,1)</f>
        <v>1</v>
      </c>
      <c r="M9" s="3">
        <f>_xlfn.XLOOKUP(Tabela13[[#This Row],[SKU]],'Base Criados'!K:K,'Base Criados'!A:A,0,0,1)</f>
        <v>1</v>
      </c>
      <c r="N9" s="3">
        <f>_xlfn.XLOOKUP(Tabela13[[#This Row],[SKU]],'Base Criados'!L:L,'Base Criados'!A:A,0,0,1)</f>
        <v>1</v>
      </c>
      <c r="O9" s="3">
        <f>_xlfn.XLOOKUP(Tabela13[[#This Row],[SKU]],'Base Criados'!R:R,'Base Criados'!A:A,0,0,1)</f>
        <v>1</v>
      </c>
      <c r="P9" s="3">
        <f>_xlfn.XLOOKUP(Tabela13[[#This Row],[SKU]],'Base Criados'!V:V,'Base Criados'!A:A,0,0,1)</f>
        <v>1</v>
      </c>
      <c r="Q9" s="3">
        <f>_xlfn.XLOOKUP(Tabela13[[#This Row],[SKU]],'Base Criados'!P:P,'Base Criados'!A:A,0,0,1)</f>
        <v>0</v>
      </c>
      <c r="R9" s="3">
        <f>_xlfn.XLOOKUP(Tabela13[[#This Row],[SKU]],'Base Criados'!Q:Q,'Base Criados'!A:A,0,0,1)</f>
        <v>1</v>
      </c>
      <c r="T9" s="3">
        <f>_xlfn.XLOOKUP(Tabela13[[#This Row],[SKU]],'Base Criados'!T:T,'Base Criados'!A:A,0,0,1)</f>
        <v>0</v>
      </c>
      <c r="U9" s="3">
        <f>_xlfn.XLOOKUP(Tabela13[[#This Row],[SKU]],'Base Criados'!M:M,'Base Criados'!A:A,0,0,1)</f>
        <v>0</v>
      </c>
      <c r="V9" s="3">
        <f>_xlfn.XLOOKUP(Tabela13[[#This Row],[SKU]],'Base Criados'!W:W,'Base Criados'!A:A,0,0,1)</f>
        <v>0</v>
      </c>
      <c r="W9" s="3">
        <f>_xlfn.XLOOKUP(Tabela13[[#This Row],[SKU]],'Base Criados'!X:X,'Base Criados'!A:A,0,0,1)</f>
        <v>0</v>
      </c>
      <c r="X9" s="3">
        <f>_xlfn.XLOOKUP(Tabela13[[#This Row],[SKU]],'Base Criados'!O:O,'Base Criados'!A:A,0,0,1)</f>
        <v>0</v>
      </c>
      <c r="Y9" s="3">
        <f>_xlfn.XLOOKUP(Tabela13[[#This Row],[SKU]],'Base Criados'!Z:Z,'Base Criados'!A:A,0,0,1)</f>
        <v>0</v>
      </c>
      <c r="Z9" s="3">
        <f>_xlfn.XLOOKUP(Tabela13[[#This Row],[SKU]],'Base Criados'!N:N,'Base Criados'!A:A,0,0,1)</f>
        <v>0</v>
      </c>
      <c r="AA9" s="19"/>
      <c r="AB9" s="19"/>
      <c r="AC9" s="19"/>
      <c r="AD9" s="19"/>
      <c r="AE9" s="19"/>
      <c r="AF9" s="19"/>
      <c r="AG9" s="19"/>
      <c r="AH9" s="19"/>
      <c r="AI9" s="19"/>
    </row>
    <row r="10" spans="1:36" hidden="1">
      <c r="A10" s="44">
        <v>186</v>
      </c>
      <c r="B10" s="3">
        <f>_xlfn.XLOOKUP(A10,[1]Sheet1!$A:$A,[1]Sheet1!$E:$E)</f>
        <v>59</v>
      </c>
      <c r="C10" s="3" t="str">
        <f>_xlfn.XLOOKUP(A10,[2]BASE!$A:$A,[2]BASE!$Q:$Q)</f>
        <v>SanDisk</v>
      </c>
      <c r="D10" s="3" t="str">
        <f>_xlfn.XLOOKUP(A10,[2]BASE!$A:$A,[2]BASE!$D:$D)</f>
        <v>Cartão Memória MicroSd Sandisk 32GB Micro Sd Com Adaptador</v>
      </c>
      <c r="E10" s="3">
        <f>_xlfn.XLOOKUP(Tabela13[[#This Row],[SKU]],'Base Criados'!C:C,'Base Criados'!A:A,0,0,1)</f>
        <v>1</v>
      </c>
      <c r="F10" s="3">
        <f>_xlfn.XLOOKUP(Tabela13[[#This Row],[SKU]],'Base Criados'!D:D,'Base Criados'!A:A,0,0,1)</f>
        <v>1</v>
      </c>
      <c r="G10" s="3">
        <f>_xlfn.XLOOKUP(Tabela13[[#This Row],[SKU]],'Base Criados'!E:E,'Base Criados'!A:A,0,0,1)</f>
        <v>1</v>
      </c>
      <c r="H10" s="3">
        <f>_xlfn.XLOOKUP(Tabela13[[#This Row],[SKU]],'Base Criados'!S:S,'Base Criados'!A:A,0,0,1)</f>
        <v>1</v>
      </c>
      <c r="I10" s="3">
        <f>_xlfn.XLOOKUP(Tabela13[[#This Row],[SKU]],'Base Criados'!G:G,'Base Criados'!A:A,0,0,1)</f>
        <v>1</v>
      </c>
      <c r="J10" s="3">
        <f>_xlfn.XLOOKUP(Tabela13[[#This Row],[SKU]],'Base Criados'!H:H,'Base Criados'!A:A,0,0,1)</f>
        <v>1</v>
      </c>
      <c r="K10" s="3">
        <f>_xlfn.XLOOKUP(Tabela13[[#This Row],[SKU]],'Base Criados'!I:I,'Base Criados'!A:A,0,0,1)</f>
        <v>1</v>
      </c>
      <c r="L10" s="3">
        <f>_xlfn.XLOOKUP(Tabela13[[#This Row],[SKU]],'Base Criados'!J:J,'Base Criados'!A:A,0,0,1)</f>
        <v>1</v>
      </c>
      <c r="M10" s="3">
        <f>_xlfn.XLOOKUP(Tabela13[[#This Row],[SKU]],'Base Criados'!K:K,'Base Criados'!A:A,0,0,1)</f>
        <v>1</v>
      </c>
      <c r="N10" s="3">
        <f>_xlfn.XLOOKUP(Tabela13[[#This Row],[SKU]],'Base Criados'!L:L,'Base Criados'!A:A,0,0,1)</f>
        <v>1</v>
      </c>
      <c r="O10" s="3">
        <f>_xlfn.XLOOKUP(Tabela13[[#This Row],[SKU]],'Base Criados'!R:R,'Base Criados'!A:A,0,0,1)</f>
        <v>1</v>
      </c>
      <c r="P10" s="3">
        <f>_xlfn.XLOOKUP(Tabela13[[#This Row],[SKU]],'Base Criados'!V:V,'Base Criados'!A:A,0,0,1)</f>
        <v>1</v>
      </c>
      <c r="Q10" s="3">
        <f>_xlfn.XLOOKUP(Tabela13[[#This Row],[SKU]],'Base Criados'!P:P,'Base Criados'!A:A,0,0,1)</f>
        <v>0</v>
      </c>
      <c r="R10" s="3">
        <f>_xlfn.XLOOKUP(Tabela13[[#This Row],[SKU]],'Base Criados'!Q:Q,'Base Criados'!A:A,0,0,1)</f>
        <v>1</v>
      </c>
      <c r="T10" s="3">
        <f>_xlfn.XLOOKUP(Tabela13[[#This Row],[SKU]],'Base Criados'!T:T,'Base Criados'!A:A,0,0,1)</f>
        <v>0</v>
      </c>
      <c r="U10" s="3">
        <f>_xlfn.XLOOKUP(Tabela13[[#This Row],[SKU]],'Base Criados'!M:M,'Base Criados'!A:A,0,0,1)</f>
        <v>0</v>
      </c>
      <c r="V10" s="3">
        <f>_xlfn.XLOOKUP(Tabela13[[#This Row],[SKU]],'Base Criados'!W:W,'Base Criados'!A:A,0,0,1)</f>
        <v>0</v>
      </c>
      <c r="W10" s="3">
        <f>_xlfn.XLOOKUP(Tabela13[[#This Row],[SKU]],'Base Criados'!X:X,'Base Criados'!A:A,0,0,1)</f>
        <v>1</v>
      </c>
      <c r="X10" s="3">
        <f>_xlfn.XLOOKUP(Tabela13[[#This Row],[SKU]],'Base Criados'!O:O,'Base Criados'!A:A,0,0,1)</f>
        <v>1</v>
      </c>
      <c r="Y10" s="3">
        <f>_xlfn.XLOOKUP(Tabela13[[#This Row],[SKU]],'Base Criados'!Z:Z,'Base Criados'!A:A,0,0,1)</f>
        <v>0</v>
      </c>
      <c r="Z10" s="3">
        <f>_xlfn.XLOOKUP(Tabela13[[#This Row],[SKU]],'Base Criados'!N:N,'Base Criados'!A:A,0,0,1)</f>
        <v>0</v>
      </c>
      <c r="AA10" s="19"/>
      <c r="AB10" s="19"/>
      <c r="AC10" s="19"/>
      <c r="AD10" s="19"/>
      <c r="AE10" s="19"/>
      <c r="AF10" s="19"/>
      <c r="AG10" s="19"/>
      <c r="AH10" s="19"/>
      <c r="AI10" s="19"/>
    </row>
    <row r="11" spans="1:36" hidden="1">
      <c r="A11" s="44">
        <v>274</v>
      </c>
      <c r="B11" s="3">
        <f>_xlfn.XLOOKUP(A11,[1]Sheet1!$A:$A,[1]Sheet1!$E:$E)</f>
        <v>107</v>
      </c>
      <c r="C11" s="3" t="str">
        <f>_xlfn.XLOOKUP(A11,[2]BASE!$A:$A,[2]BASE!$Q:$Q)</f>
        <v>Walker Tape</v>
      </c>
      <c r="D11" s="3" t="str">
        <f>_xlfn.XLOOKUP(A11,[2]BASE!$A:$A,[2]BASE!$D:$D)</f>
        <v>Fita Adesiva Capilar WalkerTape Lace Front 33 metros x 1,3cm</v>
      </c>
      <c r="E11" s="3">
        <f>_xlfn.XLOOKUP(Tabela13[[#This Row],[SKU]],'Base Criados'!C:C,'Base Criados'!A:A,0,0,1)</f>
        <v>1</v>
      </c>
      <c r="F11" s="3">
        <f>_xlfn.XLOOKUP(Tabela13[[#This Row],[SKU]],'Base Criados'!D:D,'Base Criados'!A:A,0,0,1)</f>
        <v>1</v>
      </c>
      <c r="G11" s="3">
        <f>_xlfn.XLOOKUP(Tabela13[[#This Row],[SKU]],'Base Criados'!E:E,'Base Criados'!A:A,0,0,1)</f>
        <v>1</v>
      </c>
      <c r="H11" s="3">
        <f>_xlfn.XLOOKUP(Tabela13[[#This Row],[SKU]],'Base Criados'!S:S,'Base Criados'!A:A,0,0,1)</f>
        <v>1</v>
      </c>
      <c r="I11" s="3">
        <f>_xlfn.XLOOKUP(Tabela13[[#This Row],[SKU]],'Base Criados'!G:G,'Base Criados'!A:A,0,0,1)</f>
        <v>1</v>
      </c>
      <c r="J11" s="3">
        <f>_xlfn.XLOOKUP(Tabela13[[#This Row],[SKU]],'Base Criados'!H:H,'Base Criados'!A:A,0,0,1)</f>
        <v>1</v>
      </c>
      <c r="K11" s="3">
        <f>_xlfn.XLOOKUP(Tabela13[[#This Row],[SKU]],'Base Criados'!I:I,'Base Criados'!A:A,0,0,1)</f>
        <v>1</v>
      </c>
      <c r="L11" s="3">
        <f>_xlfn.XLOOKUP(Tabela13[[#This Row],[SKU]],'Base Criados'!J:J,'Base Criados'!A:A,0,0,1)</f>
        <v>1</v>
      </c>
      <c r="M11" s="3">
        <f>_xlfn.XLOOKUP(Tabela13[[#This Row],[SKU]],'Base Criados'!K:K,'Base Criados'!A:A,0,0,1)</f>
        <v>1</v>
      </c>
      <c r="N11" s="3">
        <f>_xlfn.XLOOKUP(Tabela13[[#This Row],[SKU]],'Base Criados'!L:L,'Base Criados'!A:A,0,0,1)</f>
        <v>1</v>
      </c>
      <c r="O11" s="3">
        <f>_xlfn.XLOOKUP(Tabela13[[#This Row],[SKU]],'Base Criados'!R:R,'Base Criados'!A:A,0,0,1)</f>
        <v>1</v>
      </c>
      <c r="P11" s="3">
        <f>_xlfn.XLOOKUP(Tabela13[[#This Row],[SKU]],'Base Criados'!V:V,'Base Criados'!A:A,0,0,1)</f>
        <v>1</v>
      </c>
      <c r="Q11" s="3">
        <f>_xlfn.XLOOKUP(Tabela13[[#This Row],[SKU]],'Base Criados'!P:P,'Base Criados'!A:A,0,0,1)</f>
        <v>1</v>
      </c>
      <c r="R11" s="3">
        <f>_xlfn.XLOOKUP(Tabela13[[#This Row],[SKU]],'Base Criados'!Q:Q,'Base Criados'!A:A,0,0,1)</f>
        <v>1</v>
      </c>
      <c r="T11" s="3">
        <f>_xlfn.XLOOKUP(Tabela13[[#This Row],[SKU]],'Base Criados'!T:T,'Base Criados'!A:A,0,0,1)</f>
        <v>1</v>
      </c>
      <c r="U11" s="3">
        <f>_xlfn.XLOOKUP(Tabela13[[#This Row],[SKU]],'Base Criados'!M:M,'Base Criados'!A:A,0,0,1)</f>
        <v>1</v>
      </c>
      <c r="V11" s="3">
        <f>_xlfn.XLOOKUP(Tabela13[[#This Row],[SKU]],'Base Criados'!W:W,'Base Criados'!A:A,0,0,1)</f>
        <v>1</v>
      </c>
      <c r="W11" s="3">
        <f>_xlfn.XLOOKUP(Tabela13[[#This Row],[SKU]],'Base Criados'!X:X,'Base Criados'!A:A,0,0,1)</f>
        <v>1</v>
      </c>
      <c r="X11" s="3">
        <f>_xlfn.XLOOKUP(Tabela13[[#This Row],[SKU]],'Base Criados'!O:O,'Base Criados'!A:A,0,0,1)</f>
        <v>1</v>
      </c>
      <c r="Y11" s="3">
        <f>_xlfn.XLOOKUP(Tabela13[[#This Row],[SKU]],'Base Criados'!Z:Z,'Base Criados'!A:A,0,0,1)</f>
        <v>0</v>
      </c>
      <c r="Z11" s="3">
        <f>_xlfn.XLOOKUP(Tabela13[[#This Row],[SKU]],'Base Criados'!N:N,'Base Criados'!A:A,0,0,1)</f>
        <v>0</v>
      </c>
      <c r="AA11" s="19"/>
      <c r="AB11" s="19"/>
      <c r="AC11" s="19"/>
      <c r="AD11" s="19"/>
      <c r="AE11" s="19"/>
      <c r="AF11" s="19"/>
      <c r="AG11" s="19"/>
      <c r="AH11" s="19"/>
      <c r="AI11" s="19"/>
    </row>
    <row r="12" spans="1:36" hidden="1">
      <c r="A12" s="44">
        <v>276</v>
      </c>
      <c r="B12" s="3">
        <f>_xlfn.XLOOKUP(A12,[1]Sheet1!$A:$A,[1]Sheet1!$E:$E)</f>
        <v>0</v>
      </c>
      <c r="C12" s="3" t="str">
        <f>_xlfn.XLOOKUP(A12,[2]BASE!$A:$A,[2]BASE!$Q:$Q)</f>
        <v>Walker Tape</v>
      </c>
      <c r="D12" s="3" t="str">
        <f>_xlfn.XLOOKUP(A12,[2]BASE!$A:$A,[2]BASE!$D:$D)</f>
        <v>Fita Adesiva Capilar WalkerTape Ultra Hold 11 metros x 1,3cm</v>
      </c>
      <c r="E12" s="3">
        <f>_xlfn.XLOOKUP(Tabela13[[#This Row],[SKU]],'Base Criados'!C:C,'Base Criados'!A:A,0,0,1)</f>
        <v>1</v>
      </c>
      <c r="F12" s="3">
        <f>_xlfn.XLOOKUP(Tabela13[[#This Row],[SKU]],'Base Criados'!D:D,'Base Criados'!A:A,0,0,1)</f>
        <v>1</v>
      </c>
      <c r="G12" s="3">
        <f>_xlfn.XLOOKUP(Tabela13[[#This Row],[SKU]],'Base Criados'!E:E,'Base Criados'!A:A,0,0,1)</f>
        <v>1</v>
      </c>
      <c r="H12" s="3">
        <f>_xlfn.XLOOKUP(Tabela13[[#This Row],[SKU]],'Base Criados'!S:S,'Base Criados'!A:A,0,0,1)</f>
        <v>1</v>
      </c>
      <c r="I12" s="3">
        <f>_xlfn.XLOOKUP(Tabela13[[#This Row],[SKU]],'Base Criados'!G:G,'Base Criados'!A:A,0,0,1)</f>
        <v>1</v>
      </c>
      <c r="J12" s="3">
        <f>_xlfn.XLOOKUP(Tabela13[[#This Row],[SKU]],'Base Criados'!H:H,'Base Criados'!A:A,0,0,1)</f>
        <v>1</v>
      </c>
      <c r="K12" s="3">
        <f>_xlfn.XLOOKUP(Tabela13[[#This Row],[SKU]],'Base Criados'!I:I,'Base Criados'!A:A,0,0,1)</f>
        <v>1</v>
      </c>
      <c r="L12" s="3">
        <f>_xlfn.XLOOKUP(Tabela13[[#This Row],[SKU]],'Base Criados'!J:J,'Base Criados'!A:A,0,0,1)</f>
        <v>1</v>
      </c>
      <c r="M12" s="3">
        <f>_xlfn.XLOOKUP(Tabela13[[#This Row],[SKU]],'Base Criados'!K:K,'Base Criados'!A:A,0,0,1)</f>
        <v>1</v>
      </c>
      <c r="N12" s="3">
        <f>_xlfn.XLOOKUP(Tabela13[[#This Row],[SKU]],'Base Criados'!L:L,'Base Criados'!A:A,0,0,1)</f>
        <v>1</v>
      </c>
      <c r="O12" s="3">
        <f>_xlfn.XLOOKUP(Tabela13[[#This Row],[SKU]],'Base Criados'!R:R,'Base Criados'!A:A,0,0,1)</f>
        <v>1</v>
      </c>
      <c r="P12" s="3">
        <f>_xlfn.XLOOKUP(Tabela13[[#This Row],[SKU]],'Base Criados'!V:V,'Base Criados'!A:A,0,0,1)</f>
        <v>1</v>
      </c>
      <c r="Q12" s="3">
        <f>_xlfn.XLOOKUP(Tabela13[[#This Row],[SKU]],'Base Criados'!P:P,'Base Criados'!A:A,0,0,1)</f>
        <v>1</v>
      </c>
      <c r="R12" s="3">
        <f>_xlfn.XLOOKUP(Tabela13[[#This Row],[SKU]],'Base Criados'!Q:Q,'Base Criados'!A:A,0,0,1)</f>
        <v>1</v>
      </c>
      <c r="T12" s="3">
        <f>_xlfn.XLOOKUP(Tabela13[[#This Row],[SKU]],'Base Criados'!T:T,'Base Criados'!A:A,0,0,1)</f>
        <v>1</v>
      </c>
      <c r="U12" s="3">
        <f>_xlfn.XLOOKUP(Tabela13[[#This Row],[SKU]],'Base Criados'!M:M,'Base Criados'!A:A,0,0,1)</f>
        <v>1</v>
      </c>
      <c r="V12" s="3">
        <f>_xlfn.XLOOKUP(Tabela13[[#This Row],[SKU]],'Base Criados'!W:W,'Base Criados'!A:A,0,0,1)</f>
        <v>1</v>
      </c>
      <c r="W12" s="3">
        <f>_xlfn.XLOOKUP(Tabela13[[#This Row],[SKU]],'Base Criados'!X:X,'Base Criados'!A:A,0,0,1)</f>
        <v>1</v>
      </c>
      <c r="X12" s="3">
        <f>_xlfn.XLOOKUP(Tabela13[[#This Row],[SKU]],'Base Criados'!O:O,'Base Criados'!A:A,0,0,1)</f>
        <v>0</v>
      </c>
      <c r="Y12" s="3">
        <f>_xlfn.XLOOKUP(Tabela13[[#This Row],[SKU]],'Base Criados'!Z:Z,'Base Criados'!A:A,0,0,1)</f>
        <v>0</v>
      </c>
      <c r="Z12" s="3">
        <f>_xlfn.XLOOKUP(Tabela13[[#This Row],[SKU]],'Base Criados'!N:N,'Base Criados'!A:A,0,0,1)</f>
        <v>0</v>
      </c>
      <c r="AA12" s="19"/>
      <c r="AB12" s="19"/>
      <c r="AC12" s="19"/>
      <c r="AD12" s="19"/>
      <c r="AE12" s="19"/>
      <c r="AF12" s="19"/>
      <c r="AG12" s="19"/>
      <c r="AH12" s="19"/>
      <c r="AI12" s="19"/>
    </row>
    <row r="13" spans="1:36" hidden="1">
      <c r="A13" s="44">
        <v>278</v>
      </c>
      <c r="B13" s="3">
        <f>_xlfn.XLOOKUP(A13,[1]Sheet1!$A:$A,[1]Sheet1!$E:$E)</f>
        <v>0</v>
      </c>
      <c r="C13" s="3" t="str">
        <f>_xlfn.XLOOKUP(A13,[2]BASE!$A:$A,[2]BASE!$Q:$Q)</f>
        <v>Walker Tape</v>
      </c>
      <c r="D13" s="3" t="str">
        <f>_xlfn.XLOOKUP(A13,[2]BASE!$A:$A,[2]BASE!$D:$D)</f>
        <v>Fita Adesiva Capilar Walker Tape Ultra Hold 11 metros x 2cm</v>
      </c>
      <c r="E13" s="3">
        <f>_xlfn.XLOOKUP(Tabela13[[#This Row],[SKU]],'Base Criados'!C:C,'Base Criados'!A:A,0,0,1)</f>
        <v>1</v>
      </c>
      <c r="F13" s="3">
        <f>_xlfn.XLOOKUP(Tabela13[[#This Row],[SKU]],'Base Criados'!D:D,'Base Criados'!A:A,0,0,1)</f>
        <v>1</v>
      </c>
      <c r="G13" s="3">
        <f>_xlfn.XLOOKUP(Tabela13[[#This Row],[SKU]],'Base Criados'!E:E,'Base Criados'!A:A,0,0,1)</f>
        <v>1</v>
      </c>
      <c r="H13" s="3">
        <f>_xlfn.XLOOKUP(Tabela13[[#This Row],[SKU]],'Base Criados'!S:S,'Base Criados'!A:A,0,0,1)</f>
        <v>1</v>
      </c>
      <c r="I13" s="3">
        <f>_xlfn.XLOOKUP(Tabela13[[#This Row],[SKU]],'Base Criados'!G:G,'Base Criados'!A:A,0,0,1)</f>
        <v>1</v>
      </c>
      <c r="J13" s="3">
        <f>_xlfn.XLOOKUP(Tabela13[[#This Row],[SKU]],'Base Criados'!H:H,'Base Criados'!A:A,0,0,1)</f>
        <v>1</v>
      </c>
      <c r="K13" s="3">
        <f>_xlfn.XLOOKUP(Tabela13[[#This Row],[SKU]],'Base Criados'!I:I,'Base Criados'!A:A,0,0,1)</f>
        <v>1</v>
      </c>
      <c r="L13" s="3">
        <f>_xlfn.XLOOKUP(Tabela13[[#This Row],[SKU]],'Base Criados'!J:J,'Base Criados'!A:A,0,0,1)</f>
        <v>1</v>
      </c>
      <c r="M13" s="3">
        <f>_xlfn.XLOOKUP(Tabela13[[#This Row],[SKU]],'Base Criados'!K:K,'Base Criados'!A:A,0,0,1)</f>
        <v>1</v>
      </c>
      <c r="N13" s="3">
        <f>_xlfn.XLOOKUP(Tabela13[[#This Row],[SKU]],'Base Criados'!L:L,'Base Criados'!A:A,0,0,1)</f>
        <v>1</v>
      </c>
      <c r="O13" s="3">
        <f>_xlfn.XLOOKUP(Tabela13[[#This Row],[SKU]],'Base Criados'!R:R,'Base Criados'!A:A,0,0,1)</f>
        <v>1</v>
      </c>
      <c r="P13" s="3">
        <f>_xlfn.XLOOKUP(Tabela13[[#This Row],[SKU]],'Base Criados'!V:V,'Base Criados'!A:A,0,0,1)</f>
        <v>1</v>
      </c>
      <c r="Q13" s="3">
        <f>_xlfn.XLOOKUP(Tabela13[[#This Row],[SKU]],'Base Criados'!P:P,'Base Criados'!A:A,0,0,1)</f>
        <v>1</v>
      </c>
      <c r="R13" s="3">
        <f>_xlfn.XLOOKUP(Tabela13[[#This Row],[SKU]],'Base Criados'!Q:Q,'Base Criados'!A:A,0,0,1)</f>
        <v>1</v>
      </c>
      <c r="T13" s="3">
        <f>_xlfn.XLOOKUP(Tabela13[[#This Row],[SKU]],'Base Criados'!T:T,'Base Criados'!A:A,0,0,1)</f>
        <v>1</v>
      </c>
      <c r="U13" s="3">
        <f>_xlfn.XLOOKUP(Tabela13[[#This Row],[SKU]],'Base Criados'!M:M,'Base Criados'!A:A,0,0,1)</f>
        <v>1</v>
      </c>
      <c r="V13" s="3">
        <f>_xlfn.XLOOKUP(Tabela13[[#This Row],[SKU]],'Base Criados'!W:W,'Base Criados'!A:A,0,0,1)</f>
        <v>1</v>
      </c>
      <c r="W13" s="3">
        <f>_xlfn.XLOOKUP(Tabela13[[#This Row],[SKU]],'Base Criados'!X:X,'Base Criados'!A:A,0,0,1)</f>
        <v>1</v>
      </c>
      <c r="X13" s="3">
        <f>_xlfn.XLOOKUP(Tabela13[[#This Row],[SKU]],'Base Criados'!O:O,'Base Criados'!A:A,0,0,1)</f>
        <v>0</v>
      </c>
      <c r="Y13" s="3">
        <f>_xlfn.XLOOKUP(Tabela13[[#This Row],[SKU]],'Base Criados'!Z:Z,'Base Criados'!A:A,0,0,1)</f>
        <v>0</v>
      </c>
      <c r="Z13" s="3">
        <f>_xlfn.XLOOKUP(Tabela13[[#This Row],[SKU]],'Base Criados'!N:N,'Base Criados'!A:A,0,0,1)</f>
        <v>0</v>
      </c>
      <c r="AA13" s="19"/>
      <c r="AB13" s="19"/>
      <c r="AC13" s="19"/>
      <c r="AD13" s="19"/>
      <c r="AE13" s="19"/>
      <c r="AF13" s="19"/>
      <c r="AG13" s="19"/>
      <c r="AH13" s="19"/>
      <c r="AI13" s="19"/>
    </row>
    <row r="14" spans="1:36" hidden="1">
      <c r="A14" s="44">
        <v>284</v>
      </c>
      <c r="B14" s="3">
        <f>_xlfn.XLOOKUP(A14,[1]Sheet1!$A:$A,[1]Sheet1!$E:$E)</f>
        <v>74</v>
      </c>
      <c r="C14" s="3" t="str">
        <f>_xlfn.XLOOKUP(A14,[2]BASE!$A:$A,[2]BASE!$Q:$Q)</f>
        <v>Walker Tape</v>
      </c>
      <c r="D14" s="3" t="str">
        <f>_xlfn.XLOOKUP(A14,[2]BASE!$A:$A,[2]BASE!$D:$D)</f>
        <v>Fita Adesiva Capilar Walker Tape Ultra Hold 3 metros x 1,3cm</v>
      </c>
      <c r="E14" s="3">
        <f>_xlfn.XLOOKUP(Tabela13[[#This Row],[SKU]],'Base Criados'!C:C,'Base Criados'!A:A,0,0,1)</f>
        <v>1</v>
      </c>
      <c r="F14" s="3">
        <f>_xlfn.XLOOKUP(Tabela13[[#This Row],[SKU]],'Base Criados'!D:D,'Base Criados'!A:A,0,0,1)</f>
        <v>1</v>
      </c>
      <c r="G14" s="3">
        <f>_xlfn.XLOOKUP(Tabela13[[#This Row],[SKU]],'Base Criados'!E:E,'Base Criados'!A:A,0,0,1)</f>
        <v>1</v>
      </c>
      <c r="H14" s="3">
        <f>_xlfn.XLOOKUP(Tabela13[[#This Row],[SKU]],'Base Criados'!S:S,'Base Criados'!A:A,0,0,1)</f>
        <v>1</v>
      </c>
      <c r="I14" s="3">
        <f>_xlfn.XLOOKUP(Tabela13[[#This Row],[SKU]],'Base Criados'!G:G,'Base Criados'!A:A,0,0,1)</f>
        <v>1</v>
      </c>
      <c r="J14" s="3">
        <f>_xlfn.XLOOKUP(Tabela13[[#This Row],[SKU]],'Base Criados'!H:H,'Base Criados'!A:A,0,0,1)</f>
        <v>1</v>
      </c>
      <c r="K14" s="3">
        <f>_xlfn.XLOOKUP(Tabela13[[#This Row],[SKU]],'Base Criados'!I:I,'Base Criados'!A:A,0,0,1)</f>
        <v>1</v>
      </c>
      <c r="L14" s="3">
        <f>_xlfn.XLOOKUP(Tabela13[[#This Row],[SKU]],'Base Criados'!J:J,'Base Criados'!A:A,0,0,1)</f>
        <v>1</v>
      </c>
      <c r="M14" s="3">
        <f>_xlfn.XLOOKUP(Tabela13[[#This Row],[SKU]],'Base Criados'!K:K,'Base Criados'!A:A,0,0,1)</f>
        <v>1</v>
      </c>
      <c r="N14" s="3">
        <f>_xlfn.XLOOKUP(Tabela13[[#This Row],[SKU]],'Base Criados'!L:L,'Base Criados'!A:A,0,0,1)</f>
        <v>1</v>
      </c>
      <c r="O14" s="3">
        <f>_xlfn.XLOOKUP(Tabela13[[#This Row],[SKU]],'Base Criados'!R:R,'Base Criados'!A:A,0,0,1)</f>
        <v>1</v>
      </c>
      <c r="P14" s="3">
        <f>_xlfn.XLOOKUP(Tabela13[[#This Row],[SKU]],'Base Criados'!V:V,'Base Criados'!A:A,0,0,1)</f>
        <v>1</v>
      </c>
      <c r="Q14" s="3">
        <f>_xlfn.XLOOKUP(Tabela13[[#This Row],[SKU]],'Base Criados'!P:P,'Base Criados'!A:A,0,0,1)</f>
        <v>1</v>
      </c>
      <c r="R14" s="3">
        <f>_xlfn.XLOOKUP(Tabela13[[#This Row],[SKU]],'Base Criados'!Q:Q,'Base Criados'!A:A,0,0,1)</f>
        <v>1</v>
      </c>
      <c r="T14" s="3">
        <f>_xlfn.XLOOKUP(Tabela13[[#This Row],[SKU]],'Base Criados'!T:T,'Base Criados'!A:A,0,0,1)</f>
        <v>1</v>
      </c>
      <c r="U14" s="3">
        <f>_xlfn.XLOOKUP(Tabela13[[#This Row],[SKU]],'Base Criados'!M:M,'Base Criados'!A:A,0,0,1)</f>
        <v>1</v>
      </c>
      <c r="V14" s="3">
        <f>_xlfn.XLOOKUP(Tabela13[[#This Row],[SKU]],'Base Criados'!W:W,'Base Criados'!A:A,0,0,1)</f>
        <v>1</v>
      </c>
      <c r="W14" s="3">
        <f>_xlfn.XLOOKUP(Tabela13[[#This Row],[SKU]],'Base Criados'!X:X,'Base Criados'!A:A,0,0,1)</f>
        <v>1</v>
      </c>
      <c r="X14" s="3">
        <f>_xlfn.XLOOKUP(Tabela13[[#This Row],[SKU]],'Base Criados'!O:O,'Base Criados'!A:A,0,0,1)</f>
        <v>1</v>
      </c>
      <c r="Y14" s="3">
        <f>_xlfn.XLOOKUP(Tabela13[[#This Row],[SKU]],'Base Criados'!Z:Z,'Base Criados'!A:A,0,0,1)</f>
        <v>0</v>
      </c>
      <c r="Z14" s="3">
        <f>_xlfn.XLOOKUP(Tabela13[[#This Row],[SKU]],'Base Criados'!N:N,'Base Criados'!A:A,0,0,1)</f>
        <v>0</v>
      </c>
      <c r="AA14" s="19"/>
      <c r="AB14" s="19"/>
      <c r="AC14" s="19"/>
      <c r="AD14" s="19"/>
      <c r="AE14" s="19"/>
      <c r="AF14" s="19"/>
      <c r="AG14" s="19"/>
      <c r="AH14" s="19"/>
      <c r="AI14" s="19"/>
    </row>
    <row r="15" spans="1:36" hidden="1">
      <c r="A15" s="44">
        <v>288</v>
      </c>
      <c r="B15" s="3">
        <f>_xlfn.XLOOKUP(A15,[1]Sheet1!$A:$A,[1]Sheet1!$E:$E)</f>
        <v>423</v>
      </c>
      <c r="C15" s="3" t="str">
        <f>_xlfn.XLOOKUP(A15,[2]BASE!$A:$A,[2]BASE!$Q:$Q)</f>
        <v>Walker Tape</v>
      </c>
      <c r="D15" s="3" t="str">
        <f>_xlfn.XLOOKUP(A15,[2]BASE!$A:$A,[2]BASE!$D:$D)</f>
        <v>Fita Adesiva Capilar Walker Tape Lace Front 3 metros x 1,3cm</v>
      </c>
      <c r="E15" s="3">
        <f>_xlfn.XLOOKUP(Tabela13[[#This Row],[SKU]],'Base Criados'!C:C,'Base Criados'!A:A,0,0,1)</f>
        <v>1</v>
      </c>
      <c r="F15" s="3">
        <f>_xlfn.XLOOKUP(Tabela13[[#This Row],[SKU]],'Base Criados'!D:D,'Base Criados'!A:A,0,0,1)</f>
        <v>1</v>
      </c>
      <c r="G15" s="3">
        <f>_xlfn.XLOOKUP(Tabela13[[#This Row],[SKU]],'Base Criados'!E:E,'Base Criados'!A:A,0,0,1)</f>
        <v>1</v>
      </c>
      <c r="H15" s="3">
        <f>_xlfn.XLOOKUP(Tabela13[[#This Row],[SKU]],'Base Criados'!S:S,'Base Criados'!A:A,0,0,1)</f>
        <v>1</v>
      </c>
      <c r="I15" s="3">
        <f>_xlfn.XLOOKUP(Tabela13[[#This Row],[SKU]],'Base Criados'!G:G,'Base Criados'!A:A,0,0,1)</f>
        <v>1</v>
      </c>
      <c r="J15" s="3">
        <f>_xlfn.XLOOKUP(Tabela13[[#This Row],[SKU]],'Base Criados'!H:H,'Base Criados'!A:A,0,0,1)</f>
        <v>1</v>
      </c>
      <c r="K15" s="3">
        <f>_xlfn.XLOOKUP(Tabela13[[#This Row],[SKU]],'Base Criados'!I:I,'Base Criados'!A:A,0,0,1)</f>
        <v>1</v>
      </c>
      <c r="L15" s="3">
        <f>_xlfn.XLOOKUP(Tabela13[[#This Row],[SKU]],'Base Criados'!J:J,'Base Criados'!A:A,0,0,1)</f>
        <v>1</v>
      </c>
      <c r="M15" s="3">
        <f>_xlfn.XLOOKUP(Tabela13[[#This Row],[SKU]],'Base Criados'!K:K,'Base Criados'!A:A,0,0,1)</f>
        <v>1</v>
      </c>
      <c r="N15" s="3">
        <f>_xlfn.XLOOKUP(Tabela13[[#This Row],[SKU]],'Base Criados'!L:L,'Base Criados'!A:A,0,0,1)</f>
        <v>1</v>
      </c>
      <c r="O15" s="3">
        <f>_xlfn.XLOOKUP(Tabela13[[#This Row],[SKU]],'Base Criados'!R:R,'Base Criados'!A:A,0,0,1)</f>
        <v>1</v>
      </c>
      <c r="P15" s="3">
        <f>_xlfn.XLOOKUP(Tabela13[[#This Row],[SKU]],'Base Criados'!V:V,'Base Criados'!A:A,0,0,1)</f>
        <v>1</v>
      </c>
      <c r="Q15" s="3">
        <f>_xlfn.XLOOKUP(Tabela13[[#This Row],[SKU]],'Base Criados'!P:P,'Base Criados'!A:A,0,0,1)</f>
        <v>1</v>
      </c>
      <c r="R15" s="3">
        <f>_xlfn.XLOOKUP(Tabela13[[#This Row],[SKU]],'Base Criados'!Q:Q,'Base Criados'!A:A,0,0,1)</f>
        <v>1</v>
      </c>
      <c r="T15" s="3">
        <f>_xlfn.XLOOKUP(Tabela13[[#This Row],[SKU]],'Base Criados'!T:T,'Base Criados'!A:A,0,0,1)</f>
        <v>1</v>
      </c>
      <c r="U15" s="3">
        <f>_xlfn.XLOOKUP(Tabela13[[#This Row],[SKU]],'Base Criados'!M:M,'Base Criados'!A:A,0,0,1)</f>
        <v>1</v>
      </c>
      <c r="V15" s="3">
        <f>_xlfn.XLOOKUP(Tabela13[[#This Row],[SKU]],'Base Criados'!W:W,'Base Criados'!A:A,0,0,1)</f>
        <v>0</v>
      </c>
      <c r="W15" s="3">
        <f>_xlfn.XLOOKUP(Tabela13[[#This Row],[SKU]],'Base Criados'!X:X,'Base Criados'!A:A,0,0,1)</f>
        <v>1</v>
      </c>
      <c r="X15" s="3">
        <f>_xlfn.XLOOKUP(Tabela13[[#This Row],[SKU]],'Base Criados'!O:O,'Base Criados'!A:A,0,0,1)</f>
        <v>1</v>
      </c>
      <c r="Y15" s="3">
        <f>_xlfn.XLOOKUP(Tabela13[[#This Row],[SKU]],'Base Criados'!Z:Z,'Base Criados'!A:A,0,0,1)</f>
        <v>0</v>
      </c>
      <c r="Z15" s="3">
        <f>_xlfn.XLOOKUP(Tabela13[[#This Row],[SKU]],'Base Criados'!N:N,'Base Criados'!A:A,0,0,1)</f>
        <v>0</v>
      </c>
      <c r="AA15" s="19"/>
      <c r="AB15" s="19"/>
      <c r="AC15" s="19"/>
      <c r="AD15" s="19"/>
      <c r="AE15" s="19"/>
      <c r="AF15" s="19"/>
      <c r="AG15" s="19"/>
      <c r="AH15" s="19"/>
      <c r="AI15" s="19"/>
    </row>
    <row r="16" spans="1:36" hidden="1">
      <c r="A16" s="44">
        <v>292</v>
      </c>
      <c r="B16" s="3">
        <f>_xlfn.XLOOKUP(A16,[1]Sheet1!$A:$A,[1]Sheet1!$E:$E)</f>
        <v>0</v>
      </c>
      <c r="C16" s="3" t="str">
        <f>_xlfn.XLOOKUP(A16,[2]BASE!$A:$A,[2]BASE!$Q:$Q)</f>
        <v>Walker Tape</v>
      </c>
      <c r="D16" s="3" t="str">
        <f>_xlfn.XLOOKUP(A16,[2]BASE!$A:$A,[2]BASE!$D:$D)</f>
        <v>Fita Adesiva Capilar Walker Tape Lace Front 11 metro x 1,3cm</v>
      </c>
      <c r="E16" s="3">
        <f>_xlfn.XLOOKUP(Tabela13[[#This Row],[SKU]],'Base Criados'!C:C,'Base Criados'!A:A,0,0,1)</f>
        <v>1</v>
      </c>
      <c r="F16" s="3">
        <f>_xlfn.XLOOKUP(Tabela13[[#This Row],[SKU]],'Base Criados'!D:D,'Base Criados'!A:A,0,0,1)</f>
        <v>1</v>
      </c>
      <c r="G16" s="3">
        <f>_xlfn.XLOOKUP(Tabela13[[#This Row],[SKU]],'Base Criados'!E:E,'Base Criados'!A:A,0,0,1)</f>
        <v>1</v>
      </c>
      <c r="H16" s="3">
        <f>_xlfn.XLOOKUP(Tabela13[[#This Row],[SKU]],'Base Criados'!S:S,'Base Criados'!A:A,0,0,1)</f>
        <v>1</v>
      </c>
      <c r="I16" s="3">
        <f>_xlfn.XLOOKUP(Tabela13[[#This Row],[SKU]],'Base Criados'!G:G,'Base Criados'!A:A,0,0,1)</f>
        <v>1</v>
      </c>
      <c r="J16" s="3">
        <f>_xlfn.XLOOKUP(Tabela13[[#This Row],[SKU]],'Base Criados'!H:H,'Base Criados'!A:A,0,0,1)</f>
        <v>1</v>
      </c>
      <c r="K16" s="3">
        <f>_xlfn.XLOOKUP(Tabela13[[#This Row],[SKU]],'Base Criados'!I:I,'Base Criados'!A:A,0,0,1)</f>
        <v>1</v>
      </c>
      <c r="L16" s="3">
        <f>_xlfn.XLOOKUP(Tabela13[[#This Row],[SKU]],'Base Criados'!J:J,'Base Criados'!A:A,0,0,1)</f>
        <v>1</v>
      </c>
      <c r="M16" s="3">
        <f>_xlfn.XLOOKUP(Tabela13[[#This Row],[SKU]],'Base Criados'!K:K,'Base Criados'!A:A,0,0,1)</f>
        <v>1</v>
      </c>
      <c r="N16" s="3">
        <f>_xlfn.XLOOKUP(Tabela13[[#This Row],[SKU]],'Base Criados'!L:L,'Base Criados'!A:A,0,0,1)</f>
        <v>1</v>
      </c>
      <c r="O16" s="3">
        <f>_xlfn.XLOOKUP(Tabela13[[#This Row],[SKU]],'Base Criados'!R:R,'Base Criados'!A:A,0,0,1)</f>
        <v>1</v>
      </c>
      <c r="P16" s="3">
        <f>_xlfn.XLOOKUP(Tabela13[[#This Row],[SKU]],'Base Criados'!V:V,'Base Criados'!A:A,0,0,1)</f>
        <v>1</v>
      </c>
      <c r="Q16" s="3">
        <f>_xlfn.XLOOKUP(Tabela13[[#This Row],[SKU]],'Base Criados'!P:P,'Base Criados'!A:A,0,0,1)</f>
        <v>1</v>
      </c>
      <c r="R16" s="3">
        <f>_xlfn.XLOOKUP(Tabela13[[#This Row],[SKU]],'Base Criados'!Q:Q,'Base Criados'!A:A,0,0,1)</f>
        <v>1</v>
      </c>
      <c r="T16" s="3">
        <f>_xlfn.XLOOKUP(Tabela13[[#This Row],[SKU]],'Base Criados'!T:T,'Base Criados'!A:A,0,0,1)</f>
        <v>1</v>
      </c>
      <c r="U16" s="3">
        <f>_xlfn.XLOOKUP(Tabela13[[#This Row],[SKU]],'Base Criados'!M:M,'Base Criados'!A:A,0,0,1)</f>
        <v>1</v>
      </c>
      <c r="V16" s="3">
        <f>_xlfn.XLOOKUP(Tabela13[[#This Row],[SKU]],'Base Criados'!W:W,'Base Criados'!A:A,0,0,1)</f>
        <v>1</v>
      </c>
      <c r="W16" s="3">
        <f>_xlfn.XLOOKUP(Tabela13[[#This Row],[SKU]],'Base Criados'!X:X,'Base Criados'!A:A,0,0,1)</f>
        <v>1</v>
      </c>
      <c r="X16" s="3">
        <f>_xlfn.XLOOKUP(Tabela13[[#This Row],[SKU]],'Base Criados'!O:O,'Base Criados'!A:A,0,0,1)</f>
        <v>0</v>
      </c>
      <c r="Y16" s="3">
        <f>_xlfn.XLOOKUP(Tabela13[[#This Row],[SKU]],'Base Criados'!Z:Z,'Base Criados'!A:A,0,0,1)</f>
        <v>0</v>
      </c>
      <c r="Z16" s="3">
        <f>_xlfn.XLOOKUP(Tabela13[[#This Row],[SKU]],'Base Criados'!N:N,'Base Criados'!A:A,0,0,1)</f>
        <v>0</v>
      </c>
      <c r="AA16" s="19"/>
      <c r="AB16" s="19"/>
      <c r="AC16" s="19"/>
      <c r="AD16" s="19"/>
      <c r="AE16" s="19"/>
      <c r="AF16" s="19"/>
      <c r="AG16" s="19"/>
      <c r="AH16" s="19"/>
      <c r="AI16" s="19"/>
    </row>
    <row r="17" spans="1:35" hidden="1">
      <c r="A17" s="44">
        <v>490</v>
      </c>
      <c r="B17" s="3">
        <f>_xlfn.XLOOKUP(A17,[1]Sheet1!$A:$A,[1]Sheet1!$E:$E)</f>
        <v>1059</v>
      </c>
      <c r="C17" s="3" t="str">
        <f>_xlfn.XLOOKUP(A17,[2]BASE!$A:$A,[2]BASE!$Q:$Q)</f>
        <v>Swanson</v>
      </c>
      <c r="D17" s="3" t="str">
        <f>_xlfn.XLOOKUP(A17,[2]BASE!$A:$A,[2]BASE!$D:$D)</f>
        <v>Suplemento AvoVida Força Máxima 300mg Swanson 60 cap</v>
      </c>
      <c r="E17" s="3">
        <f>_xlfn.XLOOKUP(Tabela13[[#This Row],[SKU]],'Base Criados'!C:C,'Base Criados'!A:A,0,0,1)</f>
        <v>1</v>
      </c>
      <c r="F17" s="3">
        <f>_xlfn.XLOOKUP(Tabela13[[#This Row],[SKU]],'Base Criados'!D:D,'Base Criados'!A:A,0,0,1)</f>
        <v>1</v>
      </c>
      <c r="G17" s="3">
        <f>_xlfn.XLOOKUP(Tabela13[[#This Row],[SKU]],'Base Criados'!E:E,'Base Criados'!A:A,0,0,1)</f>
        <v>1</v>
      </c>
      <c r="H17" s="3">
        <f>_xlfn.XLOOKUP(Tabela13[[#This Row],[SKU]],'Base Criados'!S:S,'Base Criados'!A:A,0,0,1)</f>
        <v>1</v>
      </c>
      <c r="I17" s="3">
        <f>_xlfn.XLOOKUP(Tabela13[[#This Row],[SKU]],'Base Criados'!G:G,'Base Criados'!A:A,0,0,1)</f>
        <v>1</v>
      </c>
      <c r="J17" s="3">
        <f>_xlfn.XLOOKUP(Tabela13[[#This Row],[SKU]],'Base Criados'!H:H,'Base Criados'!A:A,0,0,1)</f>
        <v>1</v>
      </c>
      <c r="K17" s="3">
        <f>_xlfn.XLOOKUP(Tabela13[[#This Row],[SKU]],'Base Criados'!I:I,'Base Criados'!A:A,0,0,1)</f>
        <v>1</v>
      </c>
      <c r="L17" s="3">
        <f>_xlfn.XLOOKUP(Tabela13[[#This Row],[SKU]],'Base Criados'!J:J,'Base Criados'!A:A,0,0,1)</f>
        <v>1</v>
      </c>
      <c r="M17" s="3">
        <f>_xlfn.XLOOKUP(Tabela13[[#This Row],[SKU]],'Base Criados'!K:K,'Base Criados'!A:A,0,0,1)</f>
        <v>1</v>
      </c>
      <c r="N17" s="3">
        <f>_xlfn.XLOOKUP(Tabela13[[#This Row],[SKU]],'Base Criados'!L:L,'Base Criados'!A:A,0,0,1)</f>
        <v>1</v>
      </c>
      <c r="O17" s="3">
        <f>_xlfn.XLOOKUP(Tabela13[[#This Row],[SKU]],'Base Criados'!R:R,'Base Criados'!A:A,0,0,1)</f>
        <v>1</v>
      </c>
      <c r="P17" s="3">
        <f>_xlfn.XLOOKUP(Tabela13[[#This Row],[SKU]],'Base Criados'!V:V,'Base Criados'!A:A,0,0,1)</f>
        <v>1</v>
      </c>
      <c r="Q17" s="3">
        <f>_xlfn.XLOOKUP(Tabela13[[#This Row],[SKU]],'Base Criados'!P:P,'Base Criados'!A:A,0,0,1)</f>
        <v>1</v>
      </c>
      <c r="R17" s="3">
        <f>_xlfn.XLOOKUP(Tabela13[[#This Row],[SKU]],'Base Criados'!Q:Q,'Base Criados'!A:A,0,0,1)</f>
        <v>1</v>
      </c>
      <c r="T17" s="3">
        <f>_xlfn.XLOOKUP(Tabela13[[#This Row],[SKU]],'Base Criados'!T:T,'Base Criados'!A:A,0,0,1)</f>
        <v>1</v>
      </c>
      <c r="U17" s="3">
        <f>_xlfn.XLOOKUP(Tabela13[[#This Row],[SKU]],'Base Criados'!M:M,'Base Criados'!A:A,0,0,1)</f>
        <v>1</v>
      </c>
      <c r="V17" s="3">
        <f>_xlfn.XLOOKUP(Tabela13[[#This Row],[SKU]],'Base Criados'!W:W,'Base Criados'!A:A,0,0,1)</f>
        <v>1</v>
      </c>
      <c r="W17" s="3">
        <f>_xlfn.XLOOKUP(Tabela13[[#This Row],[SKU]],'Base Criados'!X:X,'Base Criados'!A:A,0,0,1)</f>
        <v>1</v>
      </c>
      <c r="X17" s="3">
        <f>_xlfn.XLOOKUP(Tabela13[[#This Row],[SKU]],'Base Criados'!O:O,'Base Criados'!A:A,0,0,1)</f>
        <v>1</v>
      </c>
      <c r="Y17" s="3">
        <f>_xlfn.XLOOKUP(Tabela13[[#This Row],[SKU]],'Base Criados'!Z:Z,'Base Criados'!A:A,0,0,1)</f>
        <v>1</v>
      </c>
      <c r="Z17" s="3">
        <f>_xlfn.XLOOKUP(Tabela13[[#This Row],[SKU]],'Base Criados'!N:N,'Base Criados'!A:A,0,0,1)</f>
        <v>0</v>
      </c>
      <c r="AA17" s="19"/>
      <c r="AB17" s="19"/>
      <c r="AC17" s="19"/>
      <c r="AD17" s="19"/>
      <c r="AE17" s="19"/>
      <c r="AF17" s="19"/>
      <c r="AG17" s="19"/>
      <c r="AH17" s="19"/>
      <c r="AI17" s="19"/>
    </row>
    <row r="18" spans="1:35" hidden="1">
      <c r="A18" s="44">
        <v>546</v>
      </c>
      <c r="B18" s="3">
        <f>_xlfn.XLOOKUP(A18,[1]Sheet1!$A:$A,[1]Sheet1!$E:$E)</f>
        <v>142</v>
      </c>
      <c r="C18" s="3" t="str">
        <f>_xlfn.XLOOKUP(A18,[2]BASE!$A:$A,[2]BASE!$Q:$Q)</f>
        <v>Bioré</v>
      </c>
      <c r="D18" s="3" t="str">
        <f>_xlfn.XLOOKUP(A18,[2]BASE!$A:$A,[2]BASE!$D:$D)</f>
        <v>Bioré Uv Bright Face Milk Bright Skin Fps 50+</v>
      </c>
      <c r="E18" s="3">
        <f>_xlfn.XLOOKUP(Tabela13[[#This Row],[SKU]],'Base Criados'!C:C,'Base Criados'!A:A,0,0,1)</f>
        <v>1</v>
      </c>
      <c r="F18" s="3">
        <f>_xlfn.XLOOKUP(Tabela13[[#This Row],[SKU]],'Base Criados'!D:D,'Base Criados'!A:A,0,0,1)</f>
        <v>1</v>
      </c>
      <c r="G18" s="3">
        <f>_xlfn.XLOOKUP(Tabela13[[#This Row],[SKU]],'Base Criados'!E:E,'Base Criados'!A:A,0,0,1)</f>
        <v>1</v>
      </c>
      <c r="H18" s="3">
        <f>_xlfn.XLOOKUP(Tabela13[[#This Row],[SKU]],'Base Criados'!S:S,'Base Criados'!A:A,0,0,1)</f>
        <v>1</v>
      </c>
      <c r="I18" s="3">
        <f>_xlfn.XLOOKUP(Tabela13[[#This Row],[SKU]],'Base Criados'!G:G,'Base Criados'!A:A,0,0,1)</f>
        <v>1</v>
      </c>
      <c r="J18" s="3">
        <f>_xlfn.XLOOKUP(Tabela13[[#This Row],[SKU]],'Base Criados'!H:H,'Base Criados'!A:A,0,0,1)</f>
        <v>1</v>
      </c>
      <c r="K18" s="3">
        <f>_xlfn.XLOOKUP(Tabela13[[#This Row],[SKU]],'Base Criados'!I:I,'Base Criados'!A:A,0,0,1)</f>
        <v>1</v>
      </c>
      <c r="L18" s="3">
        <f>_xlfn.XLOOKUP(Tabela13[[#This Row],[SKU]],'Base Criados'!J:J,'Base Criados'!A:A,0,0,1)</f>
        <v>1</v>
      </c>
      <c r="M18" s="3">
        <f>_xlfn.XLOOKUP(Tabela13[[#This Row],[SKU]],'Base Criados'!K:K,'Base Criados'!A:A,0,0,1)</f>
        <v>1</v>
      </c>
      <c r="N18" s="3">
        <f>_xlfn.XLOOKUP(Tabela13[[#This Row],[SKU]],'Base Criados'!L:L,'Base Criados'!A:A,0,0,1)</f>
        <v>1</v>
      </c>
      <c r="O18" s="3">
        <f>_xlfn.XLOOKUP(Tabela13[[#This Row],[SKU]],'Base Criados'!R:R,'Base Criados'!A:A,0,0,1)</f>
        <v>1</v>
      </c>
      <c r="P18" s="3">
        <f>_xlfn.XLOOKUP(Tabela13[[#This Row],[SKU]],'Base Criados'!V:V,'Base Criados'!A:A,0,0,1)</f>
        <v>1</v>
      </c>
      <c r="Q18" s="3">
        <f>_xlfn.XLOOKUP(Tabela13[[#This Row],[SKU]],'Base Criados'!P:P,'Base Criados'!A:A,0,0,1)</f>
        <v>0</v>
      </c>
      <c r="R18" s="3">
        <f>_xlfn.XLOOKUP(Tabela13[[#This Row],[SKU]],'Base Criados'!Q:Q,'Base Criados'!A:A,0,0,1)</f>
        <v>1</v>
      </c>
      <c r="T18" s="3">
        <f>_xlfn.XLOOKUP(Tabela13[[#This Row],[SKU]],'Base Criados'!T:T,'Base Criados'!A:A,0,0,1)</f>
        <v>1</v>
      </c>
      <c r="U18" s="3">
        <f>_xlfn.XLOOKUP(Tabela13[[#This Row],[SKU]],'Base Criados'!M:M,'Base Criados'!A:A,0,0,1)</f>
        <v>1</v>
      </c>
      <c r="V18" s="3">
        <f>_xlfn.XLOOKUP(Tabela13[[#This Row],[SKU]],'Base Criados'!W:W,'Base Criados'!A:A,0,0,1)</f>
        <v>1</v>
      </c>
      <c r="W18" s="3">
        <f>_xlfn.XLOOKUP(Tabela13[[#This Row],[SKU]],'Base Criados'!X:X,'Base Criados'!A:A,0,0,1)</f>
        <v>1</v>
      </c>
      <c r="X18" s="3">
        <f>_xlfn.XLOOKUP(Tabela13[[#This Row],[SKU]],'Base Criados'!O:O,'Base Criados'!A:A,0,0,1)</f>
        <v>1</v>
      </c>
      <c r="Y18" s="3">
        <f>_xlfn.XLOOKUP(Tabela13[[#This Row],[SKU]],'Base Criados'!Z:Z,'Base Criados'!A:A,0,0,1)</f>
        <v>0</v>
      </c>
      <c r="Z18" s="3">
        <f>_xlfn.XLOOKUP(Tabela13[[#This Row],[SKU]],'Base Criados'!N:N,'Base Criados'!A:A,0,0,1)</f>
        <v>0</v>
      </c>
      <c r="AA18" s="19"/>
      <c r="AB18" s="19"/>
      <c r="AC18" s="19"/>
      <c r="AD18" s="19"/>
      <c r="AE18" s="19"/>
      <c r="AF18" s="19"/>
      <c r="AG18" s="19"/>
      <c r="AH18" s="19"/>
      <c r="AI18" s="19"/>
    </row>
    <row r="19" spans="1:35" hidden="1">
      <c r="A19" s="44">
        <v>556</v>
      </c>
      <c r="B19" s="3">
        <f>_xlfn.XLOOKUP(A19,[1]Sheet1!$A:$A,[1]Sheet1!$E:$E)</f>
        <v>76</v>
      </c>
      <c r="C19" s="3" t="str">
        <f>_xlfn.XLOOKUP(A19,[2]BASE!$A:$A,[2]BASE!$Q:$Q)</f>
        <v>Bioré</v>
      </c>
      <c r="D19" s="3" t="str">
        <f>_xlfn.XLOOKUP(A19,[2]BASE!$A:$A,[2]BASE!$D:$D)</f>
        <v>Protetor Solar Aqua Rich Watery UV FPS 50+ PA+ 50ml Bioré</v>
      </c>
      <c r="E19" s="3">
        <f>_xlfn.XLOOKUP(Tabela13[[#This Row],[SKU]],'Base Criados'!C:C,'Base Criados'!A:A,0,0,1)</f>
        <v>1</v>
      </c>
      <c r="F19" s="3">
        <f>_xlfn.XLOOKUP(Tabela13[[#This Row],[SKU]],'Base Criados'!D:D,'Base Criados'!A:A,0,0,1)</f>
        <v>1</v>
      </c>
      <c r="G19" s="3">
        <f>_xlfn.XLOOKUP(Tabela13[[#This Row],[SKU]],'Base Criados'!E:E,'Base Criados'!A:A,0,0,1)</f>
        <v>1</v>
      </c>
      <c r="H19" s="3">
        <f>_xlfn.XLOOKUP(Tabela13[[#This Row],[SKU]],'Base Criados'!S:S,'Base Criados'!A:A,0,0,1)</f>
        <v>1</v>
      </c>
      <c r="I19" s="3">
        <f>_xlfn.XLOOKUP(Tabela13[[#This Row],[SKU]],'Base Criados'!G:G,'Base Criados'!A:A,0,0,1)</f>
        <v>1</v>
      </c>
      <c r="J19" s="3">
        <f>_xlfn.XLOOKUP(Tabela13[[#This Row],[SKU]],'Base Criados'!H:H,'Base Criados'!A:A,0,0,1)</f>
        <v>1</v>
      </c>
      <c r="K19" s="3">
        <f>_xlfn.XLOOKUP(Tabela13[[#This Row],[SKU]],'Base Criados'!I:I,'Base Criados'!A:A,0,0,1)</f>
        <v>1</v>
      </c>
      <c r="L19" s="3">
        <f>_xlfn.XLOOKUP(Tabela13[[#This Row],[SKU]],'Base Criados'!J:J,'Base Criados'!A:A,0,0,1)</f>
        <v>1</v>
      </c>
      <c r="M19" s="3">
        <f>_xlfn.XLOOKUP(Tabela13[[#This Row],[SKU]],'Base Criados'!K:K,'Base Criados'!A:A,0,0,1)</f>
        <v>1</v>
      </c>
      <c r="N19" s="3">
        <f>_xlfn.XLOOKUP(Tabela13[[#This Row],[SKU]],'Base Criados'!L:L,'Base Criados'!A:A,0,0,1)</f>
        <v>1</v>
      </c>
      <c r="O19" s="3">
        <f>_xlfn.XLOOKUP(Tabela13[[#This Row],[SKU]],'Base Criados'!R:R,'Base Criados'!A:A,0,0,1)</f>
        <v>1</v>
      </c>
      <c r="P19" s="3">
        <f>_xlfn.XLOOKUP(Tabela13[[#This Row],[SKU]],'Base Criados'!V:V,'Base Criados'!A:A,0,0,1)</f>
        <v>1</v>
      </c>
      <c r="Q19" s="3">
        <f>_xlfn.XLOOKUP(Tabela13[[#This Row],[SKU]],'Base Criados'!P:P,'Base Criados'!A:A,0,0,1)</f>
        <v>0</v>
      </c>
      <c r="R19" s="3">
        <f>_xlfn.XLOOKUP(Tabela13[[#This Row],[SKU]],'Base Criados'!Q:Q,'Base Criados'!A:A,0,0,1)</f>
        <v>1</v>
      </c>
      <c r="T19" s="3">
        <f>_xlfn.XLOOKUP(Tabela13[[#This Row],[SKU]],'Base Criados'!T:T,'Base Criados'!A:A,0,0,1)</f>
        <v>1</v>
      </c>
      <c r="U19" s="3">
        <f>_xlfn.XLOOKUP(Tabela13[[#This Row],[SKU]],'Base Criados'!M:M,'Base Criados'!A:A,0,0,1)</f>
        <v>1</v>
      </c>
      <c r="V19" s="3">
        <f>_xlfn.XLOOKUP(Tabela13[[#This Row],[SKU]],'Base Criados'!W:W,'Base Criados'!A:A,0,0,1)</f>
        <v>1</v>
      </c>
      <c r="W19" s="3">
        <f>_xlfn.XLOOKUP(Tabela13[[#This Row],[SKU]],'Base Criados'!X:X,'Base Criados'!A:A,0,0,1)</f>
        <v>1</v>
      </c>
      <c r="X19" s="3">
        <f>_xlfn.XLOOKUP(Tabela13[[#This Row],[SKU]],'Base Criados'!O:O,'Base Criados'!A:A,0,0,1)</f>
        <v>1</v>
      </c>
      <c r="Y19" s="3">
        <f>_xlfn.XLOOKUP(Tabela13[[#This Row],[SKU]],'Base Criados'!Z:Z,'Base Criados'!A:A,0,0,1)</f>
        <v>0</v>
      </c>
      <c r="Z19" s="3">
        <f>_xlfn.XLOOKUP(Tabela13[[#This Row],[SKU]],'Base Criados'!N:N,'Base Criados'!A:A,0,0,1)</f>
        <v>0</v>
      </c>
      <c r="AA19" s="19"/>
      <c r="AB19" s="19"/>
      <c r="AC19" s="19"/>
      <c r="AD19" s="19"/>
      <c r="AE19" s="19"/>
      <c r="AF19" s="19"/>
      <c r="AG19" s="19"/>
      <c r="AH19" s="19"/>
      <c r="AI19" s="19"/>
    </row>
    <row r="20" spans="1:35" hidden="1">
      <c r="A20" s="44">
        <v>560</v>
      </c>
      <c r="B20" s="3">
        <f>_xlfn.XLOOKUP(A20,[1]Sheet1!$A:$A,[1]Sheet1!$E:$E)</f>
        <v>3855</v>
      </c>
      <c r="C20" s="3" t="str">
        <f>_xlfn.XLOOKUP(A20,[2]BASE!$A:$A,[2]BASE!$Q:$Q)</f>
        <v>Bioré</v>
      </c>
      <c r="D20" s="3" t="str">
        <f>_xlfn.XLOOKUP(A20,[2]BASE!$A:$A,[2]BASE!$D:$D)</f>
        <v>Bioré Protetor Solar UV Perfect Milk FPS 50 Pa</v>
      </c>
      <c r="E20" s="3">
        <f>_xlfn.XLOOKUP(Tabela13[[#This Row],[SKU]],'Base Criados'!C:C,'Base Criados'!A:A,0,0,1)</f>
        <v>1</v>
      </c>
      <c r="F20" s="3">
        <f>_xlfn.XLOOKUP(Tabela13[[#This Row],[SKU]],'Base Criados'!D:D,'Base Criados'!A:A,0,0,1)</f>
        <v>1</v>
      </c>
      <c r="G20" s="3">
        <f>_xlfn.XLOOKUP(Tabela13[[#This Row],[SKU]],'Base Criados'!E:E,'Base Criados'!A:A,0,0,1)</f>
        <v>1</v>
      </c>
      <c r="H20" s="3">
        <f>_xlfn.XLOOKUP(Tabela13[[#This Row],[SKU]],'Base Criados'!S:S,'Base Criados'!A:A,0,0,1)</f>
        <v>1</v>
      </c>
      <c r="I20" s="3">
        <f>_xlfn.XLOOKUP(Tabela13[[#This Row],[SKU]],'Base Criados'!G:G,'Base Criados'!A:A,0,0,1)</f>
        <v>1</v>
      </c>
      <c r="J20" s="3">
        <f>_xlfn.XLOOKUP(Tabela13[[#This Row],[SKU]],'Base Criados'!H:H,'Base Criados'!A:A,0,0,1)</f>
        <v>1</v>
      </c>
      <c r="K20" s="3">
        <f>_xlfn.XLOOKUP(Tabela13[[#This Row],[SKU]],'Base Criados'!I:I,'Base Criados'!A:A,0,0,1)</f>
        <v>1</v>
      </c>
      <c r="L20" s="3">
        <f>_xlfn.XLOOKUP(Tabela13[[#This Row],[SKU]],'Base Criados'!J:J,'Base Criados'!A:A,0,0,1)</f>
        <v>1</v>
      </c>
      <c r="M20" s="3">
        <f>_xlfn.XLOOKUP(Tabela13[[#This Row],[SKU]],'Base Criados'!K:K,'Base Criados'!A:A,0,0,1)</f>
        <v>1</v>
      </c>
      <c r="N20" s="3">
        <f>_xlfn.XLOOKUP(Tabela13[[#This Row],[SKU]],'Base Criados'!L:L,'Base Criados'!A:A,0,0,1)</f>
        <v>1</v>
      </c>
      <c r="O20" s="3">
        <f>_xlfn.XLOOKUP(Tabela13[[#This Row],[SKU]],'Base Criados'!R:R,'Base Criados'!A:A,0,0,1)</f>
        <v>1</v>
      </c>
      <c r="P20" s="3">
        <f>_xlfn.XLOOKUP(Tabela13[[#This Row],[SKU]],'Base Criados'!V:V,'Base Criados'!A:A,0,0,1)</f>
        <v>1</v>
      </c>
      <c r="Q20" s="3">
        <f>_xlfn.XLOOKUP(Tabela13[[#This Row],[SKU]],'Base Criados'!P:P,'Base Criados'!A:A,0,0,1)</f>
        <v>0</v>
      </c>
      <c r="R20" s="3">
        <f>_xlfn.XLOOKUP(Tabela13[[#This Row],[SKU]],'Base Criados'!Q:Q,'Base Criados'!A:A,0,0,1)</f>
        <v>1</v>
      </c>
      <c r="T20" s="3">
        <f>_xlfn.XLOOKUP(Tabela13[[#This Row],[SKU]],'Base Criados'!T:T,'Base Criados'!A:A,0,0,1)</f>
        <v>1</v>
      </c>
      <c r="U20" s="3">
        <f>_xlfn.XLOOKUP(Tabela13[[#This Row],[SKU]],'Base Criados'!M:M,'Base Criados'!A:A,0,0,1)</f>
        <v>1</v>
      </c>
      <c r="V20" s="3">
        <f>_xlfn.XLOOKUP(Tabela13[[#This Row],[SKU]],'Base Criados'!W:W,'Base Criados'!A:A,0,0,1)</f>
        <v>1</v>
      </c>
      <c r="W20" s="3">
        <f>_xlfn.XLOOKUP(Tabela13[[#This Row],[SKU]],'Base Criados'!X:X,'Base Criados'!A:A,0,0,1)</f>
        <v>1</v>
      </c>
      <c r="X20" s="3">
        <f>_xlfn.XLOOKUP(Tabela13[[#This Row],[SKU]],'Base Criados'!O:O,'Base Criados'!A:A,0,0,1)</f>
        <v>1</v>
      </c>
      <c r="Y20" s="3">
        <f>_xlfn.XLOOKUP(Tabela13[[#This Row],[SKU]],'Base Criados'!Z:Z,'Base Criados'!A:A,0,0,1)</f>
        <v>0</v>
      </c>
      <c r="Z20" s="3">
        <f>_xlfn.XLOOKUP(Tabela13[[#This Row],[SKU]],'Base Criados'!N:N,'Base Criados'!A:A,0,0,1)</f>
        <v>1</v>
      </c>
      <c r="AA20" s="19"/>
      <c r="AB20" s="19"/>
      <c r="AC20" s="19"/>
      <c r="AD20" s="19"/>
      <c r="AE20" s="19"/>
      <c r="AF20" s="19"/>
      <c r="AG20" s="19"/>
      <c r="AH20" s="19"/>
      <c r="AI20" s="19"/>
    </row>
    <row r="21" spans="1:35" hidden="1">
      <c r="A21" s="44">
        <v>640</v>
      </c>
      <c r="B21" s="3">
        <f>_xlfn.XLOOKUP(A21,[1]Sheet1!$A:$A,[1]Sheet1!$E:$E)</f>
        <v>0</v>
      </c>
      <c r="C21" s="3" t="str">
        <f>_xlfn.XLOOKUP(A21,[2]BASE!$A:$A,[2]BASE!$Q:$Q)</f>
        <v>Walker Tape</v>
      </c>
      <c r="D21" s="3" t="str">
        <f>_xlfn.XLOOKUP(A21,[2]BASE!$A:$A,[2]BASE!$D:$D)</f>
        <v>Removedor Cola C22 118ml Walker Tape Prótese Sistema Capilar</v>
      </c>
      <c r="E21" s="3">
        <f>_xlfn.XLOOKUP(Tabela13[[#This Row],[SKU]],'Base Criados'!C:C,'Base Criados'!A:A,0,0,1)</f>
        <v>1</v>
      </c>
      <c r="F21" s="3">
        <f>_xlfn.XLOOKUP(Tabela13[[#This Row],[SKU]],'Base Criados'!D:D,'Base Criados'!A:A,0,0,1)</f>
        <v>1</v>
      </c>
      <c r="G21" s="3">
        <f>_xlfn.XLOOKUP(Tabela13[[#This Row],[SKU]],'Base Criados'!E:E,'Base Criados'!A:A,0,0,1)</f>
        <v>1</v>
      </c>
      <c r="H21" s="3">
        <f>_xlfn.XLOOKUP(Tabela13[[#This Row],[SKU]],'Base Criados'!S:S,'Base Criados'!A:A,0,0,1)</f>
        <v>1</v>
      </c>
      <c r="I21" s="3">
        <f>_xlfn.XLOOKUP(Tabela13[[#This Row],[SKU]],'Base Criados'!G:G,'Base Criados'!A:A,0,0,1)</f>
        <v>1</v>
      </c>
      <c r="J21" s="3">
        <f>_xlfn.XLOOKUP(Tabela13[[#This Row],[SKU]],'Base Criados'!H:H,'Base Criados'!A:A,0,0,1)</f>
        <v>1</v>
      </c>
      <c r="K21" s="3">
        <f>_xlfn.XLOOKUP(Tabela13[[#This Row],[SKU]],'Base Criados'!I:I,'Base Criados'!A:A,0,0,1)</f>
        <v>1</v>
      </c>
      <c r="L21" s="3">
        <f>_xlfn.XLOOKUP(Tabela13[[#This Row],[SKU]],'Base Criados'!J:J,'Base Criados'!A:A,0,0,1)</f>
        <v>1</v>
      </c>
      <c r="M21" s="3">
        <f>_xlfn.XLOOKUP(Tabela13[[#This Row],[SKU]],'Base Criados'!K:K,'Base Criados'!A:A,0,0,1)</f>
        <v>1</v>
      </c>
      <c r="N21" s="3">
        <f>_xlfn.XLOOKUP(Tabela13[[#This Row],[SKU]],'Base Criados'!L:L,'Base Criados'!A:A,0,0,1)</f>
        <v>1</v>
      </c>
      <c r="O21" s="3">
        <f>_xlfn.XLOOKUP(Tabela13[[#This Row],[SKU]],'Base Criados'!R:R,'Base Criados'!A:A,0,0,1)</f>
        <v>1</v>
      </c>
      <c r="P21" s="3">
        <f>_xlfn.XLOOKUP(Tabela13[[#This Row],[SKU]],'Base Criados'!V:V,'Base Criados'!A:A,0,0,1)</f>
        <v>1</v>
      </c>
      <c r="Q21" s="3">
        <f>_xlfn.XLOOKUP(Tabela13[[#This Row],[SKU]],'Base Criados'!P:P,'Base Criados'!A:A,0,0,1)</f>
        <v>1</v>
      </c>
      <c r="R21" s="3">
        <f>_xlfn.XLOOKUP(Tabela13[[#This Row],[SKU]],'Base Criados'!Q:Q,'Base Criados'!A:A,0,0,1)</f>
        <v>1</v>
      </c>
      <c r="T21" s="3">
        <f>_xlfn.XLOOKUP(Tabela13[[#This Row],[SKU]],'Base Criados'!T:T,'Base Criados'!A:A,0,0,1)</f>
        <v>1</v>
      </c>
      <c r="U21" s="3">
        <f>_xlfn.XLOOKUP(Tabela13[[#This Row],[SKU]],'Base Criados'!M:M,'Base Criados'!A:A,0,0,1)</f>
        <v>1</v>
      </c>
      <c r="V21" s="3">
        <f>_xlfn.XLOOKUP(Tabela13[[#This Row],[SKU]],'Base Criados'!W:W,'Base Criados'!A:A,0,0,1)</f>
        <v>0</v>
      </c>
      <c r="W21" s="3">
        <f>_xlfn.XLOOKUP(Tabela13[[#This Row],[SKU]],'Base Criados'!X:X,'Base Criados'!A:A,0,0,1)</f>
        <v>1</v>
      </c>
      <c r="X21" s="3">
        <f>_xlfn.XLOOKUP(Tabela13[[#This Row],[SKU]],'Base Criados'!O:O,'Base Criados'!A:A,0,0,1)</f>
        <v>0</v>
      </c>
      <c r="Y21" s="3">
        <f>_xlfn.XLOOKUP(Tabela13[[#This Row],[SKU]],'Base Criados'!Z:Z,'Base Criados'!A:A,0,0,1)</f>
        <v>0</v>
      </c>
      <c r="Z21" s="3">
        <f>_xlfn.XLOOKUP(Tabela13[[#This Row],[SKU]],'Base Criados'!N:N,'Base Criados'!A:A,0,0,1)</f>
        <v>0</v>
      </c>
      <c r="AA21" s="19"/>
      <c r="AB21" s="19"/>
      <c r="AC21" s="19"/>
      <c r="AD21" s="19"/>
      <c r="AE21" s="19"/>
      <c r="AF21" s="19"/>
      <c r="AG21" s="19"/>
      <c r="AH21" s="19"/>
      <c r="AI21" s="19"/>
    </row>
    <row r="22" spans="1:35" hidden="1">
      <c r="A22" s="44">
        <v>776</v>
      </c>
      <c r="B22" s="3">
        <f>_xlfn.XLOOKUP(A22,[1]Sheet1!$A:$A,[1]Sheet1!$E:$E)</f>
        <v>1371</v>
      </c>
      <c r="C22" s="3" t="str">
        <f>_xlfn.XLOOKUP(A22,[2]BASE!$A:$A,[2]BASE!$Q:$Q)</f>
        <v>Bioré</v>
      </c>
      <c r="D22" s="3" t="str">
        <f>_xlfn.XLOOKUP(A22,[2]BASE!$A:$A,[2]BASE!$D:$D)</f>
        <v>Protetor Solar Face Milk UV FPS 50+ PA+ 30ml Bioré</v>
      </c>
      <c r="E22" s="3">
        <f>_xlfn.XLOOKUP(Tabela13[[#This Row],[SKU]],'Base Criados'!C:C,'Base Criados'!A:A,0,0,1)</f>
        <v>1</v>
      </c>
      <c r="F22" s="3">
        <f>_xlfn.XLOOKUP(Tabela13[[#This Row],[SKU]],'Base Criados'!D:D,'Base Criados'!A:A,0,0,1)</f>
        <v>1</v>
      </c>
      <c r="G22" s="3">
        <f>_xlfn.XLOOKUP(Tabela13[[#This Row],[SKU]],'Base Criados'!E:E,'Base Criados'!A:A,0,0,1)</f>
        <v>1</v>
      </c>
      <c r="H22" s="3">
        <f>_xlfn.XLOOKUP(Tabela13[[#This Row],[SKU]],'Base Criados'!S:S,'Base Criados'!A:A,0,0,1)</f>
        <v>1</v>
      </c>
      <c r="I22" s="3">
        <f>_xlfn.XLOOKUP(Tabela13[[#This Row],[SKU]],'Base Criados'!G:G,'Base Criados'!A:A,0,0,1)</f>
        <v>1</v>
      </c>
      <c r="J22" s="3">
        <f>_xlfn.XLOOKUP(Tabela13[[#This Row],[SKU]],'Base Criados'!H:H,'Base Criados'!A:A,0,0,1)</f>
        <v>1</v>
      </c>
      <c r="K22" s="3">
        <f>_xlfn.XLOOKUP(Tabela13[[#This Row],[SKU]],'Base Criados'!I:I,'Base Criados'!A:A,0,0,1)</f>
        <v>1</v>
      </c>
      <c r="L22" s="3">
        <f>_xlfn.XLOOKUP(Tabela13[[#This Row],[SKU]],'Base Criados'!J:J,'Base Criados'!A:A,0,0,1)</f>
        <v>1</v>
      </c>
      <c r="M22" s="3">
        <f>_xlfn.XLOOKUP(Tabela13[[#This Row],[SKU]],'Base Criados'!K:K,'Base Criados'!A:A,0,0,1)</f>
        <v>1</v>
      </c>
      <c r="N22" s="3">
        <f>_xlfn.XLOOKUP(Tabela13[[#This Row],[SKU]],'Base Criados'!L:L,'Base Criados'!A:A,0,0,1)</f>
        <v>1</v>
      </c>
      <c r="O22" s="3">
        <f>_xlfn.XLOOKUP(Tabela13[[#This Row],[SKU]],'Base Criados'!R:R,'Base Criados'!A:A,0,0,1)</f>
        <v>1</v>
      </c>
      <c r="P22" s="3">
        <f>_xlfn.XLOOKUP(Tabela13[[#This Row],[SKU]],'Base Criados'!V:V,'Base Criados'!A:A,0,0,1)</f>
        <v>1</v>
      </c>
      <c r="Q22" s="3">
        <f>_xlfn.XLOOKUP(Tabela13[[#This Row],[SKU]],'Base Criados'!P:P,'Base Criados'!A:A,0,0,1)</f>
        <v>0</v>
      </c>
      <c r="R22" s="3">
        <f>_xlfn.XLOOKUP(Tabela13[[#This Row],[SKU]],'Base Criados'!Q:Q,'Base Criados'!A:A,0,0,1)</f>
        <v>1</v>
      </c>
      <c r="T22" s="3">
        <f>_xlfn.XLOOKUP(Tabela13[[#This Row],[SKU]],'Base Criados'!T:T,'Base Criados'!A:A,0,0,1)</f>
        <v>1</v>
      </c>
      <c r="U22" s="3">
        <f>_xlfn.XLOOKUP(Tabela13[[#This Row],[SKU]],'Base Criados'!M:M,'Base Criados'!A:A,0,0,1)</f>
        <v>1</v>
      </c>
      <c r="V22" s="3">
        <f>_xlfn.XLOOKUP(Tabela13[[#This Row],[SKU]],'Base Criados'!W:W,'Base Criados'!A:A,0,0,1)</f>
        <v>1</v>
      </c>
      <c r="W22" s="3">
        <f>_xlfn.XLOOKUP(Tabela13[[#This Row],[SKU]],'Base Criados'!X:X,'Base Criados'!A:A,0,0,1)</f>
        <v>1</v>
      </c>
      <c r="X22" s="3">
        <f>_xlfn.XLOOKUP(Tabela13[[#This Row],[SKU]],'Base Criados'!O:O,'Base Criados'!A:A,0,0,1)</f>
        <v>1</v>
      </c>
      <c r="Y22" s="3">
        <f>_xlfn.XLOOKUP(Tabela13[[#This Row],[SKU]],'Base Criados'!Z:Z,'Base Criados'!A:A,0,0,1)</f>
        <v>0</v>
      </c>
      <c r="Z22" s="3">
        <f>_xlfn.XLOOKUP(Tabela13[[#This Row],[SKU]],'Base Criados'!N:N,'Base Criados'!A:A,0,0,1)</f>
        <v>1</v>
      </c>
      <c r="AA22" s="19"/>
      <c r="AB22" s="19"/>
      <c r="AC22" s="19"/>
      <c r="AD22" s="19"/>
      <c r="AE22" s="19"/>
      <c r="AF22" s="19"/>
      <c r="AG22" s="19"/>
      <c r="AH22" s="19"/>
      <c r="AI22" s="19"/>
    </row>
    <row r="23" spans="1:35" hidden="1">
      <c r="A23" s="44">
        <v>842</v>
      </c>
      <c r="B23" s="3">
        <f>_xlfn.XLOOKUP(A23,[1]Sheet1!$A:$A,[1]Sheet1!$E:$E)</f>
        <v>0</v>
      </c>
      <c r="C23" s="3" t="str">
        <f>_xlfn.XLOOKUP(A23,[2]BASE!$A:$A,[2]BASE!$Q:$Q)</f>
        <v>Walker Tape</v>
      </c>
      <c r="D23" s="3" t="str">
        <f>_xlfn.XLOOKUP(A23,[2]BASE!$A:$A,[2]BASE!$D:$D)</f>
        <v>Fita Adesiva Capilar Walker Tape Ultra Hold 3 metros x 2cm</v>
      </c>
      <c r="E23" s="3">
        <f>_xlfn.XLOOKUP(Tabela13[[#This Row],[SKU]],'Base Criados'!C:C,'Base Criados'!A:A,0,0,1)</f>
        <v>1</v>
      </c>
      <c r="F23" s="3">
        <f>_xlfn.XLOOKUP(Tabela13[[#This Row],[SKU]],'Base Criados'!D:D,'Base Criados'!A:A,0,0,1)</f>
        <v>1</v>
      </c>
      <c r="G23" s="3">
        <f>_xlfn.XLOOKUP(Tabela13[[#This Row],[SKU]],'Base Criados'!E:E,'Base Criados'!A:A,0,0,1)</f>
        <v>1</v>
      </c>
      <c r="H23" s="3">
        <f>_xlfn.XLOOKUP(Tabela13[[#This Row],[SKU]],'Base Criados'!S:S,'Base Criados'!A:A,0,0,1)</f>
        <v>1</v>
      </c>
      <c r="I23" s="3">
        <f>_xlfn.XLOOKUP(Tabela13[[#This Row],[SKU]],'Base Criados'!G:G,'Base Criados'!A:A,0,0,1)</f>
        <v>1</v>
      </c>
      <c r="J23" s="3">
        <f>_xlfn.XLOOKUP(Tabela13[[#This Row],[SKU]],'Base Criados'!H:H,'Base Criados'!A:A,0,0,1)</f>
        <v>1</v>
      </c>
      <c r="K23" s="3">
        <f>_xlfn.XLOOKUP(Tabela13[[#This Row],[SKU]],'Base Criados'!I:I,'Base Criados'!A:A,0,0,1)</f>
        <v>1</v>
      </c>
      <c r="L23" s="3">
        <f>_xlfn.XLOOKUP(Tabela13[[#This Row],[SKU]],'Base Criados'!J:J,'Base Criados'!A:A,0,0,1)</f>
        <v>1</v>
      </c>
      <c r="M23" s="3">
        <f>_xlfn.XLOOKUP(Tabela13[[#This Row],[SKU]],'Base Criados'!K:K,'Base Criados'!A:A,0,0,1)</f>
        <v>1</v>
      </c>
      <c r="N23" s="3">
        <f>_xlfn.XLOOKUP(Tabela13[[#This Row],[SKU]],'Base Criados'!L:L,'Base Criados'!A:A,0,0,1)</f>
        <v>1</v>
      </c>
      <c r="O23" s="3">
        <f>_xlfn.XLOOKUP(Tabela13[[#This Row],[SKU]],'Base Criados'!R:R,'Base Criados'!A:A,0,0,1)</f>
        <v>1</v>
      </c>
      <c r="P23" s="3">
        <f>_xlfn.XLOOKUP(Tabela13[[#This Row],[SKU]],'Base Criados'!V:V,'Base Criados'!A:A,0,0,1)</f>
        <v>1</v>
      </c>
      <c r="Q23" s="3">
        <f>_xlfn.XLOOKUP(Tabela13[[#This Row],[SKU]],'Base Criados'!P:P,'Base Criados'!A:A,0,0,1)</f>
        <v>1</v>
      </c>
      <c r="R23" s="3">
        <f>_xlfn.XLOOKUP(Tabela13[[#This Row],[SKU]],'Base Criados'!Q:Q,'Base Criados'!A:A,0,0,1)</f>
        <v>1</v>
      </c>
      <c r="T23" s="3">
        <f>_xlfn.XLOOKUP(Tabela13[[#This Row],[SKU]],'Base Criados'!T:T,'Base Criados'!A:A,0,0,1)</f>
        <v>1</v>
      </c>
      <c r="U23" s="3">
        <f>_xlfn.XLOOKUP(Tabela13[[#This Row],[SKU]],'Base Criados'!M:M,'Base Criados'!A:A,0,0,1)</f>
        <v>1</v>
      </c>
      <c r="V23" s="3">
        <f>_xlfn.XLOOKUP(Tabela13[[#This Row],[SKU]],'Base Criados'!W:W,'Base Criados'!A:A,0,0,1)</f>
        <v>1</v>
      </c>
      <c r="W23" s="3">
        <f>_xlfn.XLOOKUP(Tabela13[[#This Row],[SKU]],'Base Criados'!X:X,'Base Criados'!A:A,0,0,1)</f>
        <v>1</v>
      </c>
      <c r="X23" s="3">
        <f>_xlfn.XLOOKUP(Tabela13[[#This Row],[SKU]],'Base Criados'!O:O,'Base Criados'!A:A,0,0,1)</f>
        <v>0</v>
      </c>
      <c r="Y23" s="3">
        <f>_xlfn.XLOOKUP(Tabela13[[#This Row],[SKU]],'Base Criados'!Z:Z,'Base Criados'!A:A,0,0,1)</f>
        <v>0</v>
      </c>
      <c r="Z23" s="3">
        <f>_xlfn.XLOOKUP(Tabela13[[#This Row],[SKU]],'Base Criados'!N:N,'Base Criados'!A:A,0,0,1)</f>
        <v>0</v>
      </c>
      <c r="AA23" s="19"/>
      <c r="AB23" s="19"/>
      <c r="AC23" s="19"/>
      <c r="AD23" s="19"/>
      <c r="AE23" s="19"/>
      <c r="AF23" s="19"/>
      <c r="AG23" s="19"/>
      <c r="AH23" s="19"/>
      <c r="AI23" s="19"/>
    </row>
    <row r="24" spans="1:35" hidden="1">
      <c r="A24" s="44">
        <v>868</v>
      </c>
      <c r="B24" s="3">
        <f>_xlfn.XLOOKUP(A24,[1]Sheet1!$A:$A,[1]Sheet1!$E:$E)</f>
        <v>0</v>
      </c>
      <c r="C24" s="3" t="str">
        <f>_xlfn.XLOOKUP(A24,[2]BASE!$A:$A,[2]BASE!$Q:$Q)</f>
        <v>Bioré</v>
      </c>
      <c r="D24" s="3" t="str">
        <f>_xlfn.XLOOKUP(A24,[2]BASE!$A:$A,[2]BASE!$D:$D)</f>
        <v>Protetor Solar Aqua Rich Watery Gel UV FPS 50+PA+ 90g Bioré</v>
      </c>
      <c r="E24" s="3">
        <f>_xlfn.XLOOKUP(Tabela13[[#This Row],[SKU]],'Base Criados'!C:C,'Base Criados'!A:A,0,0,1)</f>
        <v>1</v>
      </c>
      <c r="F24" s="3">
        <f>_xlfn.XLOOKUP(Tabela13[[#This Row],[SKU]],'Base Criados'!D:D,'Base Criados'!A:A,0,0,1)</f>
        <v>1</v>
      </c>
      <c r="G24" s="3">
        <f>_xlfn.XLOOKUP(Tabela13[[#This Row],[SKU]],'Base Criados'!E:E,'Base Criados'!A:A,0,0,1)</f>
        <v>1</v>
      </c>
      <c r="H24" s="3">
        <f>_xlfn.XLOOKUP(Tabela13[[#This Row],[SKU]],'Base Criados'!S:S,'Base Criados'!A:A,0,0,1)</f>
        <v>1</v>
      </c>
      <c r="I24" s="3">
        <f>_xlfn.XLOOKUP(Tabela13[[#This Row],[SKU]],'Base Criados'!G:G,'Base Criados'!A:A,0,0,1)</f>
        <v>1</v>
      </c>
      <c r="J24" s="3">
        <f>_xlfn.XLOOKUP(Tabela13[[#This Row],[SKU]],'Base Criados'!H:H,'Base Criados'!A:A,0,0,1)</f>
        <v>1</v>
      </c>
      <c r="K24" s="3">
        <f>_xlfn.XLOOKUP(Tabela13[[#This Row],[SKU]],'Base Criados'!I:I,'Base Criados'!A:A,0,0,1)</f>
        <v>1</v>
      </c>
      <c r="L24" s="3">
        <f>_xlfn.XLOOKUP(Tabela13[[#This Row],[SKU]],'Base Criados'!J:J,'Base Criados'!A:A,0,0,1)</f>
        <v>1</v>
      </c>
      <c r="M24" s="3">
        <f>_xlfn.XLOOKUP(Tabela13[[#This Row],[SKU]],'Base Criados'!K:K,'Base Criados'!A:A,0,0,1)</f>
        <v>1</v>
      </c>
      <c r="N24" s="3">
        <f>_xlfn.XLOOKUP(Tabela13[[#This Row],[SKU]],'Base Criados'!L:L,'Base Criados'!A:A,0,0,1)</f>
        <v>1</v>
      </c>
      <c r="O24" s="3">
        <f>_xlfn.XLOOKUP(Tabela13[[#This Row],[SKU]],'Base Criados'!R:R,'Base Criados'!A:A,0,0,1)</f>
        <v>1</v>
      </c>
      <c r="P24" s="3">
        <f>_xlfn.XLOOKUP(Tabela13[[#This Row],[SKU]],'Base Criados'!V:V,'Base Criados'!A:A,0,0,1)</f>
        <v>1</v>
      </c>
      <c r="Q24" s="3">
        <f>_xlfn.XLOOKUP(Tabela13[[#This Row],[SKU]],'Base Criados'!P:P,'Base Criados'!A:A,0,0,1)</f>
        <v>0</v>
      </c>
      <c r="R24" s="3">
        <f>_xlfn.XLOOKUP(Tabela13[[#This Row],[SKU]],'Base Criados'!Q:Q,'Base Criados'!A:A,0,0,1)</f>
        <v>1</v>
      </c>
      <c r="T24" s="3">
        <f>_xlfn.XLOOKUP(Tabela13[[#This Row],[SKU]],'Base Criados'!T:T,'Base Criados'!A:A,0,0,1)</f>
        <v>1</v>
      </c>
      <c r="U24" s="3">
        <f>_xlfn.XLOOKUP(Tabela13[[#This Row],[SKU]],'Base Criados'!M:M,'Base Criados'!A:A,0,0,1)</f>
        <v>1</v>
      </c>
      <c r="V24" s="3">
        <f>_xlfn.XLOOKUP(Tabela13[[#This Row],[SKU]],'Base Criados'!W:W,'Base Criados'!A:A,0,0,1)</f>
        <v>0</v>
      </c>
      <c r="W24" s="3">
        <f>_xlfn.XLOOKUP(Tabela13[[#This Row],[SKU]],'Base Criados'!X:X,'Base Criados'!A:A,0,0,1)</f>
        <v>0</v>
      </c>
      <c r="X24" s="3">
        <f>_xlfn.XLOOKUP(Tabela13[[#This Row],[SKU]],'Base Criados'!O:O,'Base Criados'!A:A,0,0,1)</f>
        <v>0</v>
      </c>
      <c r="Y24" s="3">
        <f>_xlfn.XLOOKUP(Tabela13[[#This Row],[SKU]],'Base Criados'!Z:Z,'Base Criados'!A:A,0,0,1)</f>
        <v>0</v>
      </c>
      <c r="Z24" s="3">
        <f>_xlfn.XLOOKUP(Tabela13[[#This Row],[SKU]],'Base Criados'!N:N,'Base Criados'!A:A,0,0,1)</f>
        <v>0</v>
      </c>
      <c r="AA24" s="19"/>
      <c r="AB24" s="19"/>
      <c r="AC24" s="19"/>
      <c r="AD24" s="19"/>
      <c r="AE24" s="19"/>
      <c r="AF24" s="19"/>
      <c r="AG24" s="19"/>
      <c r="AH24" s="19"/>
      <c r="AI24" s="19"/>
    </row>
    <row r="25" spans="1:35" hidden="1">
      <c r="A25" s="44">
        <v>923</v>
      </c>
      <c r="B25" s="3">
        <f>_xlfn.XLOOKUP(A25,[1]Sheet1!$A:$A,[1]Sheet1!$E:$E)</f>
        <v>1079</v>
      </c>
      <c r="C25" s="3" t="str">
        <f>_xlfn.XLOOKUP(A25,[2]BASE!$A:$A,[2]BASE!$Q:$Q)</f>
        <v>Walker Tape</v>
      </c>
      <c r="D25" s="3" t="str">
        <f>_xlfn.XLOOKUP(A25,[2]BASE!$A:$A,[2]BASE!$D:$D)</f>
        <v>Protetor Pele Max Hold Sport 41ml WalkerTape Prótese Capilar</v>
      </c>
      <c r="E25" s="3">
        <f>_xlfn.XLOOKUP(Tabela13[[#This Row],[SKU]],'Base Criados'!C:C,'Base Criados'!A:A,0,0,1)</f>
        <v>1</v>
      </c>
      <c r="F25" s="3">
        <f>_xlfn.XLOOKUP(Tabela13[[#This Row],[SKU]],'Base Criados'!D:D,'Base Criados'!A:A,0,0,1)</f>
        <v>1</v>
      </c>
      <c r="G25" s="3">
        <f>_xlfn.XLOOKUP(Tabela13[[#This Row],[SKU]],'Base Criados'!E:E,'Base Criados'!A:A,0,0,1)</f>
        <v>1</v>
      </c>
      <c r="H25" s="3">
        <f>_xlfn.XLOOKUP(Tabela13[[#This Row],[SKU]],'Base Criados'!S:S,'Base Criados'!A:A,0,0,1)</f>
        <v>1</v>
      </c>
      <c r="I25" s="3">
        <f>_xlfn.XLOOKUP(Tabela13[[#This Row],[SKU]],'Base Criados'!G:G,'Base Criados'!A:A,0,0,1)</f>
        <v>1</v>
      </c>
      <c r="J25" s="3">
        <f>_xlfn.XLOOKUP(Tabela13[[#This Row],[SKU]],'Base Criados'!H:H,'Base Criados'!A:A,0,0,1)</f>
        <v>1</v>
      </c>
      <c r="K25" s="3">
        <f>_xlfn.XLOOKUP(Tabela13[[#This Row],[SKU]],'Base Criados'!I:I,'Base Criados'!A:A,0,0,1)</f>
        <v>1</v>
      </c>
      <c r="L25" s="3">
        <f>_xlfn.XLOOKUP(Tabela13[[#This Row],[SKU]],'Base Criados'!J:J,'Base Criados'!A:A,0,0,1)</f>
        <v>1</v>
      </c>
      <c r="M25" s="3">
        <f>_xlfn.XLOOKUP(Tabela13[[#This Row],[SKU]],'Base Criados'!K:K,'Base Criados'!A:A,0,0,1)</f>
        <v>1</v>
      </c>
      <c r="N25" s="3">
        <f>_xlfn.XLOOKUP(Tabela13[[#This Row],[SKU]],'Base Criados'!L:L,'Base Criados'!A:A,0,0,1)</f>
        <v>1</v>
      </c>
      <c r="O25" s="3">
        <f>_xlfn.XLOOKUP(Tabela13[[#This Row],[SKU]],'Base Criados'!R:R,'Base Criados'!A:A,0,0,1)</f>
        <v>1</v>
      </c>
      <c r="P25" s="3">
        <f>_xlfn.XLOOKUP(Tabela13[[#This Row],[SKU]],'Base Criados'!V:V,'Base Criados'!A:A,0,0,1)</f>
        <v>1</v>
      </c>
      <c r="Q25" s="3">
        <f>_xlfn.XLOOKUP(Tabela13[[#This Row],[SKU]],'Base Criados'!P:P,'Base Criados'!A:A,0,0,1)</f>
        <v>1</v>
      </c>
      <c r="R25" s="3">
        <f>_xlfn.XLOOKUP(Tabela13[[#This Row],[SKU]],'Base Criados'!Q:Q,'Base Criados'!A:A,0,0,1)</f>
        <v>1</v>
      </c>
      <c r="T25" s="3">
        <f>_xlfn.XLOOKUP(Tabela13[[#This Row],[SKU]],'Base Criados'!T:T,'Base Criados'!A:A,0,0,1)</f>
        <v>1</v>
      </c>
      <c r="U25" s="3">
        <f>_xlfn.XLOOKUP(Tabela13[[#This Row],[SKU]],'Base Criados'!M:M,'Base Criados'!A:A,0,0,1)</f>
        <v>1</v>
      </c>
      <c r="V25" s="3">
        <f>_xlfn.XLOOKUP(Tabela13[[#This Row],[SKU]],'Base Criados'!W:W,'Base Criados'!A:A,0,0,1)</f>
        <v>1</v>
      </c>
      <c r="W25" s="3">
        <f>_xlfn.XLOOKUP(Tabela13[[#This Row],[SKU]],'Base Criados'!X:X,'Base Criados'!A:A,0,0,1)</f>
        <v>1</v>
      </c>
      <c r="X25" s="3">
        <f>_xlfn.XLOOKUP(Tabela13[[#This Row],[SKU]],'Base Criados'!O:O,'Base Criados'!A:A,0,0,1)</f>
        <v>1</v>
      </c>
      <c r="Y25" s="3">
        <f>_xlfn.XLOOKUP(Tabela13[[#This Row],[SKU]],'Base Criados'!Z:Z,'Base Criados'!A:A,0,0,1)</f>
        <v>0</v>
      </c>
      <c r="Z25" s="3">
        <f>_xlfn.XLOOKUP(Tabela13[[#This Row],[SKU]],'Base Criados'!N:N,'Base Criados'!A:A,0,0,1)</f>
        <v>0</v>
      </c>
    </row>
    <row r="26" spans="1:35" hidden="1">
      <c r="A26" s="44">
        <v>975</v>
      </c>
      <c r="B26" s="3">
        <f>_xlfn.XLOOKUP(A26,[1]Sheet1!$A:$A,[1]Sheet1!$E:$E)</f>
        <v>0</v>
      </c>
      <c r="C26" s="3" t="str">
        <f>_xlfn.XLOOKUP(A26,[2]BASE!$A:$A,[2]BASE!$Q:$Q)</f>
        <v>Walker Tape</v>
      </c>
      <c r="D26" s="3" t="str">
        <f>_xlfn.XLOOKUP(A26,[2]BASE!$A:$A,[2]BASE!$D:$D)</f>
        <v>Fita adesiva Capilar Ultra Hold 33m x 2cm Walker Tape</v>
      </c>
      <c r="E26" s="3">
        <f>_xlfn.XLOOKUP(Tabela13[[#This Row],[SKU]],'Base Criados'!C:C,'Base Criados'!A:A,0,0,1)</f>
        <v>1</v>
      </c>
      <c r="F26" s="3">
        <f>_xlfn.XLOOKUP(Tabela13[[#This Row],[SKU]],'Base Criados'!D:D,'Base Criados'!A:A,0,0,1)</f>
        <v>1</v>
      </c>
      <c r="G26" s="3">
        <f>_xlfn.XLOOKUP(Tabela13[[#This Row],[SKU]],'Base Criados'!E:E,'Base Criados'!A:A,0,0,1)</f>
        <v>1</v>
      </c>
      <c r="H26" s="3">
        <f>_xlfn.XLOOKUP(Tabela13[[#This Row],[SKU]],'Base Criados'!S:S,'Base Criados'!A:A,0,0,1)</f>
        <v>1</v>
      </c>
      <c r="I26" s="3">
        <f>_xlfn.XLOOKUP(Tabela13[[#This Row],[SKU]],'Base Criados'!G:G,'Base Criados'!A:A,0,0,1)</f>
        <v>1</v>
      </c>
      <c r="J26" s="3">
        <f>_xlfn.XLOOKUP(Tabela13[[#This Row],[SKU]],'Base Criados'!H:H,'Base Criados'!A:A,0,0,1)</f>
        <v>1</v>
      </c>
      <c r="K26" s="3">
        <f>_xlfn.XLOOKUP(Tabela13[[#This Row],[SKU]],'Base Criados'!I:I,'Base Criados'!A:A,0,0,1)</f>
        <v>1</v>
      </c>
      <c r="L26" s="3">
        <f>_xlfn.XLOOKUP(Tabela13[[#This Row],[SKU]],'Base Criados'!J:J,'Base Criados'!A:A,0,0,1)</f>
        <v>1</v>
      </c>
      <c r="M26" s="3">
        <f>_xlfn.XLOOKUP(Tabela13[[#This Row],[SKU]],'Base Criados'!K:K,'Base Criados'!A:A,0,0,1)</f>
        <v>1</v>
      </c>
      <c r="N26" s="3">
        <f>_xlfn.XLOOKUP(Tabela13[[#This Row],[SKU]],'Base Criados'!L:L,'Base Criados'!A:A,0,0,1)</f>
        <v>1</v>
      </c>
      <c r="O26" s="3">
        <f>_xlfn.XLOOKUP(Tabela13[[#This Row],[SKU]],'Base Criados'!R:R,'Base Criados'!A:A,0,0,1)</f>
        <v>1</v>
      </c>
      <c r="P26" s="3">
        <f>_xlfn.XLOOKUP(Tabela13[[#This Row],[SKU]],'Base Criados'!V:V,'Base Criados'!A:A,0,0,1)</f>
        <v>1</v>
      </c>
      <c r="Q26" s="3">
        <f>_xlfn.XLOOKUP(Tabela13[[#This Row],[SKU]],'Base Criados'!P:P,'Base Criados'!A:A,0,0,1)</f>
        <v>1</v>
      </c>
      <c r="R26" s="3">
        <f>_xlfn.XLOOKUP(Tabela13[[#This Row],[SKU]],'Base Criados'!Q:Q,'Base Criados'!A:A,0,0,1)</f>
        <v>1</v>
      </c>
      <c r="T26" s="3">
        <f>_xlfn.XLOOKUP(Tabela13[[#This Row],[SKU]],'Base Criados'!T:T,'Base Criados'!A:A,0,0,1)</f>
        <v>1</v>
      </c>
      <c r="U26" s="3">
        <f>_xlfn.XLOOKUP(Tabela13[[#This Row],[SKU]],'Base Criados'!M:M,'Base Criados'!A:A,0,0,1)</f>
        <v>1</v>
      </c>
      <c r="V26" s="3">
        <f>_xlfn.XLOOKUP(Tabela13[[#This Row],[SKU]],'Base Criados'!W:W,'Base Criados'!A:A,0,0,1)</f>
        <v>0</v>
      </c>
      <c r="W26" s="3">
        <f>_xlfn.XLOOKUP(Tabela13[[#This Row],[SKU]],'Base Criados'!X:X,'Base Criados'!A:A,0,0,1)</f>
        <v>1</v>
      </c>
      <c r="X26" s="3">
        <f>_xlfn.XLOOKUP(Tabela13[[#This Row],[SKU]],'Base Criados'!O:O,'Base Criados'!A:A,0,0,1)</f>
        <v>0</v>
      </c>
      <c r="Y26" s="3">
        <f>_xlfn.XLOOKUP(Tabela13[[#This Row],[SKU]],'Base Criados'!Z:Z,'Base Criados'!A:A,0,0,1)</f>
        <v>0</v>
      </c>
      <c r="Z26" s="3">
        <f>_xlfn.XLOOKUP(Tabela13[[#This Row],[SKU]],'Base Criados'!N:N,'Base Criados'!A:A,0,0,1)</f>
        <v>0</v>
      </c>
    </row>
    <row r="27" spans="1:35" hidden="1">
      <c r="A27" s="44">
        <v>977</v>
      </c>
      <c r="B27" s="3">
        <f>_xlfn.XLOOKUP(A27,[1]Sheet1!$A:$A,[1]Sheet1!$E:$E)</f>
        <v>0</v>
      </c>
      <c r="C27" s="3" t="str">
        <f>_xlfn.XLOOKUP(A27,[2]BASE!$A:$A,[2]BASE!$Q:$Q)</f>
        <v>Walker Tape</v>
      </c>
      <c r="D27" s="3" t="str">
        <f>_xlfn.XLOOKUP(A27,[2]BASE!$A:$A,[2]BASE!$D:$D)</f>
        <v>Fita Adesiva Capilar Walker Tape Lace Front 33 metros x 2cm</v>
      </c>
      <c r="E27" s="3">
        <f>_xlfn.XLOOKUP(Tabela13[[#This Row],[SKU]],'Base Criados'!C:C,'Base Criados'!A:A,0,0,1)</f>
        <v>1</v>
      </c>
      <c r="F27" s="3">
        <f>_xlfn.XLOOKUP(Tabela13[[#This Row],[SKU]],'Base Criados'!D:D,'Base Criados'!A:A,0,0,1)</f>
        <v>1</v>
      </c>
      <c r="G27" s="3">
        <f>_xlfn.XLOOKUP(Tabela13[[#This Row],[SKU]],'Base Criados'!E:E,'Base Criados'!A:A,0,0,1)</f>
        <v>1</v>
      </c>
      <c r="H27" s="3">
        <f>_xlfn.XLOOKUP(Tabela13[[#This Row],[SKU]],'Base Criados'!S:S,'Base Criados'!A:A,0,0,1)</f>
        <v>1</v>
      </c>
      <c r="I27" s="3">
        <f>_xlfn.XLOOKUP(Tabela13[[#This Row],[SKU]],'Base Criados'!G:G,'Base Criados'!A:A,0,0,1)</f>
        <v>1</v>
      </c>
      <c r="J27" s="3">
        <f>_xlfn.XLOOKUP(Tabela13[[#This Row],[SKU]],'Base Criados'!H:H,'Base Criados'!A:A,0,0,1)</f>
        <v>1</v>
      </c>
      <c r="K27" s="3">
        <f>_xlfn.XLOOKUP(Tabela13[[#This Row],[SKU]],'Base Criados'!I:I,'Base Criados'!A:A,0,0,1)</f>
        <v>1</v>
      </c>
      <c r="L27" s="3">
        <f>_xlfn.XLOOKUP(Tabela13[[#This Row],[SKU]],'Base Criados'!J:J,'Base Criados'!A:A,0,0,1)</f>
        <v>1</v>
      </c>
      <c r="M27" s="3">
        <f>_xlfn.XLOOKUP(Tabela13[[#This Row],[SKU]],'Base Criados'!K:K,'Base Criados'!A:A,0,0,1)</f>
        <v>1</v>
      </c>
      <c r="N27" s="3">
        <f>_xlfn.XLOOKUP(Tabela13[[#This Row],[SKU]],'Base Criados'!L:L,'Base Criados'!A:A,0,0,1)</f>
        <v>1</v>
      </c>
      <c r="O27" s="3">
        <f>_xlfn.XLOOKUP(Tabela13[[#This Row],[SKU]],'Base Criados'!R:R,'Base Criados'!A:A,0,0,1)</f>
        <v>1</v>
      </c>
      <c r="P27" s="3">
        <f>_xlfn.XLOOKUP(Tabela13[[#This Row],[SKU]],'Base Criados'!V:V,'Base Criados'!A:A,0,0,1)</f>
        <v>1</v>
      </c>
      <c r="Q27" s="3">
        <f>_xlfn.XLOOKUP(Tabela13[[#This Row],[SKU]],'Base Criados'!P:P,'Base Criados'!A:A,0,0,1)</f>
        <v>1</v>
      </c>
      <c r="R27" s="3">
        <f>_xlfn.XLOOKUP(Tabela13[[#This Row],[SKU]],'Base Criados'!Q:Q,'Base Criados'!A:A,0,0,1)</f>
        <v>1</v>
      </c>
      <c r="T27" s="3">
        <f>_xlfn.XLOOKUP(Tabela13[[#This Row],[SKU]],'Base Criados'!T:T,'Base Criados'!A:A,0,0,1)</f>
        <v>1</v>
      </c>
      <c r="U27" s="3">
        <f>_xlfn.XLOOKUP(Tabela13[[#This Row],[SKU]],'Base Criados'!M:M,'Base Criados'!A:A,0,0,1)</f>
        <v>1</v>
      </c>
      <c r="V27" s="3">
        <f>_xlfn.XLOOKUP(Tabela13[[#This Row],[SKU]],'Base Criados'!W:W,'Base Criados'!A:A,0,0,1)</f>
        <v>1</v>
      </c>
      <c r="W27" s="3">
        <f>_xlfn.XLOOKUP(Tabela13[[#This Row],[SKU]],'Base Criados'!X:X,'Base Criados'!A:A,0,0,1)</f>
        <v>1</v>
      </c>
      <c r="X27" s="3">
        <f>_xlfn.XLOOKUP(Tabela13[[#This Row],[SKU]],'Base Criados'!O:O,'Base Criados'!A:A,0,0,1)</f>
        <v>0</v>
      </c>
      <c r="Y27" s="3">
        <f>_xlfn.XLOOKUP(Tabela13[[#This Row],[SKU]],'Base Criados'!Z:Z,'Base Criados'!A:A,0,0,1)</f>
        <v>0</v>
      </c>
      <c r="Z27" s="3">
        <f>_xlfn.XLOOKUP(Tabela13[[#This Row],[SKU]],'Base Criados'!N:N,'Base Criados'!A:A,0,0,1)</f>
        <v>0</v>
      </c>
    </row>
    <row r="28" spans="1:35" hidden="1">
      <c r="A28" s="44">
        <v>993</v>
      </c>
      <c r="B28" s="3">
        <f>_xlfn.XLOOKUP(A28,[1]Sheet1!$A:$A,[1]Sheet1!$E:$E)</f>
        <v>0</v>
      </c>
      <c r="C28" s="3" t="str">
        <f>_xlfn.XLOOKUP(A28,[2]BASE!$A:$A,[2]BASE!$Q:$Q)</f>
        <v>SanDisk</v>
      </c>
      <c r="D28" s="3" t="str">
        <f>_xlfn.XLOOKUP(A28,[2]BASE!$A:$A,[2]BASE!$D:$D)</f>
        <v>Cartão de Memória Sandisk 32GB 90Mbs, Cartão SD V30 C10</v>
      </c>
      <c r="E28" s="3">
        <f>_xlfn.XLOOKUP(Tabela13[[#This Row],[SKU]],'Base Criados'!C:C,'Base Criados'!A:A,0,0,1)</f>
        <v>1</v>
      </c>
      <c r="F28" s="3">
        <f>_xlfn.XLOOKUP(Tabela13[[#This Row],[SKU]],'Base Criados'!D:D,'Base Criados'!A:A,0,0,1)</f>
        <v>1</v>
      </c>
      <c r="G28" s="3">
        <f>_xlfn.XLOOKUP(Tabela13[[#This Row],[SKU]],'Base Criados'!E:E,'Base Criados'!A:A,0,0,1)</f>
        <v>1</v>
      </c>
      <c r="H28" s="3">
        <f>_xlfn.XLOOKUP(Tabela13[[#This Row],[SKU]],'Base Criados'!S:S,'Base Criados'!A:A,0,0,1)</f>
        <v>0</v>
      </c>
      <c r="I28" s="3">
        <f>_xlfn.XLOOKUP(Tabela13[[#This Row],[SKU]],'Base Criados'!G:G,'Base Criados'!A:A,0,0,1)</f>
        <v>0</v>
      </c>
      <c r="J28" s="3">
        <f>_xlfn.XLOOKUP(Tabela13[[#This Row],[SKU]],'Base Criados'!H:H,'Base Criados'!A:A,0,0,1)</f>
        <v>1</v>
      </c>
      <c r="K28" s="3">
        <f>_xlfn.XLOOKUP(Tabela13[[#This Row],[SKU]],'Base Criados'!I:I,'Base Criados'!A:A,0,0,1)</f>
        <v>0</v>
      </c>
      <c r="L28" s="3">
        <f>_xlfn.XLOOKUP(Tabela13[[#This Row],[SKU]],'Base Criados'!J:J,'Base Criados'!A:A,0,0,1)</f>
        <v>1</v>
      </c>
      <c r="M28" s="3">
        <f>_xlfn.XLOOKUP(Tabela13[[#This Row],[SKU]],'Base Criados'!K:K,'Base Criados'!A:A,0,0,1)</f>
        <v>1</v>
      </c>
      <c r="N28" s="3">
        <f>_xlfn.XLOOKUP(Tabela13[[#This Row],[SKU]],'Base Criados'!L:L,'Base Criados'!A:A,0,0,1)</f>
        <v>1</v>
      </c>
      <c r="O28" s="3">
        <f>_xlfn.XLOOKUP(Tabela13[[#This Row],[SKU]],'Base Criados'!R:R,'Base Criados'!A:A,0,0,1)</f>
        <v>0</v>
      </c>
      <c r="P28" s="3">
        <f>_xlfn.XLOOKUP(Tabela13[[#This Row],[SKU]],'Base Criados'!V:V,'Base Criados'!A:A,0,0,1)</f>
        <v>1</v>
      </c>
      <c r="Q28" s="3">
        <f>_xlfn.XLOOKUP(Tabela13[[#This Row],[SKU]],'Base Criados'!P:P,'Base Criados'!A:A,0,0,1)</f>
        <v>0</v>
      </c>
      <c r="R28" s="3">
        <f>_xlfn.XLOOKUP(Tabela13[[#This Row],[SKU]],'Base Criados'!Q:Q,'Base Criados'!A:A,0,0,1)</f>
        <v>1</v>
      </c>
      <c r="T28" s="3">
        <f>_xlfn.XLOOKUP(Tabela13[[#This Row],[SKU]],'Base Criados'!T:T,'Base Criados'!A:A,0,0,1)</f>
        <v>0</v>
      </c>
      <c r="U28" s="3">
        <f>_xlfn.XLOOKUP(Tabela13[[#This Row],[SKU]],'Base Criados'!M:M,'Base Criados'!A:A,0,0,1)</f>
        <v>0</v>
      </c>
      <c r="V28" s="3">
        <f>_xlfn.XLOOKUP(Tabela13[[#This Row],[SKU]],'Base Criados'!W:W,'Base Criados'!A:A,0,0,1)</f>
        <v>0</v>
      </c>
      <c r="W28" s="3">
        <f>_xlfn.XLOOKUP(Tabela13[[#This Row],[SKU]],'Base Criados'!X:X,'Base Criados'!A:A,0,0,1)</f>
        <v>0</v>
      </c>
      <c r="X28" s="3">
        <f>_xlfn.XLOOKUP(Tabela13[[#This Row],[SKU]],'Base Criados'!O:O,'Base Criados'!A:A,0,0,1)</f>
        <v>0</v>
      </c>
      <c r="Y28" s="3">
        <f>_xlfn.XLOOKUP(Tabela13[[#This Row],[SKU]],'Base Criados'!Z:Z,'Base Criados'!A:A,0,0,1)</f>
        <v>0</v>
      </c>
      <c r="Z28" s="3">
        <f>_xlfn.XLOOKUP(Tabela13[[#This Row],[SKU]],'Base Criados'!N:N,'Base Criados'!A:A,0,0,1)</f>
        <v>0</v>
      </c>
    </row>
    <row r="29" spans="1:35" hidden="1">
      <c r="A29" s="44">
        <v>995</v>
      </c>
      <c r="B29" s="3">
        <f>_xlfn.XLOOKUP(A29,[1]Sheet1!$A:$A,[1]Sheet1!$E:$E)</f>
        <v>223</v>
      </c>
      <c r="C29" s="3" t="str">
        <f>_xlfn.XLOOKUP(A29,[2]BASE!$A:$A,[2]BASE!$Q:$Q)</f>
        <v>SanDisk</v>
      </c>
      <c r="D29" s="3" t="str">
        <f>_xlfn.XLOOKUP(A29,[2]BASE!$A:$A,[2]BASE!$D:$D)</f>
        <v>Cartão SD Sdhc Sandisk Extreme 16gb 90mbs</v>
      </c>
      <c r="E29" s="3">
        <f>_xlfn.XLOOKUP(Tabela13[[#This Row],[SKU]],'Base Criados'!C:C,'Base Criados'!A:A,0,0,1)</f>
        <v>1</v>
      </c>
      <c r="F29" s="3">
        <f>_xlfn.XLOOKUP(Tabela13[[#This Row],[SKU]],'Base Criados'!D:D,'Base Criados'!A:A,0,0,1)</f>
        <v>1</v>
      </c>
      <c r="G29" s="3">
        <f>_xlfn.XLOOKUP(Tabela13[[#This Row],[SKU]],'Base Criados'!E:E,'Base Criados'!A:A,0,0,1)</f>
        <v>1</v>
      </c>
      <c r="H29" s="3">
        <f>_xlfn.XLOOKUP(Tabela13[[#This Row],[SKU]],'Base Criados'!S:S,'Base Criados'!A:A,0,0,1)</f>
        <v>1</v>
      </c>
      <c r="I29" s="3">
        <f>_xlfn.XLOOKUP(Tabela13[[#This Row],[SKU]],'Base Criados'!G:G,'Base Criados'!A:A,0,0,1)</f>
        <v>1</v>
      </c>
      <c r="J29" s="3">
        <f>_xlfn.XLOOKUP(Tabela13[[#This Row],[SKU]],'Base Criados'!H:H,'Base Criados'!A:A,0,0,1)</f>
        <v>1</v>
      </c>
      <c r="K29" s="3">
        <f>_xlfn.XLOOKUP(Tabela13[[#This Row],[SKU]],'Base Criados'!I:I,'Base Criados'!A:A,0,0,1)</f>
        <v>1</v>
      </c>
      <c r="L29" s="3">
        <f>_xlfn.XLOOKUP(Tabela13[[#This Row],[SKU]],'Base Criados'!J:J,'Base Criados'!A:A,0,0,1)</f>
        <v>1</v>
      </c>
      <c r="M29" s="3">
        <f>_xlfn.XLOOKUP(Tabela13[[#This Row],[SKU]],'Base Criados'!K:K,'Base Criados'!A:A,0,0,1)</f>
        <v>1</v>
      </c>
      <c r="N29" s="3">
        <f>_xlfn.XLOOKUP(Tabela13[[#This Row],[SKU]],'Base Criados'!L:L,'Base Criados'!A:A,0,0,1)</f>
        <v>1</v>
      </c>
      <c r="O29" s="3">
        <f>_xlfn.XLOOKUP(Tabela13[[#This Row],[SKU]],'Base Criados'!R:R,'Base Criados'!A:A,0,0,1)</f>
        <v>1</v>
      </c>
      <c r="P29" s="3">
        <f>_xlfn.XLOOKUP(Tabela13[[#This Row],[SKU]],'Base Criados'!V:V,'Base Criados'!A:A,0,0,1)</f>
        <v>1</v>
      </c>
      <c r="Q29" s="3">
        <f>_xlfn.XLOOKUP(Tabela13[[#This Row],[SKU]],'Base Criados'!P:P,'Base Criados'!A:A,0,0,1)</f>
        <v>0</v>
      </c>
      <c r="R29" s="3">
        <f>_xlfn.XLOOKUP(Tabela13[[#This Row],[SKU]],'Base Criados'!Q:Q,'Base Criados'!A:A,0,0,1)</f>
        <v>1</v>
      </c>
      <c r="T29" s="3">
        <f>_xlfn.XLOOKUP(Tabela13[[#This Row],[SKU]],'Base Criados'!T:T,'Base Criados'!A:A,0,0,1)</f>
        <v>0</v>
      </c>
      <c r="U29" s="3">
        <f>_xlfn.XLOOKUP(Tabela13[[#This Row],[SKU]],'Base Criados'!M:M,'Base Criados'!A:A,0,0,1)</f>
        <v>1</v>
      </c>
      <c r="V29" s="3">
        <f>_xlfn.XLOOKUP(Tabela13[[#This Row],[SKU]],'Base Criados'!W:W,'Base Criados'!A:A,0,0,1)</f>
        <v>0</v>
      </c>
      <c r="W29" s="3">
        <f>_xlfn.XLOOKUP(Tabela13[[#This Row],[SKU]],'Base Criados'!X:X,'Base Criados'!A:A,0,0,1)</f>
        <v>1</v>
      </c>
      <c r="X29" s="3">
        <f>_xlfn.XLOOKUP(Tabela13[[#This Row],[SKU]],'Base Criados'!O:O,'Base Criados'!A:A,0,0,1)</f>
        <v>1</v>
      </c>
      <c r="Y29" s="3">
        <f>_xlfn.XLOOKUP(Tabela13[[#This Row],[SKU]],'Base Criados'!Z:Z,'Base Criados'!A:A,0,0,1)</f>
        <v>0</v>
      </c>
      <c r="Z29" s="3">
        <f>_xlfn.XLOOKUP(Tabela13[[#This Row],[SKU]],'Base Criados'!N:N,'Base Criados'!A:A,0,0,1)</f>
        <v>0</v>
      </c>
    </row>
    <row r="30" spans="1:35">
      <c r="A30" s="44">
        <v>1013</v>
      </c>
      <c r="B30" s="3">
        <f>_xlfn.XLOOKUP(A30,[1]Sheet1!$A:$A,[1]Sheet1!$E:$E)</f>
        <v>0</v>
      </c>
      <c r="C30" s="3" t="str">
        <f>_xlfn.XLOOKUP(A30,[2]BASE!$A:$A,[2]BASE!$Q:$Q)</f>
        <v>Walker Tape</v>
      </c>
      <c r="D30" s="3" t="str">
        <f>_xlfn.XLOOKUP(A30,[2]BASE!$A:$A,[2]BASE!$D:$D)</f>
        <v>Fita Adesiva Capilar Walker Tape No Shine 3 Metros x 1,3cm</v>
      </c>
      <c r="E30" s="3">
        <f>_xlfn.XLOOKUP(Tabela13[[#This Row],[SKU]],'Base Criados'!C:C,'Base Criados'!A:A,0,0,1)</f>
        <v>0</v>
      </c>
      <c r="F30" s="3">
        <f>_xlfn.XLOOKUP(Tabela13[[#This Row],[SKU]],'Base Criados'!D:D,'Base Criados'!A:A,0,0,1)</f>
        <v>0</v>
      </c>
      <c r="G30" s="3">
        <f>_xlfn.XLOOKUP(Tabela13[[#This Row],[SKU]],'Base Criados'!E:E,'Base Criados'!A:A,0,0,1)</f>
        <v>1</v>
      </c>
      <c r="H30" s="3">
        <f>_xlfn.XLOOKUP(Tabela13[[#This Row],[SKU]],'Base Criados'!S:S,'Base Criados'!A:A,0,0,1)</f>
        <v>1</v>
      </c>
      <c r="I30" s="3">
        <f>_xlfn.XLOOKUP(Tabela13[[#This Row],[SKU]],'Base Criados'!G:G,'Base Criados'!A:A,0,0,1)</f>
        <v>1</v>
      </c>
      <c r="J30" s="3">
        <f>_xlfn.XLOOKUP(Tabela13[[#This Row],[SKU]],'Base Criados'!H:H,'Base Criados'!A:A,0,0,1)</f>
        <v>0</v>
      </c>
      <c r="K30" s="3">
        <f>_xlfn.XLOOKUP(Tabela13[[#This Row],[SKU]],'Base Criados'!I:I,'Base Criados'!A:A,0,0,1)</f>
        <v>1</v>
      </c>
      <c r="L30" s="3">
        <f>_xlfn.XLOOKUP(Tabela13[[#This Row],[SKU]],'Base Criados'!J:J,'Base Criados'!A:A,0,0,1)</f>
        <v>1</v>
      </c>
      <c r="M30" s="3">
        <f>_xlfn.XLOOKUP(Tabela13[[#This Row],[SKU]],'Base Criados'!K:K,'Base Criados'!A:A,0,0,1)</f>
        <v>0</v>
      </c>
      <c r="N30" s="3">
        <f>_xlfn.XLOOKUP(Tabela13[[#This Row],[SKU]],'Base Criados'!L:L,'Base Criados'!A:A,0,0,1)</f>
        <v>0</v>
      </c>
      <c r="O30" s="3">
        <f>_xlfn.XLOOKUP(Tabela13[[#This Row],[SKU]],'Base Criados'!R:R,'Base Criados'!A:A,0,0,1)</f>
        <v>1</v>
      </c>
      <c r="P30" s="3">
        <f>_xlfn.XLOOKUP(Tabela13[[#This Row],[SKU]],'Base Criados'!V:V,'Base Criados'!A:A,0,0,1)</f>
        <v>1</v>
      </c>
      <c r="Q30" s="3">
        <f>_xlfn.XLOOKUP(Tabela13[[#This Row],[SKU]],'Base Criados'!P:P,'Base Criados'!A:A,0,0,1)</f>
        <v>1</v>
      </c>
      <c r="R30" s="3">
        <f>_xlfn.XLOOKUP(Tabela13[[#This Row],[SKU]],'Base Criados'!Q:Q,'Base Criados'!A:A,0,0,1)</f>
        <v>1</v>
      </c>
      <c r="T30" s="3">
        <f>_xlfn.XLOOKUP(Tabela13[[#This Row],[SKU]],'Base Criados'!T:T,'Base Criados'!A:A,0,0,1)</f>
        <v>1</v>
      </c>
      <c r="U30" s="3">
        <f>_xlfn.XLOOKUP(Tabela13[[#This Row],[SKU]],'Base Criados'!M:M,'Base Criados'!A:A,0,0,1)</f>
        <v>1</v>
      </c>
      <c r="V30" s="3">
        <f>_xlfn.XLOOKUP(Tabela13[[#This Row],[SKU]],'Base Criados'!W:W,'Base Criados'!A:A,0,0,1)</f>
        <v>0</v>
      </c>
      <c r="W30" s="3">
        <f>_xlfn.XLOOKUP(Tabela13[[#This Row],[SKU]],'Base Criados'!X:X,'Base Criados'!A:A,0,0,1)</f>
        <v>0</v>
      </c>
      <c r="X30" s="3">
        <f>_xlfn.XLOOKUP(Tabela13[[#This Row],[SKU]],'Base Criados'!O:O,'Base Criados'!A:A,0,0,1)</f>
        <v>0</v>
      </c>
      <c r="Y30" s="3">
        <f>_xlfn.XLOOKUP(Tabela13[[#This Row],[SKU]],'Base Criados'!Z:Z,'Base Criados'!A:A,0,0,1)</f>
        <v>0</v>
      </c>
      <c r="Z30" s="3">
        <f>_xlfn.XLOOKUP(Tabela13[[#This Row],[SKU]],'Base Criados'!N:N,'Base Criados'!A:A,0,0,1)</f>
        <v>0</v>
      </c>
    </row>
    <row r="31" spans="1:35" hidden="1">
      <c r="A31" s="44">
        <v>1021</v>
      </c>
      <c r="B31" s="3">
        <f>_xlfn.XLOOKUP(A31,[1]Sheet1!$A:$A,[1]Sheet1!$E:$E)</f>
        <v>78</v>
      </c>
      <c r="C31" s="3" t="str">
        <f>_xlfn.XLOOKUP(A31,[2]BASE!$A:$A,[2]BASE!$Q:$Q)</f>
        <v>Walker Tape</v>
      </c>
      <c r="D31" s="3" t="str">
        <f>_xlfn.XLOOKUP(A31,[2]BASE!$A:$A,[2]BASE!$D:$D)</f>
        <v>Fita Adesiva Capilar Walker Tape Lace Front 11 metros x 2cm</v>
      </c>
      <c r="E31" s="3">
        <f>_xlfn.XLOOKUP(Tabela13[[#This Row],[SKU]],'Base Criados'!C:C,'Base Criados'!A:A,0,0,1)</f>
        <v>1</v>
      </c>
      <c r="F31" s="3">
        <f>_xlfn.XLOOKUP(Tabela13[[#This Row],[SKU]],'Base Criados'!D:D,'Base Criados'!A:A,0,0,1)</f>
        <v>1</v>
      </c>
      <c r="G31" s="3">
        <f>_xlfn.XLOOKUP(Tabela13[[#This Row],[SKU]],'Base Criados'!E:E,'Base Criados'!A:A,0,0,1)</f>
        <v>0</v>
      </c>
      <c r="H31" s="3">
        <f>_xlfn.XLOOKUP(Tabela13[[#This Row],[SKU]],'Base Criados'!S:S,'Base Criados'!A:A,0,0,1)</f>
        <v>1</v>
      </c>
      <c r="I31" s="3">
        <f>_xlfn.XLOOKUP(Tabela13[[#This Row],[SKU]],'Base Criados'!G:G,'Base Criados'!A:A,0,0,1)</f>
        <v>1</v>
      </c>
      <c r="J31" s="3">
        <f>_xlfn.XLOOKUP(Tabela13[[#This Row],[SKU]],'Base Criados'!H:H,'Base Criados'!A:A,0,0,1)</f>
        <v>1</v>
      </c>
      <c r="K31" s="3">
        <f>_xlfn.XLOOKUP(Tabela13[[#This Row],[SKU]],'Base Criados'!I:I,'Base Criados'!A:A,0,0,1)</f>
        <v>1</v>
      </c>
      <c r="L31" s="3">
        <f>_xlfn.XLOOKUP(Tabela13[[#This Row],[SKU]],'Base Criados'!J:J,'Base Criados'!A:A,0,0,1)</f>
        <v>1</v>
      </c>
      <c r="M31" s="3">
        <f>_xlfn.XLOOKUP(Tabela13[[#This Row],[SKU]],'Base Criados'!K:K,'Base Criados'!A:A,0,0,1)</f>
        <v>1</v>
      </c>
      <c r="N31" s="3">
        <f>_xlfn.XLOOKUP(Tabela13[[#This Row],[SKU]],'Base Criados'!L:L,'Base Criados'!A:A,0,0,1)</f>
        <v>1</v>
      </c>
      <c r="O31" s="3">
        <f>_xlfn.XLOOKUP(Tabela13[[#This Row],[SKU]],'Base Criados'!R:R,'Base Criados'!A:A,0,0,1)</f>
        <v>1</v>
      </c>
      <c r="P31" s="3">
        <f>_xlfn.XLOOKUP(Tabela13[[#This Row],[SKU]],'Base Criados'!V:V,'Base Criados'!A:A,0,0,1)</f>
        <v>0</v>
      </c>
      <c r="Q31" s="3">
        <f>_xlfn.XLOOKUP(Tabela13[[#This Row],[SKU]],'Base Criados'!P:P,'Base Criados'!A:A,0,0,1)</f>
        <v>1</v>
      </c>
      <c r="R31" s="3">
        <f>_xlfn.XLOOKUP(Tabela13[[#This Row],[SKU]],'Base Criados'!Q:Q,'Base Criados'!A:A,0,0,1)</f>
        <v>1</v>
      </c>
      <c r="T31" s="3">
        <f>_xlfn.XLOOKUP(Tabela13[[#This Row],[SKU]],'Base Criados'!T:T,'Base Criados'!A:A,0,0,1)</f>
        <v>1</v>
      </c>
      <c r="U31" s="3">
        <f>_xlfn.XLOOKUP(Tabela13[[#This Row],[SKU]],'Base Criados'!M:M,'Base Criados'!A:A,0,0,1)</f>
        <v>1</v>
      </c>
      <c r="V31" s="3">
        <f>_xlfn.XLOOKUP(Tabela13[[#This Row],[SKU]],'Base Criados'!W:W,'Base Criados'!A:A,0,0,1)</f>
        <v>1</v>
      </c>
      <c r="W31" s="3">
        <f>_xlfn.XLOOKUP(Tabela13[[#This Row],[SKU]],'Base Criados'!X:X,'Base Criados'!A:A,0,0,1)</f>
        <v>1</v>
      </c>
      <c r="X31" s="3">
        <f>_xlfn.XLOOKUP(Tabela13[[#This Row],[SKU]],'Base Criados'!O:O,'Base Criados'!A:A,0,0,1)</f>
        <v>0</v>
      </c>
      <c r="Y31" s="3">
        <f>_xlfn.XLOOKUP(Tabela13[[#This Row],[SKU]],'Base Criados'!Z:Z,'Base Criados'!A:A,0,0,1)</f>
        <v>0</v>
      </c>
      <c r="Z31" s="3">
        <f>_xlfn.XLOOKUP(Tabela13[[#This Row],[SKU]],'Base Criados'!N:N,'Base Criados'!A:A,0,0,1)</f>
        <v>0</v>
      </c>
    </row>
    <row r="32" spans="1:35" hidden="1">
      <c r="A32" s="44">
        <v>1035</v>
      </c>
      <c r="B32" s="3">
        <f>_xlfn.XLOOKUP(A32,[1]Sheet1!$A:$A,[1]Sheet1!$E:$E)</f>
        <v>83</v>
      </c>
      <c r="C32" s="3" t="str">
        <f>_xlfn.XLOOKUP(A32,[2]BASE!$A:$A,[2]BASE!$Q:$Q)</f>
        <v>Walker Tape</v>
      </c>
      <c r="D32" s="3" t="str">
        <f>_xlfn.XLOOKUP(A32,[2]BASE!$A:$A,[2]BASE!$D:$D)</f>
        <v>Cola Ultra Hold 15ml Walker Tape Prótese Sistema Capilar</v>
      </c>
      <c r="E32" s="3">
        <f>_xlfn.XLOOKUP(Tabela13[[#This Row],[SKU]],'Base Criados'!C:C,'Base Criados'!A:A,0,0,1)</f>
        <v>1</v>
      </c>
      <c r="F32" s="3">
        <f>_xlfn.XLOOKUP(Tabela13[[#This Row],[SKU]],'Base Criados'!D:D,'Base Criados'!A:A,0,0,1)</f>
        <v>1</v>
      </c>
      <c r="G32" s="3">
        <f>_xlfn.XLOOKUP(Tabela13[[#This Row],[SKU]],'Base Criados'!E:E,'Base Criados'!A:A,0,0,1)</f>
        <v>0</v>
      </c>
      <c r="H32" s="3">
        <f>_xlfn.XLOOKUP(Tabela13[[#This Row],[SKU]],'Base Criados'!S:S,'Base Criados'!A:A,0,0,1)</f>
        <v>1</v>
      </c>
      <c r="I32" s="3">
        <f>_xlfn.XLOOKUP(Tabela13[[#This Row],[SKU]],'Base Criados'!G:G,'Base Criados'!A:A,0,0,1)</f>
        <v>1</v>
      </c>
      <c r="J32" s="3">
        <f>_xlfn.XLOOKUP(Tabela13[[#This Row],[SKU]],'Base Criados'!H:H,'Base Criados'!A:A,0,0,1)</f>
        <v>1</v>
      </c>
      <c r="K32" s="3">
        <f>_xlfn.XLOOKUP(Tabela13[[#This Row],[SKU]],'Base Criados'!I:I,'Base Criados'!A:A,0,0,1)</f>
        <v>1</v>
      </c>
      <c r="L32" s="3">
        <f>_xlfn.XLOOKUP(Tabela13[[#This Row],[SKU]],'Base Criados'!J:J,'Base Criados'!A:A,0,0,1)</f>
        <v>0</v>
      </c>
      <c r="M32" s="3">
        <f>_xlfn.XLOOKUP(Tabela13[[#This Row],[SKU]],'Base Criados'!K:K,'Base Criados'!A:A,0,0,1)</f>
        <v>1</v>
      </c>
      <c r="N32" s="3">
        <f>_xlfn.XLOOKUP(Tabela13[[#This Row],[SKU]],'Base Criados'!L:L,'Base Criados'!A:A,0,0,1)</f>
        <v>1</v>
      </c>
      <c r="O32" s="3">
        <f>_xlfn.XLOOKUP(Tabela13[[#This Row],[SKU]],'Base Criados'!R:R,'Base Criados'!A:A,0,0,1)</f>
        <v>1</v>
      </c>
      <c r="P32" s="3">
        <f>_xlfn.XLOOKUP(Tabela13[[#This Row],[SKU]],'Base Criados'!V:V,'Base Criados'!A:A,0,0,1)</f>
        <v>0</v>
      </c>
      <c r="Q32" s="3">
        <f>_xlfn.XLOOKUP(Tabela13[[#This Row],[SKU]],'Base Criados'!P:P,'Base Criados'!A:A,0,0,1)</f>
        <v>1</v>
      </c>
      <c r="R32" s="3">
        <f>_xlfn.XLOOKUP(Tabela13[[#This Row],[SKU]],'Base Criados'!Q:Q,'Base Criados'!A:A,0,0,1)</f>
        <v>1</v>
      </c>
      <c r="T32" s="3">
        <f>_xlfn.XLOOKUP(Tabela13[[#This Row],[SKU]],'Base Criados'!T:T,'Base Criados'!A:A,0,0,1)</f>
        <v>1</v>
      </c>
      <c r="U32" s="3">
        <f>_xlfn.XLOOKUP(Tabela13[[#This Row],[SKU]],'Base Criados'!M:M,'Base Criados'!A:A,0,0,1)</f>
        <v>1</v>
      </c>
      <c r="V32" s="3">
        <f>_xlfn.XLOOKUP(Tabela13[[#This Row],[SKU]],'Base Criados'!W:W,'Base Criados'!A:A,0,0,1)</f>
        <v>1</v>
      </c>
      <c r="W32" s="3">
        <f>_xlfn.XLOOKUP(Tabela13[[#This Row],[SKU]],'Base Criados'!X:X,'Base Criados'!A:A,0,0,1)</f>
        <v>1</v>
      </c>
      <c r="X32" s="3">
        <f>_xlfn.XLOOKUP(Tabela13[[#This Row],[SKU]],'Base Criados'!O:O,'Base Criados'!A:A,0,0,1)</f>
        <v>0</v>
      </c>
      <c r="Y32" s="3">
        <f>_xlfn.XLOOKUP(Tabela13[[#This Row],[SKU]],'Base Criados'!Z:Z,'Base Criados'!A:A,0,0,1)</f>
        <v>0</v>
      </c>
      <c r="Z32" s="3">
        <f>_xlfn.XLOOKUP(Tabela13[[#This Row],[SKU]],'Base Criados'!N:N,'Base Criados'!A:A,0,0,1)</f>
        <v>0</v>
      </c>
    </row>
    <row r="33" spans="1:26" hidden="1">
      <c r="A33" s="44">
        <v>1065</v>
      </c>
      <c r="B33" s="3">
        <f>_xlfn.XLOOKUP(A33,[1]Sheet1!$A:$A,[1]Sheet1!$E:$E)</f>
        <v>0</v>
      </c>
      <c r="C33" s="3" t="str">
        <f>_xlfn.XLOOKUP(A33,[2]BASE!$A:$A,[2]BASE!$Q:$Q)</f>
        <v>SanDisk</v>
      </c>
      <c r="D33" s="3" t="str">
        <f>_xlfn.XLOOKUP(A33,[2]BASE!$A:$A,[2]BASE!$D:$D)</f>
        <v>Cartão de Memoria SD Ultra C10 64GB 48MB/s Sandisk</v>
      </c>
      <c r="E33" s="3">
        <f>_xlfn.XLOOKUP(Tabela13[[#This Row],[SKU]],'Base Criados'!C:C,'Base Criados'!A:A,0,0,1)</f>
        <v>1</v>
      </c>
      <c r="F33" s="3">
        <f>_xlfn.XLOOKUP(Tabela13[[#This Row],[SKU]],'Base Criados'!D:D,'Base Criados'!A:A,0,0,1)</f>
        <v>1</v>
      </c>
      <c r="G33" s="3">
        <f>_xlfn.XLOOKUP(Tabela13[[#This Row],[SKU]],'Base Criados'!E:E,'Base Criados'!A:A,0,0,1)</f>
        <v>0</v>
      </c>
      <c r="H33" s="3">
        <f>_xlfn.XLOOKUP(Tabela13[[#This Row],[SKU]],'Base Criados'!S:S,'Base Criados'!A:A,0,0,1)</f>
        <v>1</v>
      </c>
      <c r="I33" s="3">
        <f>_xlfn.XLOOKUP(Tabela13[[#This Row],[SKU]],'Base Criados'!G:G,'Base Criados'!A:A,0,0,1)</f>
        <v>1</v>
      </c>
      <c r="J33" s="3">
        <f>_xlfn.XLOOKUP(Tabela13[[#This Row],[SKU]],'Base Criados'!H:H,'Base Criados'!A:A,0,0,1)</f>
        <v>1</v>
      </c>
      <c r="K33" s="3">
        <f>_xlfn.XLOOKUP(Tabela13[[#This Row],[SKU]],'Base Criados'!I:I,'Base Criados'!A:A,0,0,1)</f>
        <v>1</v>
      </c>
      <c r="L33" s="3">
        <f>_xlfn.XLOOKUP(Tabela13[[#This Row],[SKU]],'Base Criados'!J:J,'Base Criados'!A:A,0,0,1)</f>
        <v>0</v>
      </c>
      <c r="M33" s="3">
        <f>_xlfn.XLOOKUP(Tabela13[[#This Row],[SKU]],'Base Criados'!K:K,'Base Criados'!A:A,0,0,1)</f>
        <v>1</v>
      </c>
      <c r="N33" s="3">
        <f>_xlfn.XLOOKUP(Tabela13[[#This Row],[SKU]],'Base Criados'!L:L,'Base Criados'!A:A,0,0,1)</f>
        <v>1</v>
      </c>
      <c r="O33" s="3">
        <f>_xlfn.XLOOKUP(Tabela13[[#This Row],[SKU]],'Base Criados'!R:R,'Base Criados'!A:A,0,0,1)</f>
        <v>1</v>
      </c>
      <c r="P33" s="3">
        <f>_xlfn.XLOOKUP(Tabela13[[#This Row],[SKU]],'Base Criados'!V:V,'Base Criados'!A:A,0,0,1)</f>
        <v>0</v>
      </c>
      <c r="Q33" s="3">
        <f>_xlfn.XLOOKUP(Tabela13[[#This Row],[SKU]],'Base Criados'!P:P,'Base Criados'!A:A,0,0,1)</f>
        <v>0</v>
      </c>
      <c r="R33" s="3">
        <f>_xlfn.XLOOKUP(Tabela13[[#This Row],[SKU]],'Base Criados'!Q:Q,'Base Criados'!A:A,0,0,1)</f>
        <v>1</v>
      </c>
      <c r="T33" s="3">
        <f>_xlfn.XLOOKUP(Tabela13[[#This Row],[SKU]],'Base Criados'!T:T,'Base Criados'!A:A,0,0,1)</f>
        <v>0</v>
      </c>
      <c r="U33" s="3">
        <f>_xlfn.XLOOKUP(Tabela13[[#This Row],[SKU]],'Base Criados'!M:M,'Base Criados'!A:A,0,0,1)</f>
        <v>0</v>
      </c>
      <c r="V33" s="3">
        <f>_xlfn.XLOOKUP(Tabela13[[#This Row],[SKU]],'Base Criados'!W:W,'Base Criados'!A:A,0,0,1)</f>
        <v>0</v>
      </c>
      <c r="W33" s="3">
        <f>_xlfn.XLOOKUP(Tabela13[[#This Row],[SKU]],'Base Criados'!X:X,'Base Criados'!A:A,0,0,1)</f>
        <v>0</v>
      </c>
      <c r="X33" s="3">
        <f>_xlfn.XLOOKUP(Tabela13[[#This Row],[SKU]],'Base Criados'!O:O,'Base Criados'!A:A,0,0,1)</f>
        <v>1</v>
      </c>
      <c r="Y33" s="3">
        <f>_xlfn.XLOOKUP(Tabela13[[#This Row],[SKU]],'Base Criados'!Z:Z,'Base Criados'!A:A,0,0,1)</f>
        <v>0</v>
      </c>
      <c r="Z33" s="3">
        <f>_xlfn.XLOOKUP(Tabela13[[#This Row],[SKU]],'Base Criados'!N:N,'Base Criados'!A:A,0,0,1)</f>
        <v>0</v>
      </c>
    </row>
    <row r="34" spans="1:26">
      <c r="A34" s="44">
        <v>1075</v>
      </c>
      <c r="B34" s="3">
        <f>_xlfn.XLOOKUP(A34,[1]Sheet1!$A:$A,[1]Sheet1!$E:$E)</f>
        <v>0</v>
      </c>
      <c r="C34" s="3" t="str">
        <f>_xlfn.XLOOKUP(A34,[2]BASE!$A:$A,[2]BASE!$Q:$Q)</f>
        <v>SanDisk</v>
      </c>
      <c r="D34" s="3" t="str">
        <f>_xlfn.XLOOKUP(A34,[2]BASE!$A:$A,[2]BASE!$D:$D)</f>
        <v>Cartão Memória Sandisk 64gb Extreme Pro Cartão Sd 170Mbs</v>
      </c>
      <c r="E34" s="3">
        <f>_xlfn.XLOOKUP(Tabela13[[#This Row],[SKU]],'Base Criados'!C:C,'Base Criados'!A:A,0,0,1)</f>
        <v>0</v>
      </c>
      <c r="F34" s="3">
        <f>_xlfn.XLOOKUP(Tabela13[[#This Row],[SKU]],'Base Criados'!D:D,'Base Criados'!A:A,0,0,1)</f>
        <v>0</v>
      </c>
      <c r="G34" s="3">
        <f>_xlfn.XLOOKUP(Tabela13[[#This Row],[SKU]],'Base Criados'!E:E,'Base Criados'!A:A,0,0,1)</f>
        <v>0</v>
      </c>
      <c r="H34" s="3">
        <f>_xlfn.XLOOKUP(Tabela13[[#This Row],[SKU]],'Base Criados'!S:S,'Base Criados'!A:A,0,0,1)</f>
        <v>0</v>
      </c>
      <c r="I34" s="3">
        <f>_xlfn.XLOOKUP(Tabela13[[#This Row],[SKU]],'Base Criados'!G:G,'Base Criados'!A:A,0,0,1)</f>
        <v>0</v>
      </c>
      <c r="J34" s="3">
        <f>_xlfn.XLOOKUP(Tabela13[[#This Row],[SKU]],'Base Criados'!H:H,'Base Criados'!A:A,0,0,1)</f>
        <v>0</v>
      </c>
      <c r="K34" s="3">
        <f>_xlfn.XLOOKUP(Tabela13[[#This Row],[SKU]],'Base Criados'!I:I,'Base Criados'!A:A,0,0,1)</f>
        <v>0</v>
      </c>
      <c r="L34" s="3">
        <f>_xlfn.XLOOKUP(Tabela13[[#This Row],[SKU]],'Base Criados'!J:J,'Base Criados'!A:A,0,0,1)</f>
        <v>0</v>
      </c>
      <c r="M34" s="3">
        <f>_xlfn.XLOOKUP(Tabela13[[#This Row],[SKU]],'Base Criados'!K:K,'Base Criados'!A:A,0,0,1)</f>
        <v>0</v>
      </c>
      <c r="N34" s="3">
        <f>_xlfn.XLOOKUP(Tabela13[[#This Row],[SKU]],'Base Criados'!L:L,'Base Criados'!A:A,0,0,1)</f>
        <v>0</v>
      </c>
      <c r="O34" s="3">
        <f>_xlfn.XLOOKUP(Tabela13[[#This Row],[SKU]],'Base Criados'!R:R,'Base Criados'!A:A,0,0,1)</f>
        <v>0</v>
      </c>
      <c r="P34" s="3">
        <f>_xlfn.XLOOKUP(Tabela13[[#This Row],[SKU]],'Base Criados'!V:V,'Base Criados'!A:A,0,0,1)</f>
        <v>0</v>
      </c>
      <c r="Q34" s="3">
        <f>_xlfn.XLOOKUP(Tabela13[[#This Row],[SKU]],'Base Criados'!P:P,'Base Criados'!A:A,0,0,1)</f>
        <v>0</v>
      </c>
      <c r="R34" s="3">
        <f>_xlfn.XLOOKUP(Tabela13[[#This Row],[SKU]],'Base Criados'!Q:Q,'Base Criados'!A:A,0,0,1)</f>
        <v>0</v>
      </c>
      <c r="T34" s="3">
        <f>_xlfn.XLOOKUP(Tabela13[[#This Row],[SKU]],'Base Criados'!T:T,'Base Criados'!A:A,0,0,1)</f>
        <v>0</v>
      </c>
      <c r="U34" s="3">
        <f>_xlfn.XLOOKUP(Tabela13[[#This Row],[SKU]],'Base Criados'!M:M,'Base Criados'!A:A,0,0,1)</f>
        <v>0</v>
      </c>
      <c r="V34" s="3">
        <f>_xlfn.XLOOKUP(Tabela13[[#This Row],[SKU]],'Base Criados'!W:W,'Base Criados'!A:A,0,0,1)</f>
        <v>0</v>
      </c>
      <c r="W34" s="3">
        <f>_xlfn.XLOOKUP(Tabela13[[#This Row],[SKU]],'Base Criados'!X:X,'Base Criados'!A:A,0,0,1)</f>
        <v>0</v>
      </c>
      <c r="X34" s="3">
        <f>_xlfn.XLOOKUP(Tabela13[[#This Row],[SKU]],'Base Criados'!O:O,'Base Criados'!A:A,0,0,1)</f>
        <v>0</v>
      </c>
      <c r="Y34" s="3">
        <f>_xlfn.XLOOKUP(Tabela13[[#This Row],[SKU]],'Base Criados'!Z:Z,'Base Criados'!A:A,0,0,1)</f>
        <v>0</v>
      </c>
      <c r="Z34" s="3">
        <f>_xlfn.XLOOKUP(Tabela13[[#This Row],[SKU]],'Base Criados'!N:N,'Base Criados'!A:A,0,0,1)</f>
        <v>0</v>
      </c>
    </row>
    <row r="35" spans="1:26">
      <c r="A35" s="44">
        <v>1077</v>
      </c>
      <c r="B35" s="3">
        <f>_xlfn.XLOOKUP(A35,[1]Sheet1!$A:$A,[1]Sheet1!$E:$E)</f>
        <v>0</v>
      </c>
      <c r="C35" s="3" t="str">
        <f>_xlfn.XLOOKUP(A35,[2]BASE!$A:$A,[2]BASE!$Q:$Q)</f>
        <v>Walker Tape</v>
      </c>
      <c r="D35" s="3" t="str">
        <f>_xlfn.XLOOKUP(A35,[2]BASE!$A:$A,[2]BASE!$D:$D)</f>
        <v>Fita Adesiva Capilar Walker Tape Easy Green 3 Metros x 1,3cm</v>
      </c>
      <c r="E35" s="3">
        <f>_xlfn.XLOOKUP(Tabela13[[#This Row],[SKU]],'Base Criados'!C:C,'Base Criados'!A:A,0,0,1)</f>
        <v>0</v>
      </c>
      <c r="F35" s="3">
        <f>_xlfn.XLOOKUP(Tabela13[[#This Row],[SKU]],'Base Criados'!D:D,'Base Criados'!A:A,0,0,1)</f>
        <v>0</v>
      </c>
      <c r="G35" s="3">
        <f>_xlfn.XLOOKUP(Tabela13[[#This Row],[SKU]],'Base Criados'!E:E,'Base Criados'!A:A,0,0,1)</f>
        <v>0</v>
      </c>
      <c r="H35" s="3">
        <f>_xlfn.XLOOKUP(Tabela13[[#This Row],[SKU]],'Base Criados'!S:S,'Base Criados'!A:A,0,0,1)</f>
        <v>1</v>
      </c>
      <c r="I35" s="3">
        <f>_xlfn.XLOOKUP(Tabela13[[#This Row],[SKU]],'Base Criados'!G:G,'Base Criados'!A:A,0,0,1)</f>
        <v>1</v>
      </c>
      <c r="J35" s="3">
        <f>_xlfn.XLOOKUP(Tabela13[[#This Row],[SKU]],'Base Criados'!H:H,'Base Criados'!A:A,0,0,1)</f>
        <v>0</v>
      </c>
      <c r="K35" s="3">
        <f>_xlfn.XLOOKUP(Tabela13[[#This Row],[SKU]],'Base Criados'!I:I,'Base Criados'!A:A,0,0,1)</f>
        <v>1</v>
      </c>
      <c r="L35" s="3">
        <f>_xlfn.XLOOKUP(Tabela13[[#This Row],[SKU]],'Base Criados'!J:J,'Base Criados'!A:A,0,0,1)</f>
        <v>0</v>
      </c>
      <c r="M35" s="3">
        <f>_xlfn.XLOOKUP(Tabela13[[#This Row],[SKU]],'Base Criados'!K:K,'Base Criados'!A:A,0,0,1)</f>
        <v>0</v>
      </c>
      <c r="N35" s="3">
        <f>_xlfn.XLOOKUP(Tabela13[[#This Row],[SKU]],'Base Criados'!L:L,'Base Criados'!A:A,0,0,1)</f>
        <v>0</v>
      </c>
      <c r="O35" s="3">
        <f>_xlfn.XLOOKUP(Tabela13[[#This Row],[SKU]],'Base Criados'!R:R,'Base Criados'!A:A,0,0,1)</f>
        <v>1</v>
      </c>
      <c r="P35" s="3">
        <f>_xlfn.XLOOKUP(Tabela13[[#This Row],[SKU]],'Base Criados'!V:V,'Base Criados'!A:A,0,0,1)</f>
        <v>0</v>
      </c>
      <c r="Q35" s="3">
        <f>_xlfn.XLOOKUP(Tabela13[[#This Row],[SKU]],'Base Criados'!P:P,'Base Criados'!A:A,0,0,1)</f>
        <v>1</v>
      </c>
      <c r="R35" s="3">
        <f>_xlfn.XLOOKUP(Tabela13[[#This Row],[SKU]],'Base Criados'!Q:Q,'Base Criados'!A:A,0,0,1)</f>
        <v>0</v>
      </c>
      <c r="T35" s="3">
        <f>_xlfn.XLOOKUP(Tabela13[[#This Row],[SKU]],'Base Criados'!T:T,'Base Criados'!A:A,0,0,1)</f>
        <v>1</v>
      </c>
      <c r="U35" s="3">
        <f>_xlfn.XLOOKUP(Tabela13[[#This Row],[SKU]],'Base Criados'!M:M,'Base Criados'!A:A,0,0,1)</f>
        <v>1</v>
      </c>
      <c r="V35" s="3">
        <f>_xlfn.XLOOKUP(Tabela13[[#This Row],[SKU]],'Base Criados'!W:W,'Base Criados'!A:A,0,0,1)</f>
        <v>0</v>
      </c>
      <c r="W35" s="3">
        <f>_xlfn.XLOOKUP(Tabela13[[#This Row],[SKU]],'Base Criados'!X:X,'Base Criados'!A:A,0,0,1)</f>
        <v>0</v>
      </c>
      <c r="X35" s="3">
        <f>_xlfn.XLOOKUP(Tabela13[[#This Row],[SKU]],'Base Criados'!O:O,'Base Criados'!A:A,0,0,1)</f>
        <v>0</v>
      </c>
      <c r="Y35" s="3">
        <f>_xlfn.XLOOKUP(Tabela13[[#This Row],[SKU]],'Base Criados'!Z:Z,'Base Criados'!A:A,0,0,1)</f>
        <v>0</v>
      </c>
      <c r="Z35" s="3">
        <f>_xlfn.XLOOKUP(Tabela13[[#This Row],[SKU]],'Base Criados'!N:N,'Base Criados'!A:A,0,0,1)</f>
        <v>0</v>
      </c>
    </row>
    <row r="36" spans="1:26">
      <c r="A36" s="44">
        <v>1221</v>
      </c>
      <c r="B36" s="3">
        <f>_xlfn.XLOOKUP(A36,[1]Sheet1!$A:$A,[1]Sheet1!$E:$E)</f>
        <v>1</v>
      </c>
      <c r="C36" s="3" t="str">
        <f>_xlfn.XLOOKUP(A36,[2]BASE!$A:$A,[2]BASE!$Q:$Q)</f>
        <v>SanDisk</v>
      </c>
      <c r="D36" s="3" t="str">
        <f>_xlfn.XLOOKUP(A36,[2]BASE!$A:$A,[2]BASE!$D:$D)</f>
        <v>Cartão Microsd Extreme Pro 128gb 170mb/s +adp Sandisk</v>
      </c>
      <c r="E36" s="3">
        <f>_xlfn.XLOOKUP(Tabela13[[#This Row],[SKU]],'Base Criados'!C:C,'Base Criados'!A:A,0,0,1)</f>
        <v>0</v>
      </c>
      <c r="F36" s="3">
        <f>_xlfn.XLOOKUP(Tabela13[[#This Row],[SKU]],'Base Criados'!D:D,'Base Criados'!A:A,0,0,1)</f>
        <v>0</v>
      </c>
      <c r="G36" s="3">
        <f>_xlfn.XLOOKUP(Tabela13[[#This Row],[SKU]],'Base Criados'!E:E,'Base Criados'!A:A,0,0,1)</f>
        <v>0</v>
      </c>
      <c r="H36" s="3">
        <f>_xlfn.XLOOKUP(Tabela13[[#This Row],[SKU]],'Base Criados'!S:S,'Base Criados'!A:A,0,0,1)</f>
        <v>0</v>
      </c>
      <c r="I36" s="3">
        <f>_xlfn.XLOOKUP(Tabela13[[#This Row],[SKU]],'Base Criados'!G:G,'Base Criados'!A:A,0,0,1)</f>
        <v>0</v>
      </c>
      <c r="J36" s="3">
        <f>_xlfn.XLOOKUP(Tabela13[[#This Row],[SKU]],'Base Criados'!H:H,'Base Criados'!A:A,0,0,1)</f>
        <v>0</v>
      </c>
      <c r="K36" s="3">
        <f>_xlfn.XLOOKUP(Tabela13[[#This Row],[SKU]],'Base Criados'!I:I,'Base Criados'!A:A,0,0,1)</f>
        <v>0</v>
      </c>
      <c r="L36" s="3">
        <f>_xlfn.XLOOKUP(Tabela13[[#This Row],[SKU]],'Base Criados'!J:J,'Base Criados'!A:A,0,0,1)</f>
        <v>0</v>
      </c>
      <c r="M36" s="3">
        <f>_xlfn.XLOOKUP(Tabela13[[#This Row],[SKU]],'Base Criados'!K:K,'Base Criados'!A:A,0,0,1)</f>
        <v>0</v>
      </c>
      <c r="N36" s="3">
        <f>_xlfn.XLOOKUP(Tabela13[[#This Row],[SKU]],'Base Criados'!L:L,'Base Criados'!A:A,0,0,1)</f>
        <v>0</v>
      </c>
      <c r="O36" s="3">
        <f>_xlfn.XLOOKUP(Tabela13[[#This Row],[SKU]],'Base Criados'!R:R,'Base Criados'!A:A,0,0,1)</f>
        <v>0</v>
      </c>
      <c r="P36" s="3">
        <f>_xlfn.XLOOKUP(Tabela13[[#This Row],[SKU]],'Base Criados'!V:V,'Base Criados'!A:A,0,0,1)</f>
        <v>0</v>
      </c>
      <c r="Q36" s="3">
        <f>_xlfn.XLOOKUP(Tabela13[[#This Row],[SKU]],'Base Criados'!P:P,'Base Criados'!A:A,0,0,1)</f>
        <v>0</v>
      </c>
      <c r="R36" s="3">
        <f>_xlfn.XLOOKUP(Tabela13[[#This Row],[SKU]],'Base Criados'!Q:Q,'Base Criados'!A:A,0,0,1)</f>
        <v>0</v>
      </c>
      <c r="T36" s="3">
        <f>_xlfn.XLOOKUP(Tabela13[[#This Row],[SKU]],'Base Criados'!T:T,'Base Criados'!A:A,0,0,1)</f>
        <v>0</v>
      </c>
      <c r="U36" s="3">
        <f>_xlfn.XLOOKUP(Tabela13[[#This Row],[SKU]],'Base Criados'!M:M,'Base Criados'!A:A,0,0,1)</f>
        <v>0</v>
      </c>
      <c r="V36" s="3">
        <f>_xlfn.XLOOKUP(Tabela13[[#This Row],[SKU]],'Base Criados'!W:W,'Base Criados'!A:A,0,0,1)</f>
        <v>0</v>
      </c>
      <c r="W36" s="3">
        <f>_xlfn.XLOOKUP(Tabela13[[#This Row],[SKU]],'Base Criados'!X:X,'Base Criados'!A:A,0,0,1)</f>
        <v>0</v>
      </c>
      <c r="X36" s="3">
        <f>_xlfn.XLOOKUP(Tabela13[[#This Row],[SKU]],'Base Criados'!O:O,'Base Criados'!A:A,0,0,1)</f>
        <v>0</v>
      </c>
      <c r="Y36" s="3">
        <f>_xlfn.XLOOKUP(Tabela13[[#This Row],[SKU]],'Base Criados'!Z:Z,'Base Criados'!A:A,0,0,1)</f>
        <v>0</v>
      </c>
      <c r="Z36" s="3">
        <f>_xlfn.XLOOKUP(Tabela13[[#This Row],[SKU]],'Base Criados'!N:N,'Base Criados'!A:A,0,0,1)</f>
        <v>0</v>
      </c>
    </row>
    <row r="37" spans="1:26" hidden="1">
      <c r="A37" s="44">
        <v>1256</v>
      </c>
      <c r="B37" s="3">
        <f>_xlfn.XLOOKUP(A37,[1]Sheet1!$A:$A,[1]Sheet1!$E:$E)</f>
        <v>88</v>
      </c>
      <c r="C37" s="3" t="str">
        <f>_xlfn.XLOOKUP(A37,[2]BASE!$A:$A,[2]BASE!$Q:$Q)</f>
        <v>SanDisk</v>
      </c>
      <c r="D37" s="3" t="str">
        <f>_xlfn.XLOOKUP(A37,[2]BASE!$A:$A,[2]BASE!$D:$D)</f>
        <v>Cartão Memória Extreme Compact Flash 32GB 120MB/s Sandisk</v>
      </c>
      <c r="E37" s="3">
        <f>_xlfn.XLOOKUP(Tabela13[[#This Row],[SKU]],'Base Criados'!C:C,'Base Criados'!A:A,0,0,1)</f>
        <v>1</v>
      </c>
      <c r="F37" s="3">
        <f>_xlfn.XLOOKUP(Tabela13[[#This Row],[SKU]],'Base Criados'!D:D,'Base Criados'!A:A,0,0,1)</f>
        <v>1</v>
      </c>
      <c r="G37" s="3">
        <f>_xlfn.XLOOKUP(Tabela13[[#This Row],[SKU]],'Base Criados'!E:E,'Base Criados'!A:A,0,0,1)</f>
        <v>0</v>
      </c>
      <c r="H37" s="3">
        <f>_xlfn.XLOOKUP(Tabela13[[#This Row],[SKU]],'Base Criados'!S:S,'Base Criados'!A:A,0,0,1)</f>
        <v>0</v>
      </c>
      <c r="I37" s="3">
        <f>_xlfn.XLOOKUP(Tabela13[[#This Row],[SKU]],'Base Criados'!G:G,'Base Criados'!A:A,0,0,1)</f>
        <v>1</v>
      </c>
      <c r="J37" s="3">
        <f>_xlfn.XLOOKUP(Tabela13[[#This Row],[SKU]],'Base Criados'!H:H,'Base Criados'!A:A,0,0,1)</f>
        <v>1</v>
      </c>
      <c r="K37" s="3">
        <f>_xlfn.XLOOKUP(Tabela13[[#This Row],[SKU]],'Base Criados'!I:I,'Base Criados'!A:A,0,0,1)</f>
        <v>1</v>
      </c>
      <c r="L37" s="3">
        <f>_xlfn.XLOOKUP(Tabela13[[#This Row],[SKU]],'Base Criados'!J:J,'Base Criados'!A:A,0,0,1)</f>
        <v>0</v>
      </c>
      <c r="M37" s="3">
        <f>_xlfn.XLOOKUP(Tabela13[[#This Row],[SKU]],'Base Criados'!K:K,'Base Criados'!A:A,0,0,1)</f>
        <v>1</v>
      </c>
      <c r="N37" s="3">
        <f>_xlfn.XLOOKUP(Tabela13[[#This Row],[SKU]],'Base Criados'!L:L,'Base Criados'!A:A,0,0,1)</f>
        <v>1</v>
      </c>
      <c r="O37" s="3">
        <f>_xlfn.XLOOKUP(Tabela13[[#This Row],[SKU]],'Base Criados'!R:R,'Base Criados'!A:A,0,0,1)</f>
        <v>0</v>
      </c>
      <c r="P37" s="3">
        <f>_xlfn.XLOOKUP(Tabela13[[#This Row],[SKU]],'Base Criados'!V:V,'Base Criados'!A:A,0,0,1)</f>
        <v>0</v>
      </c>
      <c r="Q37" s="3">
        <f>_xlfn.XLOOKUP(Tabela13[[#This Row],[SKU]],'Base Criados'!P:P,'Base Criados'!A:A,0,0,1)</f>
        <v>0</v>
      </c>
      <c r="R37" s="3">
        <f>_xlfn.XLOOKUP(Tabela13[[#This Row],[SKU]],'Base Criados'!Q:Q,'Base Criados'!A:A,0,0,1)</f>
        <v>0</v>
      </c>
      <c r="T37" s="3">
        <f>_xlfn.XLOOKUP(Tabela13[[#This Row],[SKU]],'Base Criados'!T:T,'Base Criados'!A:A,0,0,1)</f>
        <v>0</v>
      </c>
      <c r="U37" s="3">
        <f>_xlfn.XLOOKUP(Tabela13[[#This Row],[SKU]],'Base Criados'!M:M,'Base Criados'!A:A,0,0,1)</f>
        <v>1</v>
      </c>
      <c r="V37" s="3">
        <f>_xlfn.XLOOKUP(Tabela13[[#This Row],[SKU]],'Base Criados'!W:W,'Base Criados'!A:A,0,0,1)</f>
        <v>1</v>
      </c>
      <c r="W37" s="3">
        <f>_xlfn.XLOOKUP(Tabela13[[#This Row],[SKU]],'Base Criados'!X:X,'Base Criados'!A:A,0,0,1)</f>
        <v>1</v>
      </c>
      <c r="X37" s="3">
        <f>_xlfn.XLOOKUP(Tabela13[[#This Row],[SKU]],'Base Criados'!O:O,'Base Criados'!A:A,0,0,1)</f>
        <v>1</v>
      </c>
      <c r="Y37" s="3">
        <f>_xlfn.XLOOKUP(Tabela13[[#This Row],[SKU]],'Base Criados'!Z:Z,'Base Criados'!A:A,0,0,1)</f>
        <v>0</v>
      </c>
      <c r="Z37" s="3">
        <f>_xlfn.XLOOKUP(Tabela13[[#This Row],[SKU]],'Base Criados'!N:N,'Base Criados'!A:A,0,0,1)</f>
        <v>0</v>
      </c>
    </row>
    <row r="38" spans="1:26">
      <c r="A38" s="44">
        <v>1339</v>
      </c>
      <c r="B38" s="3">
        <f>_xlfn.XLOOKUP(A38,[1]Sheet1!$A:$A,[1]Sheet1!$E:$E)</f>
        <v>0</v>
      </c>
      <c r="C38" s="3" t="str">
        <f>_xlfn.XLOOKUP(A38,[2]BASE!$A:$A,[2]BASE!$Q:$Q)</f>
        <v>Samsung</v>
      </c>
      <c r="D38" s="3" t="str">
        <f>_xlfn.XLOOKUP(A38,[2]BASE!$A:$A,[2]BASE!$D:$D)</f>
        <v>Ssd Samsung Vnand 970 Evo Plus Nvme M.2 500gb</v>
      </c>
      <c r="E38" s="3">
        <f>_xlfn.XLOOKUP(Tabela13[[#This Row],[SKU]],'Base Criados'!C:C,'Base Criados'!A:A,0,0,1)</f>
        <v>0</v>
      </c>
      <c r="F38" s="3">
        <f>_xlfn.XLOOKUP(Tabela13[[#This Row],[SKU]],'Base Criados'!D:D,'Base Criados'!A:A,0,0,1)</f>
        <v>1</v>
      </c>
      <c r="G38" s="3">
        <f>_xlfn.XLOOKUP(Tabela13[[#This Row],[SKU]],'Base Criados'!E:E,'Base Criados'!A:A,0,0,1)</f>
        <v>0</v>
      </c>
      <c r="H38" s="3">
        <f>_xlfn.XLOOKUP(Tabela13[[#This Row],[SKU]],'Base Criados'!S:S,'Base Criados'!A:A,0,0,1)</f>
        <v>0</v>
      </c>
      <c r="I38" s="3">
        <f>_xlfn.XLOOKUP(Tabela13[[#This Row],[SKU]],'Base Criados'!G:G,'Base Criados'!A:A,0,0,1)</f>
        <v>0</v>
      </c>
      <c r="J38" s="3">
        <f>_xlfn.XLOOKUP(Tabela13[[#This Row],[SKU]],'Base Criados'!H:H,'Base Criados'!A:A,0,0,1)</f>
        <v>0</v>
      </c>
      <c r="K38" s="3">
        <f>_xlfn.XLOOKUP(Tabela13[[#This Row],[SKU]],'Base Criados'!I:I,'Base Criados'!A:A,0,0,1)</f>
        <v>0</v>
      </c>
      <c r="L38" s="3">
        <f>_xlfn.XLOOKUP(Tabela13[[#This Row],[SKU]],'Base Criados'!J:J,'Base Criados'!A:A,0,0,1)</f>
        <v>0</v>
      </c>
      <c r="M38" s="3">
        <f>_xlfn.XLOOKUP(Tabela13[[#This Row],[SKU]],'Base Criados'!K:K,'Base Criados'!A:A,0,0,1)</f>
        <v>0</v>
      </c>
      <c r="N38" s="3">
        <f>_xlfn.XLOOKUP(Tabela13[[#This Row],[SKU]],'Base Criados'!L:L,'Base Criados'!A:A,0,0,1)</f>
        <v>0</v>
      </c>
      <c r="O38" s="3">
        <f>_xlfn.XLOOKUP(Tabela13[[#This Row],[SKU]],'Base Criados'!R:R,'Base Criados'!A:A,0,0,1)</f>
        <v>0</v>
      </c>
      <c r="P38" s="3">
        <f>_xlfn.XLOOKUP(Tabela13[[#This Row],[SKU]],'Base Criados'!V:V,'Base Criados'!A:A,0,0,1)</f>
        <v>0</v>
      </c>
      <c r="Q38" s="3">
        <f>_xlfn.XLOOKUP(Tabela13[[#This Row],[SKU]],'Base Criados'!P:P,'Base Criados'!A:A,0,0,1)</f>
        <v>0</v>
      </c>
      <c r="R38" s="3">
        <f>_xlfn.XLOOKUP(Tabela13[[#This Row],[SKU]],'Base Criados'!Q:Q,'Base Criados'!A:A,0,0,1)</f>
        <v>0</v>
      </c>
      <c r="T38" s="3">
        <f>_xlfn.XLOOKUP(Tabela13[[#This Row],[SKU]],'Base Criados'!T:T,'Base Criados'!A:A,0,0,1)</f>
        <v>0</v>
      </c>
      <c r="U38" s="3">
        <f>_xlfn.XLOOKUP(Tabela13[[#This Row],[SKU]],'Base Criados'!M:M,'Base Criados'!A:A,0,0,1)</f>
        <v>0</v>
      </c>
      <c r="V38" s="3">
        <f>_xlfn.XLOOKUP(Tabela13[[#This Row],[SKU]],'Base Criados'!W:W,'Base Criados'!A:A,0,0,1)</f>
        <v>0</v>
      </c>
      <c r="W38" s="3">
        <f>_xlfn.XLOOKUP(Tabela13[[#This Row],[SKU]],'Base Criados'!X:X,'Base Criados'!A:A,0,0,1)</f>
        <v>0</v>
      </c>
      <c r="X38" s="3">
        <f>_xlfn.XLOOKUP(Tabela13[[#This Row],[SKU]],'Base Criados'!O:O,'Base Criados'!A:A,0,0,1)</f>
        <v>0</v>
      </c>
      <c r="Y38" s="3">
        <f>_xlfn.XLOOKUP(Tabela13[[#This Row],[SKU]],'Base Criados'!Z:Z,'Base Criados'!A:A,0,0,1)</f>
        <v>0</v>
      </c>
      <c r="Z38" s="3">
        <f>_xlfn.XLOOKUP(Tabela13[[#This Row],[SKU]],'Base Criados'!N:N,'Base Criados'!A:A,0,0,1)</f>
        <v>0</v>
      </c>
    </row>
    <row r="39" spans="1:26">
      <c r="A39" s="44">
        <v>1466</v>
      </c>
      <c r="B39" s="3">
        <f>_xlfn.XLOOKUP(A39,[1]Sheet1!$A:$A,[1]Sheet1!$E:$E)</f>
        <v>0</v>
      </c>
      <c r="C39" s="3" t="str">
        <f>_xlfn.XLOOKUP(A39,[2]BASE!$A:$A,[2]BASE!$Q:$Q)</f>
        <v>Zhiyun</v>
      </c>
      <c r="D39" s="3" t="str">
        <f>_xlfn.XLOOKUP(A39,[2]BASE!$A:$A,[2]BASE!$D:$D)</f>
        <v>Zhiyun Smooth Q2 Gimbal Estabilizador Portátil p Smartphone</v>
      </c>
      <c r="E39" s="3">
        <f>_xlfn.XLOOKUP(Tabela13[[#This Row],[SKU]],'Base Criados'!C:C,'Base Criados'!A:A,0,0,1)</f>
        <v>0</v>
      </c>
      <c r="F39" s="3">
        <f>_xlfn.XLOOKUP(Tabela13[[#This Row],[SKU]],'Base Criados'!D:D,'Base Criados'!A:A,0,0,1)</f>
        <v>0</v>
      </c>
      <c r="G39" s="3">
        <f>_xlfn.XLOOKUP(Tabela13[[#This Row],[SKU]],'Base Criados'!E:E,'Base Criados'!A:A,0,0,1)</f>
        <v>0</v>
      </c>
      <c r="H39" s="3">
        <f>_xlfn.XLOOKUP(Tabela13[[#This Row],[SKU]],'Base Criados'!S:S,'Base Criados'!A:A,0,0,1)</f>
        <v>0</v>
      </c>
      <c r="I39" s="3">
        <f>_xlfn.XLOOKUP(Tabela13[[#This Row],[SKU]],'Base Criados'!G:G,'Base Criados'!A:A,0,0,1)</f>
        <v>0</v>
      </c>
      <c r="J39" s="3">
        <f>_xlfn.XLOOKUP(Tabela13[[#This Row],[SKU]],'Base Criados'!H:H,'Base Criados'!A:A,0,0,1)</f>
        <v>0</v>
      </c>
      <c r="K39" s="3">
        <f>_xlfn.XLOOKUP(Tabela13[[#This Row],[SKU]],'Base Criados'!I:I,'Base Criados'!A:A,0,0,1)</f>
        <v>0</v>
      </c>
      <c r="L39" s="3">
        <f>_xlfn.XLOOKUP(Tabela13[[#This Row],[SKU]],'Base Criados'!J:J,'Base Criados'!A:A,0,0,1)</f>
        <v>0</v>
      </c>
      <c r="M39" s="3">
        <f>_xlfn.XLOOKUP(Tabela13[[#This Row],[SKU]],'Base Criados'!K:K,'Base Criados'!A:A,0,0,1)</f>
        <v>0</v>
      </c>
      <c r="N39" s="3">
        <f>_xlfn.XLOOKUP(Tabela13[[#This Row],[SKU]],'Base Criados'!L:L,'Base Criados'!A:A,0,0,1)</f>
        <v>0</v>
      </c>
      <c r="O39" s="3">
        <f>_xlfn.XLOOKUP(Tabela13[[#This Row],[SKU]],'Base Criados'!R:R,'Base Criados'!A:A,0,0,1)</f>
        <v>0</v>
      </c>
      <c r="P39" s="3">
        <f>_xlfn.XLOOKUP(Tabela13[[#This Row],[SKU]],'Base Criados'!V:V,'Base Criados'!A:A,0,0,1)</f>
        <v>0</v>
      </c>
      <c r="Q39" s="3">
        <f>_xlfn.XLOOKUP(Tabela13[[#This Row],[SKU]],'Base Criados'!P:P,'Base Criados'!A:A,0,0,1)</f>
        <v>0</v>
      </c>
      <c r="R39" s="3">
        <f>_xlfn.XLOOKUP(Tabela13[[#This Row],[SKU]],'Base Criados'!Q:Q,'Base Criados'!A:A,0,0,1)</f>
        <v>0</v>
      </c>
      <c r="T39" s="3">
        <f>_xlfn.XLOOKUP(Tabela13[[#This Row],[SKU]],'Base Criados'!T:T,'Base Criados'!A:A,0,0,1)</f>
        <v>0</v>
      </c>
      <c r="U39" s="3">
        <f>_xlfn.XLOOKUP(Tabela13[[#This Row],[SKU]],'Base Criados'!M:M,'Base Criados'!A:A,0,0,1)</f>
        <v>0</v>
      </c>
      <c r="V39" s="3">
        <f>_xlfn.XLOOKUP(Tabela13[[#This Row],[SKU]],'Base Criados'!W:W,'Base Criados'!A:A,0,0,1)</f>
        <v>0</v>
      </c>
      <c r="W39" s="3">
        <f>_xlfn.XLOOKUP(Tabela13[[#This Row],[SKU]],'Base Criados'!X:X,'Base Criados'!A:A,0,0,1)</f>
        <v>0</v>
      </c>
      <c r="X39" s="3">
        <f>_xlfn.XLOOKUP(Tabela13[[#This Row],[SKU]],'Base Criados'!O:O,'Base Criados'!A:A,0,0,1)</f>
        <v>0</v>
      </c>
      <c r="Y39" s="3">
        <f>_xlfn.XLOOKUP(Tabela13[[#This Row],[SKU]],'Base Criados'!Z:Z,'Base Criados'!A:A,0,0,1)</f>
        <v>0</v>
      </c>
      <c r="Z39" s="3">
        <f>_xlfn.XLOOKUP(Tabela13[[#This Row],[SKU]],'Base Criados'!N:N,'Base Criados'!A:A,0,0,1)</f>
        <v>0</v>
      </c>
    </row>
    <row r="40" spans="1:26">
      <c r="A40" s="44">
        <v>1478</v>
      </c>
      <c r="B40" s="3">
        <f>_xlfn.XLOOKUP(A40,[1]Sheet1!$A:$A,[1]Sheet1!$E:$E)</f>
        <v>0</v>
      </c>
      <c r="C40" s="3" t="str">
        <f>_xlfn.XLOOKUP(A40,[2]BASE!$A:$A,[2]BASE!$Q:$Q)</f>
        <v>Bioré</v>
      </c>
      <c r="D40" s="3" t="str">
        <f>_xlfn.XLOOKUP(A40,[2]BASE!$A:$A,[2]BASE!$D:$D)</f>
        <v>Adesivo Remoção de cravos Bioré Masculino</v>
      </c>
      <c r="E40" s="3">
        <f>_xlfn.XLOOKUP(Tabela13[[#This Row],[SKU]],'Base Criados'!C:C,'Base Criados'!A:A,0,0,1)</f>
        <v>0</v>
      </c>
      <c r="F40" s="3">
        <f>_xlfn.XLOOKUP(Tabela13[[#This Row],[SKU]],'Base Criados'!D:D,'Base Criados'!A:A,0,0,1)</f>
        <v>0</v>
      </c>
      <c r="G40" s="3">
        <f>_xlfn.XLOOKUP(Tabela13[[#This Row],[SKU]],'Base Criados'!E:E,'Base Criados'!A:A,0,0,1)</f>
        <v>0</v>
      </c>
      <c r="H40" s="3">
        <f>_xlfn.XLOOKUP(Tabela13[[#This Row],[SKU]],'Base Criados'!S:S,'Base Criados'!A:A,0,0,1)</f>
        <v>0</v>
      </c>
      <c r="I40" s="3">
        <f>_xlfn.XLOOKUP(Tabela13[[#This Row],[SKU]],'Base Criados'!G:G,'Base Criados'!A:A,0,0,1)</f>
        <v>0</v>
      </c>
      <c r="J40" s="3">
        <f>_xlfn.XLOOKUP(Tabela13[[#This Row],[SKU]],'Base Criados'!H:H,'Base Criados'!A:A,0,0,1)</f>
        <v>0</v>
      </c>
      <c r="K40" s="3">
        <f>_xlfn.XLOOKUP(Tabela13[[#This Row],[SKU]],'Base Criados'!I:I,'Base Criados'!A:A,0,0,1)</f>
        <v>0</v>
      </c>
      <c r="L40" s="3">
        <f>_xlfn.XLOOKUP(Tabela13[[#This Row],[SKU]],'Base Criados'!J:J,'Base Criados'!A:A,0,0,1)</f>
        <v>0</v>
      </c>
      <c r="M40" s="3">
        <f>_xlfn.XLOOKUP(Tabela13[[#This Row],[SKU]],'Base Criados'!K:K,'Base Criados'!A:A,0,0,1)</f>
        <v>0</v>
      </c>
      <c r="N40" s="3">
        <f>_xlfn.XLOOKUP(Tabela13[[#This Row],[SKU]],'Base Criados'!L:L,'Base Criados'!A:A,0,0,1)</f>
        <v>0</v>
      </c>
      <c r="O40" s="3">
        <f>_xlfn.XLOOKUP(Tabela13[[#This Row],[SKU]],'Base Criados'!R:R,'Base Criados'!A:A,0,0,1)</f>
        <v>0</v>
      </c>
      <c r="P40" s="3">
        <f>_xlfn.XLOOKUP(Tabela13[[#This Row],[SKU]],'Base Criados'!V:V,'Base Criados'!A:A,0,0,1)</f>
        <v>0</v>
      </c>
      <c r="Q40" s="3">
        <f>_xlfn.XLOOKUP(Tabela13[[#This Row],[SKU]],'Base Criados'!P:P,'Base Criados'!A:A,0,0,1)</f>
        <v>0</v>
      </c>
      <c r="R40" s="3">
        <f>_xlfn.XLOOKUP(Tabela13[[#This Row],[SKU]],'Base Criados'!Q:Q,'Base Criados'!A:A,0,0,1)</f>
        <v>0</v>
      </c>
      <c r="T40" s="3">
        <f>_xlfn.XLOOKUP(Tabela13[[#This Row],[SKU]],'Base Criados'!T:T,'Base Criados'!A:A,0,0,1)</f>
        <v>1</v>
      </c>
      <c r="U40" s="3">
        <f>_xlfn.XLOOKUP(Tabela13[[#This Row],[SKU]],'Base Criados'!M:M,'Base Criados'!A:A,0,0,1)</f>
        <v>1</v>
      </c>
      <c r="V40" s="3">
        <f>_xlfn.XLOOKUP(Tabela13[[#This Row],[SKU]],'Base Criados'!W:W,'Base Criados'!A:A,0,0,1)</f>
        <v>0</v>
      </c>
      <c r="W40" s="3">
        <f>_xlfn.XLOOKUP(Tabela13[[#This Row],[SKU]],'Base Criados'!X:X,'Base Criados'!A:A,0,0,1)</f>
        <v>0</v>
      </c>
      <c r="X40" s="3">
        <f>_xlfn.XLOOKUP(Tabela13[[#This Row],[SKU]],'Base Criados'!O:O,'Base Criados'!A:A,0,0,1)</f>
        <v>0</v>
      </c>
      <c r="Y40" s="3">
        <f>_xlfn.XLOOKUP(Tabela13[[#This Row],[SKU]],'Base Criados'!Z:Z,'Base Criados'!A:A,0,0,1)</f>
        <v>0</v>
      </c>
      <c r="Z40" s="3">
        <f>_xlfn.XLOOKUP(Tabela13[[#This Row],[SKU]],'Base Criados'!N:N,'Base Criados'!A:A,0,0,1)</f>
        <v>0</v>
      </c>
    </row>
    <row r="41" spans="1:26" hidden="1">
      <c r="A41" s="44">
        <v>1479</v>
      </c>
      <c r="B41" s="3">
        <f>_xlfn.XLOOKUP(A41,[1]Sheet1!$A:$A,[1]Sheet1!$E:$E)</f>
        <v>0</v>
      </c>
      <c r="C41" s="3" t="str">
        <f>_xlfn.XLOOKUP(A41,[2]BASE!$A:$A,[2]BASE!$Q:$Q)</f>
        <v>Bioré</v>
      </c>
      <c r="D41" s="3" t="str">
        <f>_xlfn.XLOOKUP(A41,[2]BASE!$A:$A,[2]BASE!$D:$D)</f>
        <v>Adesivo Remoção de cravos Bioré Feminino</v>
      </c>
      <c r="E41" s="3">
        <f>_xlfn.XLOOKUP(Tabela13[[#This Row],[SKU]],'Base Criados'!C:C,'Base Criados'!A:A,0,0,1)</f>
        <v>1</v>
      </c>
      <c r="F41" s="3">
        <f>_xlfn.XLOOKUP(Tabela13[[#This Row],[SKU]],'Base Criados'!D:D,'Base Criados'!A:A,0,0,1)</f>
        <v>0</v>
      </c>
      <c r="G41" s="3">
        <f>_xlfn.XLOOKUP(Tabela13[[#This Row],[SKU]],'Base Criados'!E:E,'Base Criados'!A:A,0,0,1)</f>
        <v>0</v>
      </c>
      <c r="H41" s="3">
        <f>_xlfn.XLOOKUP(Tabela13[[#This Row],[SKU]],'Base Criados'!S:S,'Base Criados'!A:A,0,0,1)</f>
        <v>0</v>
      </c>
      <c r="I41" s="3">
        <f>_xlfn.XLOOKUP(Tabela13[[#This Row],[SKU]],'Base Criados'!G:G,'Base Criados'!A:A,0,0,1)</f>
        <v>0</v>
      </c>
      <c r="J41" s="3">
        <f>_xlfn.XLOOKUP(Tabela13[[#This Row],[SKU]],'Base Criados'!H:H,'Base Criados'!A:A,0,0,1)</f>
        <v>1</v>
      </c>
      <c r="K41" s="3">
        <f>_xlfn.XLOOKUP(Tabela13[[#This Row],[SKU]],'Base Criados'!I:I,'Base Criados'!A:A,0,0,1)</f>
        <v>0</v>
      </c>
      <c r="L41" s="3">
        <f>_xlfn.XLOOKUP(Tabela13[[#This Row],[SKU]],'Base Criados'!J:J,'Base Criados'!A:A,0,0,1)</f>
        <v>0</v>
      </c>
      <c r="M41" s="3">
        <f>_xlfn.XLOOKUP(Tabela13[[#This Row],[SKU]],'Base Criados'!K:K,'Base Criados'!A:A,0,0,1)</f>
        <v>0</v>
      </c>
      <c r="N41" s="3">
        <f>_xlfn.XLOOKUP(Tabela13[[#This Row],[SKU]],'Base Criados'!L:L,'Base Criados'!A:A,0,0,1)</f>
        <v>0</v>
      </c>
      <c r="O41" s="3">
        <f>_xlfn.XLOOKUP(Tabela13[[#This Row],[SKU]],'Base Criados'!R:R,'Base Criados'!A:A,0,0,1)</f>
        <v>0</v>
      </c>
      <c r="P41" s="3">
        <f>_xlfn.XLOOKUP(Tabela13[[#This Row],[SKU]],'Base Criados'!V:V,'Base Criados'!A:A,0,0,1)</f>
        <v>0</v>
      </c>
      <c r="Q41" s="3">
        <f>_xlfn.XLOOKUP(Tabela13[[#This Row],[SKU]],'Base Criados'!P:P,'Base Criados'!A:A,0,0,1)</f>
        <v>0</v>
      </c>
      <c r="R41" s="3">
        <f>_xlfn.XLOOKUP(Tabela13[[#This Row],[SKU]],'Base Criados'!Q:Q,'Base Criados'!A:A,0,0,1)</f>
        <v>0</v>
      </c>
      <c r="T41" s="3">
        <f>_xlfn.XLOOKUP(Tabela13[[#This Row],[SKU]],'Base Criados'!T:T,'Base Criados'!A:A,0,0,1)</f>
        <v>1</v>
      </c>
      <c r="U41" s="3">
        <f>_xlfn.XLOOKUP(Tabela13[[#This Row],[SKU]],'Base Criados'!M:M,'Base Criados'!A:A,0,0,1)</f>
        <v>1</v>
      </c>
      <c r="V41" s="3">
        <f>_xlfn.XLOOKUP(Tabela13[[#This Row],[SKU]],'Base Criados'!W:W,'Base Criados'!A:A,0,0,1)</f>
        <v>1</v>
      </c>
      <c r="W41" s="3">
        <f>_xlfn.XLOOKUP(Tabela13[[#This Row],[SKU]],'Base Criados'!X:X,'Base Criados'!A:A,0,0,1)</f>
        <v>0</v>
      </c>
      <c r="X41" s="3">
        <f>_xlfn.XLOOKUP(Tabela13[[#This Row],[SKU]],'Base Criados'!O:O,'Base Criados'!A:A,0,0,1)</f>
        <v>0</v>
      </c>
      <c r="Y41" s="3">
        <f>_xlfn.XLOOKUP(Tabela13[[#This Row],[SKU]],'Base Criados'!Z:Z,'Base Criados'!A:A,0,0,1)</f>
        <v>0</v>
      </c>
      <c r="Z41" s="3">
        <f>_xlfn.XLOOKUP(Tabela13[[#This Row],[SKU]],'Base Criados'!N:N,'Base Criados'!A:A,0,0,1)</f>
        <v>0</v>
      </c>
    </row>
    <row r="42" spans="1:26">
      <c r="A42" s="44">
        <v>1481</v>
      </c>
      <c r="B42" s="3">
        <f>_xlfn.XLOOKUP(A42,[1]Sheet1!$A:$A,[1]Sheet1!$E:$E)</f>
        <v>1067</v>
      </c>
      <c r="C42" s="3" t="str">
        <f>_xlfn.XLOOKUP(A42,[2]BASE!$A:$A,[2]BASE!$Q:$Q)</f>
        <v>Swanson</v>
      </c>
      <c r="D42" s="3" t="str">
        <f>_xlfn.XLOOKUP(A42,[2]BASE!$A:$A,[2]BASE!$D:$D)</f>
        <v>Glucosamina Condroitina e MSM Swanson 360 Mini-Tabs</v>
      </c>
      <c r="E42" s="3">
        <f>_xlfn.XLOOKUP(Tabela13[[#This Row],[SKU]],'Base Criados'!C:C,'Base Criados'!A:A,0,0,1)</f>
        <v>0</v>
      </c>
      <c r="F42" s="3">
        <f>_xlfn.XLOOKUP(Tabela13[[#This Row],[SKU]],'Base Criados'!D:D,'Base Criados'!A:A,0,0,1)</f>
        <v>0</v>
      </c>
      <c r="G42" s="3">
        <f>_xlfn.XLOOKUP(Tabela13[[#This Row],[SKU]],'Base Criados'!E:E,'Base Criados'!A:A,0,0,1)</f>
        <v>0</v>
      </c>
      <c r="H42" s="3">
        <f>_xlfn.XLOOKUP(Tabela13[[#This Row],[SKU]],'Base Criados'!S:S,'Base Criados'!A:A,0,0,1)</f>
        <v>0</v>
      </c>
      <c r="I42" s="3">
        <f>_xlfn.XLOOKUP(Tabela13[[#This Row],[SKU]],'Base Criados'!G:G,'Base Criados'!A:A,0,0,1)</f>
        <v>0</v>
      </c>
      <c r="J42" s="3">
        <f>_xlfn.XLOOKUP(Tabela13[[#This Row],[SKU]],'Base Criados'!H:H,'Base Criados'!A:A,0,0,1)</f>
        <v>0</v>
      </c>
      <c r="K42" s="3">
        <f>_xlfn.XLOOKUP(Tabela13[[#This Row],[SKU]],'Base Criados'!I:I,'Base Criados'!A:A,0,0,1)</f>
        <v>0</v>
      </c>
      <c r="L42" s="3">
        <f>_xlfn.XLOOKUP(Tabela13[[#This Row],[SKU]],'Base Criados'!J:J,'Base Criados'!A:A,0,0,1)</f>
        <v>0</v>
      </c>
      <c r="M42" s="3">
        <f>_xlfn.XLOOKUP(Tabela13[[#This Row],[SKU]],'Base Criados'!K:K,'Base Criados'!A:A,0,0,1)</f>
        <v>0</v>
      </c>
      <c r="N42" s="3">
        <f>_xlfn.XLOOKUP(Tabela13[[#This Row],[SKU]],'Base Criados'!L:L,'Base Criados'!A:A,0,0,1)</f>
        <v>0</v>
      </c>
      <c r="O42" s="3">
        <f>_xlfn.XLOOKUP(Tabela13[[#This Row],[SKU]],'Base Criados'!R:R,'Base Criados'!A:A,0,0,1)</f>
        <v>0</v>
      </c>
      <c r="P42" s="3">
        <f>_xlfn.XLOOKUP(Tabela13[[#This Row],[SKU]],'Base Criados'!V:V,'Base Criados'!A:A,0,0,1)</f>
        <v>0</v>
      </c>
      <c r="Q42" s="3">
        <f>_xlfn.XLOOKUP(Tabela13[[#This Row],[SKU]],'Base Criados'!P:P,'Base Criados'!A:A,0,0,1)</f>
        <v>1</v>
      </c>
      <c r="R42" s="3">
        <f>_xlfn.XLOOKUP(Tabela13[[#This Row],[SKU]],'Base Criados'!Q:Q,'Base Criados'!A:A,0,0,1)</f>
        <v>0</v>
      </c>
      <c r="T42" s="3">
        <f>_xlfn.XLOOKUP(Tabela13[[#This Row],[SKU]],'Base Criados'!T:T,'Base Criados'!A:A,0,0,1)</f>
        <v>1</v>
      </c>
      <c r="U42" s="3">
        <f>_xlfn.XLOOKUP(Tabela13[[#This Row],[SKU]],'Base Criados'!M:M,'Base Criados'!A:A,0,0,1)</f>
        <v>0</v>
      </c>
      <c r="V42" s="3">
        <f>_xlfn.XLOOKUP(Tabela13[[#This Row],[SKU]],'Base Criados'!W:W,'Base Criados'!A:A,0,0,1)</f>
        <v>1</v>
      </c>
      <c r="W42" s="3">
        <f>_xlfn.XLOOKUP(Tabela13[[#This Row],[SKU]],'Base Criados'!X:X,'Base Criados'!A:A,0,0,1)</f>
        <v>1</v>
      </c>
      <c r="X42" s="3">
        <f>_xlfn.XLOOKUP(Tabela13[[#This Row],[SKU]],'Base Criados'!O:O,'Base Criados'!A:A,0,0,1)</f>
        <v>1</v>
      </c>
      <c r="Y42" s="3">
        <f>_xlfn.XLOOKUP(Tabela13[[#This Row],[SKU]],'Base Criados'!Z:Z,'Base Criados'!A:A,0,0,1)</f>
        <v>1</v>
      </c>
      <c r="Z42" s="3">
        <f>_xlfn.XLOOKUP(Tabela13[[#This Row],[SKU]],'Base Criados'!N:N,'Base Criados'!A:A,0,0,1)</f>
        <v>0</v>
      </c>
    </row>
    <row r="43" spans="1:26">
      <c r="A43" s="44">
        <v>1485</v>
      </c>
      <c r="B43" s="3">
        <f>_xlfn.XLOOKUP(A43,[1]Sheet1!$A:$A,[1]Sheet1!$E:$E)</f>
        <v>1666</v>
      </c>
      <c r="C43" s="3" t="str">
        <f>_xlfn.XLOOKUP(A43,[2]BASE!$A:$A,[2]BASE!$Q:$Q)</f>
        <v>Swanson</v>
      </c>
      <c r="D43" s="3" t="str">
        <f>_xlfn.XLOOKUP(A43,[2]BASE!$A:$A,[2]BASE!$D:$D)</f>
        <v>Suplemento Vitamina D3 5000 UI Swanson 250 Softgels</v>
      </c>
      <c r="E43" s="3">
        <f>_xlfn.XLOOKUP(Tabela13[[#This Row],[SKU]],'Base Criados'!C:C,'Base Criados'!A:A,0,0,1)</f>
        <v>0</v>
      </c>
      <c r="F43" s="3">
        <f>_xlfn.XLOOKUP(Tabela13[[#This Row],[SKU]],'Base Criados'!D:D,'Base Criados'!A:A,0,0,1)</f>
        <v>0</v>
      </c>
      <c r="G43" s="3">
        <f>_xlfn.XLOOKUP(Tabela13[[#This Row],[SKU]],'Base Criados'!E:E,'Base Criados'!A:A,0,0,1)</f>
        <v>0</v>
      </c>
      <c r="H43" s="3">
        <f>_xlfn.XLOOKUP(Tabela13[[#This Row],[SKU]],'Base Criados'!S:S,'Base Criados'!A:A,0,0,1)</f>
        <v>0</v>
      </c>
      <c r="I43" s="3">
        <f>_xlfn.XLOOKUP(Tabela13[[#This Row],[SKU]],'Base Criados'!G:G,'Base Criados'!A:A,0,0,1)</f>
        <v>0</v>
      </c>
      <c r="J43" s="3">
        <f>_xlfn.XLOOKUP(Tabela13[[#This Row],[SKU]],'Base Criados'!H:H,'Base Criados'!A:A,0,0,1)</f>
        <v>0</v>
      </c>
      <c r="K43" s="3">
        <f>_xlfn.XLOOKUP(Tabela13[[#This Row],[SKU]],'Base Criados'!I:I,'Base Criados'!A:A,0,0,1)</f>
        <v>0</v>
      </c>
      <c r="L43" s="3">
        <f>_xlfn.XLOOKUP(Tabela13[[#This Row],[SKU]],'Base Criados'!J:J,'Base Criados'!A:A,0,0,1)</f>
        <v>0</v>
      </c>
      <c r="M43" s="3">
        <f>_xlfn.XLOOKUP(Tabela13[[#This Row],[SKU]],'Base Criados'!K:K,'Base Criados'!A:A,0,0,1)</f>
        <v>0</v>
      </c>
      <c r="N43" s="3">
        <f>_xlfn.XLOOKUP(Tabela13[[#This Row],[SKU]],'Base Criados'!L:L,'Base Criados'!A:A,0,0,1)</f>
        <v>0</v>
      </c>
      <c r="O43" s="3">
        <f>_xlfn.XLOOKUP(Tabela13[[#This Row],[SKU]],'Base Criados'!R:R,'Base Criados'!A:A,0,0,1)</f>
        <v>0</v>
      </c>
      <c r="P43" s="3">
        <f>_xlfn.XLOOKUP(Tabela13[[#This Row],[SKU]],'Base Criados'!V:V,'Base Criados'!A:A,0,0,1)</f>
        <v>0</v>
      </c>
      <c r="Q43" s="3">
        <f>_xlfn.XLOOKUP(Tabela13[[#This Row],[SKU]],'Base Criados'!P:P,'Base Criados'!A:A,0,0,1)</f>
        <v>1</v>
      </c>
      <c r="R43" s="3">
        <f>_xlfn.XLOOKUP(Tabela13[[#This Row],[SKU]],'Base Criados'!Q:Q,'Base Criados'!A:A,0,0,1)</f>
        <v>0</v>
      </c>
      <c r="T43" s="3">
        <f>_xlfn.XLOOKUP(Tabela13[[#This Row],[SKU]],'Base Criados'!T:T,'Base Criados'!A:A,0,0,1)</f>
        <v>1</v>
      </c>
      <c r="U43" s="3">
        <f>_xlfn.XLOOKUP(Tabela13[[#This Row],[SKU]],'Base Criados'!M:M,'Base Criados'!A:A,0,0,1)</f>
        <v>0</v>
      </c>
      <c r="V43" s="3">
        <f>_xlfn.XLOOKUP(Tabela13[[#This Row],[SKU]],'Base Criados'!W:W,'Base Criados'!A:A,0,0,1)</f>
        <v>1</v>
      </c>
      <c r="W43" s="3">
        <f>_xlfn.XLOOKUP(Tabela13[[#This Row],[SKU]],'Base Criados'!X:X,'Base Criados'!A:A,0,0,1)</f>
        <v>1</v>
      </c>
      <c r="X43" s="3">
        <f>_xlfn.XLOOKUP(Tabela13[[#This Row],[SKU]],'Base Criados'!O:O,'Base Criados'!A:A,0,0,1)</f>
        <v>1</v>
      </c>
      <c r="Y43" s="3">
        <f>_xlfn.XLOOKUP(Tabela13[[#This Row],[SKU]],'Base Criados'!Z:Z,'Base Criados'!A:A,0,0,1)</f>
        <v>1</v>
      </c>
      <c r="Z43" s="3">
        <f>_xlfn.XLOOKUP(Tabela13[[#This Row],[SKU]],'Base Criados'!N:N,'Base Criados'!A:A,0,0,1)</f>
        <v>0</v>
      </c>
    </row>
    <row r="44" spans="1:26">
      <c r="A44" s="44">
        <v>1486</v>
      </c>
      <c r="B44" s="3">
        <f>_xlfn.XLOOKUP(A44,[1]Sheet1!$A:$A,[1]Sheet1!$E:$E)</f>
        <v>24</v>
      </c>
      <c r="C44" s="3" t="str">
        <f>_xlfn.XLOOKUP(A44,[2]BASE!$A:$A,[2]BASE!$Q:$Q)</f>
        <v>Swanson</v>
      </c>
      <c r="D44" s="3" t="str">
        <f>_xlfn.XLOOKUP(A44,[2]BASE!$A:$A,[2]BASE!$D:$D)</f>
        <v>Suplemento CoQ10 200mg Swanson 90 Cap</v>
      </c>
      <c r="E44" s="3">
        <f>_xlfn.XLOOKUP(Tabela13[[#This Row],[SKU]],'Base Criados'!C:C,'Base Criados'!A:A,0,0,1)</f>
        <v>0</v>
      </c>
      <c r="F44" s="3">
        <f>_xlfn.XLOOKUP(Tabela13[[#This Row],[SKU]],'Base Criados'!D:D,'Base Criados'!A:A,0,0,1)</f>
        <v>0</v>
      </c>
      <c r="G44" s="3">
        <f>_xlfn.XLOOKUP(Tabela13[[#This Row],[SKU]],'Base Criados'!E:E,'Base Criados'!A:A,0,0,1)</f>
        <v>0</v>
      </c>
      <c r="H44" s="3">
        <f>_xlfn.XLOOKUP(Tabela13[[#This Row],[SKU]],'Base Criados'!S:S,'Base Criados'!A:A,0,0,1)</f>
        <v>0</v>
      </c>
      <c r="I44" s="3">
        <f>_xlfn.XLOOKUP(Tabela13[[#This Row],[SKU]],'Base Criados'!G:G,'Base Criados'!A:A,0,0,1)</f>
        <v>0</v>
      </c>
      <c r="J44" s="3">
        <f>_xlfn.XLOOKUP(Tabela13[[#This Row],[SKU]],'Base Criados'!H:H,'Base Criados'!A:A,0,0,1)</f>
        <v>0</v>
      </c>
      <c r="K44" s="3">
        <f>_xlfn.XLOOKUP(Tabela13[[#This Row],[SKU]],'Base Criados'!I:I,'Base Criados'!A:A,0,0,1)</f>
        <v>0</v>
      </c>
      <c r="L44" s="3">
        <f>_xlfn.XLOOKUP(Tabela13[[#This Row],[SKU]],'Base Criados'!J:J,'Base Criados'!A:A,0,0,1)</f>
        <v>0</v>
      </c>
      <c r="M44" s="3">
        <f>_xlfn.XLOOKUP(Tabela13[[#This Row],[SKU]],'Base Criados'!K:K,'Base Criados'!A:A,0,0,1)</f>
        <v>0</v>
      </c>
      <c r="N44" s="3">
        <f>_xlfn.XLOOKUP(Tabela13[[#This Row],[SKU]],'Base Criados'!L:L,'Base Criados'!A:A,0,0,1)</f>
        <v>0</v>
      </c>
      <c r="O44" s="3">
        <f>_xlfn.XLOOKUP(Tabela13[[#This Row],[SKU]],'Base Criados'!R:R,'Base Criados'!A:A,0,0,1)</f>
        <v>0</v>
      </c>
      <c r="P44" s="3">
        <f>_xlfn.XLOOKUP(Tabela13[[#This Row],[SKU]],'Base Criados'!V:V,'Base Criados'!A:A,0,0,1)</f>
        <v>0</v>
      </c>
      <c r="Q44" s="3">
        <f>_xlfn.XLOOKUP(Tabela13[[#This Row],[SKU]],'Base Criados'!P:P,'Base Criados'!A:A,0,0,1)</f>
        <v>1</v>
      </c>
      <c r="R44" s="3">
        <f>_xlfn.XLOOKUP(Tabela13[[#This Row],[SKU]],'Base Criados'!Q:Q,'Base Criados'!A:A,0,0,1)</f>
        <v>0</v>
      </c>
      <c r="T44" s="3">
        <f>_xlfn.XLOOKUP(Tabela13[[#This Row],[SKU]],'Base Criados'!T:T,'Base Criados'!A:A,0,0,1)</f>
        <v>0</v>
      </c>
      <c r="U44" s="3">
        <f>_xlfn.XLOOKUP(Tabela13[[#This Row],[SKU]],'Base Criados'!M:M,'Base Criados'!A:A,0,0,1)</f>
        <v>0</v>
      </c>
      <c r="V44" s="3">
        <f>_xlfn.XLOOKUP(Tabela13[[#This Row],[SKU]],'Base Criados'!W:W,'Base Criados'!A:A,0,0,1)</f>
        <v>1</v>
      </c>
      <c r="W44" s="3">
        <f>_xlfn.XLOOKUP(Tabela13[[#This Row],[SKU]],'Base Criados'!X:X,'Base Criados'!A:A,0,0,1)</f>
        <v>1</v>
      </c>
      <c r="X44" s="3">
        <f>_xlfn.XLOOKUP(Tabela13[[#This Row],[SKU]],'Base Criados'!O:O,'Base Criados'!A:A,0,0,1)</f>
        <v>1</v>
      </c>
      <c r="Y44" s="3">
        <f>_xlfn.XLOOKUP(Tabela13[[#This Row],[SKU]],'Base Criados'!Z:Z,'Base Criados'!A:A,0,0,1)</f>
        <v>1</v>
      </c>
      <c r="Z44" s="3">
        <f>_xlfn.XLOOKUP(Tabela13[[#This Row],[SKU]],'Base Criados'!N:N,'Base Criados'!A:A,0,0,1)</f>
        <v>0</v>
      </c>
    </row>
  </sheetData>
  <phoneticPr fontId="10" type="noConversion"/>
  <conditionalFormatting sqref="A6">
    <cfRule type="duplicateValues" dxfId="82" priority="970"/>
    <cfRule type="duplicateValues" dxfId="81" priority="971"/>
    <cfRule type="duplicateValues" dxfId="80" priority="972"/>
    <cfRule type="duplicateValues" dxfId="79" priority="973"/>
    <cfRule type="duplicateValues" dxfId="78" priority="995"/>
  </conditionalFormatting>
  <conditionalFormatting sqref="A7:A44">
    <cfRule type="duplicateValues" dxfId="77" priority="2790"/>
    <cfRule type="duplicateValues" dxfId="76" priority="2791"/>
    <cfRule type="duplicateValues" dxfId="75" priority="2792"/>
    <cfRule type="duplicateValues" dxfId="74" priority="2793"/>
    <cfRule type="duplicateValues" dxfId="73" priority="2794"/>
  </conditionalFormatting>
  <conditionalFormatting sqref="A10:A44">
    <cfRule type="duplicateValues" dxfId="72" priority="2795"/>
  </conditionalFormatting>
  <conditionalFormatting sqref="B7:B1048576">
    <cfRule type="cellIs" dxfId="71" priority="1259" operator="greaterThan">
      <formula>0</formula>
    </cfRule>
    <cfRule type="cellIs" dxfId="70" priority="1260" operator="lessThan">
      <formula>1</formula>
    </cfRule>
  </conditionalFormatting>
  <conditionalFormatting sqref="D7:D44">
    <cfRule type="duplicateValues" dxfId="69" priority="2802"/>
    <cfRule type="duplicateValues" dxfId="68" priority="2803"/>
    <cfRule type="duplicateValues" dxfId="67" priority="2804"/>
  </conditionalFormatting>
  <conditionalFormatting sqref="E5:Z5 F6 E7:Z1048576">
    <cfRule type="containsText" dxfId="66" priority="1338" operator="containsText" text="✅">
      <formula>NOT(ISERROR(SEARCH("✅",E5)))</formula>
    </cfRule>
    <cfRule type="containsText" dxfId="65" priority="1339" operator="containsText" text="❎">
      <formula>NOT(ISERROR(SEARCH("❎",E5)))</formula>
    </cfRule>
    <cfRule type="containsText" dxfId="64" priority="1398" operator="containsText" text="❌">
      <formula>NOT(ISERROR(SEARCH("❌",E5)))</formula>
    </cfRule>
    <cfRule type="containsText" dxfId="63" priority="1399" operator="containsText" text="✔️">
      <formula>NOT(ISERROR(SEARCH("✔️",E5)))</formula>
    </cfRule>
  </conditionalFormatting>
  <conditionalFormatting sqref="F6">
    <cfRule type="containsText" dxfId="62" priority="1401" operator="containsText" text="❌">
      <formula>NOT(ISERROR(SEARCH("❌",F6)))</formula>
    </cfRule>
  </conditionalFormatting>
  <pageMargins left="0.511811024" right="0.511811024" top="0.78740157499999996" bottom="0.78740157499999996" header="0.31496062000000002" footer="0.31496062000000002"/>
  <pageSetup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80" id="{C370EECA-9893-4EBD-B3B2-CC30EBC06C32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E7:Z1048576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4EA45-69FB-44E6-83DD-B694F1EC0DBB}">
  <sheetPr codeName="Planilha2">
    <tabColor rgb="FFFFFF00"/>
  </sheetPr>
  <dimension ref="A1:AA31"/>
  <sheetViews>
    <sheetView zoomScale="85" zoomScaleNormal="85" workbookViewId="0">
      <pane ySplit="3" topLeftCell="A7" activePane="bottomLeft" state="frozen"/>
      <selection pane="bottomLeft" activeCell="U12" sqref="U12"/>
    </sheetView>
  </sheetViews>
  <sheetFormatPr defaultRowHeight="15"/>
  <cols>
    <col min="1" max="1" width="13.28515625" style="1" customWidth="1"/>
    <col min="2" max="2" width="2.5703125" style="11" customWidth="1"/>
    <col min="3" max="3" width="11.42578125" style="37" customWidth="1"/>
    <col min="4" max="4" width="13" style="37" customWidth="1"/>
    <col min="5" max="5" width="11.42578125" style="37" bestFit="1" customWidth="1"/>
    <col min="6" max="15" width="11" style="37" customWidth="1"/>
    <col min="16" max="16" width="11.28515625" style="37" customWidth="1"/>
    <col min="17" max="18" width="13.5703125" style="37" customWidth="1"/>
    <col min="19" max="26" width="11.7109375" style="37" customWidth="1"/>
    <col min="27" max="27" width="10.85546875" bestFit="1" customWidth="1"/>
  </cols>
  <sheetData>
    <row r="1" spans="1:27" s="34" customFormat="1" ht="30" customHeight="1">
      <c r="A1" s="32" t="s">
        <v>29</v>
      </c>
      <c r="B1" s="33"/>
      <c r="C1" s="46">
        <v>45708</v>
      </c>
      <c r="D1" s="46">
        <v>45665</v>
      </c>
      <c r="E1" s="46">
        <v>45681</v>
      </c>
      <c r="F1" s="46">
        <v>45638</v>
      </c>
      <c r="G1" s="49">
        <v>45750</v>
      </c>
      <c r="H1" s="49">
        <v>45750</v>
      </c>
      <c r="I1" s="49">
        <v>45750</v>
      </c>
      <c r="J1" s="46">
        <v>45652</v>
      </c>
      <c r="K1" s="52">
        <v>45757</v>
      </c>
      <c r="L1" s="49">
        <v>45750</v>
      </c>
      <c r="M1" s="49">
        <v>45750</v>
      </c>
      <c r="N1" s="47">
        <v>45722</v>
      </c>
      <c r="O1" s="49">
        <v>45750</v>
      </c>
      <c r="P1" s="46">
        <v>45649</v>
      </c>
      <c r="Q1" s="46">
        <v>45708</v>
      </c>
      <c r="R1" s="46">
        <v>45708</v>
      </c>
      <c r="S1" s="46">
        <v>45708</v>
      </c>
      <c r="T1" s="49">
        <v>45750</v>
      </c>
      <c r="U1" s="46"/>
      <c r="V1" s="46">
        <v>45708</v>
      </c>
      <c r="W1" s="49">
        <v>45750</v>
      </c>
      <c r="X1" s="49">
        <v>45750</v>
      </c>
      <c r="Y1" s="47"/>
      <c r="Z1" s="47">
        <v>45682</v>
      </c>
      <c r="AA1" s="48"/>
    </row>
    <row r="2" spans="1:27" ht="79.5" customHeight="1">
      <c r="A2" s="17" t="s">
        <v>30</v>
      </c>
      <c r="B2" s="8"/>
      <c r="C2" s="17" t="s">
        <v>7</v>
      </c>
      <c r="D2" s="18" t="s">
        <v>8</v>
      </c>
      <c r="E2" s="17" t="s">
        <v>9</v>
      </c>
      <c r="F2" s="17" t="s">
        <v>31</v>
      </c>
      <c r="G2" s="18" t="s">
        <v>11</v>
      </c>
      <c r="H2" s="17" t="s">
        <v>12</v>
      </c>
      <c r="I2" s="17" t="s">
        <v>13</v>
      </c>
      <c r="J2" s="17" t="s">
        <v>14</v>
      </c>
      <c r="K2" s="17" t="s">
        <v>15</v>
      </c>
      <c r="L2" s="17" t="s">
        <v>16</v>
      </c>
      <c r="M2" s="17" t="s">
        <v>23</v>
      </c>
      <c r="N2" s="18" t="s">
        <v>28</v>
      </c>
      <c r="O2" s="18" t="s">
        <v>32</v>
      </c>
      <c r="P2" s="17" t="s">
        <v>19</v>
      </c>
      <c r="Q2" s="17" t="s">
        <v>20</v>
      </c>
      <c r="R2" s="17" t="s">
        <v>17</v>
      </c>
      <c r="S2" s="17" t="s">
        <v>10</v>
      </c>
      <c r="T2" s="18" t="s">
        <v>22</v>
      </c>
      <c r="U2" s="18"/>
      <c r="V2" s="17" t="s">
        <v>18</v>
      </c>
      <c r="W2" s="17" t="s">
        <v>33</v>
      </c>
      <c r="X2" s="17" t="s">
        <v>25</v>
      </c>
      <c r="Y2" s="18"/>
      <c r="Z2" s="18" t="s">
        <v>27</v>
      </c>
      <c r="AA2" s="18"/>
    </row>
    <row r="3" spans="1:27">
      <c r="A3" s="2" t="s">
        <v>34</v>
      </c>
      <c r="B3" s="9" t="s">
        <v>3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3</v>
      </c>
      <c r="J3" s="7"/>
      <c r="K3" s="7" t="s">
        <v>3</v>
      </c>
      <c r="L3" s="7" t="s">
        <v>3</v>
      </c>
      <c r="M3" s="7" t="s">
        <v>3</v>
      </c>
      <c r="N3" s="7" t="s">
        <v>3</v>
      </c>
      <c r="O3" s="7" t="s">
        <v>3</v>
      </c>
      <c r="P3" s="7" t="s">
        <v>3</v>
      </c>
      <c r="Q3" s="7" t="s">
        <v>3</v>
      </c>
      <c r="R3" s="7" t="s">
        <v>3</v>
      </c>
      <c r="S3" s="7" t="s">
        <v>3</v>
      </c>
      <c r="T3" s="7" t="s">
        <v>3</v>
      </c>
      <c r="U3" s="7" t="s">
        <v>3</v>
      </c>
      <c r="V3" s="7" t="s">
        <v>3</v>
      </c>
      <c r="W3" s="7" t="s">
        <v>3</v>
      </c>
      <c r="X3" s="7" t="s">
        <v>3</v>
      </c>
      <c r="Y3" s="7" t="s">
        <v>3</v>
      </c>
      <c r="Z3" s="7" t="s">
        <v>3</v>
      </c>
      <c r="AA3" s="7" t="s">
        <v>3</v>
      </c>
    </row>
    <row r="4" spans="1:27">
      <c r="A4" s="5">
        <f t="shared" ref="A4:A30" si="0">IF($B$3="SKU",1,0)</f>
        <v>1</v>
      </c>
      <c r="B4" s="10"/>
      <c r="C4">
        <v>20</v>
      </c>
      <c r="D4" s="38">
        <v>20</v>
      </c>
      <c r="E4" s="39">
        <v>20</v>
      </c>
      <c r="F4" s="38">
        <v>20</v>
      </c>
      <c r="G4">
        <v>20</v>
      </c>
      <c r="H4">
        <v>20</v>
      </c>
      <c r="I4">
        <v>20</v>
      </c>
      <c r="J4" s="38">
        <v>20</v>
      </c>
      <c r="K4" s="51">
        <v>20</v>
      </c>
      <c r="L4" s="50">
        <v>20</v>
      </c>
      <c r="M4">
        <v>20</v>
      </c>
      <c r="N4" s="38">
        <v>560</v>
      </c>
      <c r="O4">
        <v>20</v>
      </c>
      <c r="P4" s="38">
        <v>20</v>
      </c>
      <c r="Q4">
        <v>20</v>
      </c>
      <c r="R4">
        <v>20</v>
      </c>
      <c r="S4">
        <v>20</v>
      </c>
      <c r="T4">
        <v>20</v>
      </c>
      <c r="U4" s="38"/>
      <c r="V4">
        <v>20</v>
      </c>
      <c r="W4">
        <v>20</v>
      </c>
      <c r="X4">
        <v>22</v>
      </c>
      <c r="Y4" s="43"/>
      <c r="Z4">
        <v>490</v>
      </c>
      <c r="AA4" s="39"/>
    </row>
    <row r="5" spans="1:27">
      <c r="A5" s="5">
        <f t="shared" si="0"/>
        <v>1</v>
      </c>
      <c r="B5" s="10"/>
      <c r="C5">
        <v>22</v>
      </c>
      <c r="D5" s="38">
        <v>22</v>
      </c>
      <c r="E5" s="38">
        <v>22</v>
      </c>
      <c r="F5" s="38">
        <v>22</v>
      </c>
      <c r="G5">
        <v>22</v>
      </c>
      <c r="H5">
        <v>22</v>
      </c>
      <c r="I5">
        <v>22</v>
      </c>
      <c r="J5" s="38">
        <v>22</v>
      </c>
      <c r="K5" s="51">
        <v>22</v>
      </c>
      <c r="L5" s="50">
        <v>22</v>
      </c>
      <c r="M5">
        <v>22</v>
      </c>
      <c r="N5" s="38">
        <v>776</v>
      </c>
      <c r="O5">
        <v>186</v>
      </c>
      <c r="P5" s="38">
        <v>22</v>
      </c>
      <c r="Q5">
        <v>22</v>
      </c>
      <c r="R5">
        <v>22</v>
      </c>
      <c r="S5">
        <v>22</v>
      </c>
      <c r="T5">
        <v>22</v>
      </c>
      <c r="U5" s="38"/>
      <c r="V5">
        <v>22</v>
      </c>
      <c r="W5">
        <v>22</v>
      </c>
      <c r="X5">
        <v>186</v>
      </c>
      <c r="Y5" s="43"/>
      <c r="Z5">
        <v>1481</v>
      </c>
      <c r="AA5" s="39"/>
    </row>
    <row r="6" spans="1:27">
      <c r="A6" s="5">
        <f t="shared" si="0"/>
        <v>1</v>
      </c>
      <c r="B6" s="10"/>
      <c r="C6">
        <v>186</v>
      </c>
      <c r="D6" s="38">
        <v>186</v>
      </c>
      <c r="E6" s="38">
        <v>50</v>
      </c>
      <c r="F6" s="38">
        <v>274</v>
      </c>
      <c r="G6">
        <v>186</v>
      </c>
      <c r="H6">
        <v>186</v>
      </c>
      <c r="I6">
        <v>186</v>
      </c>
      <c r="J6" s="38">
        <v>50</v>
      </c>
      <c r="K6" s="50">
        <v>50</v>
      </c>
      <c r="L6" s="50">
        <v>50</v>
      </c>
      <c r="M6">
        <v>274</v>
      </c>
      <c r="N6" s="38">
        <v>2056</v>
      </c>
      <c r="O6">
        <v>274</v>
      </c>
      <c r="P6" s="39">
        <v>274</v>
      </c>
      <c r="Q6">
        <v>50</v>
      </c>
      <c r="R6">
        <v>50</v>
      </c>
      <c r="S6">
        <v>50</v>
      </c>
      <c r="T6">
        <v>274</v>
      </c>
      <c r="U6" s="38"/>
      <c r="V6">
        <v>50</v>
      </c>
      <c r="W6">
        <v>274</v>
      </c>
      <c r="X6">
        <v>274</v>
      </c>
      <c r="Y6" s="43"/>
      <c r="Z6">
        <v>1485</v>
      </c>
      <c r="AA6" s="39"/>
    </row>
    <row r="7" spans="1:27">
      <c r="A7" s="5">
        <f t="shared" si="0"/>
        <v>1</v>
      </c>
      <c r="B7" s="10"/>
      <c r="C7">
        <v>274</v>
      </c>
      <c r="D7" s="38">
        <v>274</v>
      </c>
      <c r="E7" s="38">
        <v>186</v>
      </c>
      <c r="F7" s="38">
        <v>276</v>
      </c>
      <c r="G7">
        <v>274</v>
      </c>
      <c r="H7">
        <v>274</v>
      </c>
      <c r="I7">
        <v>274</v>
      </c>
      <c r="J7" s="38">
        <v>182</v>
      </c>
      <c r="K7" s="51">
        <v>186</v>
      </c>
      <c r="L7" s="50">
        <v>186</v>
      </c>
      <c r="M7">
        <v>276</v>
      </c>
      <c r="N7" s="38">
        <v>2057</v>
      </c>
      <c r="O7">
        <v>284</v>
      </c>
      <c r="P7" s="38">
        <v>276</v>
      </c>
      <c r="Q7">
        <v>186</v>
      </c>
      <c r="R7">
        <v>186</v>
      </c>
      <c r="S7">
        <v>186</v>
      </c>
      <c r="T7">
        <v>276</v>
      </c>
      <c r="U7" s="38"/>
      <c r="V7">
        <v>186</v>
      </c>
      <c r="W7">
        <v>276</v>
      </c>
      <c r="X7">
        <v>276</v>
      </c>
      <c r="Y7" s="43"/>
      <c r="Z7">
        <v>1486</v>
      </c>
      <c r="AA7" s="39"/>
    </row>
    <row r="8" spans="1:27">
      <c r="A8" s="5">
        <f t="shared" si="0"/>
        <v>1</v>
      </c>
      <c r="B8" s="10"/>
      <c r="C8">
        <v>276</v>
      </c>
      <c r="D8" s="38">
        <v>276</v>
      </c>
      <c r="E8" s="38">
        <v>274</v>
      </c>
      <c r="F8" s="38">
        <v>278</v>
      </c>
      <c r="G8">
        <v>276</v>
      </c>
      <c r="H8">
        <v>276</v>
      </c>
      <c r="I8">
        <v>276</v>
      </c>
      <c r="J8" s="38">
        <v>186</v>
      </c>
      <c r="K8" s="51">
        <v>274</v>
      </c>
      <c r="L8" s="50">
        <v>274</v>
      </c>
      <c r="M8">
        <v>278</v>
      </c>
      <c r="N8" s="38">
        <v>2059</v>
      </c>
      <c r="O8">
        <v>288</v>
      </c>
      <c r="P8" s="38">
        <v>278</v>
      </c>
      <c r="Q8">
        <v>274</v>
      </c>
      <c r="R8">
        <v>274</v>
      </c>
      <c r="S8">
        <v>274</v>
      </c>
      <c r="T8">
        <v>278</v>
      </c>
      <c r="U8" s="38"/>
      <c r="V8">
        <v>274</v>
      </c>
      <c r="W8">
        <v>278</v>
      </c>
      <c r="X8">
        <v>278</v>
      </c>
      <c r="Y8" s="43"/>
      <c r="Z8">
        <v>1491</v>
      </c>
      <c r="AA8" s="39"/>
    </row>
    <row r="9" spans="1:27">
      <c r="A9" s="5">
        <f t="shared" si="0"/>
        <v>1</v>
      </c>
      <c r="B9" s="10"/>
      <c r="C9">
        <v>278</v>
      </c>
      <c r="D9" s="38">
        <v>278</v>
      </c>
      <c r="E9" s="38">
        <v>276</v>
      </c>
      <c r="F9" s="38">
        <v>284</v>
      </c>
      <c r="G9">
        <v>278</v>
      </c>
      <c r="H9">
        <v>278</v>
      </c>
      <c r="I9">
        <v>278</v>
      </c>
      <c r="J9" s="38">
        <v>274</v>
      </c>
      <c r="K9" s="51">
        <v>276</v>
      </c>
      <c r="L9" s="50">
        <v>276</v>
      </c>
      <c r="M9">
        <v>284</v>
      </c>
      <c r="N9" s="38">
        <v>2170</v>
      </c>
      <c r="O9">
        <v>490</v>
      </c>
      <c r="P9" s="38">
        <v>284</v>
      </c>
      <c r="Q9">
        <v>276</v>
      </c>
      <c r="R9">
        <v>276</v>
      </c>
      <c r="S9">
        <v>276</v>
      </c>
      <c r="T9">
        <v>284</v>
      </c>
      <c r="U9" s="38"/>
      <c r="V9">
        <v>276</v>
      </c>
      <c r="W9">
        <v>284</v>
      </c>
      <c r="X9">
        <v>284</v>
      </c>
      <c r="Y9" s="43"/>
      <c r="Z9">
        <v>1492</v>
      </c>
      <c r="AA9" s="39"/>
    </row>
    <row r="10" spans="1:27">
      <c r="A10" s="5">
        <f t="shared" si="0"/>
        <v>1</v>
      </c>
      <c r="B10" s="10"/>
      <c r="C10">
        <v>284</v>
      </c>
      <c r="D10" s="38">
        <v>284</v>
      </c>
      <c r="E10" s="38">
        <v>278</v>
      </c>
      <c r="F10" s="38">
        <v>292</v>
      </c>
      <c r="G10">
        <v>284</v>
      </c>
      <c r="H10">
        <v>284</v>
      </c>
      <c r="I10">
        <v>284</v>
      </c>
      <c r="J10" s="38">
        <v>276</v>
      </c>
      <c r="K10" s="51">
        <v>278</v>
      </c>
      <c r="L10" s="50">
        <v>278</v>
      </c>
      <c r="M10">
        <v>288</v>
      </c>
      <c r="N10" s="38">
        <v>2362</v>
      </c>
      <c r="O10">
        <v>546</v>
      </c>
      <c r="P10" s="38">
        <v>288</v>
      </c>
      <c r="Q10">
        <v>278</v>
      </c>
      <c r="R10">
        <v>278</v>
      </c>
      <c r="S10">
        <v>278</v>
      </c>
      <c r="T10">
        <v>288</v>
      </c>
      <c r="U10" s="38"/>
      <c r="V10">
        <v>278</v>
      </c>
      <c r="W10">
        <v>292</v>
      </c>
      <c r="X10">
        <v>288</v>
      </c>
      <c r="Y10" s="43"/>
      <c r="Z10">
        <v>1494</v>
      </c>
      <c r="AA10" s="39"/>
    </row>
    <row r="11" spans="1:27">
      <c r="A11" s="5">
        <f t="shared" si="0"/>
        <v>1</v>
      </c>
      <c r="B11" s="10"/>
      <c r="C11">
        <v>288</v>
      </c>
      <c r="D11" s="38">
        <v>288</v>
      </c>
      <c r="E11" s="38">
        <v>284</v>
      </c>
      <c r="F11" s="38">
        <v>546</v>
      </c>
      <c r="G11">
        <v>288</v>
      </c>
      <c r="H11">
        <v>288</v>
      </c>
      <c r="I11">
        <v>288</v>
      </c>
      <c r="J11" s="38">
        <v>278</v>
      </c>
      <c r="K11" s="51">
        <v>284</v>
      </c>
      <c r="L11" s="50">
        <v>284</v>
      </c>
      <c r="M11">
        <v>292</v>
      </c>
      <c r="N11" s="38">
        <v>2502</v>
      </c>
      <c r="O11">
        <v>556</v>
      </c>
      <c r="P11" s="38">
        <v>290</v>
      </c>
      <c r="Q11">
        <v>284</v>
      </c>
      <c r="R11">
        <v>284</v>
      </c>
      <c r="S11">
        <v>284</v>
      </c>
      <c r="T11">
        <v>292</v>
      </c>
      <c r="U11" s="38"/>
      <c r="V11">
        <v>284</v>
      </c>
      <c r="W11">
        <v>490</v>
      </c>
      <c r="X11">
        <v>292</v>
      </c>
      <c r="Y11" s="43"/>
      <c r="Z11">
        <v>1495</v>
      </c>
      <c r="AA11" s="39"/>
    </row>
    <row r="12" spans="1:27">
      <c r="A12" s="5">
        <f t="shared" si="0"/>
        <v>1</v>
      </c>
      <c r="B12" s="10"/>
      <c r="C12">
        <v>292</v>
      </c>
      <c r="D12" s="38">
        <v>292</v>
      </c>
      <c r="E12" s="38">
        <v>288</v>
      </c>
      <c r="F12" s="39">
        <v>556</v>
      </c>
      <c r="G12">
        <v>292</v>
      </c>
      <c r="H12">
        <v>292</v>
      </c>
      <c r="I12">
        <v>292</v>
      </c>
      <c r="J12" s="39">
        <v>284</v>
      </c>
      <c r="K12" s="51">
        <v>288</v>
      </c>
      <c r="L12" s="50">
        <v>288</v>
      </c>
      <c r="M12">
        <v>490</v>
      </c>
      <c r="N12" s="38">
        <v>2526</v>
      </c>
      <c r="O12">
        <v>560</v>
      </c>
      <c r="P12" s="38">
        <v>292</v>
      </c>
      <c r="Q12">
        <v>288</v>
      </c>
      <c r="R12">
        <v>288</v>
      </c>
      <c r="S12">
        <v>288</v>
      </c>
      <c r="T12">
        <v>490</v>
      </c>
      <c r="U12" s="38"/>
      <c r="V12">
        <v>288</v>
      </c>
      <c r="W12">
        <v>546</v>
      </c>
      <c r="X12">
        <v>490</v>
      </c>
      <c r="Y12" s="43"/>
      <c r="Z12">
        <v>1498</v>
      </c>
      <c r="AA12" s="39"/>
    </row>
    <row r="13" spans="1:27">
      <c r="A13" s="5">
        <f t="shared" si="0"/>
        <v>1</v>
      </c>
      <c r="B13" s="10"/>
      <c r="C13">
        <v>490</v>
      </c>
      <c r="D13" s="38">
        <v>490</v>
      </c>
      <c r="E13" s="38">
        <v>292</v>
      </c>
      <c r="F13" s="38">
        <v>560</v>
      </c>
      <c r="G13">
        <v>490</v>
      </c>
      <c r="H13">
        <v>490</v>
      </c>
      <c r="I13">
        <v>490</v>
      </c>
      <c r="J13" s="38">
        <v>288</v>
      </c>
      <c r="K13" s="51">
        <v>292</v>
      </c>
      <c r="L13" s="50">
        <v>292</v>
      </c>
      <c r="M13">
        <v>546</v>
      </c>
      <c r="N13" s="38">
        <v>2535</v>
      </c>
      <c r="O13">
        <v>776</v>
      </c>
      <c r="P13" s="38">
        <v>490</v>
      </c>
      <c r="Q13">
        <v>292</v>
      </c>
      <c r="R13">
        <v>292</v>
      </c>
      <c r="S13">
        <v>292</v>
      </c>
      <c r="T13">
        <v>546</v>
      </c>
      <c r="U13" s="38"/>
      <c r="V13">
        <v>292</v>
      </c>
      <c r="W13">
        <v>556</v>
      </c>
      <c r="X13">
        <v>546</v>
      </c>
      <c r="Y13" s="43"/>
      <c r="Z13">
        <v>1500</v>
      </c>
      <c r="AA13" s="39"/>
    </row>
    <row r="14" spans="1:27">
      <c r="A14" s="5">
        <f t="shared" si="0"/>
        <v>1</v>
      </c>
      <c r="B14" s="10"/>
      <c r="C14">
        <v>546</v>
      </c>
      <c r="D14" s="38">
        <v>546</v>
      </c>
      <c r="E14" s="38">
        <v>490</v>
      </c>
      <c r="F14" s="39">
        <v>776</v>
      </c>
      <c r="G14">
        <v>546</v>
      </c>
      <c r="H14">
        <v>546</v>
      </c>
      <c r="I14">
        <v>546</v>
      </c>
      <c r="J14" s="38">
        <v>292</v>
      </c>
      <c r="K14" s="51">
        <v>490</v>
      </c>
      <c r="L14" s="50">
        <v>490</v>
      </c>
      <c r="M14">
        <v>556</v>
      </c>
      <c r="N14" s="38">
        <v>2536</v>
      </c>
      <c r="O14">
        <v>923</v>
      </c>
      <c r="P14" s="38">
        <v>640</v>
      </c>
      <c r="Q14">
        <v>490</v>
      </c>
      <c r="R14">
        <v>490</v>
      </c>
      <c r="S14">
        <v>490</v>
      </c>
      <c r="T14">
        <v>556</v>
      </c>
      <c r="U14" s="38"/>
      <c r="V14">
        <v>490</v>
      </c>
      <c r="W14">
        <v>560</v>
      </c>
      <c r="X14">
        <v>556</v>
      </c>
      <c r="Y14" s="43"/>
      <c r="Z14">
        <v>1501</v>
      </c>
      <c r="AA14" s="39"/>
    </row>
    <row r="15" spans="1:27">
      <c r="A15" s="5">
        <f t="shared" si="0"/>
        <v>1</v>
      </c>
      <c r="B15" s="10"/>
      <c r="C15">
        <v>556</v>
      </c>
      <c r="D15" s="38">
        <v>556</v>
      </c>
      <c r="E15" s="38">
        <v>546</v>
      </c>
      <c r="F15" s="38">
        <v>842</v>
      </c>
      <c r="G15">
        <v>556</v>
      </c>
      <c r="H15">
        <v>556</v>
      </c>
      <c r="I15">
        <v>556</v>
      </c>
      <c r="J15" s="38">
        <v>490</v>
      </c>
      <c r="K15" s="51">
        <v>546</v>
      </c>
      <c r="L15" s="50">
        <v>546</v>
      </c>
      <c r="M15">
        <v>560</v>
      </c>
      <c r="N15" s="38">
        <v>3026</v>
      </c>
      <c r="O15">
        <v>995</v>
      </c>
      <c r="P15" s="38">
        <v>842</v>
      </c>
      <c r="Q15">
        <v>546</v>
      </c>
      <c r="R15">
        <v>546</v>
      </c>
      <c r="S15">
        <v>546</v>
      </c>
      <c r="T15">
        <v>560</v>
      </c>
      <c r="U15" s="38"/>
      <c r="V15">
        <v>546</v>
      </c>
      <c r="W15">
        <v>776</v>
      </c>
      <c r="X15">
        <v>560</v>
      </c>
      <c r="Y15" s="43"/>
      <c r="Z15">
        <v>1503</v>
      </c>
      <c r="AA15" s="39"/>
    </row>
    <row r="16" spans="1:27">
      <c r="A16" s="5">
        <f t="shared" si="0"/>
        <v>1</v>
      </c>
      <c r="B16" s="10"/>
      <c r="C16">
        <v>560</v>
      </c>
      <c r="D16" s="38">
        <v>560</v>
      </c>
      <c r="E16" s="38">
        <v>556</v>
      </c>
      <c r="F16" s="38">
        <v>923</v>
      </c>
      <c r="G16">
        <v>560</v>
      </c>
      <c r="H16">
        <v>560</v>
      </c>
      <c r="I16">
        <v>560</v>
      </c>
      <c r="J16" s="38">
        <v>546</v>
      </c>
      <c r="K16" s="51">
        <v>556</v>
      </c>
      <c r="L16" s="50">
        <v>556</v>
      </c>
      <c r="M16">
        <v>640</v>
      </c>
      <c r="N16" s="38">
        <v>3028</v>
      </c>
      <c r="O16">
        <v>1065</v>
      </c>
      <c r="P16" s="38">
        <v>921</v>
      </c>
      <c r="Q16">
        <v>556</v>
      </c>
      <c r="R16">
        <v>556</v>
      </c>
      <c r="S16">
        <v>556</v>
      </c>
      <c r="T16">
        <v>640</v>
      </c>
      <c r="U16" s="38"/>
      <c r="V16">
        <v>556</v>
      </c>
      <c r="W16">
        <v>842</v>
      </c>
      <c r="X16">
        <v>640</v>
      </c>
      <c r="Y16" s="43"/>
      <c r="Z16">
        <v>1508</v>
      </c>
      <c r="AA16" s="39"/>
    </row>
    <row r="17" spans="1:27">
      <c r="A17" s="5">
        <f t="shared" si="0"/>
        <v>1</v>
      </c>
      <c r="B17" s="10"/>
      <c r="C17">
        <v>640</v>
      </c>
      <c r="D17" s="38">
        <v>640</v>
      </c>
      <c r="E17" s="39">
        <v>560</v>
      </c>
      <c r="F17" s="38">
        <v>977</v>
      </c>
      <c r="G17">
        <v>640</v>
      </c>
      <c r="H17">
        <v>640</v>
      </c>
      <c r="I17">
        <v>640</v>
      </c>
      <c r="J17" s="38">
        <v>556</v>
      </c>
      <c r="K17" s="51">
        <v>560</v>
      </c>
      <c r="L17" s="50">
        <v>560</v>
      </c>
      <c r="M17">
        <v>776</v>
      </c>
      <c r="N17" s="38">
        <v>3030</v>
      </c>
      <c r="O17">
        <v>1256</v>
      </c>
      <c r="P17" s="38">
        <v>923</v>
      </c>
      <c r="Q17">
        <v>560</v>
      </c>
      <c r="R17">
        <v>560</v>
      </c>
      <c r="S17">
        <v>560</v>
      </c>
      <c r="T17">
        <v>776</v>
      </c>
      <c r="U17" s="38"/>
      <c r="V17">
        <v>560</v>
      </c>
      <c r="W17">
        <v>923</v>
      </c>
      <c r="X17">
        <v>776</v>
      </c>
      <c r="Y17" s="43"/>
      <c r="Z17">
        <v>1530</v>
      </c>
      <c r="AA17" s="39"/>
    </row>
    <row r="18" spans="1:27">
      <c r="A18" s="5">
        <f t="shared" si="0"/>
        <v>1</v>
      </c>
      <c r="B18" s="10"/>
      <c r="C18">
        <v>776</v>
      </c>
      <c r="D18" s="38">
        <v>776</v>
      </c>
      <c r="E18" s="38">
        <v>640</v>
      </c>
      <c r="F18" s="38">
        <v>1021</v>
      </c>
      <c r="G18">
        <v>776</v>
      </c>
      <c r="H18">
        <v>776</v>
      </c>
      <c r="I18">
        <v>776</v>
      </c>
      <c r="J18" s="38">
        <v>560</v>
      </c>
      <c r="K18" s="51">
        <v>640</v>
      </c>
      <c r="L18" s="50">
        <v>640</v>
      </c>
      <c r="M18">
        <v>842</v>
      </c>
      <c r="N18" s="38">
        <v>3031</v>
      </c>
      <c r="O18">
        <v>1481</v>
      </c>
      <c r="P18" s="38">
        <v>975</v>
      </c>
      <c r="Q18">
        <v>640</v>
      </c>
      <c r="R18">
        <v>640</v>
      </c>
      <c r="S18">
        <v>640</v>
      </c>
      <c r="T18">
        <v>842</v>
      </c>
      <c r="U18" s="38"/>
      <c r="V18">
        <v>640</v>
      </c>
      <c r="W18">
        <v>977</v>
      </c>
      <c r="X18">
        <v>842</v>
      </c>
      <c r="Y18" s="43"/>
      <c r="Z18">
        <v>1538</v>
      </c>
      <c r="AA18" s="39"/>
    </row>
    <row r="19" spans="1:27">
      <c r="A19" s="5">
        <f t="shared" si="0"/>
        <v>1</v>
      </c>
      <c r="B19" s="10"/>
      <c r="C19">
        <v>842</v>
      </c>
      <c r="D19" s="38">
        <v>842</v>
      </c>
      <c r="E19" s="38">
        <v>776</v>
      </c>
      <c r="F19" s="38">
        <v>1035</v>
      </c>
      <c r="G19">
        <v>842</v>
      </c>
      <c r="H19">
        <v>842</v>
      </c>
      <c r="I19">
        <v>842</v>
      </c>
      <c r="J19" s="38">
        <v>640</v>
      </c>
      <c r="K19" s="51">
        <v>776</v>
      </c>
      <c r="L19" s="50">
        <v>776</v>
      </c>
      <c r="M19">
        <v>868</v>
      </c>
      <c r="N19" s="38">
        <v>3032</v>
      </c>
      <c r="O19">
        <v>1485</v>
      </c>
      <c r="P19" s="38">
        <v>977</v>
      </c>
      <c r="Q19">
        <v>776</v>
      </c>
      <c r="R19">
        <v>776</v>
      </c>
      <c r="S19">
        <v>776</v>
      </c>
      <c r="T19">
        <v>868</v>
      </c>
      <c r="U19" s="38"/>
      <c r="V19">
        <v>776</v>
      </c>
      <c r="W19">
        <v>1021</v>
      </c>
      <c r="X19">
        <v>923</v>
      </c>
      <c r="Y19" s="43"/>
      <c r="Z19">
        <v>2057</v>
      </c>
      <c r="AA19" s="39"/>
    </row>
    <row r="20" spans="1:27">
      <c r="A20" s="5">
        <f t="shared" si="0"/>
        <v>1</v>
      </c>
      <c r="B20" s="10"/>
      <c r="C20">
        <v>868</v>
      </c>
      <c r="D20" s="38">
        <v>868</v>
      </c>
      <c r="E20" s="38">
        <v>842</v>
      </c>
      <c r="F20" s="39">
        <v>1479</v>
      </c>
      <c r="G20">
        <v>868</v>
      </c>
      <c r="H20">
        <v>868</v>
      </c>
      <c r="I20">
        <v>868</v>
      </c>
      <c r="J20" s="38">
        <v>776</v>
      </c>
      <c r="K20" s="51">
        <v>842</v>
      </c>
      <c r="L20" s="50">
        <v>842</v>
      </c>
      <c r="M20">
        <v>923</v>
      </c>
      <c r="N20" s="38">
        <v>3036</v>
      </c>
      <c r="O20">
        <v>1486</v>
      </c>
      <c r="P20" s="38">
        <v>1013</v>
      </c>
      <c r="Q20">
        <v>842</v>
      </c>
      <c r="R20">
        <v>842</v>
      </c>
      <c r="S20">
        <v>842</v>
      </c>
      <c r="T20">
        <v>923</v>
      </c>
      <c r="U20" s="39"/>
      <c r="V20">
        <v>842</v>
      </c>
      <c r="W20">
        <v>1035</v>
      </c>
      <c r="X20">
        <v>975</v>
      </c>
      <c r="Y20" s="43"/>
      <c r="Z20">
        <v>2058</v>
      </c>
      <c r="AA20" s="39"/>
    </row>
    <row r="21" spans="1:27">
      <c r="A21" s="5">
        <f t="shared" si="0"/>
        <v>1</v>
      </c>
      <c r="B21" s="10"/>
      <c r="C21">
        <v>923</v>
      </c>
      <c r="D21" s="38">
        <v>923</v>
      </c>
      <c r="E21" s="38">
        <v>868</v>
      </c>
      <c r="F21" s="38">
        <v>1514</v>
      </c>
      <c r="G21">
        <v>923</v>
      </c>
      <c r="H21">
        <v>923</v>
      </c>
      <c r="I21">
        <v>923</v>
      </c>
      <c r="J21" s="39">
        <v>842</v>
      </c>
      <c r="K21" s="51">
        <v>868</v>
      </c>
      <c r="L21" s="50">
        <v>868</v>
      </c>
      <c r="M21">
        <v>975</v>
      </c>
      <c r="N21" s="38">
        <v>3037</v>
      </c>
      <c r="O21">
        <v>1492</v>
      </c>
      <c r="P21" s="38">
        <v>1021</v>
      </c>
      <c r="Q21">
        <v>868</v>
      </c>
      <c r="R21">
        <v>868</v>
      </c>
      <c r="S21">
        <v>868</v>
      </c>
      <c r="T21">
        <v>975</v>
      </c>
      <c r="U21" s="38"/>
      <c r="V21">
        <v>868</v>
      </c>
      <c r="W21">
        <v>1256</v>
      </c>
      <c r="X21">
        <v>977</v>
      </c>
      <c r="Y21" s="43"/>
      <c r="Z21">
        <v>2059</v>
      </c>
      <c r="AA21" s="39"/>
    </row>
    <row r="22" spans="1:27">
      <c r="A22" s="5">
        <f t="shared" si="0"/>
        <v>1</v>
      </c>
      <c r="B22" s="10"/>
      <c r="C22">
        <v>975</v>
      </c>
      <c r="D22" s="38">
        <v>975</v>
      </c>
      <c r="E22" s="38">
        <v>921</v>
      </c>
      <c r="F22" s="38">
        <v>1526</v>
      </c>
      <c r="G22">
        <v>975</v>
      </c>
      <c r="H22">
        <v>975</v>
      </c>
      <c r="I22">
        <v>975</v>
      </c>
      <c r="J22" s="38">
        <v>868</v>
      </c>
      <c r="K22" s="51">
        <v>923</v>
      </c>
      <c r="L22" s="50">
        <v>923</v>
      </c>
      <c r="M22">
        <v>977</v>
      </c>
      <c r="N22" s="38">
        <v>3038</v>
      </c>
      <c r="O22">
        <v>1495</v>
      </c>
      <c r="P22" s="38">
        <v>1035</v>
      </c>
      <c r="Q22">
        <v>923</v>
      </c>
      <c r="R22">
        <v>923</v>
      </c>
      <c r="S22">
        <v>923</v>
      </c>
      <c r="T22">
        <v>977</v>
      </c>
      <c r="U22" s="38"/>
      <c r="V22">
        <v>923</v>
      </c>
      <c r="W22">
        <v>1479</v>
      </c>
      <c r="X22">
        <v>995</v>
      </c>
      <c r="Y22" s="43"/>
      <c r="Z22">
        <v>2078</v>
      </c>
      <c r="AA22" s="39"/>
    </row>
    <row r="23" spans="1:27">
      <c r="A23" s="5">
        <f t="shared" si="0"/>
        <v>1</v>
      </c>
      <c r="B23" s="10"/>
      <c r="C23">
        <v>977</v>
      </c>
      <c r="D23" s="38">
        <v>977</v>
      </c>
      <c r="E23" s="38">
        <v>923</v>
      </c>
      <c r="F23" s="38">
        <v>1762</v>
      </c>
      <c r="G23">
        <v>977</v>
      </c>
      <c r="H23">
        <v>977</v>
      </c>
      <c r="I23">
        <v>977</v>
      </c>
      <c r="J23" s="38">
        <v>897</v>
      </c>
      <c r="K23" s="51">
        <v>975</v>
      </c>
      <c r="L23" s="50">
        <v>975</v>
      </c>
      <c r="M23">
        <v>995</v>
      </c>
      <c r="N23" s="38">
        <v>3039</v>
      </c>
      <c r="O23">
        <v>1498</v>
      </c>
      <c r="P23" s="38">
        <v>1077</v>
      </c>
      <c r="Q23">
        <v>975</v>
      </c>
      <c r="R23">
        <v>975</v>
      </c>
      <c r="S23">
        <v>975</v>
      </c>
      <c r="T23">
        <v>1013</v>
      </c>
      <c r="U23" s="38"/>
      <c r="V23">
        <v>975</v>
      </c>
      <c r="W23">
        <v>1481</v>
      </c>
      <c r="X23">
        <v>1021</v>
      </c>
      <c r="Y23" s="43"/>
      <c r="Z23">
        <v>2079</v>
      </c>
      <c r="AA23" s="39"/>
    </row>
    <row r="24" spans="1:27">
      <c r="A24" s="5">
        <f t="shared" si="0"/>
        <v>1</v>
      </c>
      <c r="B24" s="10"/>
      <c r="C24">
        <v>993</v>
      </c>
      <c r="D24" s="38">
        <v>993</v>
      </c>
      <c r="E24" s="38">
        <v>963</v>
      </c>
      <c r="F24" s="38">
        <v>2028</v>
      </c>
      <c r="G24">
        <v>995</v>
      </c>
      <c r="H24">
        <v>993</v>
      </c>
      <c r="I24">
        <v>995</v>
      </c>
      <c r="J24" s="38">
        <v>923</v>
      </c>
      <c r="K24" s="51">
        <v>977</v>
      </c>
      <c r="L24" s="50">
        <v>977</v>
      </c>
      <c r="M24">
        <v>1013</v>
      </c>
      <c r="N24" s="38">
        <v>3040</v>
      </c>
      <c r="O24">
        <v>1500</v>
      </c>
      <c r="P24" s="38">
        <v>1079</v>
      </c>
      <c r="Q24">
        <v>977</v>
      </c>
      <c r="R24">
        <v>977</v>
      </c>
      <c r="S24">
        <v>977</v>
      </c>
      <c r="T24">
        <v>1021</v>
      </c>
      <c r="U24" s="38"/>
      <c r="V24">
        <v>975</v>
      </c>
      <c r="W24">
        <v>1485</v>
      </c>
      <c r="X24">
        <v>1035</v>
      </c>
      <c r="Y24" s="43"/>
      <c r="Z24">
        <v>2086</v>
      </c>
      <c r="AA24" s="39"/>
    </row>
    <row r="25" spans="1:27">
      <c r="A25" s="5">
        <f>IF($B$3="SKU",1,0)</f>
        <v>1</v>
      </c>
      <c r="B25" s="10"/>
      <c r="C25">
        <v>995</v>
      </c>
      <c r="D25" s="39">
        <v>995</v>
      </c>
      <c r="E25" s="38">
        <v>965</v>
      </c>
      <c r="F25" s="39">
        <v>2029</v>
      </c>
      <c r="G25">
        <v>1013</v>
      </c>
      <c r="H25">
        <v>995</v>
      </c>
      <c r="I25">
        <v>1013</v>
      </c>
      <c r="J25" s="38">
        <v>975</v>
      </c>
      <c r="K25" s="51">
        <v>993</v>
      </c>
      <c r="L25" s="50">
        <v>993</v>
      </c>
      <c r="M25">
        <v>1021</v>
      </c>
      <c r="N25" s="38">
        <v>3042</v>
      </c>
      <c r="O25">
        <v>1507</v>
      </c>
      <c r="P25" s="38">
        <v>1093</v>
      </c>
      <c r="Q25">
        <v>993</v>
      </c>
      <c r="R25">
        <v>995</v>
      </c>
      <c r="S25">
        <v>995</v>
      </c>
      <c r="T25">
        <v>1035</v>
      </c>
      <c r="U25" s="38"/>
      <c r="V25">
        <v>977</v>
      </c>
      <c r="W25">
        <v>1486</v>
      </c>
      <c r="X25">
        <v>1256</v>
      </c>
      <c r="Y25" s="43"/>
      <c r="Z25">
        <v>2099</v>
      </c>
      <c r="AA25" s="39"/>
    </row>
    <row r="26" spans="1:27">
      <c r="A26" s="5">
        <f t="shared" si="0"/>
        <v>1</v>
      </c>
      <c r="B26" s="10"/>
      <c r="C26">
        <v>1021</v>
      </c>
      <c r="D26" s="38">
        <v>1021</v>
      </c>
      <c r="E26" s="38">
        <v>975</v>
      </c>
      <c r="F26" s="38">
        <v>2127</v>
      </c>
      <c r="G26">
        <v>1021</v>
      </c>
      <c r="H26">
        <v>1021</v>
      </c>
      <c r="I26">
        <v>1021</v>
      </c>
      <c r="J26" s="38">
        <v>977</v>
      </c>
      <c r="K26" s="51">
        <v>995</v>
      </c>
      <c r="L26" s="50">
        <v>995</v>
      </c>
      <c r="M26">
        <v>1035</v>
      </c>
      <c r="N26" s="38">
        <v>3043</v>
      </c>
      <c r="O26">
        <v>1514</v>
      </c>
      <c r="P26" s="38">
        <v>1101</v>
      </c>
      <c r="Q26">
        <v>995</v>
      </c>
      <c r="R26">
        <v>1013</v>
      </c>
      <c r="S26">
        <v>1013</v>
      </c>
      <c r="T26">
        <v>1077</v>
      </c>
      <c r="U26" s="38"/>
      <c r="V26">
        <v>977</v>
      </c>
      <c r="W26">
        <v>1494</v>
      </c>
      <c r="X26">
        <v>1481</v>
      </c>
      <c r="Y26" s="43"/>
      <c r="Z26">
        <v>2102</v>
      </c>
      <c r="AA26" s="39"/>
    </row>
    <row r="27" spans="1:27">
      <c r="A27" s="5">
        <f t="shared" si="0"/>
        <v>1</v>
      </c>
      <c r="B27" s="10"/>
      <c r="C27">
        <v>1035</v>
      </c>
      <c r="D27" s="38">
        <v>1035</v>
      </c>
      <c r="E27" s="38">
        <v>977</v>
      </c>
      <c r="F27" s="38">
        <v>2162</v>
      </c>
      <c r="G27">
        <v>1035</v>
      </c>
      <c r="H27">
        <v>1035</v>
      </c>
      <c r="I27">
        <v>1035</v>
      </c>
      <c r="J27" s="38">
        <v>993</v>
      </c>
      <c r="K27" s="51">
        <v>1021</v>
      </c>
      <c r="L27" s="50">
        <v>1021</v>
      </c>
      <c r="M27">
        <v>1077</v>
      </c>
      <c r="N27" s="38">
        <v>3047</v>
      </c>
      <c r="O27">
        <v>1522</v>
      </c>
      <c r="P27" s="39">
        <v>1480</v>
      </c>
      <c r="Q27">
        <v>1013</v>
      </c>
      <c r="R27">
        <v>1021</v>
      </c>
      <c r="S27">
        <v>1021</v>
      </c>
      <c r="T27">
        <v>1478</v>
      </c>
      <c r="U27" s="38"/>
      <c r="V27">
        <v>993</v>
      </c>
      <c r="W27">
        <v>1495</v>
      </c>
      <c r="X27">
        <v>1485</v>
      </c>
      <c r="Y27" s="43"/>
      <c r="Z27">
        <v>2125</v>
      </c>
      <c r="AA27" s="39"/>
    </row>
    <row r="28" spans="1:27">
      <c r="A28" s="5">
        <f t="shared" si="0"/>
        <v>1</v>
      </c>
      <c r="B28" s="10"/>
      <c r="C28">
        <v>1065</v>
      </c>
      <c r="D28" s="38">
        <v>1065</v>
      </c>
      <c r="E28" s="38">
        <v>993</v>
      </c>
      <c r="F28" s="39">
        <v>2163</v>
      </c>
      <c r="G28">
        <v>1065</v>
      </c>
      <c r="H28">
        <v>1065</v>
      </c>
      <c r="I28">
        <v>1065</v>
      </c>
      <c r="J28" s="38">
        <v>995</v>
      </c>
      <c r="K28" s="51">
        <v>1035</v>
      </c>
      <c r="L28" s="50">
        <v>1035</v>
      </c>
      <c r="M28">
        <v>1256</v>
      </c>
      <c r="N28" s="38">
        <v>3055</v>
      </c>
      <c r="O28">
        <v>1526</v>
      </c>
      <c r="P28" s="38">
        <v>1481</v>
      </c>
      <c r="Q28">
        <v>1021</v>
      </c>
      <c r="R28">
        <v>1035</v>
      </c>
      <c r="S28">
        <v>1035</v>
      </c>
      <c r="T28">
        <v>1479</v>
      </c>
      <c r="U28" s="38"/>
      <c r="V28">
        <v>995</v>
      </c>
      <c r="W28">
        <v>1498</v>
      </c>
      <c r="X28">
        <v>1486</v>
      </c>
      <c r="Y28" s="43"/>
      <c r="Z28">
        <v>2126</v>
      </c>
      <c r="AA28" s="39"/>
    </row>
    <row r="29" spans="1:27">
      <c r="A29" s="5">
        <f t="shared" si="0"/>
        <v>1</v>
      </c>
      <c r="B29" s="10"/>
      <c r="C29">
        <v>1256</v>
      </c>
      <c r="D29" s="39">
        <v>1256</v>
      </c>
      <c r="E29" s="39">
        <v>995</v>
      </c>
      <c r="F29" s="39">
        <v>2165</v>
      </c>
      <c r="G29">
        <v>1077</v>
      </c>
      <c r="H29">
        <v>1256</v>
      </c>
      <c r="I29">
        <v>1077</v>
      </c>
      <c r="J29" s="38">
        <v>1013</v>
      </c>
      <c r="K29" s="51">
        <v>1065</v>
      </c>
      <c r="L29" s="50">
        <v>1065</v>
      </c>
      <c r="M29">
        <v>1478</v>
      </c>
      <c r="N29" s="38">
        <v>3057</v>
      </c>
      <c r="O29">
        <v>1530</v>
      </c>
      <c r="P29" s="38">
        <v>1485</v>
      </c>
      <c r="Q29">
        <v>1035</v>
      </c>
      <c r="R29">
        <v>1065</v>
      </c>
      <c r="S29">
        <v>1065</v>
      </c>
      <c r="T29">
        <v>1481</v>
      </c>
      <c r="U29" s="38"/>
      <c r="V29">
        <v>1013</v>
      </c>
      <c r="W29">
        <v>1500</v>
      </c>
      <c r="X29">
        <v>1491</v>
      </c>
      <c r="Y29" s="43"/>
      <c r="Z29">
        <v>2132</v>
      </c>
      <c r="AA29" s="39"/>
    </row>
    <row r="30" spans="1:27">
      <c r="A30" s="5">
        <f t="shared" si="0"/>
        <v>1</v>
      </c>
      <c r="B30" s="10"/>
      <c r="C30">
        <v>1479</v>
      </c>
      <c r="D30" s="38">
        <v>1339</v>
      </c>
      <c r="E30" s="38">
        <v>1013</v>
      </c>
      <c r="F30" s="38">
        <v>2166</v>
      </c>
      <c r="G30">
        <v>1256</v>
      </c>
      <c r="H30">
        <v>1479</v>
      </c>
      <c r="I30">
        <v>1256</v>
      </c>
      <c r="J30" s="38">
        <v>1021</v>
      </c>
      <c r="K30" s="51">
        <v>1256</v>
      </c>
      <c r="L30" s="50">
        <v>1256</v>
      </c>
      <c r="M30">
        <v>1479</v>
      </c>
      <c r="N30" s="38">
        <v>3058</v>
      </c>
      <c r="O30">
        <v>1565</v>
      </c>
      <c r="P30" s="38">
        <v>1486</v>
      </c>
      <c r="Q30">
        <v>1065</v>
      </c>
      <c r="R30">
        <v>1077</v>
      </c>
      <c r="S30">
        <v>1077</v>
      </c>
      <c r="T30">
        <v>1485</v>
      </c>
      <c r="U30" s="38"/>
      <c r="V30">
        <v>1013</v>
      </c>
      <c r="W30">
        <v>1508</v>
      </c>
      <c r="X30">
        <v>1492</v>
      </c>
      <c r="Y30" s="43"/>
      <c r="Z30">
        <v>2134</v>
      </c>
      <c r="AA30" s="39"/>
    </row>
    <row r="31" spans="1:27">
      <c r="A31" s="5"/>
      <c r="C31" s="53"/>
    </row>
  </sheetData>
  <conditionalFormatting sqref="A4:A1048576">
    <cfRule type="iconSet" priority="912">
      <iconSet iconSet="3Symbols" showValue="0">
        <cfvo type="percent" val="0"/>
        <cfvo type="num" val="0"/>
        <cfvo type="num" val="1"/>
      </iconSet>
    </cfRule>
  </conditionalFormatting>
  <conditionalFormatting sqref="Y4:Y30">
    <cfRule type="duplicateValues" dxfId="9" priority="2814"/>
    <cfRule type="duplicateValues" dxfId="8" priority="2816"/>
    <cfRule type="duplicateValues" dxfId="7" priority="2817"/>
    <cfRule type="duplicateValues" dxfId="6" priority="2818"/>
  </conditionalFormatting>
  <conditionalFormatting sqref="C31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C31">
    <cfRule type="duplicateValues" dxfId="0" priority="6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88B3-0338-4C60-845B-4A84A8CEBADE}">
  <sheetPr codeName="Planilha3"/>
  <dimension ref="A2:D17"/>
  <sheetViews>
    <sheetView workbookViewId="0">
      <selection activeCell="F15" sqref="F15"/>
    </sheetView>
  </sheetViews>
  <sheetFormatPr defaultRowHeight="15"/>
  <cols>
    <col min="1" max="1" width="34.85546875" bestFit="1" customWidth="1"/>
    <col min="2" max="2" width="99.42578125" style="3" customWidth="1"/>
    <col min="3" max="3" width="18" bestFit="1" customWidth="1"/>
  </cols>
  <sheetData>
    <row r="2" spans="1:4">
      <c r="A2" t="s">
        <v>35</v>
      </c>
      <c r="B2" s="3">
        <f>COUNTIF(Geral!A:A,"Sem SKU Novo")</f>
        <v>0</v>
      </c>
    </row>
    <row r="3" spans="1:4">
      <c r="A3" t="s">
        <v>36</v>
      </c>
      <c r="B3" s="3">
        <f>COUNTIF(Geral!C:C,"Now Foods")</f>
        <v>0</v>
      </c>
    </row>
    <row r="4" spans="1:4">
      <c r="A4" t="s">
        <v>37</v>
      </c>
      <c r="B4" s="3">
        <f>COUNTIF(Geral!C:C,A4)</f>
        <v>0</v>
      </c>
    </row>
    <row r="5" spans="1:4">
      <c r="A5" t="s">
        <v>36</v>
      </c>
      <c r="B5" s="3" t="s">
        <v>38</v>
      </c>
      <c r="C5" s="16" t="e">
        <f>COUNTIFS(#REF!,"Esportes e Fitness &gt; Suplementos e Shakers &gt; Suplementos",Tabela13[[#All],[Marca]],"Now Foods",Tabela13[[#All],[Estoque]],"&gt;0")</f>
        <v>#REF!</v>
      </c>
    </row>
    <row r="7" spans="1:4">
      <c r="C7" s="3"/>
      <c r="D7" s="3"/>
    </row>
    <row r="10" spans="1:4">
      <c r="C10" s="3"/>
      <c r="D10" s="3"/>
    </row>
    <row r="12" spans="1:4">
      <c r="A12" t="s">
        <v>39</v>
      </c>
      <c r="B12" s="15" t="s">
        <v>40</v>
      </c>
      <c r="C12" s="3"/>
    </row>
    <row r="13" spans="1:4">
      <c r="A13" t="s">
        <v>20</v>
      </c>
      <c r="B13" s="15" t="s">
        <v>41</v>
      </c>
      <c r="C13" s="3"/>
    </row>
    <row r="14" spans="1:4">
      <c r="A14" t="s">
        <v>39</v>
      </c>
      <c r="B14" s="15" t="s">
        <v>41</v>
      </c>
      <c r="C14" s="3"/>
    </row>
    <row r="15" spans="1:4">
      <c r="A15" t="s">
        <v>20</v>
      </c>
      <c r="B15" s="15" t="s">
        <v>40</v>
      </c>
      <c r="C15" s="3"/>
    </row>
    <row r="16" spans="1:4">
      <c r="C16" s="3"/>
    </row>
    <row r="17" spans="1:3">
      <c r="A17" s="3" t="s">
        <v>42</v>
      </c>
      <c r="C17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02c2829-80e0-43af-a025-08b83ed1bb29" xsi:nil="true"/>
    <lcf76f155ced4ddcb4097134ff3c332f xmlns="b32a5c45-944d-4c22-a1a8-0664f17c800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9DC77050D24541AA15B4CF37B67851" ma:contentTypeVersion="16" ma:contentTypeDescription="Crie um novo documento." ma:contentTypeScope="" ma:versionID="bab6fb2846d1a4aec88f451d428ef69d">
  <xsd:schema xmlns:xsd="http://www.w3.org/2001/XMLSchema" xmlns:xs="http://www.w3.org/2001/XMLSchema" xmlns:p="http://schemas.microsoft.com/office/2006/metadata/properties" xmlns:ns2="b32a5c45-944d-4c22-a1a8-0664f17c800a" xmlns:ns3="b02c2829-80e0-43af-a025-08b83ed1bb29" targetNamespace="http://schemas.microsoft.com/office/2006/metadata/properties" ma:root="true" ma:fieldsID="bfa0fb59bbeed0912f10dac5654b2d35" ns2:_="" ns3:_="">
    <xsd:import namespace="b32a5c45-944d-4c22-a1a8-0664f17c800a"/>
    <xsd:import namespace="b02c2829-80e0-43af-a025-08b83ed1bb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2a5c45-944d-4c22-a1a8-0664f17c80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7c0e944a-81cc-40d6-baee-2b66263a69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c2829-80e0-43af-a025-08b83ed1bb2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3" nillable="true" ma:displayName="Taxonomy Catch All Column" ma:hidden="true" ma:list="{f4d47ab0-ed93-4858-bb90-e0c8ea915261}" ma:internalName="TaxCatchAll" ma:showField="CatchAllData" ma:web="b02c2829-80e0-43af-a025-08b83ed1bb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34B35D-04D3-4514-904D-5A305D87C735}"/>
</file>

<file path=customXml/itemProps2.xml><?xml version="1.0" encoding="utf-8"?>
<ds:datastoreItem xmlns:ds="http://schemas.openxmlformats.org/officeDocument/2006/customXml" ds:itemID="{0CA9BC91-DDAE-4FEC-AF7A-5B618890E2BE}"/>
</file>

<file path=customXml/itemProps3.xml><?xml version="1.0" encoding="utf-8"?>
<ds:datastoreItem xmlns:ds="http://schemas.openxmlformats.org/officeDocument/2006/customXml" ds:itemID="{1CA93245-BF6C-4ED9-AC06-F8A6B91F91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TopShop</dc:creator>
  <cp:keywords/>
  <dc:description/>
  <cp:lastModifiedBy>Jair Jales</cp:lastModifiedBy>
  <cp:revision/>
  <dcterms:created xsi:type="dcterms:W3CDTF">2023-04-27T12:10:51Z</dcterms:created>
  <dcterms:modified xsi:type="dcterms:W3CDTF">2025-04-20T20:28:07Z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0x010100BC9DC77050D24541AA15B4CF37B67851</vt:lpwstr>
  </property>
  <property fmtid="{D5CDD505-2E9C-101B-9397-08002B2CF9AE}" pid="3" name="MediaServiceImageTags">
    <vt:lpwstr/>
  </property>
</Properties>
</file>