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95" yWindow="-75" windowWidth="20175" windowHeight="12165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E249" i="1" l="1"/>
  <c r="E240" i="1" l="1"/>
  <c r="E241" i="1" s="1"/>
  <c r="E213" i="1"/>
  <c r="E189" i="1"/>
  <c r="E192" i="1" s="1"/>
  <c r="E170" i="1"/>
  <c r="E174" i="1" s="1"/>
  <c r="E154" i="1"/>
  <c r="E155" i="1" s="1"/>
  <c r="E22" i="1"/>
  <c r="E158" i="1" l="1"/>
  <c r="E244" i="1"/>
</calcChain>
</file>

<file path=xl/sharedStrings.xml><?xml version="1.0" encoding="utf-8"?>
<sst xmlns="http://schemas.openxmlformats.org/spreadsheetml/2006/main" count="415" uniqueCount="154">
  <si>
    <t>CONTRATADA: ARTPLAN COMUNICAÇÃO S.A.         CNPJ: 33.673.286/0001-25 e filial SP 0007-10</t>
  </si>
  <si>
    <t>CONTRATO: 3º TA ao TC 43/2013</t>
  </si>
  <si>
    <t>Notas de Empenho: 151/2016</t>
  </si>
  <si>
    <t>Valores pagos em Abril/2016</t>
  </si>
  <si>
    <t>1ª CAMPANHA: TODOS CONTRA O MOSQUITO</t>
  </si>
  <si>
    <t>OBJETIVOS DE COMUNICAÇÃO: Informar a população paulistana sobre a atuação da Câmara na produção legislativa de apoio ao combate ao mosquito Aedes Aegypti e estimular ações de prevenção.</t>
  </si>
  <si>
    <t>PRODUÇÃO</t>
  </si>
  <si>
    <t>Fornecedores</t>
  </si>
  <si>
    <t>Converagência Comunicação Ltda</t>
  </si>
  <si>
    <t>Márcio Bernardes Comunicações Ltda</t>
  </si>
  <si>
    <t>Artplan - Custos Internos</t>
  </si>
  <si>
    <t>RHL Prestação de Serviços Ltda.</t>
  </si>
  <si>
    <t>Tipo de Serviço</t>
  </si>
  <si>
    <t>Categoria</t>
  </si>
  <si>
    <t>Valor R$</t>
  </si>
  <si>
    <t>MEMO DCE</t>
  </si>
  <si>
    <t>COMPETÊNCIA</t>
  </si>
  <si>
    <t>Produção</t>
  </si>
  <si>
    <t>Programação de Banner Inernet Linguagem HTML 5</t>
  </si>
  <si>
    <t>046/2016</t>
  </si>
  <si>
    <t>03/2016</t>
  </si>
  <si>
    <t>Cachê Locutor Márcio Bernardes - Rádio Transamérica FM</t>
  </si>
  <si>
    <t>Criação, Finalização e Adaptação Peças para Multimeios</t>
  </si>
  <si>
    <t>Cachê Locutor "Sombra" - Rádio Energia FM</t>
  </si>
  <si>
    <t>Total de PRODUÇÃO liquidado e pago em Abril/2016</t>
  </si>
  <si>
    <t>VEICULAÇÃO</t>
  </si>
  <si>
    <t>Veículos</t>
  </si>
  <si>
    <t>COQUETEL - Ediouro Publicações de Lazer e Cultura LTDA.</t>
  </si>
  <si>
    <t>GLOBO - Globo Comunicação e Participações S.A.</t>
  </si>
  <si>
    <t>BANDEIRANTES - Rádio e Televisão Bandeirantes S.A.</t>
  </si>
  <si>
    <t>89 FM - Rede Autonomista de Radiodifusão LTDA.</t>
  </si>
  <si>
    <t>CAPITAL AM - Rádio Novo Mundo LTDA.</t>
  </si>
  <si>
    <t>ELDORADO FM - Rádio Eldorado Ltda.</t>
  </si>
  <si>
    <t>NATIVA FM - Planalto FM Stereo Som S.A.</t>
  </si>
  <si>
    <t>JORNAL SÃO PAULO ZONA SUL LTDA.</t>
  </si>
  <si>
    <t>JORNAL CAMBUCI E ACLIMAÇÃO - Editora Cambuci LTDA.</t>
  </si>
  <si>
    <t>RÁDIO GLOBO AM - Rádio Globo de São Paulo LTDA.</t>
  </si>
  <si>
    <t>RÁRIO GAZETA FM - Fundação Cásper Líbero.</t>
  </si>
  <si>
    <t>RÁDIO MIX FM - Rádio SP Um LTDA.</t>
  </si>
  <si>
    <t>GAZETA DE PINHEIROS - Publicações Pinheirense de Jornais, Revistas e Livros.</t>
  </si>
  <si>
    <t>JORNAL SINTONIA BAIRROS - Sintonia Leste Empresa Jornalística LTDA - ME</t>
  </si>
  <si>
    <t>JORNAL NOTÍCIAS SP - Antonio Sérgio Tasso - ME</t>
  </si>
  <si>
    <t>RECORD - Rádio e Televisão Record S.A.</t>
  </si>
  <si>
    <t>INTERNET R7 - Rádio e Televisão Record S.A.</t>
  </si>
  <si>
    <t>SBT - TVSBT Canal 4 de São Paulo S.A.</t>
  </si>
  <si>
    <t>JORNAL POLO PAULISTANO - Antonio Carlos &amp; Riselda Morais Ltda ME</t>
  </si>
  <si>
    <t>GAZETA DA ZONA NORTE - Empresa Jornalística Zona Norte Ltda</t>
  </si>
  <si>
    <t>SEMANÁRIO DA ZONA NORTE - Editora Semanário da Zona Norte - EIRELI</t>
  </si>
  <si>
    <t>GAZETA PENHENSE - Editora Penhense Ltda.</t>
  </si>
  <si>
    <t>RÁDIO TRANSCONTINENTAL FM - Recc Radiodifusão e Comunicação Ltda.</t>
  </si>
  <si>
    <t>JORNAL MB MAIS BRASIL - MB Mais Brasil Editora e Promoções Ltda.</t>
  </si>
  <si>
    <t>JORNAL FOLHA DE SÃO MIGUEL - Empresa Jornalística Marcocelo S/S Ltda.</t>
  </si>
  <si>
    <t>JORNAL ZONA LESTE NEWS - Catia Cristina Gonçalvez Esteves de Oliveira - ME</t>
  </si>
  <si>
    <t>RÁDIO BAND FM - Rádio e Televisão Bandeirantes S.A.</t>
  </si>
  <si>
    <t>RÁDIO CBN - Rádio Excelsior S.A.</t>
  </si>
  <si>
    <t>RÁDIO ALPHA FM - Alpha FM Ltda.</t>
  </si>
  <si>
    <t>RÁDIO METROPOLITANA FM - Asa Midia e Comunicações Ltda.</t>
  </si>
  <si>
    <t>RÁDIO ENERGIA FM - Energia 97 FM Ltda.</t>
  </si>
  <si>
    <t>JORNAL VISÃO LESTE - Visão Leste Publicações e Edições Ltda - ME</t>
  </si>
  <si>
    <t>INTERNET CARTAMAIOR.COM - Carta Maior Publicações, Promoções e Produções Ltda.</t>
  </si>
  <si>
    <t>RÁDIO TRANSAMÉRICA FM - Rádio Transamérica de São Paulo Ltda.</t>
  </si>
  <si>
    <t>JORNAL GAZETA DE SANTO AMARO - GSN Jornalismo e Publicidade Ltda - EPP</t>
  </si>
  <si>
    <t>RÁDIO DALILA FM - Associação Cultural de Radiodifusão Vila Dalila</t>
  </si>
  <si>
    <t>JORNAL METRÔ NEWS - Empresa Jornalística Folha Metropolitana Ltda.</t>
  </si>
  <si>
    <t>JORNAL DIÁRIO DE SÃO PAULO - Diário de São Paulo Comunicações Ltda.</t>
  </si>
  <si>
    <t>INTERNET REVISTAFORUM.COM.BR - Publisher Brasil Editora Ltda EPP</t>
  </si>
  <si>
    <t>CINEMARK - Flix Media Publicidade e Entretenimento Ltda.</t>
  </si>
  <si>
    <t>KINOPLEX - Flix Media Publicidade e Entretenimento Ltda.</t>
  </si>
  <si>
    <t>CENTERPLEX - Flix Media Publicidade e Entretenimento Ltda.</t>
  </si>
  <si>
    <t>RÁDIO EVEREST FM - Associação Cultural Comunitária Everest</t>
  </si>
  <si>
    <t>RÁDIO SOULVIDA FM - Associação Cultural Comunitária Princesa Isabel</t>
  </si>
  <si>
    <t>JORNAL GAZETA DE SÃO MATEUS - Gazeta de São Mateus Ltda-ME</t>
  </si>
  <si>
    <t>JORNAL O ESTADO DE SÃO PAULO - S.A. O Estado de São Paulo</t>
  </si>
  <si>
    <t>INTERNET ESTADAO.COM.BR - S.A. O Estado de São Paulo</t>
  </si>
  <si>
    <t>JORNAL FREGUESIA NEWS - CPDA Publicações &amp; Comercial Ltda.</t>
  </si>
  <si>
    <t>JORNAL VIVA LESTE - D.M. Batista</t>
  </si>
  <si>
    <t>JORNAL JBA ZONA SUL - Jornais de Bairros Associados Ltda.</t>
  </si>
  <si>
    <t>JORNAL PIRITUBA NEWS - Piributa News Jornalismo Ltda.</t>
  </si>
  <si>
    <t>JORNAL ITAQUERA EM NOTÍCIAS - Rede de Jornais Leste Ltda.</t>
  </si>
  <si>
    <t>INTERNET FOLHA.UOL.COM.BR - Empresa Folha da Manhã S.A.</t>
  </si>
  <si>
    <t>INTERNET UOL.COM.BR - Universo Online S/A</t>
  </si>
  <si>
    <t>JORNAL ESTAÇÃO FREE SÃO PAULO - Mix Jornais e Editora Eireli - EPP</t>
  </si>
  <si>
    <t>INTERNET IG.COM.BR - IG Publicidade e Conteúdo Ltda.</t>
  </si>
  <si>
    <t>JORNAL VIVER SÃO PAULO - Jornal Viver São Paulo Ltda.</t>
  </si>
  <si>
    <t>INTERNET CONVERSA AFIADA - P. H. DOS S. Amorim Comunicação e Serviços.</t>
  </si>
  <si>
    <t>JORNAL FOLHA DE VILA PRUDENTE - Empresa Jornalística Folha de Vila Prudente Ltda EPP</t>
  </si>
  <si>
    <t>JORNAL GAZETA DA MOOCA - Arnaldo Ribeiro Nolasco - ME</t>
  </si>
  <si>
    <t xml:space="preserve">Veiculação         </t>
  </si>
  <si>
    <t>REVISTA</t>
  </si>
  <si>
    <t>029/2016</t>
  </si>
  <si>
    <t>TV ABERTA</t>
  </si>
  <si>
    <t>033/2016</t>
  </si>
  <si>
    <t>RÁDIO COMERCIAL</t>
  </si>
  <si>
    <t>043/2016</t>
  </si>
  <si>
    <t>JORNAL DE BAIRRO</t>
  </si>
  <si>
    <t>JORNAL DISTRIBUIÇÃO GRATUITA</t>
  </si>
  <si>
    <t>MÍDIA DIGITAL ONLINE (INTERNET)</t>
  </si>
  <si>
    <t>044/2016</t>
  </si>
  <si>
    <t>048/2016</t>
  </si>
  <si>
    <t>RÁDIO COMUNITÁRIA</t>
  </si>
  <si>
    <t>JORNAL DE GRANDE CIRCULAÇÃO</t>
  </si>
  <si>
    <t>CINEMA</t>
  </si>
  <si>
    <t>053/2016</t>
  </si>
  <si>
    <t>055/2016</t>
  </si>
  <si>
    <t>058/2016</t>
  </si>
  <si>
    <t xml:space="preserve">Honorários de Agência </t>
  </si>
  <si>
    <t>Total de VEICULAÇÃO liquidado e pago em Abril/2016</t>
  </si>
  <si>
    <t xml:space="preserve"> CAMPANHA: TODOS CONTRA O MOSQUITO</t>
  </si>
  <si>
    <t>Total Liquidado e pago em Abril/2016</t>
  </si>
  <si>
    <t>2ª CAMPANHA: MEMÓRIA DA CÂMARA</t>
  </si>
  <si>
    <t>OBJETIVOS DE COMUNICAÇÃO: Criar um espaço de comunicação publicitária para a divulgação e interação com a história da Câmara Municipal de São Paulo no Portal da Câmara na Internet.</t>
  </si>
  <si>
    <t>Artplan - Custo Interno</t>
  </si>
  <si>
    <t>Criação de Hotsite e Ferramentas Interativas</t>
  </si>
  <si>
    <t>32/2016</t>
  </si>
  <si>
    <t>Campanha: MEMÓRIA DA CÂMARA</t>
  </si>
  <si>
    <t>Valor liquidado e pago em Abril/2016</t>
  </si>
  <si>
    <t>3ª CAMPANHA: Institucional - VotenaWeb</t>
  </si>
  <si>
    <t>OBJETIVOS DE COMUNICAÇÃO: Divulgar ações da Câmara dos Vereadores na plataforma digital, promovendo a interação com os cidadãos.</t>
  </si>
  <si>
    <t>VOTENAWEB - WebCitizen Consultoria e Produção Digital Ltda</t>
  </si>
  <si>
    <t>Mídia Digital Online (Internet)</t>
  </si>
  <si>
    <t>50/2016</t>
  </si>
  <si>
    <t>Campanha: VOTENAWEB</t>
  </si>
  <si>
    <t>4ª CAMPANHA: CICLO DE DEBATES SÃO PAULO 2030</t>
  </si>
  <si>
    <t>OBJETIVOS DE COMUNICAÇÃO: Divulgar o Ciclo de Debates promovido pela Câmara dos Vereadores sobre a São Paulo que queremos em 2030.</t>
  </si>
  <si>
    <t>Converagência Comunicações Ltda</t>
  </si>
  <si>
    <t>Picture House Produções EIRELI, G &amp; S Imagens do Brasil Ltda, Origo Lab Ilustrações Ltda.</t>
  </si>
  <si>
    <t>Márcio Bernardes Comunicações Ltda.</t>
  </si>
  <si>
    <t>IPRI Instituto de Pesquisa de Reputação e Imagem Ltda</t>
  </si>
  <si>
    <t>Programação Banner Internet Linguagem HTML 5</t>
  </si>
  <si>
    <t>047/2016</t>
  </si>
  <si>
    <t>Compra e Tratamento de Imagens</t>
  </si>
  <si>
    <t>Cachê Locutor Márcio Bernardes Radio Transamérica FM</t>
  </si>
  <si>
    <t>056/2016</t>
  </si>
  <si>
    <t>Pesquisa de Avaliação e Geração de Conhecimento</t>
  </si>
  <si>
    <t>060/2016</t>
  </si>
  <si>
    <t>Campanha: CICLO DE DEBATES SÃO PAULO 2030</t>
  </si>
  <si>
    <t>INTERNET R7.COM - Rádio e Televisão Record S.A.</t>
  </si>
  <si>
    <t>INTERNET SITE CARTAMAIOR.COM - Carta Maior Publicações, Promoções e Produções Ltda.</t>
  </si>
  <si>
    <t>RÁDIO - Rádio Transamérica de São Paulo - Ltda.</t>
  </si>
  <si>
    <t>INTERNET VEJA.ABRIL.COM.BR - Abril Comunicacoes S/A</t>
  </si>
  <si>
    <t>INTERNET FOLHA.UOL.COM.BR - Empresa Folha da Manhã S/A</t>
  </si>
  <si>
    <t>045/2016</t>
  </si>
  <si>
    <t>049/2016</t>
  </si>
  <si>
    <t>057/2016</t>
  </si>
  <si>
    <t>061/2016</t>
  </si>
  <si>
    <t>059/2016</t>
  </si>
  <si>
    <t>Total Geral Liquidado e pago em Abril/2016</t>
  </si>
  <si>
    <t>Todas as Campanhas</t>
  </si>
  <si>
    <t>INTERNET JORNAL GGN - Horia Consultoria em Negócios EIRELI</t>
  </si>
  <si>
    <t>JORNAL METRO - Empresa Jornalística Folha Metropolitana Ltda.</t>
  </si>
  <si>
    <t>JORNAL DESTAK SP - Destak Brasil Editora S.A.</t>
  </si>
  <si>
    <t>Criação e Adaptação Banner Internet</t>
  </si>
  <si>
    <t>INTERNET JORNAL GGN - Horia Consultoria em Negócios - Eireli</t>
  </si>
  <si>
    <t>INTERNET CONVERSA AFIADA - P. H. dos S. Amorim Comunicações e Serviços.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</si>
</sst>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0" applyFont="1" applyFill="1"/>
    <xf numFmtId="0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2" fillId="0" borderId="0" xfId="0" applyFont="1" applyFill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/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 vertical="center" wrapText="1"/>
    </xf>
    <xf numFmtId="0" fontId="3" fillId="0" borderId="7" xfId="0" applyFont="1" applyFill="1" applyBorder="1"/>
    <xf numFmtId="44" fontId="2" fillId="2" borderId="7" xfId="2" applyFont="1" applyFill="1" applyBorder="1"/>
    <xf numFmtId="0" fontId="2" fillId="0" borderId="7" xfId="0" quotePrefix="1" applyNumberFormat="1" applyFon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2" fillId="4" borderId="7" xfId="0" applyFont="1" applyFill="1" applyBorder="1" applyAlignment="1">
      <alignment horizontal="center"/>
    </xf>
    <xf numFmtId="44" fontId="2" fillId="4" borderId="7" xfId="2" applyFont="1" applyFill="1" applyBorder="1"/>
    <xf numFmtId="0" fontId="2" fillId="5" borderId="0" xfId="0" applyNumberFormat="1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2" borderId="8" xfId="0" applyFont="1" applyFill="1" applyBorder="1"/>
    <xf numFmtId="0" fontId="3" fillId="2" borderId="11" xfId="0" applyFont="1" applyFill="1" applyBorder="1"/>
    <xf numFmtId="165" fontId="2" fillId="5" borderId="7" xfId="2" applyNumberFormat="1" applyFont="1" applyFill="1" applyBorder="1"/>
    <xf numFmtId="0" fontId="2" fillId="0" borderId="7" xfId="0" applyNumberFormat="1" applyFont="1" applyFill="1" applyBorder="1" applyAlignment="1">
      <alignment horizontal="center"/>
    </xf>
    <xf numFmtId="165" fontId="2" fillId="0" borderId="7" xfId="2" applyNumberFormat="1" applyFont="1" applyFill="1" applyBorder="1"/>
    <xf numFmtId="164" fontId="2" fillId="0" borderId="0" xfId="0" applyNumberFormat="1" applyFont="1" applyFill="1"/>
    <xf numFmtId="165" fontId="3" fillId="5" borderId="7" xfId="2" applyNumberFormat="1" applyFont="1" applyFill="1" applyBorder="1"/>
    <xf numFmtId="164" fontId="3" fillId="2" borderId="0" xfId="0" applyNumberFormat="1" applyFont="1" applyFill="1"/>
    <xf numFmtId="0" fontId="0" fillId="0" borderId="0" xfId="0" applyBorder="1" applyAlignment="1"/>
    <xf numFmtId="0" fontId="2" fillId="2" borderId="13" xfId="0" applyFont="1" applyFill="1" applyBorder="1"/>
    <xf numFmtId="0" fontId="2" fillId="2" borderId="10" xfId="0" applyFont="1" applyFill="1" applyBorder="1" applyAlignment="1">
      <alignment horizontal="center"/>
    </xf>
    <xf numFmtId="165" fontId="2" fillId="2" borderId="7" xfId="2" applyNumberFormat="1" applyFont="1" applyFill="1" applyBorder="1"/>
    <xf numFmtId="0" fontId="2" fillId="6" borderId="7" xfId="0" applyFont="1" applyFill="1" applyBorder="1" applyAlignment="1">
      <alignment horizontal="center"/>
    </xf>
    <xf numFmtId="44" fontId="2" fillId="6" borderId="7" xfId="2" applyFont="1" applyFill="1" applyBorder="1"/>
    <xf numFmtId="0" fontId="3" fillId="7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44" fontId="2" fillId="8" borderId="7" xfId="2" applyNumberFormat="1" applyFont="1" applyFill="1" applyBorder="1"/>
    <xf numFmtId="0" fontId="3" fillId="0" borderId="0" xfId="0" applyFont="1" applyFill="1" applyBorder="1" applyAlignment="1">
      <alignment horizontal="center"/>
    </xf>
    <xf numFmtId="0" fontId="2" fillId="5" borderId="0" xfId="0" applyFont="1" applyFill="1"/>
    <xf numFmtId="44" fontId="2" fillId="5" borderId="0" xfId="2" applyNumberFormat="1" applyFont="1" applyFill="1" applyBorder="1"/>
    <xf numFmtId="164" fontId="2" fillId="5" borderId="0" xfId="0" applyNumberFormat="1" applyFont="1" applyFill="1"/>
    <xf numFmtId="0" fontId="2" fillId="2" borderId="0" xfId="1" applyNumberFormat="1" applyFont="1" applyFill="1"/>
    <xf numFmtId="0" fontId="2" fillId="2" borderId="0" xfId="0" applyNumberFormat="1" applyFont="1" applyFill="1" applyBorder="1"/>
    <xf numFmtId="43" fontId="2" fillId="2" borderId="0" xfId="1" applyFont="1" applyFill="1"/>
    <xf numFmtId="0" fontId="3" fillId="2" borderId="7" xfId="0" applyFont="1" applyFill="1" applyBorder="1" applyAlignment="1">
      <alignment horizontal="left"/>
    </xf>
    <xf numFmtId="0" fontId="2" fillId="2" borderId="0" xfId="0" applyNumberFormat="1" applyFont="1" applyFill="1"/>
    <xf numFmtId="0" fontId="2" fillId="5" borderId="4" xfId="0" applyFont="1" applyFill="1" applyBorder="1"/>
    <xf numFmtId="0" fontId="2" fillId="0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44" fontId="3" fillId="7" borderId="7" xfId="2" applyFont="1" applyFill="1" applyBorder="1"/>
    <xf numFmtId="0" fontId="2" fillId="0" borderId="5" xfId="0" applyFont="1" applyFill="1" applyBorder="1"/>
    <xf numFmtId="164" fontId="2" fillId="2" borderId="0" xfId="1" applyNumberFormat="1" applyFont="1" applyFill="1"/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3" fillId="0" borderId="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44" fontId="2" fillId="7" borderId="7" xfId="2" applyFont="1" applyFill="1" applyBorder="1"/>
    <xf numFmtId="44" fontId="2" fillId="0" borderId="0" xfId="2" applyFont="1" applyFill="1" applyBorder="1"/>
    <xf numFmtId="0" fontId="2" fillId="8" borderId="7" xfId="0" applyFont="1" applyFill="1" applyBorder="1" applyAlignment="1">
      <alignment horizontal="center"/>
    </xf>
    <xf numFmtId="44" fontId="3" fillId="8" borderId="7" xfId="2" applyFont="1" applyFill="1" applyBorder="1"/>
    <xf numFmtId="0" fontId="2" fillId="2" borderId="11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44" fontId="2" fillId="4" borderId="10" xfId="2" applyFont="1" applyFill="1" applyBorder="1"/>
    <xf numFmtId="0" fontId="2" fillId="0" borderId="0" xfId="0" applyFont="1" applyFill="1" applyAlignment="1">
      <alignment horizontal="center"/>
    </xf>
    <xf numFmtId="0" fontId="3" fillId="4" borderId="7" xfId="0" applyFont="1" applyFill="1" applyBorder="1" applyAlignment="1">
      <alignment horizontal="center"/>
    </xf>
    <xf numFmtId="44" fontId="2" fillId="2" borderId="4" xfId="2" applyFont="1" applyFill="1" applyBorder="1"/>
    <xf numFmtId="44" fontId="2" fillId="4" borderId="7" xfId="2" applyNumberFormat="1" applyFont="1" applyFill="1" applyBorder="1"/>
    <xf numFmtId="0" fontId="2" fillId="10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 applyAlignment="1">
      <alignment horizontal="justify" wrapText="1"/>
    </xf>
    <xf numFmtId="0" fontId="2" fillId="2" borderId="2" xfId="0" applyFont="1" applyFill="1" applyBorder="1" applyAlignment="1">
      <alignment horizontal="justify" wrapText="1"/>
    </xf>
    <xf numFmtId="0" fontId="0" fillId="0" borderId="3" xfId="0" applyBorder="1" applyAlignment="1">
      <alignment wrapText="1"/>
    </xf>
    <xf numFmtId="0" fontId="2" fillId="2" borderId="4" xfId="0" applyFont="1" applyFill="1" applyBorder="1" applyAlignment="1">
      <alignment horizontal="justify" wrapText="1"/>
    </xf>
    <xf numFmtId="0" fontId="2" fillId="2" borderId="5" xfId="0" applyFont="1" applyFill="1" applyBorder="1" applyAlignment="1">
      <alignment horizontal="justify" wrapText="1"/>
    </xf>
    <xf numFmtId="0" fontId="0" fillId="0" borderId="6" xfId="0" applyBorder="1" applyAlignment="1">
      <alignment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9" borderId="0" xfId="0" applyFont="1" applyFill="1"/>
    <xf numFmtId="0" fontId="2" fillId="2" borderId="1" xfId="0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justify" vertical="center"/>
    </xf>
    <xf numFmtId="0" fontId="2" fillId="2" borderId="3" xfId="0" applyFont="1" applyFill="1" applyBorder="1" applyAlignment="1">
      <alignment horizontal="justify" vertical="center"/>
    </xf>
    <xf numFmtId="0" fontId="2" fillId="2" borderId="4" xfId="0" applyFont="1" applyFill="1" applyBorder="1" applyAlignment="1">
      <alignment horizontal="justify" vertical="center"/>
    </xf>
    <xf numFmtId="0" fontId="2" fillId="2" borderId="5" xfId="0" applyFont="1" applyFill="1" applyBorder="1" applyAlignment="1">
      <alignment horizontal="justify" vertical="center"/>
    </xf>
    <xf numFmtId="0" fontId="2" fillId="2" borderId="6" xfId="0" applyFont="1" applyFill="1" applyBorder="1" applyAlignment="1">
      <alignment horizontal="justify" vertical="center"/>
    </xf>
    <xf numFmtId="0" fontId="2" fillId="0" borderId="9" xfId="0" applyFont="1" applyFill="1" applyBorder="1"/>
    <xf numFmtId="0" fontId="3" fillId="0" borderId="7" xfId="0" applyFont="1" applyFill="1" applyBorder="1" applyAlignment="1">
      <alignment horizontal="left"/>
    </xf>
    <xf numFmtId="0" fontId="2" fillId="0" borderId="10" xfId="0" applyFont="1" applyFill="1" applyBorder="1"/>
    <xf numFmtId="0" fontId="2" fillId="0" borderId="7" xfId="0" applyFont="1" applyFill="1" applyBorder="1"/>
    <xf numFmtId="0" fontId="3" fillId="0" borderId="11" xfId="0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abSelected="1" workbookViewId="0">
      <selection activeCell="F241" sqref="F241"/>
    </sheetView>
  </sheetViews>
  <sheetFormatPr defaultRowHeight="15" x14ac:dyDescent="0.25"/>
  <cols>
    <col min="1" max="1" width="2.28515625" style="1" customWidth="1"/>
    <col min="2" max="2" width="15.28515625" style="1" customWidth="1"/>
    <col min="3" max="3" width="4.7109375" style="1" bestFit="1" customWidth="1"/>
    <col min="4" max="4" width="84.28515625" style="1" customWidth="1"/>
    <col min="5" max="5" width="15.85546875" style="1" bestFit="1" customWidth="1"/>
    <col min="6" max="6" width="12" style="2" customWidth="1"/>
    <col min="7" max="7" width="14" style="70" customWidth="1"/>
    <col min="8" max="8" width="14.5703125" style="3" hidden="1" customWidth="1"/>
    <col min="9" max="9" width="9.140625" style="1" customWidth="1"/>
    <col min="10" max="10" width="17" style="1" customWidth="1"/>
    <col min="11" max="11" width="9.140625" style="1" customWidth="1"/>
    <col min="12" max="256" width="9.140625" style="1"/>
    <col min="257" max="257" width="2.28515625" style="1" customWidth="1"/>
    <col min="258" max="258" width="15.28515625" style="1" customWidth="1"/>
    <col min="259" max="259" width="4.7109375" style="1" bestFit="1" customWidth="1"/>
    <col min="260" max="260" width="84.28515625" style="1" customWidth="1"/>
    <col min="261" max="261" width="15.85546875" style="1" bestFit="1" customWidth="1"/>
    <col min="262" max="262" width="12" style="1" customWidth="1"/>
    <col min="263" max="263" width="14" style="1" customWidth="1"/>
    <col min="264" max="264" width="0" style="1" hidden="1" customWidth="1"/>
    <col min="265" max="265" width="9.140625" style="1" customWidth="1"/>
    <col min="266" max="266" width="17" style="1" customWidth="1"/>
    <col min="267" max="267" width="9.140625" style="1" customWidth="1"/>
    <col min="268" max="512" width="9.140625" style="1"/>
    <col min="513" max="513" width="2.28515625" style="1" customWidth="1"/>
    <col min="514" max="514" width="15.28515625" style="1" customWidth="1"/>
    <col min="515" max="515" width="4.7109375" style="1" bestFit="1" customWidth="1"/>
    <col min="516" max="516" width="84.28515625" style="1" customWidth="1"/>
    <col min="517" max="517" width="15.85546875" style="1" bestFit="1" customWidth="1"/>
    <col min="518" max="518" width="12" style="1" customWidth="1"/>
    <col min="519" max="519" width="14" style="1" customWidth="1"/>
    <col min="520" max="520" width="0" style="1" hidden="1" customWidth="1"/>
    <col min="521" max="521" width="9.140625" style="1" customWidth="1"/>
    <col min="522" max="522" width="17" style="1" customWidth="1"/>
    <col min="523" max="523" width="9.140625" style="1" customWidth="1"/>
    <col min="524" max="768" width="9.140625" style="1"/>
    <col min="769" max="769" width="2.28515625" style="1" customWidth="1"/>
    <col min="770" max="770" width="15.28515625" style="1" customWidth="1"/>
    <col min="771" max="771" width="4.7109375" style="1" bestFit="1" customWidth="1"/>
    <col min="772" max="772" width="84.28515625" style="1" customWidth="1"/>
    <col min="773" max="773" width="15.85546875" style="1" bestFit="1" customWidth="1"/>
    <col min="774" max="774" width="12" style="1" customWidth="1"/>
    <col min="775" max="775" width="14" style="1" customWidth="1"/>
    <col min="776" max="776" width="0" style="1" hidden="1" customWidth="1"/>
    <col min="777" max="777" width="9.140625" style="1" customWidth="1"/>
    <col min="778" max="778" width="17" style="1" customWidth="1"/>
    <col min="779" max="779" width="9.140625" style="1" customWidth="1"/>
    <col min="780" max="1024" width="9.140625" style="1"/>
    <col min="1025" max="1025" width="2.28515625" style="1" customWidth="1"/>
    <col min="1026" max="1026" width="15.28515625" style="1" customWidth="1"/>
    <col min="1027" max="1027" width="4.7109375" style="1" bestFit="1" customWidth="1"/>
    <col min="1028" max="1028" width="84.28515625" style="1" customWidth="1"/>
    <col min="1029" max="1029" width="15.85546875" style="1" bestFit="1" customWidth="1"/>
    <col min="1030" max="1030" width="12" style="1" customWidth="1"/>
    <col min="1031" max="1031" width="14" style="1" customWidth="1"/>
    <col min="1032" max="1032" width="0" style="1" hidden="1" customWidth="1"/>
    <col min="1033" max="1033" width="9.140625" style="1" customWidth="1"/>
    <col min="1034" max="1034" width="17" style="1" customWidth="1"/>
    <col min="1035" max="1035" width="9.140625" style="1" customWidth="1"/>
    <col min="1036" max="1280" width="9.140625" style="1"/>
    <col min="1281" max="1281" width="2.28515625" style="1" customWidth="1"/>
    <col min="1282" max="1282" width="15.28515625" style="1" customWidth="1"/>
    <col min="1283" max="1283" width="4.7109375" style="1" bestFit="1" customWidth="1"/>
    <col min="1284" max="1284" width="84.28515625" style="1" customWidth="1"/>
    <col min="1285" max="1285" width="15.85546875" style="1" bestFit="1" customWidth="1"/>
    <col min="1286" max="1286" width="12" style="1" customWidth="1"/>
    <col min="1287" max="1287" width="14" style="1" customWidth="1"/>
    <col min="1288" max="1288" width="0" style="1" hidden="1" customWidth="1"/>
    <col min="1289" max="1289" width="9.140625" style="1" customWidth="1"/>
    <col min="1290" max="1290" width="17" style="1" customWidth="1"/>
    <col min="1291" max="1291" width="9.140625" style="1" customWidth="1"/>
    <col min="1292" max="1536" width="9.140625" style="1"/>
    <col min="1537" max="1537" width="2.28515625" style="1" customWidth="1"/>
    <col min="1538" max="1538" width="15.28515625" style="1" customWidth="1"/>
    <col min="1539" max="1539" width="4.7109375" style="1" bestFit="1" customWidth="1"/>
    <col min="1540" max="1540" width="84.28515625" style="1" customWidth="1"/>
    <col min="1541" max="1541" width="15.85546875" style="1" bestFit="1" customWidth="1"/>
    <col min="1542" max="1542" width="12" style="1" customWidth="1"/>
    <col min="1543" max="1543" width="14" style="1" customWidth="1"/>
    <col min="1544" max="1544" width="0" style="1" hidden="1" customWidth="1"/>
    <col min="1545" max="1545" width="9.140625" style="1" customWidth="1"/>
    <col min="1546" max="1546" width="17" style="1" customWidth="1"/>
    <col min="1547" max="1547" width="9.140625" style="1" customWidth="1"/>
    <col min="1548" max="1792" width="9.140625" style="1"/>
    <col min="1793" max="1793" width="2.28515625" style="1" customWidth="1"/>
    <col min="1794" max="1794" width="15.28515625" style="1" customWidth="1"/>
    <col min="1795" max="1795" width="4.7109375" style="1" bestFit="1" customWidth="1"/>
    <col min="1796" max="1796" width="84.28515625" style="1" customWidth="1"/>
    <col min="1797" max="1797" width="15.85546875" style="1" bestFit="1" customWidth="1"/>
    <col min="1798" max="1798" width="12" style="1" customWidth="1"/>
    <col min="1799" max="1799" width="14" style="1" customWidth="1"/>
    <col min="1800" max="1800" width="0" style="1" hidden="1" customWidth="1"/>
    <col min="1801" max="1801" width="9.140625" style="1" customWidth="1"/>
    <col min="1802" max="1802" width="17" style="1" customWidth="1"/>
    <col min="1803" max="1803" width="9.140625" style="1" customWidth="1"/>
    <col min="1804" max="2048" width="9.140625" style="1"/>
    <col min="2049" max="2049" width="2.28515625" style="1" customWidth="1"/>
    <col min="2050" max="2050" width="15.28515625" style="1" customWidth="1"/>
    <col min="2051" max="2051" width="4.7109375" style="1" bestFit="1" customWidth="1"/>
    <col min="2052" max="2052" width="84.28515625" style="1" customWidth="1"/>
    <col min="2053" max="2053" width="15.85546875" style="1" bestFit="1" customWidth="1"/>
    <col min="2054" max="2054" width="12" style="1" customWidth="1"/>
    <col min="2055" max="2055" width="14" style="1" customWidth="1"/>
    <col min="2056" max="2056" width="0" style="1" hidden="1" customWidth="1"/>
    <col min="2057" max="2057" width="9.140625" style="1" customWidth="1"/>
    <col min="2058" max="2058" width="17" style="1" customWidth="1"/>
    <col min="2059" max="2059" width="9.140625" style="1" customWidth="1"/>
    <col min="2060" max="2304" width="9.140625" style="1"/>
    <col min="2305" max="2305" width="2.28515625" style="1" customWidth="1"/>
    <col min="2306" max="2306" width="15.28515625" style="1" customWidth="1"/>
    <col min="2307" max="2307" width="4.7109375" style="1" bestFit="1" customWidth="1"/>
    <col min="2308" max="2308" width="84.28515625" style="1" customWidth="1"/>
    <col min="2309" max="2309" width="15.85546875" style="1" bestFit="1" customWidth="1"/>
    <col min="2310" max="2310" width="12" style="1" customWidth="1"/>
    <col min="2311" max="2311" width="14" style="1" customWidth="1"/>
    <col min="2312" max="2312" width="0" style="1" hidden="1" customWidth="1"/>
    <col min="2313" max="2313" width="9.140625" style="1" customWidth="1"/>
    <col min="2314" max="2314" width="17" style="1" customWidth="1"/>
    <col min="2315" max="2315" width="9.140625" style="1" customWidth="1"/>
    <col min="2316" max="2560" width="9.140625" style="1"/>
    <col min="2561" max="2561" width="2.28515625" style="1" customWidth="1"/>
    <col min="2562" max="2562" width="15.28515625" style="1" customWidth="1"/>
    <col min="2563" max="2563" width="4.7109375" style="1" bestFit="1" customWidth="1"/>
    <col min="2564" max="2564" width="84.28515625" style="1" customWidth="1"/>
    <col min="2565" max="2565" width="15.85546875" style="1" bestFit="1" customWidth="1"/>
    <col min="2566" max="2566" width="12" style="1" customWidth="1"/>
    <col min="2567" max="2567" width="14" style="1" customWidth="1"/>
    <col min="2568" max="2568" width="0" style="1" hidden="1" customWidth="1"/>
    <col min="2569" max="2569" width="9.140625" style="1" customWidth="1"/>
    <col min="2570" max="2570" width="17" style="1" customWidth="1"/>
    <col min="2571" max="2571" width="9.140625" style="1" customWidth="1"/>
    <col min="2572" max="2816" width="9.140625" style="1"/>
    <col min="2817" max="2817" width="2.28515625" style="1" customWidth="1"/>
    <col min="2818" max="2818" width="15.28515625" style="1" customWidth="1"/>
    <col min="2819" max="2819" width="4.7109375" style="1" bestFit="1" customWidth="1"/>
    <col min="2820" max="2820" width="84.28515625" style="1" customWidth="1"/>
    <col min="2821" max="2821" width="15.85546875" style="1" bestFit="1" customWidth="1"/>
    <col min="2822" max="2822" width="12" style="1" customWidth="1"/>
    <col min="2823" max="2823" width="14" style="1" customWidth="1"/>
    <col min="2824" max="2824" width="0" style="1" hidden="1" customWidth="1"/>
    <col min="2825" max="2825" width="9.140625" style="1" customWidth="1"/>
    <col min="2826" max="2826" width="17" style="1" customWidth="1"/>
    <col min="2827" max="2827" width="9.140625" style="1" customWidth="1"/>
    <col min="2828" max="3072" width="9.140625" style="1"/>
    <col min="3073" max="3073" width="2.28515625" style="1" customWidth="1"/>
    <col min="3074" max="3074" width="15.28515625" style="1" customWidth="1"/>
    <col min="3075" max="3075" width="4.7109375" style="1" bestFit="1" customWidth="1"/>
    <col min="3076" max="3076" width="84.28515625" style="1" customWidth="1"/>
    <col min="3077" max="3077" width="15.85546875" style="1" bestFit="1" customWidth="1"/>
    <col min="3078" max="3078" width="12" style="1" customWidth="1"/>
    <col min="3079" max="3079" width="14" style="1" customWidth="1"/>
    <col min="3080" max="3080" width="0" style="1" hidden="1" customWidth="1"/>
    <col min="3081" max="3081" width="9.140625" style="1" customWidth="1"/>
    <col min="3082" max="3082" width="17" style="1" customWidth="1"/>
    <col min="3083" max="3083" width="9.140625" style="1" customWidth="1"/>
    <col min="3084" max="3328" width="9.140625" style="1"/>
    <col min="3329" max="3329" width="2.28515625" style="1" customWidth="1"/>
    <col min="3330" max="3330" width="15.28515625" style="1" customWidth="1"/>
    <col min="3331" max="3331" width="4.7109375" style="1" bestFit="1" customWidth="1"/>
    <col min="3332" max="3332" width="84.28515625" style="1" customWidth="1"/>
    <col min="3333" max="3333" width="15.85546875" style="1" bestFit="1" customWidth="1"/>
    <col min="3334" max="3334" width="12" style="1" customWidth="1"/>
    <col min="3335" max="3335" width="14" style="1" customWidth="1"/>
    <col min="3336" max="3336" width="0" style="1" hidden="1" customWidth="1"/>
    <col min="3337" max="3337" width="9.140625" style="1" customWidth="1"/>
    <col min="3338" max="3338" width="17" style="1" customWidth="1"/>
    <col min="3339" max="3339" width="9.140625" style="1" customWidth="1"/>
    <col min="3340" max="3584" width="9.140625" style="1"/>
    <col min="3585" max="3585" width="2.28515625" style="1" customWidth="1"/>
    <col min="3586" max="3586" width="15.28515625" style="1" customWidth="1"/>
    <col min="3587" max="3587" width="4.7109375" style="1" bestFit="1" customWidth="1"/>
    <col min="3588" max="3588" width="84.28515625" style="1" customWidth="1"/>
    <col min="3589" max="3589" width="15.85546875" style="1" bestFit="1" customWidth="1"/>
    <col min="3590" max="3590" width="12" style="1" customWidth="1"/>
    <col min="3591" max="3591" width="14" style="1" customWidth="1"/>
    <col min="3592" max="3592" width="0" style="1" hidden="1" customWidth="1"/>
    <col min="3593" max="3593" width="9.140625" style="1" customWidth="1"/>
    <col min="3594" max="3594" width="17" style="1" customWidth="1"/>
    <col min="3595" max="3595" width="9.140625" style="1" customWidth="1"/>
    <col min="3596" max="3840" width="9.140625" style="1"/>
    <col min="3841" max="3841" width="2.28515625" style="1" customWidth="1"/>
    <col min="3842" max="3842" width="15.28515625" style="1" customWidth="1"/>
    <col min="3843" max="3843" width="4.7109375" style="1" bestFit="1" customWidth="1"/>
    <col min="3844" max="3844" width="84.28515625" style="1" customWidth="1"/>
    <col min="3845" max="3845" width="15.85546875" style="1" bestFit="1" customWidth="1"/>
    <col min="3846" max="3846" width="12" style="1" customWidth="1"/>
    <col min="3847" max="3847" width="14" style="1" customWidth="1"/>
    <col min="3848" max="3848" width="0" style="1" hidden="1" customWidth="1"/>
    <col min="3849" max="3849" width="9.140625" style="1" customWidth="1"/>
    <col min="3850" max="3850" width="17" style="1" customWidth="1"/>
    <col min="3851" max="3851" width="9.140625" style="1" customWidth="1"/>
    <col min="3852" max="4096" width="9.140625" style="1"/>
    <col min="4097" max="4097" width="2.28515625" style="1" customWidth="1"/>
    <col min="4098" max="4098" width="15.28515625" style="1" customWidth="1"/>
    <col min="4099" max="4099" width="4.7109375" style="1" bestFit="1" customWidth="1"/>
    <col min="4100" max="4100" width="84.28515625" style="1" customWidth="1"/>
    <col min="4101" max="4101" width="15.85546875" style="1" bestFit="1" customWidth="1"/>
    <col min="4102" max="4102" width="12" style="1" customWidth="1"/>
    <col min="4103" max="4103" width="14" style="1" customWidth="1"/>
    <col min="4104" max="4104" width="0" style="1" hidden="1" customWidth="1"/>
    <col min="4105" max="4105" width="9.140625" style="1" customWidth="1"/>
    <col min="4106" max="4106" width="17" style="1" customWidth="1"/>
    <col min="4107" max="4107" width="9.140625" style="1" customWidth="1"/>
    <col min="4108" max="4352" width="9.140625" style="1"/>
    <col min="4353" max="4353" width="2.28515625" style="1" customWidth="1"/>
    <col min="4354" max="4354" width="15.28515625" style="1" customWidth="1"/>
    <col min="4355" max="4355" width="4.7109375" style="1" bestFit="1" customWidth="1"/>
    <col min="4356" max="4356" width="84.28515625" style="1" customWidth="1"/>
    <col min="4357" max="4357" width="15.85546875" style="1" bestFit="1" customWidth="1"/>
    <col min="4358" max="4358" width="12" style="1" customWidth="1"/>
    <col min="4359" max="4359" width="14" style="1" customWidth="1"/>
    <col min="4360" max="4360" width="0" style="1" hidden="1" customWidth="1"/>
    <col min="4361" max="4361" width="9.140625" style="1" customWidth="1"/>
    <col min="4362" max="4362" width="17" style="1" customWidth="1"/>
    <col min="4363" max="4363" width="9.140625" style="1" customWidth="1"/>
    <col min="4364" max="4608" width="9.140625" style="1"/>
    <col min="4609" max="4609" width="2.28515625" style="1" customWidth="1"/>
    <col min="4610" max="4610" width="15.28515625" style="1" customWidth="1"/>
    <col min="4611" max="4611" width="4.7109375" style="1" bestFit="1" customWidth="1"/>
    <col min="4612" max="4612" width="84.28515625" style="1" customWidth="1"/>
    <col min="4613" max="4613" width="15.85546875" style="1" bestFit="1" customWidth="1"/>
    <col min="4614" max="4614" width="12" style="1" customWidth="1"/>
    <col min="4615" max="4615" width="14" style="1" customWidth="1"/>
    <col min="4616" max="4616" width="0" style="1" hidden="1" customWidth="1"/>
    <col min="4617" max="4617" width="9.140625" style="1" customWidth="1"/>
    <col min="4618" max="4618" width="17" style="1" customWidth="1"/>
    <col min="4619" max="4619" width="9.140625" style="1" customWidth="1"/>
    <col min="4620" max="4864" width="9.140625" style="1"/>
    <col min="4865" max="4865" width="2.28515625" style="1" customWidth="1"/>
    <col min="4866" max="4866" width="15.28515625" style="1" customWidth="1"/>
    <col min="4867" max="4867" width="4.7109375" style="1" bestFit="1" customWidth="1"/>
    <col min="4868" max="4868" width="84.28515625" style="1" customWidth="1"/>
    <col min="4869" max="4869" width="15.85546875" style="1" bestFit="1" customWidth="1"/>
    <col min="4870" max="4870" width="12" style="1" customWidth="1"/>
    <col min="4871" max="4871" width="14" style="1" customWidth="1"/>
    <col min="4872" max="4872" width="0" style="1" hidden="1" customWidth="1"/>
    <col min="4873" max="4873" width="9.140625" style="1" customWidth="1"/>
    <col min="4874" max="4874" width="17" style="1" customWidth="1"/>
    <col min="4875" max="4875" width="9.140625" style="1" customWidth="1"/>
    <col min="4876" max="5120" width="9.140625" style="1"/>
    <col min="5121" max="5121" width="2.28515625" style="1" customWidth="1"/>
    <col min="5122" max="5122" width="15.28515625" style="1" customWidth="1"/>
    <col min="5123" max="5123" width="4.7109375" style="1" bestFit="1" customWidth="1"/>
    <col min="5124" max="5124" width="84.28515625" style="1" customWidth="1"/>
    <col min="5125" max="5125" width="15.85546875" style="1" bestFit="1" customWidth="1"/>
    <col min="5126" max="5126" width="12" style="1" customWidth="1"/>
    <col min="5127" max="5127" width="14" style="1" customWidth="1"/>
    <col min="5128" max="5128" width="0" style="1" hidden="1" customWidth="1"/>
    <col min="5129" max="5129" width="9.140625" style="1" customWidth="1"/>
    <col min="5130" max="5130" width="17" style="1" customWidth="1"/>
    <col min="5131" max="5131" width="9.140625" style="1" customWidth="1"/>
    <col min="5132" max="5376" width="9.140625" style="1"/>
    <col min="5377" max="5377" width="2.28515625" style="1" customWidth="1"/>
    <col min="5378" max="5378" width="15.28515625" style="1" customWidth="1"/>
    <col min="5379" max="5379" width="4.7109375" style="1" bestFit="1" customWidth="1"/>
    <col min="5380" max="5380" width="84.28515625" style="1" customWidth="1"/>
    <col min="5381" max="5381" width="15.85546875" style="1" bestFit="1" customWidth="1"/>
    <col min="5382" max="5382" width="12" style="1" customWidth="1"/>
    <col min="5383" max="5383" width="14" style="1" customWidth="1"/>
    <col min="5384" max="5384" width="0" style="1" hidden="1" customWidth="1"/>
    <col min="5385" max="5385" width="9.140625" style="1" customWidth="1"/>
    <col min="5386" max="5386" width="17" style="1" customWidth="1"/>
    <col min="5387" max="5387" width="9.140625" style="1" customWidth="1"/>
    <col min="5388" max="5632" width="9.140625" style="1"/>
    <col min="5633" max="5633" width="2.28515625" style="1" customWidth="1"/>
    <col min="5634" max="5634" width="15.28515625" style="1" customWidth="1"/>
    <col min="5635" max="5635" width="4.7109375" style="1" bestFit="1" customWidth="1"/>
    <col min="5636" max="5636" width="84.28515625" style="1" customWidth="1"/>
    <col min="5637" max="5637" width="15.85546875" style="1" bestFit="1" customWidth="1"/>
    <col min="5638" max="5638" width="12" style="1" customWidth="1"/>
    <col min="5639" max="5639" width="14" style="1" customWidth="1"/>
    <col min="5640" max="5640" width="0" style="1" hidden="1" customWidth="1"/>
    <col min="5641" max="5641" width="9.140625" style="1" customWidth="1"/>
    <col min="5642" max="5642" width="17" style="1" customWidth="1"/>
    <col min="5643" max="5643" width="9.140625" style="1" customWidth="1"/>
    <col min="5644" max="5888" width="9.140625" style="1"/>
    <col min="5889" max="5889" width="2.28515625" style="1" customWidth="1"/>
    <col min="5890" max="5890" width="15.28515625" style="1" customWidth="1"/>
    <col min="5891" max="5891" width="4.7109375" style="1" bestFit="1" customWidth="1"/>
    <col min="5892" max="5892" width="84.28515625" style="1" customWidth="1"/>
    <col min="5893" max="5893" width="15.85546875" style="1" bestFit="1" customWidth="1"/>
    <col min="5894" max="5894" width="12" style="1" customWidth="1"/>
    <col min="5895" max="5895" width="14" style="1" customWidth="1"/>
    <col min="5896" max="5896" width="0" style="1" hidden="1" customWidth="1"/>
    <col min="5897" max="5897" width="9.140625" style="1" customWidth="1"/>
    <col min="5898" max="5898" width="17" style="1" customWidth="1"/>
    <col min="5899" max="5899" width="9.140625" style="1" customWidth="1"/>
    <col min="5900" max="6144" width="9.140625" style="1"/>
    <col min="6145" max="6145" width="2.28515625" style="1" customWidth="1"/>
    <col min="6146" max="6146" width="15.28515625" style="1" customWidth="1"/>
    <col min="6147" max="6147" width="4.7109375" style="1" bestFit="1" customWidth="1"/>
    <col min="6148" max="6148" width="84.28515625" style="1" customWidth="1"/>
    <col min="6149" max="6149" width="15.85546875" style="1" bestFit="1" customWidth="1"/>
    <col min="6150" max="6150" width="12" style="1" customWidth="1"/>
    <col min="6151" max="6151" width="14" style="1" customWidth="1"/>
    <col min="6152" max="6152" width="0" style="1" hidden="1" customWidth="1"/>
    <col min="6153" max="6153" width="9.140625" style="1" customWidth="1"/>
    <col min="6154" max="6154" width="17" style="1" customWidth="1"/>
    <col min="6155" max="6155" width="9.140625" style="1" customWidth="1"/>
    <col min="6156" max="6400" width="9.140625" style="1"/>
    <col min="6401" max="6401" width="2.28515625" style="1" customWidth="1"/>
    <col min="6402" max="6402" width="15.28515625" style="1" customWidth="1"/>
    <col min="6403" max="6403" width="4.7109375" style="1" bestFit="1" customWidth="1"/>
    <col min="6404" max="6404" width="84.28515625" style="1" customWidth="1"/>
    <col min="6405" max="6405" width="15.85546875" style="1" bestFit="1" customWidth="1"/>
    <col min="6406" max="6406" width="12" style="1" customWidth="1"/>
    <col min="6407" max="6407" width="14" style="1" customWidth="1"/>
    <col min="6408" max="6408" width="0" style="1" hidden="1" customWidth="1"/>
    <col min="6409" max="6409" width="9.140625" style="1" customWidth="1"/>
    <col min="6410" max="6410" width="17" style="1" customWidth="1"/>
    <col min="6411" max="6411" width="9.140625" style="1" customWidth="1"/>
    <col min="6412" max="6656" width="9.140625" style="1"/>
    <col min="6657" max="6657" width="2.28515625" style="1" customWidth="1"/>
    <col min="6658" max="6658" width="15.28515625" style="1" customWidth="1"/>
    <col min="6659" max="6659" width="4.7109375" style="1" bestFit="1" customWidth="1"/>
    <col min="6660" max="6660" width="84.28515625" style="1" customWidth="1"/>
    <col min="6661" max="6661" width="15.85546875" style="1" bestFit="1" customWidth="1"/>
    <col min="6662" max="6662" width="12" style="1" customWidth="1"/>
    <col min="6663" max="6663" width="14" style="1" customWidth="1"/>
    <col min="6664" max="6664" width="0" style="1" hidden="1" customWidth="1"/>
    <col min="6665" max="6665" width="9.140625" style="1" customWidth="1"/>
    <col min="6666" max="6666" width="17" style="1" customWidth="1"/>
    <col min="6667" max="6667" width="9.140625" style="1" customWidth="1"/>
    <col min="6668" max="6912" width="9.140625" style="1"/>
    <col min="6913" max="6913" width="2.28515625" style="1" customWidth="1"/>
    <col min="6914" max="6914" width="15.28515625" style="1" customWidth="1"/>
    <col min="6915" max="6915" width="4.7109375" style="1" bestFit="1" customWidth="1"/>
    <col min="6916" max="6916" width="84.28515625" style="1" customWidth="1"/>
    <col min="6917" max="6917" width="15.85546875" style="1" bestFit="1" customWidth="1"/>
    <col min="6918" max="6918" width="12" style="1" customWidth="1"/>
    <col min="6919" max="6919" width="14" style="1" customWidth="1"/>
    <col min="6920" max="6920" width="0" style="1" hidden="1" customWidth="1"/>
    <col min="6921" max="6921" width="9.140625" style="1" customWidth="1"/>
    <col min="6922" max="6922" width="17" style="1" customWidth="1"/>
    <col min="6923" max="6923" width="9.140625" style="1" customWidth="1"/>
    <col min="6924" max="7168" width="9.140625" style="1"/>
    <col min="7169" max="7169" width="2.28515625" style="1" customWidth="1"/>
    <col min="7170" max="7170" width="15.28515625" style="1" customWidth="1"/>
    <col min="7171" max="7171" width="4.7109375" style="1" bestFit="1" customWidth="1"/>
    <col min="7172" max="7172" width="84.28515625" style="1" customWidth="1"/>
    <col min="7173" max="7173" width="15.85546875" style="1" bestFit="1" customWidth="1"/>
    <col min="7174" max="7174" width="12" style="1" customWidth="1"/>
    <col min="7175" max="7175" width="14" style="1" customWidth="1"/>
    <col min="7176" max="7176" width="0" style="1" hidden="1" customWidth="1"/>
    <col min="7177" max="7177" width="9.140625" style="1" customWidth="1"/>
    <col min="7178" max="7178" width="17" style="1" customWidth="1"/>
    <col min="7179" max="7179" width="9.140625" style="1" customWidth="1"/>
    <col min="7180" max="7424" width="9.140625" style="1"/>
    <col min="7425" max="7425" width="2.28515625" style="1" customWidth="1"/>
    <col min="7426" max="7426" width="15.28515625" style="1" customWidth="1"/>
    <col min="7427" max="7427" width="4.7109375" style="1" bestFit="1" customWidth="1"/>
    <col min="7428" max="7428" width="84.28515625" style="1" customWidth="1"/>
    <col min="7429" max="7429" width="15.85546875" style="1" bestFit="1" customWidth="1"/>
    <col min="7430" max="7430" width="12" style="1" customWidth="1"/>
    <col min="7431" max="7431" width="14" style="1" customWidth="1"/>
    <col min="7432" max="7432" width="0" style="1" hidden="1" customWidth="1"/>
    <col min="7433" max="7433" width="9.140625" style="1" customWidth="1"/>
    <col min="7434" max="7434" width="17" style="1" customWidth="1"/>
    <col min="7435" max="7435" width="9.140625" style="1" customWidth="1"/>
    <col min="7436" max="7680" width="9.140625" style="1"/>
    <col min="7681" max="7681" width="2.28515625" style="1" customWidth="1"/>
    <col min="7682" max="7682" width="15.28515625" style="1" customWidth="1"/>
    <col min="7683" max="7683" width="4.7109375" style="1" bestFit="1" customWidth="1"/>
    <col min="7684" max="7684" width="84.28515625" style="1" customWidth="1"/>
    <col min="7685" max="7685" width="15.85546875" style="1" bestFit="1" customWidth="1"/>
    <col min="7686" max="7686" width="12" style="1" customWidth="1"/>
    <col min="7687" max="7687" width="14" style="1" customWidth="1"/>
    <col min="7688" max="7688" width="0" style="1" hidden="1" customWidth="1"/>
    <col min="7689" max="7689" width="9.140625" style="1" customWidth="1"/>
    <col min="7690" max="7690" width="17" style="1" customWidth="1"/>
    <col min="7691" max="7691" width="9.140625" style="1" customWidth="1"/>
    <col min="7692" max="7936" width="9.140625" style="1"/>
    <col min="7937" max="7937" width="2.28515625" style="1" customWidth="1"/>
    <col min="7938" max="7938" width="15.28515625" style="1" customWidth="1"/>
    <col min="7939" max="7939" width="4.7109375" style="1" bestFit="1" customWidth="1"/>
    <col min="7940" max="7940" width="84.28515625" style="1" customWidth="1"/>
    <col min="7941" max="7941" width="15.85546875" style="1" bestFit="1" customWidth="1"/>
    <col min="7942" max="7942" width="12" style="1" customWidth="1"/>
    <col min="7943" max="7943" width="14" style="1" customWidth="1"/>
    <col min="7944" max="7944" width="0" style="1" hidden="1" customWidth="1"/>
    <col min="7945" max="7945" width="9.140625" style="1" customWidth="1"/>
    <col min="7946" max="7946" width="17" style="1" customWidth="1"/>
    <col min="7947" max="7947" width="9.140625" style="1" customWidth="1"/>
    <col min="7948" max="8192" width="9.140625" style="1"/>
    <col min="8193" max="8193" width="2.28515625" style="1" customWidth="1"/>
    <col min="8194" max="8194" width="15.28515625" style="1" customWidth="1"/>
    <col min="8195" max="8195" width="4.7109375" style="1" bestFit="1" customWidth="1"/>
    <col min="8196" max="8196" width="84.28515625" style="1" customWidth="1"/>
    <col min="8197" max="8197" width="15.85546875" style="1" bestFit="1" customWidth="1"/>
    <col min="8198" max="8198" width="12" style="1" customWidth="1"/>
    <col min="8199" max="8199" width="14" style="1" customWidth="1"/>
    <col min="8200" max="8200" width="0" style="1" hidden="1" customWidth="1"/>
    <col min="8201" max="8201" width="9.140625" style="1" customWidth="1"/>
    <col min="8202" max="8202" width="17" style="1" customWidth="1"/>
    <col min="8203" max="8203" width="9.140625" style="1" customWidth="1"/>
    <col min="8204" max="8448" width="9.140625" style="1"/>
    <col min="8449" max="8449" width="2.28515625" style="1" customWidth="1"/>
    <col min="8450" max="8450" width="15.28515625" style="1" customWidth="1"/>
    <col min="8451" max="8451" width="4.7109375" style="1" bestFit="1" customWidth="1"/>
    <col min="8452" max="8452" width="84.28515625" style="1" customWidth="1"/>
    <col min="8453" max="8453" width="15.85546875" style="1" bestFit="1" customWidth="1"/>
    <col min="8454" max="8454" width="12" style="1" customWidth="1"/>
    <col min="8455" max="8455" width="14" style="1" customWidth="1"/>
    <col min="8456" max="8456" width="0" style="1" hidden="1" customWidth="1"/>
    <col min="8457" max="8457" width="9.140625" style="1" customWidth="1"/>
    <col min="8458" max="8458" width="17" style="1" customWidth="1"/>
    <col min="8459" max="8459" width="9.140625" style="1" customWidth="1"/>
    <col min="8460" max="8704" width="9.140625" style="1"/>
    <col min="8705" max="8705" width="2.28515625" style="1" customWidth="1"/>
    <col min="8706" max="8706" width="15.28515625" style="1" customWidth="1"/>
    <col min="8707" max="8707" width="4.7109375" style="1" bestFit="1" customWidth="1"/>
    <col min="8708" max="8708" width="84.28515625" style="1" customWidth="1"/>
    <col min="8709" max="8709" width="15.85546875" style="1" bestFit="1" customWidth="1"/>
    <col min="8710" max="8710" width="12" style="1" customWidth="1"/>
    <col min="8711" max="8711" width="14" style="1" customWidth="1"/>
    <col min="8712" max="8712" width="0" style="1" hidden="1" customWidth="1"/>
    <col min="8713" max="8713" width="9.140625" style="1" customWidth="1"/>
    <col min="8714" max="8714" width="17" style="1" customWidth="1"/>
    <col min="8715" max="8715" width="9.140625" style="1" customWidth="1"/>
    <col min="8716" max="8960" width="9.140625" style="1"/>
    <col min="8961" max="8961" width="2.28515625" style="1" customWidth="1"/>
    <col min="8962" max="8962" width="15.28515625" style="1" customWidth="1"/>
    <col min="8963" max="8963" width="4.7109375" style="1" bestFit="1" customWidth="1"/>
    <col min="8964" max="8964" width="84.28515625" style="1" customWidth="1"/>
    <col min="8965" max="8965" width="15.85546875" style="1" bestFit="1" customWidth="1"/>
    <col min="8966" max="8966" width="12" style="1" customWidth="1"/>
    <col min="8967" max="8967" width="14" style="1" customWidth="1"/>
    <col min="8968" max="8968" width="0" style="1" hidden="1" customWidth="1"/>
    <col min="8969" max="8969" width="9.140625" style="1" customWidth="1"/>
    <col min="8970" max="8970" width="17" style="1" customWidth="1"/>
    <col min="8971" max="8971" width="9.140625" style="1" customWidth="1"/>
    <col min="8972" max="9216" width="9.140625" style="1"/>
    <col min="9217" max="9217" width="2.28515625" style="1" customWidth="1"/>
    <col min="9218" max="9218" width="15.28515625" style="1" customWidth="1"/>
    <col min="9219" max="9219" width="4.7109375" style="1" bestFit="1" customWidth="1"/>
    <col min="9220" max="9220" width="84.28515625" style="1" customWidth="1"/>
    <col min="9221" max="9221" width="15.85546875" style="1" bestFit="1" customWidth="1"/>
    <col min="9222" max="9222" width="12" style="1" customWidth="1"/>
    <col min="9223" max="9223" width="14" style="1" customWidth="1"/>
    <col min="9224" max="9224" width="0" style="1" hidden="1" customWidth="1"/>
    <col min="9225" max="9225" width="9.140625" style="1" customWidth="1"/>
    <col min="9226" max="9226" width="17" style="1" customWidth="1"/>
    <col min="9227" max="9227" width="9.140625" style="1" customWidth="1"/>
    <col min="9228" max="9472" width="9.140625" style="1"/>
    <col min="9473" max="9473" width="2.28515625" style="1" customWidth="1"/>
    <col min="9474" max="9474" width="15.28515625" style="1" customWidth="1"/>
    <col min="9475" max="9475" width="4.7109375" style="1" bestFit="1" customWidth="1"/>
    <col min="9476" max="9476" width="84.28515625" style="1" customWidth="1"/>
    <col min="9477" max="9477" width="15.85546875" style="1" bestFit="1" customWidth="1"/>
    <col min="9478" max="9478" width="12" style="1" customWidth="1"/>
    <col min="9479" max="9479" width="14" style="1" customWidth="1"/>
    <col min="9480" max="9480" width="0" style="1" hidden="1" customWidth="1"/>
    <col min="9481" max="9481" width="9.140625" style="1" customWidth="1"/>
    <col min="9482" max="9482" width="17" style="1" customWidth="1"/>
    <col min="9483" max="9483" width="9.140625" style="1" customWidth="1"/>
    <col min="9484" max="9728" width="9.140625" style="1"/>
    <col min="9729" max="9729" width="2.28515625" style="1" customWidth="1"/>
    <col min="9730" max="9730" width="15.28515625" style="1" customWidth="1"/>
    <col min="9731" max="9731" width="4.7109375" style="1" bestFit="1" customWidth="1"/>
    <col min="9732" max="9732" width="84.28515625" style="1" customWidth="1"/>
    <col min="9733" max="9733" width="15.85546875" style="1" bestFit="1" customWidth="1"/>
    <col min="9734" max="9734" width="12" style="1" customWidth="1"/>
    <col min="9735" max="9735" width="14" style="1" customWidth="1"/>
    <col min="9736" max="9736" width="0" style="1" hidden="1" customWidth="1"/>
    <col min="9737" max="9737" width="9.140625" style="1" customWidth="1"/>
    <col min="9738" max="9738" width="17" style="1" customWidth="1"/>
    <col min="9739" max="9739" width="9.140625" style="1" customWidth="1"/>
    <col min="9740" max="9984" width="9.140625" style="1"/>
    <col min="9985" max="9985" width="2.28515625" style="1" customWidth="1"/>
    <col min="9986" max="9986" width="15.28515625" style="1" customWidth="1"/>
    <col min="9987" max="9987" width="4.7109375" style="1" bestFit="1" customWidth="1"/>
    <col min="9988" max="9988" width="84.28515625" style="1" customWidth="1"/>
    <col min="9989" max="9989" width="15.85546875" style="1" bestFit="1" customWidth="1"/>
    <col min="9990" max="9990" width="12" style="1" customWidth="1"/>
    <col min="9991" max="9991" width="14" style="1" customWidth="1"/>
    <col min="9992" max="9992" width="0" style="1" hidden="1" customWidth="1"/>
    <col min="9993" max="9993" width="9.140625" style="1" customWidth="1"/>
    <col min="9994" max="9994" width="17" style="1" customWidth="1"/>
    <col min="9995" max="9995" width="9.140625" style="1" customWidth="1"/>
    <col min="9996" max="10240" width="9.140625" style="1"/>
    <col min="10241" max="10241" width="2.28515625" style="1" customWidth="1"/>
    <col min="10242" max="10242" width="15.28515625" style="1" customWidth="1"/>
    <col min="10243" max="10243" width="4.7109375" style="1" bestFit="1" customWidth="1"/>
    <col min="10244" max="10244" width="84.28515625" style="1" customWidth="1"/>
    <col min="10245" max="10245" width="15.85546875" style="1" bestFit="1" customWidth="1"/>
    <col min="10246" max="10246" width="12" style="1" customWidth="1"/>
    <col min="10247" max="10247" width="14" style="1" customWidth="1"/>
    <col min="10248" max="10248" width="0" style="1" hidden="1" customWidth="1"/>
    <col min="10249" max="10249" width="9.140625" style="1" customWidth="1"/>
    <col min="10250" max="10250" width="17" style="1" customWidth="1"/>
    <col min="10251" max="10251" width="9.140625" style="1" customWidth="1"/>
    <col min="10252" max="10496" width="9.140625" style="1"/>
    <col min="10497" max="10497" width="2.28515625" style="1" customWidth="1"/>
    <col min="10498" max="10498" width="15.28515625" style="1" customWidth="1"/>
    <col min="10499" max="10499" width="4.7109375" style="1" bestFit="1" customWidth="1"/>
    <col min="10500" max="10500" width="84.28515625" style="1" customWidth="1"/>
    <col min="10501" max="10501" width="15.85546875" style="1" bestFit="1" customWidth="1"/>
    <col min="10502" max="10502" width="12" style="1" customWidth="1"/>
    <col min="10503" max="10503" width="14" style="1" customWidth="1"/>
    <col min="10504" max="10504" width="0" style="1" hidden="1" customWidth="1"/>
    <col min="10505" max="10505" width="9.140625" style="1" customWidth="1"/>
    <col min="10506" max="10506" width="17" style="1" customWidth="1"/>
    <col min="10507" max="10507" width="9.140625" style="1" customWidth="1"/>
    <col min="10508" max="10752" width="9.140625" style="1"/>
    <col min="10753" max="10753" width="2.28515625" style="1" customWidth="1"/>
    <col min="10754" max="10754" width="15.28515625" style="1" customWidth="1"/>
    <col min="10755" max="10755" width="4.7109375" style="1" bestFit="1" customWidth="1"/>
    <col min="10756" max="10756" width="84.28515625" style="1" customWidth="1"/>
    <col min="10757" max="10757" width="15.85546875" style="1" bestFit="1" customWidth="1"/>
    <col min="10758" max="10758" width="12" style="1" customWidth="1"/>
    <col min="10759" max="10759" width="14" style="1" customWidth="1"/>
    <col min="10760" max="10760" width="0" style="1" hidden="1" customWidth="1"/>
    <col min="10761" max="10761" width="9.140625" style="1" customWidth="1"/>
    <col min="10762" max="10762" width="17" style="1" customWidth="1"/>
    <col min="10763" max="10763" width="9.140625" style="1" customWidth="1"/>
    <col min="10764" max="11008" width="9.140625" style="1"/>
    <col min="11009" max="11009" width="2.28515625" style="1" customWidth="1"/>
    <col min="11010" max="11010" width="15.28515625" style="1" customWidth="1"/>
    <col min="11011" max="11011" width="4.7109375" style="1" bestFit="1" customWidth="1"/>
    <col min="11012" max="11012" width="84.28515625" style="1" customWidth="1"/>
    <col min="11013" max="11013" width="15.85546875" style="1" bestFit="1" customWidth="1"/>
    <col min="11014" max="11014" width="12" style="1" customWidth="1"/>
    <col min="11015" max="11015" width="14" style="1" customWidth="1"/>
    <col min="11016" max="11016" width="0" style="1" hidden="1" customWidth="1"/>
    <col min="11017" max="11017" width="9.140625" style="1" customWidth="1"/>
    <col min="11018" max="11018" width="17" style="1" customWidth="1"/>
    <col min="11019" max="11019" width="9.140625" style="1" customWidth="1"/>
    <col min="11020" max="11264" width="9.140625" style="1"/>
    <col min="11265" max="11265" width="2.28515625" style="1" customWidth="1"/>
    <col min="11266" max="11266" width="15.28515625" style="1" customWidth="1"/>
    <col min="11267" max="11267" width="4.7109375" style="1" bestFit="1" customWidth="1"/>
    <col min="11268" max="11268" width="84.28515625" style="1" customWidth="1"/>
    <col min="11269" max="11269" width="15.85546875" style="1" bestFit="1" customWidth="1"/>
    <col min="11270" max="11270" width="12" style="1" customWidth="1"/>
    <col min="11271" max="11271" width="14" style="1" customWidth="1"/>
    <col min="11272" max="11272" width="0" style="1" hidden="1" customWidth="1"/>
    <col min="11273" max="11273" width="9.140625" style="1" customWidth="1"/>
    <col min="11274" max="11274" width="17" style="1" customWidth="1"/>
    <col min="11275" max="11275" width="9.140625" style="1" customWidth="1"/>
    <col min="11276" max="11520" width="9.140625" style="1"/>
    <col min="11521" max="11521" width="2.28515625" style="1" customWidth="1"/>
    <col min="11522" max="11522" width="15.28515625" style="1" customWidth="1"/>
    <col min="11523" max="11523" width="4.7109375" style="1" bestFit="1" customWidth="1"/>
    <col min="11524" max="11524" width="84.28515625" style="1" customWidth="1"/>
    <col min="11525" max="11525" width="15.85546875" style="1" bestFit="1" customWidth="1"/>
    <col min="11526" max="11526" width="12" style="1" customWidth="1"/>
    <col min="11527" max="11527" width="14" style="1" customWidth="1"/>
    <col min="11528" max="11528" width="0" style="1" hidden="1" customWidth="1"/>
    <col min="11529" max="11529" width="9.140625" style="1" customWidth="1"/>
    <col min="11530" max="11530" width="17" style="1" customWidth="1"/>
    <col min="11531" max="11531" width="9.140625" style="1" customWidth="1"/>
    <col min="11532" max="11776" width="9.140625" style="1"/>
    <col min="11777" max="11777" width="2.28515625" style="1" customWidth="1"/>
    <col min="11778" max="11778" width="15.28515625" style="1" customWidth="1"/>
    <col min="11779" max="11779" width="4.7109375" style="1" bestFit="1" customWidth="1"/>
    <col min="11780" max="11780" width="84.28515625" style="1" customWidth="1"/>
    <col min="11781" max="11781" width="15.85546875" style="1" bestFit="1" customWidth="1"/>
    <col min="11782" max="11782" width="12" style="1" customWidth="1"/>
    <col min="11783" max="11783" width="14" style="1" customWidth="1"/>
    <col min="11784" max="11784" width="0" style="1" hidden="1" customWidth="1"/>
    <col min="11785" max="11785" width="9.140625" style="1" customWidth="1"/>
    <col min="11786" max="11786" width="17" style="1" customWidth="1"/>
    <col min="11787" max="11787" width="9.140625" style="1" customWidth="1"/>
    <col min="11788" max="12032" width="9.140625" style="1"/>
    <col min="12033" max="12033" width="2.28515625" style="1" customWidth="1"/>
    <col min="12034" max="12034" width="15.28515625" style="1" customWidth="1"/>
    <col min="12035" max="12035" width="4.7109375" style="1" bestFit="1" customWidth="1"/>
    <col min="12036" max="12036" width="84.28515625" style="1" customWidth="1"/>
    <col min="12037" max="12037" width="15.85546875" style="1" bestFit="1" customWidth="1"/>
    <col min="12038" max="12038" width="12" style="1" customWidth="1"/>
    <col min="12039" max="12039" width="14" style="1" customWidth="1"/>
    <col min="12040" max="12040" width="0" style="1" hidden="1" customWidth="1"/>
    <col min="12041" max="12041" width="9.140625" style="1" customWidth="1"/>
    <col min="12042" max="12042" width="17" style="1" customWidth="1"/>
    <col min="12043" max="12043" width="9.140625" style="1" customWidth="1"/>
    <col min="12044" max="12288" width="9.140625" style="1"/>
    <col min="12289" max="12289" width="2.28515625" style="1" customWidth="1"/>
    <col min="12290" max="12290" width="15.28515625" style="1" customWidth="1"/>
    <col min="12291" max="12291" width="4.7109375" style="1" bestFit="1" customWidth="1"/>
    <col min="12292" max="12292" width="84.28515625" style="1" customWidth="1"/>
    <col min="12293" max="12293" width="15.85546875" style="1" bestFit="1" customWidth="1"/>
    <col min="12294" max="12294" width="12" style="1" customWidth="1"/>
    <col min="12295" max="12295" width="14" style="1" customWidth="1"/>
    <col min="12296" max="12296" width="0" style="1" hidden="1" customWidth="1"/>
    <col min="12297" max="12297" width="9.140625" style="1" customWidth="1"/>
    <col min="12298" max="12298" width="17" style="1" customWidth="1"/>
    <col min="12299" max="12299" width="9.140625" style="1" customWidth="1"/>
    <col min="12300" max="12544" width="9.140625" style="1"/>
    <col min="12545" max="12545" width="2.28515625" style="1" customWidth="1"/>
    <col min="12546" max="12546" width="15.28515625" style="1" customWidth="1"/>
    <col min="12547" max="12547" width="4.7109375" style="1" bestFit="1" customWidth="1"/>
    <col min="12548" max="12548" width="84.28515625" style="1" customWidth="1"/>
    <col min="12549" max="12549" width="15.85546875" style="1" bestFit="1" customWidth="1"/>
    <col min="12550" max="12550" width="12" style="1" customWidth="1"/>
    <col min="12551" max="12551" width="14" style="1" customWidth="1"/>
    <col min="12552" max="12552" width="0" style="1" hidden="1" customWidth="1"/>
    <col min="12553" max="12553" width="9.140625" style="1" customWidth="1"/>
    <col min="12554" max="12554" width="17" style="1" customWidth="1"/>
    <col min="12555" max="12555" width="9.140625" style="1" customWidth="1"/>
    <col min="12556" max="12800" width="9.140625" style="1"/>
    <col min="12801" max="12801" width="2.28515625" style="1" customWidth="1"/>
    <col min="12802" max="12802" width="15.28515625" style="1" customWidth="1"/>
    <col min="12803" max="12803" width="4.7109375" style="1" bestFit="1" customWidth="1"/>
    <col min="12804" max="12804" width="84.28515625" style="1" customWidth="1"/>
    <col min="12805" max="12805" width="15.85546875" style="1" bestFit="1" customWidth="1"/>
    <col min="12806" max="12806" width="12" style="1" customWidth="1"/>
    <col min="12807" max="12807" width="14" style="1" customWidth="1"/>
    <col min="12808" max="12808" width="0" style="1" hidden="1" customWidth="1"/>
    <col min="12809" max="12809" width="9.140625" style="1" customWidth="1"/>
    <col min="12810" max="12810" width="17" style="1" customWidth="1"/>
    <col min="12811" max="12811" width="9.140625" style="1" customWidth="1"/>
    <col min="12812" max="13056" width="9.140625" style="1"/>
    <col min="13057" max="13057" width="2.28515625" style="1" customWidth="1"/>
    <col min="13058" max="13058" width="15.28515625" style="1" customWidth="1"/>
    <col min="13059" max="13059" width="4.7109375" style="1" bestFit="1" customWidth="1"/>
    <col min="13060" max="13060" width="84.28515625" style="1" customWidth="1"/>
    <col min="13061" max="13061" width="15.85546875" style="1" bestFit="1" customWidth="1"/>
    <col min="13062" max="13062" width="12" style="1" customWidth="1"/>
    <col min="13063" max="13063" width="14" style="1" customWidth="1"/>
    <col min="13064" max="13064" width="0" style="1" hidden="1" customWidth="1"/>
    <col min="13065" max="13065" width="9.140625" style="1" customWidth="1"/>
    <col min="13066" max="13066" width="17" style="1" customWidth="1"/>
    <col min="13067" max="13067" width="9.140625" style="1" customWidth="1"/>
    <col min="13068" max="13312" width="9.140625" style="1"/>
    <col min="13313" max="13313" width="2.28515625" style="1" customWidth="1"/>
    <col min="13314" max="13314" width="15.28515625" style="1" customWidth="1"/>
    <col min="13315" max="13315" width="4.7109375" style="1" bestFit="1" customWidth="1"/>
    <col min="13316" max="13316" width="84.28515625" style="1" customWidth="1"/>
    <col min="13317" max="13317" width="15.85546875" style="1" bestFit="1" customWidth="1"/>
    <col min="13318" max="13318" width="12" style="1" customWidth="1"/>
    <col min="13319" max="13319" width="14" style="1" customWidth="1"/>
    <col min="13320" max="13320" width="0" style="1" hidden="1" customWidth="1"/>
    <col min="13321" max="13321" width="9.140625" style="1" customWidth="1"/>
    <col min="13322" max="13322" width="17" style="1" customWidth="1"/>
    <col min="13323" max="13323" width="9.140625" style="1" customWidth="1"/>
    <col min="13324" max="13568" width="9.140625" style="1"/>
    <col min="13569" max="13569" width="2.28515625" style="1" customWidth="1"/>
    <col min="13570" max="13570" width="15.28515625" style="1" customWidth="1"/>
    <col min="13571" max="13571" width="4.7109375" style="1" bestFit="1" customWidth="1"/>
    <col min="13572" max="13572" width="84.28515625" style="1" customWidth="1"/>
    <col min="13573" max="13573" width="15.85546875" style="1" bestFit="1" customWidth="1"/>
    <col min="13574" max="13574" width="12" style="1" customWidth="1"/>
    <col min="13575" max="13575" width="14" style="1" customWidth="1"/>
    <col min="13576" max="13576" width="0" style="1" hidden="1" customWidth="1"/>
    <col min="13577" max="13577" width="9.140625" style="1" customWidth="1"/>
    <col min="13578" max="13578" width="17" style="1" customWidth="1"/>
    <col min="13579" max="13579" width="9.140625" style="1" customWidth="1"/>
    <col min="13580" max="13824" width="9.140625" style="1"/>
    <col min="13825" max="13825" width="2.28515625" style="1" customWidth="1"/>
    <col min="13826" max="13826" width="15.28515625" style="1" customWidth="1"/>
    <col min="13827" max="13827" width="4.7109375" style="1" bestFit="1" customWidth="1"/>
    <col min="13828" max="13828" width="84.28515625" style="1" customWidth="1"/>
    <col min="13829" max="13829" width="15.85546875" style="1" bestFit="1" customWidth="1"/>
    <col min="13830" max="13830" width="12" style="1" customWidth="1"/>
    <col min="13831" max="13831" width="14" style="1" customWidth="1"/>
    <col min="13832" max="13832" width="0" style="1" hidden="1" customWidth="1"/>
    <col min="13833" max="13833" width="9.140625" style="1" customWidth="1"/>
    <col min="13834" max="13834" width="17" style="1" customWidth="1"/>
    <col min="13835" max="13835" width="9.140625" style="1" customWidth="1"/>
    <col min="13836" max="14080" width="9.140625" style="1"/>
    <col min="14081" max="14081" width="2.28515625" style="1" customWidth="1"/>
    <col min="14082" max="14082" width="15.28515625" style="1" customWidth="1"/>
    <col min="14083" max="14083" width="4.7109375" style="1" bestFit="1" customWidth="1"/>
    <col min="14084" max="14084" width="84.28515625" style="1" customWidth="1"/>
    <col min="14085" max="14085" width="15.85546875" style="1" bestFit="1" customWidth="1"/>
    <col min="14086" max="14086" width="12" style="1" customWidth="1"/>
    <col min="14087" max="14087" width="14" style="1" customWidth="1"/>
    <col min="14088" max="14088" width="0" style="1" hidden="1" customWidth="1"/>
    <col min="14089" max="14089" width="9.140625" style="1" customWidth="1"/>
    <col min="14090" max="14090" width="17" style="1" customWidth="1"/>
    <col min="14091" max="14091" width="9.140625" style="1" customWidth="1"/>
    <col min="14092" max="14336" width="9.140625" style="1"/>
    <col min="14337" max="14337" width="2.28515625" style="1" customWidth="1"/>
    <col min="14338" max="14338" width="15.28515625" style="1" customWidth="1"/>
    <col min="14339" max="14339" width="4.7109375" style="1" bestFit="1" customWidth="1"/>
    <col min="14340" max="14340" width="84.28515625" style="1" customWidth="1"/>
    <col min="14341" max="14341" width="15.85546875" style="1" bestFit="1" customWidth="1"/>
    <col min="14342" max="14342" width="12" style="1" customWidth="1"/>
    <col min="14343" max="14343" width="14" style="1" customWidth="1"/>
    <col min="14344" max="14344" width="0" style="1" hidden="1" customWidth="1"/>
    <col min="14345" max="14345" width="9.140625" style="1" customWidth="1"/>
    <col min="14346" max="14346" width="17" style="1" customWidth="1"/>
    <col min="14347" max="14347" width="9.140625" style="1" customWidth="1"/>
    <col min="14348" max="14592" width="9.140625" style="1"/>
    <col min="14593" max="14593" width="2.28515625" style="1" customWidth="1"/>
    <col min="14594" max="14594" width="15.28515625" style="1" customWidth="1"/>
    <col min="14595" max="14595" width="4.7109375" style="1" bestFit="1" customWidth="1"/>
    <col min="14596" max="14596" width="84.28515625" style="1" customWidth="1"/>
    <col min="14597" max="14597" width="15.85546875" style="1" bestFit="1" customWidth="1"/>
    <col min="14598" max="14598" width="12" style="1" customWidth="1"/>
    <col min="14599" max="14599" width="14" style="1" customWidth="1"/>
    <col min="14600" max="14600" width="0" style="1" hidden="1" customWidth="1"/>
    <col min="14601" max="14601" width="9.140625" style="1" customWidth="1"/>
    <col min="14602" max="14602" width="17" style="1" customWidth="1"/>
    <col min="14603" max="14603" width="9.140625" style="1" customWidth="1"/>
    <col min="14604" max="14848" width="9.140625" style="1"/>
    <col min="14849" max="14849" width="2.28515625" style="1" customWidth="1"/>
    <col min="14850" max="14850" width="15.28515625" style="1" customWidth="1"/>
    <col min="14851" max="14851" width="4.7109375" style="1" bestFit="1" customWidth="1"/>
    <col min="14852" max="14852" width="84.28515625" style="1" customWidth="1"/>
    <col min="14853" max="14853" width="15.85546875" style="1" bestFit="1" customWidth="1"/>
    <col min="14854" max="14854" width="12" style="1" customWidth="1"/>
    <col min="14855" max="14855" width="14" style="1" customWidth="1"/>
    <col min="14856" max="14856" width="0" style="1" hidden="1" customWidth="1"/>
    <col min="14857" max="14857" width="9.140625" style="1" customWidth="1"/>
    <col min="14858" max="14858" width="17" style="1" customWidth="1"/>
    <col min="14859" max="14859" width="9.140625" style="1" customWidth="1"/>
    <col min="14860" max="15104" width="9.140625" style="1"/>
    <col min="15105" max="15105" width="2.28515625" style="1" customWidth="1"/>
    <col min="15106" max="15106" width="15.28515625" style="1" customWidth="1"/>
    <col min="15107" max="15107" width="4.7109375" style="1" bestFit="1" customWidth="1"/>
    <col min="15108" max="15108" width="84.28515625" style="1" customWidth="1"/>
    <col min="15109" max="15109" width="15.85546875" style="1" bestFit="1" customWidth="1"/>
    <col min="15110" max="15110" width="12" style="1" customWidth="1"/>
    <col min="15111" max="15111" width="14" style="1" customWidth="1"/>
    <col min="15112" max="15112" width="0" style="1" hidden="1" customWidth="1"/>
    <col min="15113" max="15113" width="9.140625" style="1" customWidth="1"/>
    <col min="15114" max="15114" width="17" style="1" customWidth="1"/>
    <col min="15115" max="15115" width="9.140625" style="1" customWidth="1"/>
    <col min="15116" max="15360" width="9.140625" style="1"/>
    <col min="15361" max="15361" width="2.28515625" style="1" customWidth="1"/>
    <col min="15362" max="15362" width="15.28515625" style="1" customWidth="1"/>
    <col min="15363" max="15363" width="4.7109375" style="1" bestFit="1" customWidth="1"/>
    <col min="15364" max="15364" width="84.28515625" style="1" customWidth="1"/>
    <col min="15365" max="15365" width="15.85546875" style="1" bestFit="1" customWidth="1"/>
    <col min="15366" max="15366" width="12" style="1" customWidth="1"/>
    <col min="15367" max="15367" width="14" style="1" customWidth="1"/>
    <col min="15368" max="15368" width="0" style="1" hidden="1" customWidth="1"/>
    <col min="15369" max="15369" width="9.140625" style="1" customWidth="1"/>
    <col min="15370" max="15370" width="17" style="1" customWidth="1"/>
    <col min="15371" max="15371" width="9.140625" style="1" customWidth="1"/>
    <col min="15372" max="15616" width="9.140625" style="1"/>
    <col min="15617" max="15617" width="2.28515625" style="1" customWidth="1"/>
    <col min="15618" max="15618" width="15.28515625" style="1" customWidth="1"/>
    <col min="15619" max="15619" width="4.7109375" style="1" bestFit="1" customWidth="1"/>
    <col min="15620" max="15620" width="84.28515625" style="1" customWidth="1"/>
    <col min="15621" max="15621" width="15.85546875" style="1" bestFit="1" customWidth="1"/>
    <col min="15622" max="15622" width="12" style="1" customWidth="1"/>
    <col min="15623" max="15623" width="14" style="1" customWidth="1"/>
    <col min="15624" max="15624" width="0" style="1" hidden="1" customWidth="1"/>
    <col min="15625" max="15625" width="9.140625" style="1" customWidth="1"/>
    <col min="15626" max="15626" width="17" style="1" customWidth="1"/>
    <col min="15627" max="15627" width="9.140625" style="1" customWidth="1"/>
    <col min="15628" max="15872" width="9.140625" style="1"/>
    <col min="15873" max="15873" width="2.28515625" style="1" customWidth="1"/>
    <col min="15874" max="15874" width="15.28515625" style="1" customWidth="1"/>
    <col min="15875" max="15875" width="4.7109375" style="1" bestFit="1" customWidth="1"/>
    <col min="15876" max="15876" width="84.28515625" style="1" customWidth="1"/>
    <col min="15877" max="15877" width="15.85546875" style="1" bestFit="1" customWidth="1"/>
    <col min="15878" max="15878" width="12" style="1" customWidth="1"/>
    <col min="15879" max="15879" width="14" style="1" customWidth="1"/>
    <col min="15880" max="15880" width="0" style="1" hidden="1" customWidth="1"/>
    <col min="15881" max="15881" width="9.140625" style="1" customWidth="1"/>
    <col min="15882" max="15882" width="17" style="1" customWidth="1"/>
    <col min="15883" max="15883" width="9.140625" style="1" customWidth="1"/>
    <col min="15884" max="16128" width="9.140625" style="1"/>
    <col min="16129" max="16129" width="2.28515625" style="1" customWidth="1"/>
    <col min="16130" max="16130" width="15.28515625" style="1" customWidth="1"/>
    <col min="16131" max="16131" width="4.7109375" style="1" bestFit="1" customWidth="1"/>
    <col min="16132" max="16132" width="84.28515625" style="1" customWidth="1"/>
    <col min="16133" max="16133" width="15.85546875" style="1" bestFit="1" customWidth="1"/>
    <col min="16134" max="16134" width="12" style="1" customWidth="1"/>
    <col min="16135" max="16135" width="14" style="1" customWidth="1"/>
    <col min="16136" max="16136" width="0" style="1" hidden="1" customWidth="1"/>
    <col min="16137" max="16137" width="9.140625" style="1" customWidth="1"/>
    <col min="16138" max="16138" width="17" style="1" customWidth="1"/>
    <col min="16139" max="16139" width="9.140625" style="1" customWidth="1"/>
    <col min="16140" max="16384" width="9.140625" style="1"/>
  </cols>
  <sheetData>
    <row r="1" spans="1:7" x14ac:dyDescent="0.25">
      <c r="B1" s="77" t="s">
        <v>0</v>
      </c>
      <c r="C1" s="77"/>
      <c r="D1" s="77"/>
      <c r="E1" s="77"/>
      <c r="G1" s="1"/>
    </row>
    <row r="2" spans="1:7" x14ac:dyDescent="0.25">
      <c r="B2" s="77" t="s">
        <v>1</v>
      </c>
      <c r="C2" s="77"/>
      <c r="D2" s="77"/>
      <c r="E2" s="77"/>
      <c r="G2" s="1"/>
    </row>
    <row r="3" spans="1:7" x14ac:dyDescent="0.25">
      <c r="B3" s="1" t="s">
        <v>2</v>
      </c>
      <c r="G3" s="1"/>
    </row>
    <row r="4" spans="1:7" x14ac:dyDescent="0.25">
      <c r="B4" s="1" t="s">
        <v>3</v>
      </c>
      <c r="G4" s="1"/>
    </row>
    <row r="5" spans="1:7" ht="12.75" customHeight="1" x14ac:dyDescent="0.25">
      <c r="G5" s="1"/>
    </row>
    <row r="6" spans="1:7" x14ac:dyDescent="0.25">
      <c r="A6" s="4"/>
      <c r="B6" s="78" t="s">
        <v>4</v>
      </c>
      <c r="C6" s="78"/>
      <c r="D6" s="78"/>
      <c r="E6" s="4"/>
      <c r="G6" s="1"/>
    </row>
    <row r="7" spans="1:7" ht="15" customHeight="1" x14ac:dyDescent="0.25">
      <c r="B7" s="79" t="s">
        <v>5</v>
      </c>
      <c r="C7" s="80"/>
      <c r="D7" s="80"/>
      <c r="E7" s="80"/>
      <c r="F7" s="80"/>
      <c r="G7" s="81"/>
    </row>
    <row r="8" spans="1:7" x14ac:dyDescent="0.25">
      <c r="B8" s="82"/>
      <c r="C8" s="83"/>
      <c r="D8" s="83"/>
      <c r="E8" s="83"/>
      <c r="F8" s="83"/>
      <c r="G8" s="84"/>
    </row>
    <row r="9" spans="1:7" x14ac:dyDescent="0.25">
      <c r="G9" s="1"/>
    </row>
    <row r="10" spans="1:7" x14ac:dyDescent="0.25">
      <c r="B10" s="1" t="s">
        <v>6</v>
      </c>
      <c r="D10" s="5" t="s">
        <v>7</v>
      </c>
      <c r="G10" s="1"/>
    </row>
    <row r="11" spans="1:7" x14ac:dyDescent="0.25">
      <c r="C11" s="6">
        <v>1</v>
      </c>
      <c r="D11" s="7" t="s">
        <v>8</v>
      </c>
      <c r="G11" s="1"/>
    </row>
    <row r="12" spans="1:7" x14ac:dyDescent="0.25">
      <c r="C12" s="6">
        <v>2</v>
      </c>
      <c r="D12" s="7" t="s">
        <v>9</v>
      </c>
      <c r="G12" s="1"/>
    </row>
    <row r="13" spans="1:7" x14ac:dyDescent="0.25">
      <c r="C13" s="6">
        <v>3</v>
      </c>
      <c r="D13" s="7" t="s">
        <v>10</v>
      </c>
      <c r="G13" s="1"/>
    </row>
    <row r="14" spans="1:7" x14ac:dyDescent="0.25">
      <c r="C14" s="6">
        <v>4</v>
      </c>
      <c r="D14" s="7" t="s">
        <v>11</v>
      </c>
      <c r="G14" s="1"/>
    </row>
    <row r="15" spans="1:7" x14ac:dyDescent="0.25">
      <c r="C15" s="8"/>
      <c r="D15" s="9"/>
      <c r="E15" s="10"/>
      <c r="G15" s="1"/>
    </row>
    <row r="16" spans="1:7" x14ac:dyDescent="0.25">
      <c r="G16" s="1"/>
    </row>
    <row r="17" spans="2:7" x14ac:dyDescent="0.25">
      <c r="B17" s="6" t="s">
        <v>12</v>
      </c>
      <c r="C17" s="6"/>
      <c r="D17" s="5" t="s">
        <v>13</v>
      </c>
      <c r="E17" s="5" t="s">
        <v>14</v>
      </c>
      <c r="F17" s="11" t="s">
        <v>15</v>
      </c>
      <c r="G17" s="12" t="s">
        <v>16</v>
      </c>
    </row>
    <row r="18" spans="2:7" x14ac:dyDescent="0.25">
      <c r="B18" s="85" t="s">
        <v>17</v>
      </c>
      <c r="C18" s="13">
        <v>1</v>
      </c>
      <c r="D18" s="14" t="s">
        <v>18</v>
      </c>
      <c r="E18" s="15">
        <v>7065</v>
      </c>
      <c r="F18" s="16" t="s">
        <v>19</v>
      </c>
      <c r="G18" s="17" t="s">
        <v>20</v>
      </c>
    </row>
    <row r="19" spans="2:7" x14ac:dyDescent="0.25">
      <c r="B19" s="86"/>
      <c r="C19" s="13">
        <v>2</v>
      </c>
      <c r="D19" s="14" t="s">
        <v>21</v>
      </c>
      <c r="E19" s="15">
        <v>5200</v>
      </c>
      <c r="F19" s="16" t="s">
        <v>19</v>
      </c>
      <c r="G19" s="17" t="s">
        <v>20</v>
      </c>
    </row>
    <row r="20" spans="2:7" x14ac:dyDescent="0.25">
      <c r="B20" s="86"/>
      <c r="C20" s="13">
        <v>3</v>
      </c>
      <c r="D20" s="14" t="s">
        <v>22</v>
      </c>
      <c r="E20" s="15">
        <v>33595.199999999997</v>
      </c>
      <c r="F20" s="16" t="s">
        <v>19</v>
      </c>
      <c r="G20" s="17" t="s">
        <v>20</v>
      </c>
    </row>
    <row r="21" spans="2:7" x14ac:dyDescent="0.25">
      <c r="B21" s="86"/>
      <c r="C21" s="13">
        <v>4</v>
      </c>
      <c r="D21" s="14" t="s">
        <v>23</v>
      </c>
      <c r="E21" s="15">
        <v>2000</v>
      </c>
      <c r="F21" s="16" t="s">
        <v>19</v>
      </c>
      <c r="G21" s="17" t="s">
        <v>20</v>
      </c>
    </row>
    <row r="22" spans="2:7" x14ac:dyDescent="0.25">
      <c r="B22" s="68"/>
      <c r="C22" s="18"/>
      <c r="D22" s="19" t="s">
        <v>24</v>
      </c>
      <c r="E22" s="20">
        <f>SUM(E18:E21)</f>
        <v>47860.2</v>
      </c>
      <c r="F22" s="21"/>
      <c r="G22" s="1"/>
    </row>
    <row r="23" spans="2:7" x14ac:dyDescent="0.25">
      <c r="G23" s="1"/>
    </row>
    <row r="24" spans="2:7" x14ac:dyDescent="0.25">
      <c r="B24" s="1" t="s">
        <v>25</v>
      </c>
      <c r="G24" s="1"/>
    </row>
    <row r="25" spans="2:7" x14ac:dyDescent="0.25">
      <c r="D25" s="22" t="s">
        <v>26</v>
      </c>
      <c r="G25" s="1"/>
    </row>
    <row r="26" spans="2:7" x14ac:dyDescent="0.25">
      <c r="C26" s="6">
        <v>1</v>
      </c>
      <c r="D26" s="23" t="s">
        <v>27</v>
      </c>
      <c r="E26" s="10"/>
      <c r="G26" s="1"/>
    </row>
    <row r="27" spans="2:7" x14ac:dyDescent="0.25">
      <c r="C27" s="6">
        <v>2</v>
      </c>
      <c r="D27" s="23" t="s">
        <v>28</v>
      </c>
      <c r="E27" s="10"/>
      <c r="G27" s="1"/>
    </row>
    <row r="28" spans="2:7" x14ac:dyDescent="0.25">
      <c r="C28" s="6">
        <v>3</v>
      </c>
      <c r="D28" s="23" t="s">
        <v>29</v>
      </c>
      <c r="E28" s="10"/>
      <c r="G28" s="1"/>
    </row>
    <row r="29" spans="2:7" x14ac:dyDescent="0.25">
      <c r="C29" s="6">
        <v>4</v>
      </c>
      <c r="D29" s="23" t="s">
        <v>30</v>
      </c>
      <c r="E29" s="10"/>
      <c r="G29" s="1"/>
    </row>
    <row r="30" spans="2:7" x14ac:dyDescent="0.25">
      <c r="C30" s="6">
        <v>5</v>
      </c>
      <c r="D30" s="23" t="s">
        <v>31</v>
      </c>
      <c r="E30" s="10"/>
      <c r="G30" s="1"/>
    </row>
    <row r="31" spans="2:7" x14ac:dyDescent="0.25">
      <c r="C31" s="6">
        <v>6</v>
      </c>
      <c r="D31" s="23" t="s">
        <v>32</v>
      </c>
      <c r="E31" s="10"/>
      <c r="G31" s="1"/>
    </row>
    <row r="32" spans="2:7" x14ac:dyDescent="0.25">
      <c r="C32" s="6">
        <v>7</v>
      </c>
      <c r="D32" s="23" t="s">
        <v>33</v>
      </c>
      <c r="E32" s="10"/>
      <c r="G32" s="1"/>
    </row>
    <row r="33" spans="3:7" x14ac:dyDescent="0.25">
      <c r="C33" s="6">
        <v>8</v>
      </c>
      <c r="D33" s="23" t="s">
        <v>34</v>
      </c>
      <c r="E33" s="10"/>
      <c r="G33" s="1"/>
    </row>
    <row r="34" spans="3:7" x14ac:dyDescent="0.25">
      <c r="C34" s="6">
        <v>9</v>
      </c>
      <c r="D34" s="23" t="s">
        <v>35</v>
      </c>
      <c r="E34" s="10"/>
      <c r="G34" s="1"/>
    </row>
    <row r="35" spans="3:7" x14ac:dyDescent="0.25">
      <c r="C35" s="6">
        <v>10</v>
      </c>
      <c r="D35" s="23" t="s">
        <v>36</v>
      </c>
      <c r="E35" s="10"/>
      <c r="G35" s="1"/>
    </row>
    <row r="36" spans="3:7" x14ac:dyDescent="0.25">
      <c r="C36" s="6">
        <v>11</v>
      </c>
      <c r="D36" s="23" t="s">
        <v>37</v>
      </c>
      <c r="E36" s="10"/>
      <c r="G36" s="1"/>
    </row>
    <row r="37" spans="3:7" x14ac:dyDescent="0.25">
      <c r="C37" s="6">
        <v>12</v>
      </c>
      <c r="D37" s="23" t="s">
        <v>38</v>
      </c>
      <c r="E37" s="10"/>
      <c r="G37" s="1"/>
    </row>
    <row r="38" spans="3:7" x14ac:dyDescent="0.25">
      <c r="C38" s="99">
        <v>13</v>
      </c>
      <c r="D38" s="23" t="s">
        <v>150</v>
      </c>
      <c r="E38" s="10"/>
      <c r="G38" s="1"/>
    </row>
    <row r="39" spans="3:7" x14ac:dyDescent="0.25">
      <c r="C39" s="6">
        <v>14</v>
      </c>
      <c r="D39" s="23" t="s">
        <v>39</v>
      </c>
      <c r="E39" s="10"/>
      <c r="G39" s="1"/>
    </row>
    <row r="40" spans="3:7" x14ac:dyDescent="0.25">
      <c r="C40" s="6">
        <v>15</v>
      </c>
      <c r="D40" s="23" t="s">
        <v>40</v>
      </c>
      <c r="E40" s="10"/>
      <c r="G40" s="1"/>
    </row>
    <row r="41" spans="3:7" x14ac:dyDescent="0.25">
      <c r="C41" s="6">
        <v>16</v>
      </c>
      <c r="D41" s="23" t="s">
        <v>41</v>
      </c>
      <c r="E41" s="10"/>
      <c r="G41" s="1"/>
    </row>
    <row r="42" spans="3:7" x14ac:dyDescent="0.25">
      <c r="C42" s="6">
        <v>17</v>
      </c>
      <c r="D42" s="23" t="s">
        <v>42</v>
      </c>
      <c r="E42" s="10"/>
      <c r="G42" s="1"/>
    </row>
    <row r="43" spans="3:7" x14ac:dyDescent="0.25">
      <c r="C43" s="6">
        <v>18</v>
      </c>
      <c r="D43" s="23" t="s">
        <v>43</v>
      </c>
      <c r="E43" s="10"/>
      <c r="G43" s="1"/>
    </row>
    <row r="44" spans="3:7" x14ac:dyDescent="0.25">
      <c r="C44" s="6">
        <v>19</v>
      </c>
      <c r="D44" s="23" t="s">
        <v>44</v>
      </c>
      <c r="E44" s="10"/>
      <c r="G44" s="1"/>
    </row>
    <row r="45" spans="3:7" x14ac:dyDescent="0.25">
      <c r="C45" s="6">
        <v>20</v>
      </c>
      <c r="D45" s="23" t="s">
        <v>45</v>
      </c>
      <c r="E45" s="10"/>
      <c r="G45" s="1"/>
    </row>
    <row r="46" spans="3:7" x14ac:dyDescent="0.25">
      <c r="C46" s="6">
        <v>21</v>
      </c>
      <c r="D46" s="23" t="s">
        <v>46</v>
      </c>
      <c r="E46" s="10"/>
      <c r="G46" s="1"/>
    </row>
    <row r="47" spans="3:7" x14ac:dyDescent="0.25">
      <c r="C47" s="6">
        <v>22</v>
      </c>
      <c r="D47" s="23" t="s">
        <v>47</v>
      </c>
      <c r="E47" s="10"/>
      <c r="G47" s="1"/>
    </row>
    <row r="48" spans="3:7" x14ac:dyDescent="0.25">
      <c r="C48" s="6">
        <v>23</v>
      </c>
      <c r="D48" s="23" t="s">
        <v>48</v>
      </c>
      <c r="E48" s="10"/>
      <c r="G48" s="1"/>
    </row>
    <row r="49" spans="3:7" x14ac:dyDescent="0.25">
      <c r="C49" s="6">
        <v>24</v>
      </c>
      <c r="D49" s="23" t="s">
        <v>49</v>
      </c>
      <c r="E49" s="10"/>
      <c r="G49" s="1"/>
    </row>
    <row r="50" spans="3:7" x14ac:dyDescent="0.25">
      <c r="C50" s="6">
        <v>25</v>
      </c>
      <c r="D50" s="23" t="s">
        <v>50</v>
      </c>
      <c r="E50" s="10"/>
      <c r="G50" s="1"/>
    </row>
    <row r="51" spans="3:7" x14ac:dyDescent="0.25">
      <c r="C51" s="6">
        <v>26</v>
      </c>
      <c r="D51" s="23" t="s">
        <v>51</v>
      </c>
      <c r="E51" s="10"/>
      <c r="G51" s="1"/>
    </row>
    <row r="52" spans="3:7" x14ac:dyDescent="0.25">
      <c r="C52" s="6">
        <v>27</v>
      </c>
      <c r="D52" s="23" t="s">
        <v>52</v>
      </c>
      <c r="E52" s="10"/>
      <c r="G52" s="1"/>
    </row>
    <row r="53" spans="3:7" x14ac:dyDescent="0.25">
      <c r="C53" s="6">
        <v>28</v>
      </c>
      <c r="D53" s="23" t="s">
        <v>53</v>
      </c>
      <c r="E53" s="10"/>
      <c r="G53" s="1"/>
    </row>
    <row r="54" spans="3:7" x14ac:dyDescent="0.25">
      <c r="C54" s="6">
        <v>29</v>
      </c>
      <c r="D54" s="23" t="s">
        <v>54</v>
      </c>
      <c r="E54" s="10"/>
      <c r="G54" s="1"/>
    </row>
    <row r="55" spans="3:7" x14ac:dyDescent="0.25">
      <c r="C55" s="6">
        <v>30</v>
      </c>
      <c r="D55" s="23" t="s">
        <v>55</v>
      </c>
      <c r="E55" s="10"/>
      <c r="G55" s="1"/>
    </row>
    <row r="56" spans="3:7" x14ac:dyDescent="0.25">
      <c r="C56" s="6">
        <v>31</v>
      </c>
      <c r="D56" s="23" t="s">
        <v>56</v>
      </c>
      <c r="E56" s="10"/>
      <c r="G56" s="1"/>
    </row>
    <row r="57" spans="3:7" x14ac:dyDescent="0.25">
      <c r="C57" s="99">
        <v>32</v>
      </c>
      <c r="D57" s="23" t="s">
        <v>148</v>
      </c>
      <c r="E57" s="10"/>
      <c r="G57" s="1"/>
    </row>
    <row r="58" spans="3:7" x14ac:dyDescent="0.25">
      <c r="C58" s="6">
        <v>33</v>
      </c>
      <c r="D58" s="23" t="s">
        <v>57</v>
      </c>
      <c r="E58" s="10"/>
      <c r="G58" s="1"/>
    </row>
    <row r="59" spans="3:7" x14ac:dyDescent="0.25">
      <c r="C59" s="6">
        <v>34</v>
      </c>
      <c r="D59" s="23" t="s">
        <v>58</v>
      </c>
      <c r="E59" s="10"/>
      <c r="G59" s="1"/>
    </row>
    <row r="60" spans="3:7" x14ac:dyDescent="0.25">
      <c r="C60" s="6">
        <v>35</v>
      </c>
      <c r="D60" s="23" t="s">
        <v>59</v>
      </c>
      <c r="E60" s="10"/>
      <c r="G60" s="1"/>
    </row>
    <row r="61" spans="3:7" x14ac:dyDescent="0.25">
      <c r="C61" s="6">
        <v>36</v>
      </c>
      <c r="D61" s="23" t="s">
        <v>60</v>
      </c>
      <c r="E61" s="10"/>
      <c r="G61" s="1"/>
    </row>
    <row r="62" spans="3:7" x14ac:dyDescent="0.25">
      <c r="C62" s="6">
        <v>37</v>
      </c>
      <c r="D62" s="23" t="s">
        <v>61</v>
      </c>
      <c r="E62" s="10"/>
      <c r="G62" s="1"/>
    </row>
    <row r="63" spans="3:7" x14ac:dyDescent="0.25">
      <c r="C63" s="6">
        <v>38</v>
      </c>
      <c r="D63" s="23" t="s">
        <v>62</v>
      </c>
      <c r="E63" s="10"/>
      <c r="G63" s="1"/>
    </row>
    <row r="64" spans="3:7" x14ac:dyDescent="0.25">
      <c r="C64" s="6">
        <v>39</v>
      </c>
      <c r="D64" s="23" t="s">
        <v>63</v>
      </c>
      <c r="E64" s="10"/>
      <c r="G64" s="1"/>
    </row>
    <row r="65" spans="3:7" x14ac:dyDescent="0.25">
      <c r="C65" s="6">
        <v>40</v>
      </c>
      <c r="D65" s="23" t="s">
        <v>64</v>
      </c>
      <c r="E65" s="10"/>
      <c r="G65" s="1"/>
    </row>
    <row r="66" spans="3:7" x14ac:dyDescent="0.25">
      <c r="C66" s="6">
        <v>41</v>
      </c>
      <c r="D66" s="23" t="s">
        <v>65</v>
      </c>
      <c r="E66" s="10"/>
      <c r="G66" s="1"/>
    </row>
    <row r="67" spans="3:7" x14ac:dyDescent="0.25">
      <c r="C67" s="6">
        <v>42</v>
      </c>
      <c r="D67" s="23" t="s">
        <v>66</v>
      </c>
      <c r="E67" s="10"/>
      <c r="G67" s="1"/>
    </row>
    <row r="68" spans="3:7" x14ac:dyDescent="0.25">
      <c r="C68" s="6">
        <v>43</v>
      </c>
      <c r="D68" s="23" t="s">
        <v>67</v>
      </c>
      <c r="E68" s="10"/>
      <c r="G68" s="1"/>
    </row>
    <row r="69" spans="3:7" x14ac:dyDescent="0.25">
      <c r="C69" s="6">
        <v>44</v>
      </c>
      <c r="D69" s="23" t="s">
        <v>68</v>
      </c>
      <c r="E69" s="10"/>
      <c r="G69" s="1"/>
    </row>
    <row r="70" spans="3:7" x14ac:dyDescent="0.25">
      <c r="C70" s="6">
        <v>45</v>
      </c>
      <c r="D70" s="23" t="s">
        <v>69</v>
      </c>
      <c r="E70" s="10"/>
      <c r="G70" s="1"/>
    </row>
    <row r="71" spans="3:7" x14ac:dyDescent="0.25">
      <c r="C71" s="99">
        <v>46</v>
      </c>
      <c r="D71" s="23" t="s">
        <v>149</v>
      </c>
      <c r="E71" s="10"/>
      <c r="G71" s="1"/>
    </row>
    <row r="72" spans="3:7" x14ac:dyDescent="0.25">
      <c r="C72" s="6">
        <v>47</v>
      </c>
      <c r="D72" s="23" t="s">
        <v>70</v>
      </c>
      <c r="E72" s="10"/>
      <c r="G72" s="1"/>
    </row>
    <row r="73" spans="3:7" x14ac:dyDescent="0.25">
      <c r="C73" s="6">
        <v>48</v>
      </c>
      <c r="D73" s="23" t="s">
        <v>71</v>
      </c>
      <c r="E73" s="10"/>
      <c r="G73" s="1"/>
    </row>
    <row r="74" spans="3:7" x14ac:dyDescent="0.25">
      <c r="C74" s="6">
        <v>49</v>
      </c>
      <c r="D74" s="23" t="s">
        <v>72</v>
      </c>
      <c r="E74" s="10"/>
      <c r="G74" s="1"/>
    </row>
    <row r="75" spans="3:7" x14ac:dyDescent="0.25">
      <c r="C75" s="6">
        <v>50</v>
      </c>
      <c r="D75" s="23" t="s">
        <v>73</v>
      </c>
      <c r="E75" s="10"/>
      <c r="G75" s="1"/>
    </row>
    <row r="76" spans="3:7" x14ac:dyDescent="0.25">
      <c r="C76" s="6">
        <v>51</v>
      </c>
      <c r="D76" s="23" t="s">
        <v>74</v>
      </c>
      <c r="E76" s="10"/>
      <c r="G76" s="1"/>
    </row>
    <row r="77" spans="3:7" x14ac:dyDescent="0.25">
      <c r="C77" s="6">
        <v>52</v>
      </c>
      <c r="D77" s="23" t="s">
        <v>75</v>
      </c>
      <c r="E77" s="10"/>
      <c r="G77" s="1"/>
    </row>
    <row r="78" spans="3:7" x14ac:dyDescent="0.25">
      <c r="C78" s="6">
        <v>53</v>
      </c>
      <c r="D78" s="23" t="s">
        <v>76</v>
      </c>
      <c r="E78" s="10"/>
      <c r="G78" s="1"/>
    </row>
    <row r="79" spans="3:7" x14ac:dyDescent="0.25">
      <c r="C79" s="6">
        <v>54</v>
      </c>
      <c r="D79" s="23" t="s">
        <v>77</v>
      </c>
      <c r="E79" s="10"/>
      <c r="G79" s="1"/>
    </row>
    <row r="80" spans="3:7" x14ac:dyDescent="0.25">
      <c r="C80" s="6">
        <v>55</v>
      </c>
      <c r="D80" s="23" t="s">
        <v>78</v>
      </c>
      <c r="E80" s="10"/>
      <c r="G80" s="1"/>
    </row>
    <row r="81" spans="2:8" x14ac:dyDescent="0.25">
      <c r="C81" s="6">
        <v>56</v>
      </c>
      <c r="D81" s="23" t="s">
        <v>79</v>
      </c>
      <c r="E81" s="10"/>
      <c r="G81" s="1"/>
    </row>
    <row r="82" spans="2:8" x14ac:dyDescent="0.25">
      <c r="C82" s="6">
        <v>57</v>
      </c>
      <c r="D82" s="23" t="s">
        <v>80</v>
      </c>
      <c r="E82" s="10"/>
      <c r="G82" s="1"/>
    </row>
    <row r="83" spans="2:8" x14ac:dyDescent="0.25">
      <c r="C83" s="6">
        <v>58</v>
      </c>
      <c r="D83" s="23" t="s">
        <v>81</v>
      </c>
      <c r="E83" s="10"/>
      <c r="G83" s="1"/>
    </row>
    <row r="84" spans="2:8" x14ac:dyDescent="0.25">
      <c r="C84" s="6">
        <v>59</v>
      </c>
      <c r="D84" s="23" t="s">
        <v>82</v>
      </c>
      <c r="E84" s="10"/>
      <c r="G84" s="1"/>
    </row>
    <row r="85" spans="2:8" x14ac:dyDescent="0.25">
      <c r="C85" s="6">
        <v>60</v>
      </c>
      <c r="D85" s="23" t="s">
        <v>83</v>
      </c>
      <c r="E85" s="10"/>
      <c r="G85" s="1"/>
    </row>
    <row r="86" spans="2:8" x14ac:dyDescent="0.25">
      <c r="C86" s="6">
        <v>61</v>
      </c>
      <c r="D86" s="23" t="s">
        <v>84</v>
      </c>
      <c r="E86" s="10"/>
      <c r="G86" s="1"/>
    </row>
    <row r="87" spans="2:8" x14ac:dyDescent="0.25">
      <c r="C87" s="6">
        <v>62</v>
      </c>
      <c r="D87" s="23" t="s">
        <v>85</v>
      </c>
      <c r="E87" s="10"/>
      <c r="G87" s="1"/>
    </row>
    <row r="88" spans="2:8" x14ac:dyDescent="0.25">
      <c r="C88" s="6">
        <v>63</v>
      </c>
      <c r="D88" s="23" t="s">
        <v>86</v>
      </c>
      <c r="E88" s="10"/>
      <c r="G88" s="1"/>
    </row>
    <row r="89" spans="2:8" x14ac:dyDescent="0.25">
      <c r="G89" s="1"/>
    </row>
    <row r="90" spans="2:8" x14ac:dyDescent="0.25">
      <c r="B90" s="24" t="s">
        <v>12</v>
      </c>
      <c r="C90" s="24"/>
      <c r="D90" s="5" t="s">
        <v>13</v>
      </c>
      <c r="E90" s="5" t="s">
        <v>14</v>
      </c>
      <c r="F90" s="11" t="s">
        <v>15</v>
      </c>
      <c r="G90" s="12" t="s">
        <v>16</v>
      </c>
    </row>
    <row r="91" spans="2:8" x14ac:dyDescent="0.25">
      <c r="B91" s="75" t="s">
        <v>87</v>
      </c>
      <c r="C91" s="6">
        <v>1</v>
      </c>
      <c r="D91" s="25" t="s">
        <v>88</v>
      </c>
      <c r="E91" s="26">
        <v>198400</v>
      </c>
      <c r="F91" s="27" t="s">
        <v>89</v>
      </c>
      <c r="G91" s="17" t="s">
        <v>20</v>
      </c>
      <c r="H91" s="3">
        <v>42160</v>
      </c>
    </row>
    <row r="92" spans="2:8" x14ac:dyDescent="0.25">
      <c r="B92" s="76"/>
      <c r="C92" s="6">
        <v>2</v>
      </c>
      <c r="D92" s="25" t="s">
        <v>90</v>
      </c>
      <c r="E92" s="26">
        <v>437952.55</v>
      </c>
      <c r="F92" s="27" t="s">
        <v>91</v>
      </c>
      <c r="G92" s="17" t="s">
        <v>20</v>
      </c>
      <c r="H92" s="3">
        <v>93064.92</v>
      </c>
    </row>
    <row r="93" spans="2:8" x14ac:dyDescent="0.25">
      <c r="B93" s="76"/>
      <c r="C93" s="6">
        <v>3</v>
      </c>
      <c r="D93" s="25" t="s">
        <v>90</v>
      </c>
      <c r="E93" s="26">
        <v>114055.2</v>
      </c>
      <c r="F93" s="27" t="s">
        <v>91</v>
      </c>
      <c r="G93" s="17" t="s">
        <v>20</v>
      </c>
      <c r="H93" s="3">
        <v>24236.73</v>
      </c>
    </row>
    <row r="94" spans="2:8" x14ac:dyDescent="0.25">
      <c r="B94" s="76"/>
      <c r="C94" s="6">
        <v>4</v>
      </c>
      <c r="D94" s="25" t="s">
        <v>92</v>
      </c>
      <c r="E94" s="26">
        <v>13944</v>
      </c>
      <c r="F94" s="27" t="s">
        <v>93</v>
      </c>
      <c r="G94" s="17" t="s">
        <v>20</v>
      </c>
      <c r="H94" s="3">
        <v>2963.1</v>
      </c>
    </row>
    <row r="95" spans="2:8" x14ac:dyDescent="0.25">
      <c r="B95" s="76"/>
      <c r="C95" s="6">
        <v>5</v>
      </c>
      <c r="D95" s="25" t="s">
        <v>92</v>
      </c>
      <c r="E95" s="26">
        <v>8870.4</v>
      </c>
      <c r="F95" s="27" t="s">
        <v>93</v>
      </c>
      <c r="G95" s="17" t="s">
        <v>20</v>
      </c>
      <c r="H95" s="3">
        <v>1884.96</v>
      </c>
    </row>
    <row r="96" spans="2:8" x14ac:dyDescent="0.25">
      <c r="B96" s="76"/>
      <c r="C96" s="6">
        <v>6</v>
      </c>
      <c r="D96" s="25" t="s">
        <v>92</v>
      </c>
      <c r="E96" s="26">
        <v>8008</v>
      </c>
      <c r="F96" s="27" t="s">
        <v>93</v>
      </c>
      <c r="G96" s="17" t="s">
        <v>20</v>
      </c>
      <c r="H96" s="3">
        <v>1701.7</v>
      </c>
    </row>
    <row r="97" spans="2:8" x14ac:dyDescent="0.25">
      <c r="B97" s="76"/>
      <c r="C97" s="6">
        <v>7</v>
      </c>
      <c r="D97" s="25" t="s">
        <v>92</v>
      </c>
      <c r="E97" s="26">
        <v>13798.4</v>
      </c>
      <c r="F97" s="27" t="s">
        <v>93</v>
      </c>
      <c r="G97" s="17" t="s">
        <v>20</v>
      </c>
      <c r="H97" s="3">
        <v>2932.16</v>
      </c>
    </row>
    <row r="98" spans="2:8" x14ac:dyDescent="0.25">
      <c r="B98" s="76"/>
      <c r="C98" s="6">
        <v>8</v>
      </c>
      <c r="D98" s="25" t="s">
        <v>94</v>
      </c>
      <c r="E98" s="26">
        <v>3974.4</v>
      </c>
      <c r="F98" s="27" t="s">
        <v>93</v>
      </c>
      <c r="G98" s="17" t="s">
        <v>20</v>
      </c>
      <c r="H98" s="3">
        <v>844.56</v>
      </c>
    </row>
    <row r="99" spans="2:8" x14ac:dyDescent="0.25">
      <c r="B99" s="76"/>
      <c r="C99" s="6">
        <v>9</v>
      </c>
      <c r="D99" s="25" t="s">
        <v>94</v>
      </c>
      <c r="E99" s="26">
        <v>3763.2</v>
      </c>
      <c r="F99" s="27" t="s">
        <v>93</v>
      </c>
      <c r="G99" s="17" t="s">
        <v>20</v>
      </c>
      <c r="H99" s="3">
        <v>799.68</v>
      </c>
    </row>
    <row r="100" spans="2:8" x14ac:dyDescent="0.25">
      <c r="B100" s="76"/>
      <c r="C100" s="6">
        <v>10</v>
      </c>
      <c r="D100" s="25" t="s">
        <v>92</v>
      </c>
      <c r="E100" s="26">
        <v>25182.080000000002</v>
      </c>
      <c r="F100" s="27" t="s">
        <v>93</v>
      </c>
      <c r="G100" s="17" t="s">
        <v>20</v>
      </c>
      <c r="H100" s="3">
        <v>5351.19</v>
      </c>
    </row>
    <row r="101" spans="2:8" x14ac:dyDescent="0.25">
      <c r="B101" s="76"/>
      <c r="C101" s="6">
        <v>11</v>
      </c>
      <c r="D101" s="25" t="s">
        <v>92</v>
      </c>
      <c r="E101" s="26">
        <v>7752</v>
      </c>
      <c r="F101" s="27" t="s">
        <v>93</v>
      </c>
      <c r="G101" s="17" t="s">
        <v>20</v>
      </c>
      <c r="H101" s="3">
        <v>1647.3</v>
      </c>
    </row>
    <row r="102" spans="2:8" x14ac:dyDescent="0.25">
      <c r="B102" s="76"/>
      <c r="C102" s="6">
        <v>12</v>
      </c>
      <c r="D102" s="25" t="s">
        <v>92</v>
      </c>
      <c r="E102" s="26">
        <v>10917.2</v>
      </c>
      <c r="F102" s="27" t="s">
        <v>93</v>
      </c>
      <c r="G102" s="17" t="s">
        <v>20</v>
      </c>
      <c r="H102" s="3">
        <v>2319.9</v>
      </c>
    </row>
    <row r="103" spans="2:8" x14ac:dyDescent="0.25">
      <c r="B103" s="76"/>
      <c r="C103" s="6">
        <v>13</v>
      </c>
      <c r="D103" s="25" t="s">
        <v>95</v>
      </c>
      <c r="E103" s="26">
        <v>9804.7199999999993</v>
      </c>
      <c r="F103" s="27" t="s">
        <v>93</v>
      </c>
      <c r="G103" s="17" t="s">
        <v>20</v>
      </c>
      <c r="H103" s="3">
        <v>2083.5</v>
      </c>
    </row>
    <row r="104" spans="2:8" x14ac:dyDescent="0.25">
      <c r="B104" s="76"/>
      <c r="C104" s="6">
        <v>14</v>
      </c>
      <c r="D104" s="25" t="s">
        <v>94</v>
      </c>
      <c r="E104" s="26">
        <v>4006.08</v>
      </c>
      <c r="F104" s="27" t="s">
        <v>93</v>
      </c>
      <c r="G104" s="17" t="s">
        <v>20</v>
      </c>
      <c r="H104" s="3">
        <v>851.29</v>
      </c>
    </row>
    <row r="105" spans="2:8" x14ac:dyDescent="0.25">
      <c r="B105" s="76"/>
      <c r="C105" s="6">
        <v>15</v>
      </c>
      <c r="D105" s="25" t="s">
        <v>94</v>
      </c>
      <c r="E105" s="26">
        <v>3993.6</v>
      </c>
      <c r="F105" s="27" t="s">
        <v>93</v>
      </c>
      <c r="G105" s="17" t="s">
        <v>20</v>
      </c>
      <c r="H105" s="3">
        <v>848.64</v>
      </c>
    </row>
    <row r="106" spans="2:8" x14ac:dyDescent="0.25">
      <c r="B106" s="76"/>
      <c r="C106" s="6">
        <v>16</v>
      </c>
      <c r="D106" s="25" t="s">
        <v>94</v>
      </c>
      <c r="E106" s="26">
        <v>3960</v>
      </c>
      <c r="F106" s="27" t="s">
        <v>93</v>
      </c>
      <c r="G106" s="17" t="s">
        <v>20</v>
      </c>
      <c r="H106" s="3">
        <v>841.5</v>
      </c>
    </row>
    <row r="107" spans="2:8" x14ac:dyDescent="0.25">
      <c r="B107" s="76"/>
      <c r="C107" s="6">
        <v>17</v>
      </c>
      <c r="D107" s="25" t="s">
        <v>90</v>
      </c>
      <c r="E107" s="26">
        <v>296390.64</v>
      </c>
      <c r="F107" s="27" t="s">
        <v>93</v>
      </c>
      <c r="G107" s="17" t="s">
        <v>20</v>
      </c>
      <c r="H107" s="3">
        <v>62983.01</v>
      </c>
    </row>
    <row r="108" spans="2:8" x14ac:dyDescent="0.25">
      <c r="B108" s="76"/>
      <c r="C108" s="6">
        <v>18</v>
      </c>
      <c r="D108" s="25" t="s">
        <v>96</v>
      </c>
      <c r="E108" s="26">
        <v>6720</v>
      </c>
      <c r="F108" s="27" t="s">
        <v>93</v>
      </c>
      <c r="G108" s="17" t="s">
        <v>20</v>
      </c>
      <c r="H108" s="3">
        <v>1428</v>
      </c>
    </row>
    <row r="109" spans="2:8" x14ac:dyDescent="0.25">
      <c r="B109" s="76"/>
      <c r="C109" s="6">
        <v>19</v>
      </c>
      <c r="D109" s="25" t="s">
        <v>90</v>
      </c>
      <c r="E109" s="26">
        <v>239199.6</v>
      </c>
      <c r="F109" s="27" t="s">
        <v>93</v>
      </c>
      <c r="G109" s="17" t="s">
        <v>20</v>
      </c>
      <c r="H109" s="3">
        <v>50829.919999999998</v>
      </c>
    </row>
    <row r="110" spans="2:8" x14ac:dyDescent="0.25">
      <c r="B110" s="76"/>
      <c r="C110" s="6">
        <v>20</v>
      </c>
      <c r="D110" s="25" t="s">
        <v>94</v>
      </c>
      <c r="E110" s="26">
        <v>3946.8</v>
      </c>
      <c r="F110" s="27" t="s">
        <v>97</v>
      </c>
      <c r="G110" s="17" t="s">
        <v>20</v>
      </c>
      <c r="H110" s="3">
        <v>838.7</v>
      </c>
    </row>
    <row r="111" spans="2:8" x14ac:dyDescent="0.25">
      <c r="B111" s="76"/>
      <c r="C111" s="6">
        <v>21</v>
      </c>
      <c r="D111" s="25" t="s">
        <v>94</v>
      </c>
      <c r="E111" s="26">
        <v>1996.8</v>
      </c>
      <c r="F111" s="27" t="s">
        <v>97</v>
      </c>
      <c r="G111" s="17" t="s">
        <v>20</v>
      </c>
      <c r="H111" s="3">
        <v>424.32</v>
      </c>
    </row>
    <row r="112" spans="2:8" x14ac:dyDescent="0.25">
      <c r="B112" s="76"/>
      <c r="C112" s="6">
        <v>22</v>
      </c>
      <c r="D112" s="25" t="s">
        <v>94</v>
      </c>
      <c r="E112" s="26">
        <v>2745.6</v>
      </c>
      <c r="F112" s="27" t="s">
        <v>97</v>
      </c>
      <c r="G112" s="17" t="s">
        <v>20</v>
      </c>
      <c r="H112" s="3">
        <v>583.44000000000005</v>
      </c>
    </row>
    <row r="113" spans="2:8" x14ac:dyDescent="0.25">
      <c r="B113" s="76"/>
      <c r="C113" s="6">
        <v>23</v>
      </c>
      <c r="D113" s="25" t="s">
        <v>94</v>
      </c>
      <c r="E113" s="26">
        <v>3580.2</v>
      </c>
      <c r="F113" s="27" t="s">
        <v>97</v>
      </c>
      <c r="G113" s="17" t="s">
        <v>20</v>
      </c>
      <c r="H113" s="3">
        <v>760.79</v>
      </c>
    </row>
    <row r="114" spans="2:8" x14ac:dyDescent="0.25">
      <c r="B114" s="76"/>
      <c r="C114" s="6">
        <v>24</v>
      </c>
      <c r="D114" s="25" t="s">
        <v>92</v>
      </c>
      <c r="E114" s="26">
        <v>12558</v>
      </c>
      <c r="F114" s="27" t="s">
        <v>97</v>
      </c>
      <c r="G114" s="17" t="s">
        <v>20</v>
      </c>
      <c r="H114" s="3">
        <v>2668.58</v>
      </c>
    </row>
    <row r="115" spans="2:8" x14ac:dyDescent="0.25">
      <c r="B115" s="76"/>
      <c r="C115" s="6">
        <v>25</v>
      </c>
      <c r="D115" s="25" t="s">
        <v>94</v>
      </c>
      <c r="E115" s="26">
        <v>3948</v>
      </c>
      <c r="F115" s="27" t="s">
        <v>97</v>
      </c>
      <c r="G115" s="17" t="s">
        <v>20</v>
      </c>
      <c r="H115" s="3">
        <v>838.95</v>
      </c>
    </row>
    <row r="116" spans="2:8" x14ac:dyDescent="0.25">
      <c r="B116" s="76"/>
      <c r="C116" s="6">
        <v>26</v>
      </c>
      <c r="D116" s="25" t="s">
        <v>94</v>
      </c>
      <c r="E116" s="26">
        <v>3943.68</v>
      </c>
      <c r="F116" s="27" t="s">
        <v>97</v>
      </c>
      <c r="G116" s="17" t="s">
        <v>20</v>
      </c>
      <c r="H116" s="3">
        <v>838.03</v>
      </c>
    </row>
    <row r="117" spans="2:8" x14ac:dyDescent="0.25">
      <c r="B117" s="76"/>
      <c r="C117" s="6">
        <v>27</v>
      </c>
      <c r="D117" s="25" t="s">
        <v>94</v>
      </c>
      <c r="E117" s="26">
        <v>3984</v>
      </c>
      <c r="F117" s="27" t="s">
        <v>97</v>
      </c>
      <c r="G117" s="17" t="s">
        <v>20</v>
      </c>
      <c r="H117" s="3">
        <v>846.6</v>
      </c>
    </row>
    <row r="118" spans="2:8" x14ac:dyDescent="0.25">
      <c r="B118" s="76"/>
      <c r="C118" s="6">
        <v>28</v>
      </c>
      <c r="D118" s="25" t="s">
        <v>92</v>
      </c>
      <c r="E118" s="26">
        <v>13608</v>
      </c>
      <c r="F118" s="27" t="s">
        <v>97</v>
      </c>
      <c r="G118" s="17" t="s">
        <v>20</v>
      </c>
      <c r="H118" s="3">
        <v>2891.7</v>
      </c>
    </row>
    <row r="119" spans="2:8" x14ac:dyDescent="0.25">
      <c r="B119" s="76"/>
      <c r="C119" s="6">
        <v>29</v>
      </c>
      <c r="D119" s="25" t="s">
        <v>92</v>
      </c>
      <c r="E119" s="26">
        <v>32544</v>
      </c>
      <c r="F119" s="27" t="s">
        <v>97</v>
      </c>
      <c r="G119" s="17" t="s">
        <v>20</v>
      </c>
      <c r="H119" s="3">
        <v>6915.6</v>
      </c>
    </row>
    <row r="120" spans="2:8" x14ac:dyDescent="0.25">
      <c r="B120" s="76"/>
      <c r="C120" s="6">
        <v>30</v>
      </c>
      <c r="D120" s="25" t="s">
        <v>92</v>
      </c>
      <c r="E120" s="26">
        <v>12812.8</v>
      </c>
      <c r="F120" s="27" t="s">
        <v>97</v>
      </c>
      <c r="G120" s="17" t="s">
        <v>20</v>
      </c>
      <c r="H120" s="3">
        <v>2722.72</v>
      </c>
    </row>
    <row r="121" spans="2:8" x14ac:dyDescent="0.25">
      <c r="B121" s="76"/>
      <c r="C121" s="6">
        <v>31</v>
      </c>
      <c r="D121" s="25" t="s">
        <v>92</v>
      </c>
      <c r="E121" s="26">
        <v>11520</v>
      </c>
      <c r="F121" s="27" t="s">
        <v>97</v>
      </c>
      <c r="G121" s="17" t="s">
        <v>20</v>
      </c>
      <c r="H121" s="3">
        <v>2448</v>
      </c>
    </row>
    <row r="122" spans="2:8" x14ac:dyDescent="0.25">
      <c r="B122" s="76"/>
      <c r="C122" s="6">
        <v>32</v>
      </c>
      <c r="D122" s="25" t="s">
        <v>96</v>
      </c>
      <c r="E122" s="26">
        <v>11059.2</v>
      </c>
      <c r="F122" s="27" t="s">
        <v>97</v>
      </c>
      <c r="G122" s="17" t="s">
        <v>20</v>
      </c>
      <c r="H122" s="3">
        <v>2350.08</v>
      </c>
    </row>
    <row r="123" spans="2:8" x14ac:dyDescent="0.25">
      <c r="B123" s="76"/>
      <c r="C123" s="6">
        <v>33</v>
      </c>
      <c r="D123" s="25" t="s">
        <v>92</v>
      </c>
      <c r="E123" s="26">
        <v>14361.6</v>
      </c>
      <c r="F123" s="27" t="s">
        <v>97</v>
      </c>
      <c r="G123" s="17" t="s">
        <v>20</v>
      </c>
      <c r="H123" s="3">
        <v>3051.84</v>
      </c>
    </row>
    <row r="124" spans="2:8" x14ac:dyDescent="0.25">
      <c r="B124" s="76"/>
      <c r="C124" s="6">
        <v>34</v>
      </c>
      <c r="D124" s="25" t="s">
        <v>94</v>
      </c>
      <c r="E124" s="26">
        <v>3360</v>
      </c>
      <c r="F124" s="27" t="s">
        <v>97</v>
      </c>
      <c r="G124" s="17" t="s">
        <v>20</v>
      </c>
      <c r="H124" s="3">
        <v>714</v>
      </c>
    </row>
    <row r="125" spans="2:8" x14ac:dyDescent="0.25">
      <c r="B125" s="76"/>
      <c r="C125" s="6">
        <v>35</v>
      </c>
      <c r="D125" s="25" t="s">
        <v>96</v>
      </c>
      <c r="E125" s="26">
        <v>8000</v>
      </c>
      <c r="F125" s="27" t="s">
        <v>98</v>
      </c>
      <c r="G125" s="17" t="s">
        <v>20</v>
      </c>
      <c r="H125" s="3">
        <v>1700</v>
      </c>
    </row>
    <row r="126" spans="2:8" x14ac:dyDescent="0.25">
      <c r="B126" s="76"/>
      <c r="C126" s="6">
        <v>36</v>
      </c>
      <c r="D126" s="25" t="s">
        <v>92</v>
      </c>
      <c r="E126" s="26">
        <v>6080</v>
      </c>
      <c r="F126" s="27" t="s">
        <v>98</v>
      </c>
      <c r="G126" s="17" t="s">
        <v>20</v>
      </c>
      <c r="H126" s="3">
        <v>1292</v>
      </c>
    </row>
    <row r="127" spans="2:8" x14ac:dyDescent="0.25">
      <c r="B127" s="76"/>
      <c r="C127" s="6">
        <v>37</v>
      </c>
      <c r="D127" s="25" t="s">
        <v>94</v>
      </c>
      <c r="E127" s="26">
        <v>3024</v>
      </c>
      <c r="F127" s="27" t="s">
        <v>98</v>
      </c>
      <c r="G127" s="17" t="s">
        <v>20</v>
      </c>
      <c r="H127" s="3">
        <v>642.6</v>
      </c>
    </row>
    <row r="128" spans="2:8" x14ac:dyDescent="0.25">
      <c r="B128" s="76"/>
      <c r="C128" s="6">
        <v>38</v>
      </c>
      <c r="D128" s="25" t="s">
        <v>99</v>
      </c>
      <c r="E128" s="26">
        <v>3600</v>
      </c>
      <c r="F128" s="27" t="s">
        <v>98</v>
      </c>
      <c r="G128" s="17" t="s">
        <v>20</v>
      </c>
      <c r="H128" s="3">
        <v>765</v>
      </c>
    </row>
    <row r="129" spans="2:8" x14ac:dyDescent="0.25">
      <c r="B129" s="76"/>
      <c r="C129" s="6">
        <v>39</v>
      </c>
      <c r="D129" s="25" t="s">
        <v>95</v>
      </c>
      <c r="E129" s="26">
        <v>13844.07</v>
      </c>
      <c r="F129" s="27" t="s">
        <v>98</v>
      </c>
      <c r="G129" s="17" t="s">
        <v>20</v>
      </c>
      <c r="H129" s="3">
        <v>2941.86</v>
      </c>
    </row>
    <row r="130" spans="2:8" x14ac:dyDescent="0.25">
      <c r="B130" s="76"/>
      <c r="C130" s="6">
        <v>40</v>
      </c>
      <c r="D130" s="25" t="s">
        <v>100</v>
      </c>
      <c r="E130" s="26">
        <v>17040</v>
      </c>
      <c r="F130" s="27" t="s">
        <v>98</v>
      </c>
      <c r="G130" s="17" t="s">
        <v>20</v>
      </c>
      <c r="H130" s="3">
        <v>3621</v>
      </c>
    </row>
    <row r="131" spans="2:8" x14ac:dyDescent="0.25">
      <c r="B131" s="76"/>
      <c r="C131" s="6">
        <v>41</v>
      </c>
      <c r="D131" s="25" t="s">
        <v>96</v>
      </c>
      <c r="E131" s="26">
        <v>16395.72</v>
      </c>
      <c r="F131" s="27" t="s">
        <v>98</v>
      </c>
      <c r="G131" s="17" t="s">
        <v>20</v>
      </c>
      <c r="H131" s="3">
        <v>3484.09</v>
      </c>
    </row>
    <row r="132" spans="2:8" x14ac:dyDescent="0.25">
      <c r="B132" s="76"/>
      <c r="C132" s="99">
        <v>42</v>
      </c>
      <c r="D132" s="100" t="s">
        <v>101</v>
      </c>
      <c r="E132" s="28">
        <v>109862.39999999999</v>
      </c>
      <c r="F132" s="27" t="s">
        <v>102</v>
      </c>
      <c r="G132" s="17" t="s">
        <v>20</v>
      </c>
      <c r="H132" s="29">
        <v>3060</v>
      </c>
    </row>
    <row r="133" spans="2:8" x14ac:dyDescent="0.25">
      <c r="B133" s="76"/>
      <c r="C133" s="99">
        <v>43</v>
      </c>
      <c r="D133" s="100" t="s">
        <v>101</v>
      </c>
      <c r="E133" s="28">
        <v>14400</v>
      </c>
      <c r="F133" s="27" t="s">
        <v>102</v>
      </c>
      <c r="G133" s="17" t="s">
        <v>20</v>
      </c>
      <c r="H133" s="29">
        <v>23345.759999999998</v>
      </c>
    </row>
    <row r="134" spans="2:8" x14ac:dyDescent="0.25">
      <c r="B134" s="76"/>
      <c r="C134" s="99">
        <v>44</v>
      </c>
      <c r="D134" s="100" t="s">
        <v>101</v>
      </c>
      <c r="E134" s="28">
        <v>3818.4</v>
      </c>
      <c r="F134" s="27" t="s">
        <v>102</v>
      </c>
      <c r="G134" s="17" t="s">
        <v>20</v>
      </c>
      <c r="H134" s="29">
        <v>811.41</v>
      </c>
    </row>
    <row r="135" spans="2:8" x14ac:dyDescent="0.25">
      <c r="B135" s="76"/>
      <c r="C135" s="6">
        <v>45</v>
      </c>
      <c r="D135" s="25" t="s">
        <v>99</v>
      </c>
      <c r="E135" s="30">
        <v>2160</v>
      </c>
      <c r="F135" s="27" t="s">
        <v>103</v>
      </c>
      <c r="G135" s="17" t="s">
        <v>20</v>
      </c>
      <c r="H135" s="31">
        <v>459</v>
      </c>
    </row>
    <row r="136" spans="2:8" x14ac:dyDescent="0.25">
      <c r="B136" s="76"/>
      <c r="C136" s="6">
        <v>46</v>
      </c>
      <c r="D136" s="25" t="s">
        <v>95</v>
      </c>
      <c r="E136" s="30">
        <v>25722.75</v>
      </c>
      <c r="F136" s="27" t="s">
        <v>103</v>
      </c>
      <c r="G136" s="17" t="s">
        <v>20</v>
      </c>
      <c r="H136" s="31">
        <v>5466.08</v>
      </c>
    </row>
    <row r="137" spans="2:8" x14ac:dyDescent="0.25">
      <c r="B137" s="76"/>
      <c r="C137" s="6">
        <v>47</v>
      </c>
      <c r="D137" s="25" t="s">
        <v>99</v>
      </c>
      <c r="E137" s="30">
        <v>864</v>
      </c>
      <c r="F137" s="27" t="s">
        <v>103</v>
      </c>
      <c r="G137" s="17" t="s">
        <v>20</v>
      </c>
      <c r="H137" s="31">
        <v>183.6</v>
      </c>
    </row>
    <row r="138" spans="2:8" x14ac:dyDescent="0.25">
      <c r="B138" s="76"/>
      <c r="C138" s="6">
        <v>48</v>
      </c>
      <c r="D138" s="25" t="s">
        <v>94</v>
      </c>
      <c r="E138" s="30">
        <v>3939.84</v>
      </c>
      <c r="F138" s="27" t="s">
        <v>103</v>
      </c>
      <c r="G138" s="17" t="s">
        <v>20</v>
      </c>
      <c r="H138" s="31">
        <v>837.22</v>
      </c>
    </row>
    <row r="139" spans="2:8" x14ac:dyDescent="0.25">
      <c r="B139" s="76"/>
      <c r="C139" s="6">
        <v>49</v>
      </c>
      <c r="D139" s="25" t="s">
        <v>100</v>
      </c>
      <c r="E139" s="30">
        <v>26797.68</v>
      </c>
      <c r="F139" s="27" t="s">
        <v>103</v>
      </c>
      <c r="G139" s="17" t="s">
        <v>20</v>
      </c>
      <c r="H139" s="31">
        <v>5694.51</v>
      </c>
    </row>
    <row r="140" spans="2:8" x14ac:dyDescent="0.25">
      <c r="B140" s="76"/>
      <c r="C140" s="6">
        <v>50</v>
      </c>
      <c r="D140" s="25" t="s">
        <v>96</v>
      </c>
      <c r="E140" s="30">
        <v>18000</v>
      </c>
      <c r="F140" s="27" t="s">
        <v>103</v>
      </c>
      <c r="G140" s="17" t="s">
        <v>20</v>
      </c>
      <c r="H140" s="31">
        <v>3825</v>
      </c>
    </row>
    <row r="141" spans="2:8" x14ac:dyDescent="0.25">
      <c r="B141" s="76"/>
      <c r="C141" s="6">
        <v>51</v>
      </c>
      <c r="D141" s="25" t="s">
        <v>94</v>
      </c>
      <c r="E141" s="30">
        <v>3763.2</v>
      </c>
      <c r="F141" s="27" t="s">
        <v>103</v>
      </c>
      <c r="G141" s="17" t="s">
        <v>20</v>
      </c>
      <c r="H141" s="31">
        <v>799.68</v>
      </c>
    </row>
    <row r="142" spans="2:8" x14ac:dyDescent="0.25">
      <c r="B142" s="76"/>
      <c r="C142" s="6">
        <v>52</v>
      </c>
      <c r="D142" s="25" t="s">
        <v>94</v>
      </c>
      <c r="E142" s="30">
        <v>3960</v>
      </c>
      <c r="F142" s="27" t="s">
        <v>103</v>
      </c>
      <c r="G142" s="17" t="s">
        <v>20</v>
      </c>
      <c r="H142" s="31">
        <v>841.5</v>
      </c>
    </row>
    <row r="143" spans="2:8" x14ac:dyDescent="0.25">
      <c r="B143" s="76"/>
      <c r="C143" s="6">
        <v>53</v>
      </c>
      <c r="D143" s="25" t="s">
        <v>94</v>
      </c>
      <c r="E143" s="30">
        <v>3974.4</v>
      </c>
      <c r="F143" s="27" t="s">
        <v>103</v>
      </c>
      <c r="G143" s="17" t="s">
        <v>20</v>
      </c>
      <c r="H143" s="31">
        <v>844.56</v>
      </c>
    </row>
    <row r="144" spans="2:8" x14ac:dyDescent="0.25">
      <c r="B144" s="76"/>
      <c r="C144" s="6">
        <v>54</v>
      </c>
      <c r="D144" s="25" t="s">
        <v>94</v>
      </c>
      <c r="E144" s="30">
        <v>3931.2</v>
      </c>
      <c r="F144" s="27" t="s">
        <v>103</v>
      </c>
      <c r="G144" s="17" t="s">
        <v>20</v>
      </c>
      <c r="H144" s="31">
        <v>835.38</v>
      </c>
    </row>
    <row r="145" spans="2:8" x14ac:dyDescent="0.25">
      <c r="B145" s="76"/>
      <c r="C145" s="6">
        <v>55</v>
      </c>
      <c r="D145" s="25" t="s">
        <v>94</v>
      </c>
      <c r="E145" s="30">
        <v>3024</v>
      </c>
      <c r="F145" s="27" t="s">
        <v>103</v>
      </c>
      <c r="G145" s="17" t="s">
        <v>20</v>
      </c>
      <c r="H145" s="31">
        <v>642.6</v>
      </c>
    </row>
    <row r="146" spans="2:8" x14ac:dyDescent="0.25">
      <c r="B146" s="76"/>
      <c r="C146" s="6">
        <v>56</v>
      </c>
      <c r="D146" s="25" t="s">
        <v>96</v>
      </c>
      <c r="E146" s="26">
        <v>23808</v>
      </c>
      <c r="F146" s="27" t="s">
        <v>104</v>
      </c>
      <c r="G146" s="17" t="s">
        <v>20</v>
      </c>
      <c r="H146" s="3">
        <v>5059.2</v>
      </c>
    </row>
    <row r="147" spans="2:8" x14ac:dyDescent="0.25">
      <c r="B147" s="76"/>
      <c r="C147" s="6">
        <v>57</v>
      </c>
      <c r="D147" s="25" t="s">
        <v>96</v>
      </c>
      <c r="E147" s="26">
        <v>41249.279999999999</v>
      </c>
      <c r="F147" s="27" t="s">
        <v>104</v>
      </c>
      <c r="G147" s="17" t="s">
        <v>20</v>
      </c>
      <c r="H147" s="3">
        <v>8765.4699999999993</v>
      </c>
    </row>
    <row r="148" spans="2:8" x14ac:dyDescent="0.25">
      <c r="B148" s="76"/>
      <c r="C148" s="6">
        <v>58</v>
      </c>
      <c r="D148" s="25" t="s">
        <v>95</v>
      </c>
      <c r="E148" s="26">
        <v>6319.68</v>
      </c>
      <c r="F148" s="27" t="s">
        <v>104</v>
      </c>
      <c r="G148" s="17" t="s">
        <v>20</v>
      </c>
      <c r="H148" s="3">
        <v>1342.93</v>
      </c>
    </row>
    <row r="149" spans="2:8" x14ac:dyDescent="0.25">
      <c r="B149" s="76"/>
      <c r="C149" s="6">
        <v>59</v>
      </c>
      <c r="D149" s="25" t="s">
        <v>96</v>
      </c>
      <c r="E149" s="26">
        <v>26754</v>
      </c>
      <c r="F149" s="27" t="s">
        <v>104</v>
      </c>
      <c r="G149" s="17" t="s">
        <v>20</v>
      </c>
      <c r="H149" s="3">
        <v>5685.22</v>
      </c>
    </row>
    <row r="150" spans="2:8" x14ac:dyDescent="0.25">
      <c r="B150" s="76"/>
      <c r="C150" s="6">
        <v>60</v>
      </c>
      <c r="D150" s="25" t="s">
        <v>94</v>
      </c>
      <c r="E150" s="26">
        <v>3960</v>
      </c>
      <c r="F150" s="27" t="s">
        <v>104</v>
      </c>
      <c r="G150" s="17" t="s">
        <v>20</v>
      </c>
      <c r="H150" s="3">
        <v>841.5</v>
      </c>
    </row>
    <row r="151" spans="2:8" x14ac:dyDescent="0.25">
      <c r="B151" s="76"/>
      <c r="C151" s="6">
        <v>61</v>
      </c>
      <c r="D151" s="25" t="s">
        <v>96</v>
      </c>
      <c r="E151" s="26">
        <v>12000</v>
      </c>
      <c r="F151" s="27" t="s">
        <v>104</v>
      </c>
      <c r="G151" s="17" t="s">
        <v>20</v>
      </c>
      <c r="H151" s="3">
        <v>2550</v>
      </c>
    </row>
    <row r="152" spans="2:8" x14ac:dyDescent="0.25">
      <c r="B152" s="76"/>
      <c r="C152" s="6">
        <v>62</v>
      </c>
      <c r="D152" s="25" t="s">
        <v>94</v>
      </c>
      <c r="E152" s="26">
        <v>2308.8000000000002</v>
      </c>
      <c r="F152" s="27" t="s">
        <v>104</v>
      </c>
      <c r="G152" s="17" t="s">
        <v>20</v>
      </c>
      <c r="H152" s="3">
        <v>490.62</v>
      </c>
    </row>
    <row r="153" spans="2:8" x14ac:dyDescent="0.25">
      <c r="B153" s="76"/>
      <c r="C153" s="6">
        <v>63</v>
      </c>
      <c r="D153" s="25" t="s">
        <v>94</v>
      </c>
      <c r="E153" s="26">
        <v>3960</v>
      </c>
      <c r="F153" s="27" t="s">
        <v>104</v>
      </c>
      <c r="G153" s="17" t="s">
        <v>20</v>
      </c>
      <c r="H153" s="3">
        <v>841.5</v>
      </c>
    </row>
    <row r="154" spans="2:8" x14ac:dyDescent="0.25">
      <c r="B154" s="32"/>
      <c r="C154" s="33"/>
      <c r="D154" s="34" t="s">
        <v>105</v>
      </c>
      <c r="E154" s="35">
        <f>SUM(H91:H153)</f>
        <v>416334.6999999999</v>
      </c>
      <c r="F154" s="27"/>
      <c r="G154" s="12"/>
    </row>
    <row r="155" spans="2:8" x14ac:dyDescent="0.25">
      <c r="C155" s="33"/>
      <c r="D155" s="36" t="s">
        <v>106</v>
      </c>
      <c r="E155" s="37">
        <f>SUM(E91:E154)</f>
        <v>2375556.8699999996</v>
      </c>
      <c r="F155" s="21"/>
      <c r="G155" s="1"/>
    </row>
    <row r="156" spans="2:8" x14ac:dyDescent="0.25">
      <c r="G156" s="1"/>
    </row>
    <row r="157" spans="2:8" x14ac:dyDescent="0.25">
      <c r="D157" s="38" t="s">
        <v>107</v>
      </c>
      <c r="E157" s="39"/>
      <c r="F157" s="40"/>
      <c r="G157" s="1"/>
    </row>
    <row r="158" spans="2:8" x14ac:dyDescent="0.25">
      <c r="D158" s="38" t="s">
        <v>108</v>
      </c>
      <c r="E158" s="41">
        <f>E155+E22</f>
        <v>2423417.0699999998</v>
      </c>
      <c r="G158" s="1"/>
    </row>
    <row r="159" spans="2:8" x14ac:dyDescent="0.25">
      <c r="D159" s="42"/>
      <c r="G159" s="1"/>
    </row>
    <row r="160" spans="2:8" s="43" customFormat="1" x14ac:dyDescent="0.25">
      <c r="D160" s="39"/>
      <c r="E160" s="44"/>
      <c r="F160" s="21"/>
      <c r="G160" s="1"/>
      <c r="H160" s="45"/>
    </row>
    <row r="161" spans="2:7" x14ac:dyDescent="0.25">
      <c r="B161" s="78" t="s">
        <v>109</v>
      </c>
      <c r="C161" s="78"/>
      <c r="D161" s="78"/>
      <c r="E161" s="4"/>
      <c r="F161" s="46"/>
      <c r="G161" s="1"/>
    </row>
    <row r="162" spans="2:7" ht="15" customHeight="1" x14ac:dyDescent="0.25">
      <c r="B162" s="79" t="s">
        <v>110</v>
      </c>
      <c r="C162" s="80"/>
      <c r="D162" s="80"/>
      <c r="E162" s="80"/>
      <c r="F162" s="80"/>
      <c r="G162" s="81"/>
    </row>
    <row r="163" spans="2:7" ht="18.75" customHeight="1" x14ac:dyDescent="0.25">
      <c r="B163" s="82"/>
      <c r="C163" s="83"/>
      <c r="D163" s="83"/>
      <c r="E163" s="83"/>
      <c r="F163" s="83"/>
      <c r="G163" s="84"/>
    </row>
    <row r="164" spans="2:7" x14ac:dyDescent="0.25">
      <c r="B164" s="8"/>
      <c r="C164" s="8"/>
      <c r="D164" s="8"/>
      <c r="E164" s="8"/>
      <c r="F164" s="47"/>
      <c r="G164" s="1"/>
    </row>
    <row r="165" spans="2:7" x14ac:dyDescent="0.25">
      <c r="B165" s="1" t="s">
        <v>6</v>
      </c>
      <c r="D165" s="5" t="s">
        <v>7</v>
      </c>
      <c r="G165" s="1"/>
    </row>
    <row r="166" spans="2:7" x14ac:dyDescent="0.25">
      <c r="C166" s="24">
        <v>1</v>
      </c>
      <c r="D166" s="6" t="s">
        <v>111</v>
      </c>
      <c r="E166" s="48"/>
      <c r="G166" s="1"/>
    </row>
    <row r="167" spans="2:7" x14ac:dyDescent="0.25">
      <c r="G167" s="1"/>
    </row>
    <row r="168" spans="2:7" x14ac:dyDescent="0.25">
      <c r="B168" s="6" t="s">
        <v>12</v>
      </c>
      <c r="C168" s="6"/>
      <c r="D168" s="5" t="s">
        <v>13</v>
      </c>
      <c r="E168" s="5" t="s">
        <v>14</v>
      </c>
      <c r="F168" s="11" t="s">
        <v>15</v>
      </c>
      <c r="G168" s="12" t="s">
        <v>16</v>
      </c>
    </row>
    <row r="169" spans="2:7" x14ac:dyDescent="0.25">
      <c r="B169" s="86" t="s">
        <v>17</v>
      </c>
      <c r="C169" s="13">
        <v>1</v>
      </c>
      <c r="D169" s="49" t="s">
        <v>112</v>
      </c>
      <c r="E169" s="26">
        <v>133642.6</v>
      </c>
      <c r="F169" s="16" t="s">
        <v>113</v>
      </c>
      <c r="G169" s="17" t="s">
        <v>20</v>
      </c>
    </row>
    <row r="170" spans="2:7" x14ac:dyDescent="0.25">
      <c r="B170" s="87"/>
      <c r="C170" s="18"/>
      <c r="D170" s="19" t="s">
        <v>24</v>
      </c>
      <c r="E170" s="20">
        <f>SUM(E169:E169)</f>
        <v>133642.6</v>
      </c>
      <c r="F170" s="50"/>
      <c r="G170" s="1"/>
    </row>
    <row r="171" spans="2:7" x14ac:dyDescent="0.25">
      <c r="B171" s="8"/>
      <c r="C171" s="8"/>
      <c r="D171" s="8"/>
      <c r="E171" s="8"/>
      <c r="F171" s="50"/>
      <c r="G171" s="1"/>
    </row>
    <row r="172" spans="2:7" x14ac:dyDescent="0.25">
      <c r="G172" s="1"/>
    </row>
    <row r="173" spans="2:7" x14ac:dyDescent="0.25">
      <c r="D173" s="53" t="s">
        <v>114</v>
      </c>
      <c r="E173" s="39"/>
      <c r="F173" s="40"/>
      <c r="G173" s="1"/>
    </row>
    <row r="174" spans="2:7" x14ac:dyDescent="0.25">
      <c r="D174" s="53" t="s">
        <v>115</v>
      </c>
      <c r="E174" s="54">
        <f>E170</f>
        <v>133642.6</v>
      </c>
      <c r="G174" s="1"/>
    </row>
    <row r="175" spans="2:7" x14ac:dyDescent="0.25">
      <c r="B175" s="8"/>
      <c r="C175" s="8"/>
      <c r="D175" s="52"/>
      <c r="F175" s="50"/>
      <c r="G175" s="1"/>
    </row>
    <row r="176" spans="2:7" x14ac:dyDescent="0.25">
      <c r="B176" s="8"/>
      <c r="C176" s="8"/>
      <c r="D176" s="8"/>
      <c r="E176" s="8"/>
      <c r="F176" s="47"/>
      <c r="G176" s="1"/>
    </row>
    <row r="177" spans="2:8" x14ac:dyDescent="0.25">
      <c r="B177" s="89" t="s">
        <v>116</v>
      </c>
      <c r="C177" s="89"/>
      <c r="D177" s="89"/>
      <c r="E177" s="55"/>
      <c r="F177" s="50"/>
      <c r="G177" s="1"/>
    </row>
    <row r="178" spans="2:8" x14ac:dyDescent="0.25">
      <c r="B178" s="90" t="s">
        <v>117</v>
      </c>
      <c r="C178" s="91"/>
      <c r="D178" s="91"/>
      <c r="E178" s="91"/>
      <c r="F178" s="92"/>
      <c r="G178" s="1"/>
      <c r="H178" s="56"/>
    </row>
    <row r="179" spans="2:8" x14ac:dyDescent="0.25">
      <c r="B179" s="93"/>
      <c r="C179" s="94"/>
      <c r="D179" s="94"/>
      <c r="E179" s="94"/>
      <c r="F179" s="95"/>
      <c r="G179" s="1"/>
      <c r="H179" s="56"/>
    </row>
    <row r="180" spans="2:8" x14ac:dyDescent="0.25">
      <c r="G180" s="1"/>
    </row>
    <row r="181" spans="2:8" x14ac:dyDescent="0.25">
      <c r="B181" s="1" t="s">
        <v>25</v>
      </c>
      <c r="G181" s="1"/>
    </row>
    <row r="182" spans="2:8" x14ac:dyDescent="0.25">
      <c r="D182" s="22" t="s">
        <v>26</v>
      </c>
      <c r="G182" s="1"/>
    </row>
    <row r="183" spans="2:8" x14ac:dyDescent="0.25">
      <c r="C183" s="6">
        <v>1</v>
      </c>
      <c r="D183" s="23" t="s">
        <v>118</v>
      </c>
      <c r="E183" s="10"/>
      <c r="G183" s="1"/>
    </row>
    <row r="184" spans="2:8" x14ac:dyDescent="0.25">
      <c r="G184" s="1"/>
    </row>
    <row r="185" spans="2:8" x14ac:dyDescent="0.25">
      <c r="B185" s="6" t="s">
        <v>12</v>
      </c>
      <c r="C185" s="6"/>
      <c r="D185" s="5" t="s">
        <v>13</v>
      </c>
      <c r="E185" s="5" t="s">
        <v>14</v>
      </c>
      <c r="F185" s="11" t="s">
        <v>15</v>
      </c>
      <c r="G185" s="12" t="s">
        <v>16</v>
      </c>
    </row>
    <row r="186" spans="2:8" x14ac:dyDescent="0.25">
      <c r="B186" s="57" t="s">
        <v>87</v>
      </c>
      <c r="C186" s="6">
        <v>1</v>
      </c>
      <c r="D186" s="58" t="s">
        <v>119</v>
      </c>
      <c r="E186" s="26">
        <v>40863.040000000001</v>
      </c>
      <c r="F186" s="59" t="s">
        <v>120</v>
      </c>
      <c r="G186" s="17" t="s">
        <v>20</v>
      </c>
      <c r="H186" s="3">
        <v>8683.4</v>
      </c>
    </row>
    <row r="187" spans="2:8" x14ac:dyDescent="0.25">
      <c r="B187" s="60"/>
      <c r="C187" s="6"/>
      <c r="D187" s="58"/>
      <c r="E187" s="26"/>
      <c r="F187" s="27"/>
      <c r="G187" s="12"/>
    </row>
    <row r="188" spans="2:8" x14ac:dyDescent="0.25">
      <c r="D188" s="34" t="s">
        <v>105</v>
      </c>
      <c r="E188" s="35">
        <v>8683.4</v>
      </c>
      <c r="G188" s="61"/>
    </row>
    <row r="189" spans="2:8" x14ac:dyDescent="0.25">
      <c r="D189" s="53" t="s">
        <v>106</v>
      </c>
      <c r="E189" s="62">
        <f>SUM(E186:E188)</f>
        <v>49546.44</v>
      </c>
      <c r="G189" s="8"/>
    </row>
    <row r="190" spans="2:8" x14ac:dyDescent="0.25">
      <c r="D190" s="52"/>
      <c r="E190" s="63"/>
      <c r="G190" s="8"/>
    </row>
    <row r="191" spans="2:8" x14ac:dyDescent="0.25">
      <c r="D191" s="64" t="s">
        <v>121</v>
      </c>
      <c r="E191" s="51"/>
      <c r="G191" s="8"/>
    </row>
    <row r="192" spans="2:8" x14ac:dyDescent="0.25">
      <c r="D192" s="64" t="s">
        <v>115</v>
      </c>
      <c r="E192" s="65">
        <f>E189</f>
        <v>49546.44</v>
      </c>
      <c r="G192" s="8"/>
    </row>
    <row r="193" spans="2:7" x14ac:dyDescent="0.25">
      <c r="D193" s="52"/>
      <c r="E193" s="63"/>
      <c r="G193" s="1"/>
    </row>
    <row r="194" spans="2:7" x14ac:dyDescent="0.25">
      <c r="G194" s="1"/>
    </row>
    <row r="195" spans="2:7" x14ac:dyDescent="0.25">
      <c r="G195" s="1"/>
    </row>
    <row r="196" spans="2:7" x14ac:dyDescent="0.25">
      <c r="B196" s="78" t="s">
        <v>122</v>
      </c>
      <c r="C196" s="78"/>
      <c r="D196" s="78"/>
      <c r="E196" s="4"/>
      <c r="F196" s="46"/>
      <c r="G196" s="1"/>
    </row>
    <row r="197" spans="2:7" x14ac:dyDescent="0.25">
      <c r="B197" s="79" t="s">
        <v>123</v>
      </c>
      <c r="C197" s="80"/>
      <c r="D197" s="80"/>
      <c r="E197" s="80"/>
      <c r="F197" s="80"/>
      <c r="G197" s="81"/>
    </row>
    <row r="198" spans="2:7" ht="15" customHeight="1" x14ac:dyDescent="0.25">
      <c r="B198" s="82"/>
      <c r="C198" s="83"/>
      <c r="D198" s="83"/>
      <c r="E198" s="83"/>
      <c r="F198" s="83"/>
      <c r="G198" s="84"/>
    </row>
    <row r="199" spans="2:7" x14ac:dyDescent="0.25">
      <c r="B199" s="8"/>
      <c r="C199" s="8"/>
      <c r="D199" s="8"/>
      <c r="E199" s="8"/>
      <c r="F199" s="47"/>
      <c r="G199" s="1"/>
    </row>
    <row r="200" spans="2:7" x14ac:dyDescent="0.25">
      <c r="B200" s="1" t="s">
        <v>6</v>
      </c>
      <c r="D200" s="5" t="s">
        <v>7</v>
      </c>
      <c r="G200" s="1"/>
    </row>
    <row r="201" spans="2:7" x14ac:dyDescent="0.25">
      <c r="C201" s="24">
        <v>1</v>
      </c>
      <c r="D201" s="66" t="s">
        <v>124</v>
      </c>
      <c r="E201" s="48"/>
      <c r="G201" s="1"/>
    </row>
    <row r="202" spans="2:7" x14ac:dyDescent="0.25">
      <c r="C202" s="67">
        <v>2</v>
      </c>
      <c r="D202" s="66" t="s">
        <v>10</v>
      </c>
      <c r="E202" s="48"/>
      <c r="G202" s="1"/>
    </row>
    <row r="203" spans="2:7" x14ac:dyDescent="0.25">
      <c r="C203" s="67">
        <v>3</v>
      </c>
      <c r="D203" s="66" t="s">
        <v>125</v>
      </c>
      <c r="E203" s="48"/>
      <c r="G203" s="1"/>
    </row>
    <row r="204" spans="2:7" x14ac:dyDescent="0.25">
      <c r="C204" s="67">
        <v>4</v>
      </c>
      <c r="D204" s="66" t="s">
        <v>126</v>
      </c>
      <c r="E204" s="48"/>
      <c r="G204" s="1"/>
    </row>
    <row r="205" spans="2:7" x14ac:dyDescent="0.25">
      <c r="C205" s="68">
        <v>5</v>
      </c>
      <c r="D205" s="6" t="s">
        <v>127</v>
      </c>
      <c r="E205" s="48"/>
      <c r="G205" s="1"/>
    </row>
    <row r="206" spans="2:7" x14ac:dyDescent="0.25">
      <c r="C206" s="8"/>
      <c r="G206" s="1"/>
    </row>
    <row r="207" spans="2:7" x14ac:dyDescent="0.25">
      <c r="B207" s="6" t="s">
        <v>12</v>
      </c>
      <c r="C207" s="68"/>
      <c r="D207" s="5" t="s">
        <v>13</v>
      </c>
      <c r="E207" s="5" t="s">
        <v>14</v>
      </c>
      <c r="F207" s="11" t="s">
        <v>15</v>
      </c>
      <c r="G207" s="12" t="s">
        <v>16</v>
      </c>
    </row>
    <row r="208" spans="2:7" x14ac:dyDescent="0.25">
      <c r="B208" s="86" t="s">
        <v>17</v>
      </c>
      <c r="C208" s="13">
        <v>1</v>
      </c>
      <c r="D208" s="6" t="s">
        <v>128</v>
      </c>
      <c r="E208" s="6">
        <v>8195</v>
      </c>
      <c r="F208" s="16" t="s">
        <v>129</v>
      </c>
      <c r="G208" s="17" t="s">
        <v>20</v>
      </c>
    </row>
    <row r="209" spans="2:7" x14ac:dyDescent="0.25">
      <c r="B209" s="86"/>
      <c r="C209" s="13">
        <v>2</v>
      </c>
      <c r="D209" s="99" t="s">
        <v>151</v>
      </c>
      <c r="E209" s="6">
        <v>6311.2</v>
      </c>
      <c r="F209" s="16" t="s">
        <v>129</v>
      </c>
      <c r="G209" s="17" t="s">
        <v>20</v>
      </c>
    </row>
    <row r="210" spans="2:7" ht="15" customHeight="1" x14ac:dyDescent="0.25">
      <c r="B210" s="86"/>
      <c r="C210" s="13">
        <v>3</v>
      </c>
      <c r="D210" s="58" t="s">
        <v>130</v>
      </c>
      <c r="E210" s="26">
        <v>8432</v>
      </c>
      <c r="F210" s="16" t="s">
        <v>129</v>
      </c>
      <c r="G210" s="17" t="s">
        <v>20</v>
      </c>
    </row>
    <row r="211" spans="2:7" ht="15" customHeight="1" x14ac:dyDescent="0.25">
      <c r="B211" s="86"/>
      <c r="C211" s="13">
        <v>4</v>
      </c>
      <c r="D211" s="58" t="s">
        <v>131</v>
      </c>
      <c r="E211" s="26">
        <v>2600</v>
      </c>
      <c r="F211" s="16" t="s">
        <v>132</v>
      </c>
      <c r="G211" s="17" t="s">
        <v>20</v>
      </c>
    </row>
    <row r="212" spans="2:7" ht="15" customHeight="1" x14ac:dyDescent="0.25">
      <c r="B212" s="86"/>
      <c r="C212" s="13">
        <v>5</v>
      </c>
      <c r="D212" s="58" t="s">
        <v>133</v>
      </c>
      <c r="E212" s="26">
        <v>264000</v>
      </c>
      <c r="F212" s="16" t="s">
        <v>134</v>
      </c>
      <c r="G212" s="17" t="s">
        <v>20</v>
      </c>
    </row>
    <row r="213" spans="2:7" x14ac:dyDescent="0.25">
      <c r="B213" s="87"/>
      <c r="C213" s="18"/>
      <c r="D213" s="19" t="s">
        <v>24</v>
      </c>
      <c r="E213" s="69">
        <f>SUM(E208:E212)</f>
        <v>289538.2</v>
      </c>
      <c r="F213" s="50"/>
      <c r="G213" s="1"/>
    </row>
    <row r="214" spans="2:7" x14ac:dyDescent="0.25">
      <c r="B214" s="8"/>
      <c r="C214" s="8"/>
      <c r="D214" s="8"/>
      <c r="E214" s="8"/>
      <c r="F214" s="50"/>
      <c r="G214" s="1"/>
    </row>
    <row r="215" spans="2:7" x14ac:dyDescent="0.25">
      <c r="B215" s="8"/>
      <c r="C215" s="8"/>
      <c r="D215" s="52"/>
      <c r="F215" s="50"/>
      <c r="G215" s="1"/>
    </row>
    <row r="216" spans="2:7" x14ac:dyDescent="0.25">
      <c r="B216" s="1" t="s">
        <v>25</v>
      </c>
      <c r="G216" s="1"/>
    </row>
    <row r="217" spans="2:7" x14ac:dyDescent="0.25">
      <c r="D217" s="22" t="s">
        <v>26</v>
      </c>
      <c r="G217" s="1"/>
    </row>
    <row r="218" spans="2:7" x14ac:dyDescent="0.25">
      <c r="C218" s="6">
        <v>1</v>
      </c>
      <c r="D218" s="23" t="s">
        <v>136</v>
      </c>
      <c r="E218" s="10"/>
      <c r="G218" s="1"/>
    </row>
    <row r="219" spans="2:7" x14ac:dyDescent="0.25">
      <c r="C219" s="99">
        <v>2</v>
      </c>
      <c r="D219" s="23" t="s">
        <v>152</v>
      </c>
      <c r="E219" s="10"/>
      <c r="G219" s="1"/>
    </row>
    <row r="220" spans="2:7" x14ac:dyDescent="0.25">
      <c r="C220" s="99">
        <v>3</v>
      </c>
      <c r="D220" s="23" t="s">
        <v>137</v>
      </c>
      <c r="E220" s="10"/>
      <c r="G220" s="1"/>
    </row>
    <row r="221" spans="2:7" x14ac:dyDescent="0.25">
      <c r="C221" s="99">
        <v>4</v>
      </c>
      <c r="D221" s="23" t="s">
        <v>138</v>
      </c>
      <c r="E221" s="10"/>
      <c r="G221" s="1"/>
    </row>
    <row r="222" spans="2:7" x14ac:dyDescent="0.25">
      <c r="C222" s="99">
        <v>5</v>
      </c>
      <c r="D222" s="23" t="s">
        <v>153</v>
      </c>
      <c r="E222" s="10"/>
      <c r="G222" s="1"/>
    </row>
    <row r="223" spans="2:7" x14ac:dyDescent="0.25">
      <c r="C223" s="99">
        <v>6</v>
      </c>
      <c r="D223" s="23" t="s">
        <v>82</v>
      </c>
      <c r="E223" s="10"/>
      <c r="G223" s="1"/>
    </row>
    <row r="224" spans="2:7" x14ac:dyDescent="0.25">
      <c r="C224" s="99">
        <v>7</v>
      </c>
      <c r="D224" s="23" t="s">
        <v>73</v>
      </c>
      <c r="E224" s="10"/>
      <c r="G224" s="1"/>
    </row>
    <row r="225" spans="2:8" x14ac:dyDescent="0.25">
      <c r="C225" s="99">
        <v>8</v>
      </c>
      <c r="D225" s="23" t="s">
        <v>140</v>
      </c>
      <c r="E225" s="10"/>
      <c r="G225" s="1"/>
    </row>
    <row r="226" spans="2:8" x14ac:dyDescent="0.25">
      <c r="C226" s="99">
        <v>9</v>
      </c>
      <c r="D226" s="23" t="s">
        <v>80</v>
      </c>
      <c r="E226" s="10"/>
      <c r="G226" s="1"/>
    </row>
    <row r="227" spans="2:8" x14ac:dyDescent="0.25">
      <c r="C227" s="99">
        <v>10</v>
      </c>
      <c r="D227" s="23" t="s">
        <v>139</v>
      </c>
      <c r="E227" s="10"/>
      <c r="G227" s="1"/>
    </row>
    <row r="228" spans="2:8" x14ac:dyDescent="0.25">
      <c r="G228" s="1"/>
    </row>
    <row r="229" spans="2:8" x14ac:dyDescent="0.25">
      <c r="B229" s="24" t="s">
        <v>12</v>
      </c>
      <c r="C229" s="6"/>
      <c r="D229" s="5" t="s">
        <v>13</v>
      </c>
      <c r="E229" s="5" t="s">
        <v>14</v>
      </c>
      <c r="F229" s="11" t="s">
        <v>15</v>
      </c>
      <c r="G229" s="12" t="s">
        <v>16</v>
      </c>
    </row>
    <row r="230" spans="2:8" x14ac:dyDescent="0.25">
      <c r="B230" s="88" t="s">
        <v>87</v>
      </c>
      <c r="C230" s="24">
        <v>1</v>
      </c>
      <c r="D230" s="49" t="s">
        <v>96</v>
      </c>
      <c r="E230" s="26">
        <v>13720</v>
      </c>
      <c r="F230" s="27" t="s">
        <v>141</v>
      </c>
      <c r="G230" s="17" t="s">
        <v>20</v>
      </c>
      <c r="H230" s="3">
        <v>2915.5</v>
      </c>
    </row>
    <row r="231" spans="2:8" x14ac:dyDescent="0.25">
      <c r="B231" s="88"/>
      <c r="C231" s="67">
        <v>2</v>
      </c>
      <c r="D231" s="49" t="s">
        <v>96</v>
      </c>
      <c r="E231" s="26">
        <v>9226.24</v>
      </c>
      <c r="F231" s="27" t="s">
        <v>141</v>
      </c>
      <c r="G231" s="17" t="s">
        <v>20</v>
      </c>
      <c r="H231" s="3">
        <v>1960.58</v>
      </c>
    </row>
    <row r="232" spans="2:8" x14ac:dyDescent="0.25">
      <c r="B232" s="88"/>
      <c r="C232" s="67">
        <v>3</v>
      </c>
      <c r="D232" s="49" t="s">
        <v>96</v>
      </c>
      <c r="E232" s="28">
        <v>9600</v>
      </c>
      <c r="F232" s="27" t="s">
        <v>142</v>
      </c>
      <c r="G232" s="17" t="s">
        <v>20</v>
      </c>
      <c r="H232" s="29">
        <v>2040</v>
      </c>
    </row>
    <row r="233" spans="2:8" x14ac:dyDescent="0.25">
      <c r="B233" s="88"/>
      <c r="C233" s="67">
        <v>4</v>
      </c>
      <c r="D233" s="49" t="s">
        <v>92</v>
      </c>
      <c r="E233" s="28">
        <v>3040</v>
      </c>
      <c r="F233" s="27" t="s">
        <v>142</v>
      </c>
      <c r="G233" s="17" t="s">
        <v>20</v>
      </c>
      <c r="H233" s="29">
        <v>646</v>
      </c>
    </row>
    <row r="234" spans="2:8" x14ac:dyDescent="0.25">
      <c r="B234" s="88"/>
      <c r="C234" s="67">
        <v>5</v>
      </c>
      <c r="D234" s="49" t="s">
        <v>96</v>
      </c>
      <c r="E234" s="28">
        <v>10000</v>
      </c>
      <c r="F234" s="27" t="s">
        <v>142</v>
      </c>
      <c r="G234" s="17" t="s">
        <v>20</v>
      </c>
      <c r="H234" s="29">
        <v>2125</v>
      </c>
    </row>
    <row r="235" spans="2:8" x14ac:dyDescent="0.25">
      <c r="B235" s="88"/>
      <c r="C235" s="67">
        <v>6</v>
      </c>
      <c r="D235" s="49" t="s">
        <v>96</v>
      </c>
      <c r="E235" s="28">
        <v>12740</v>
      </c>
      <c r="F235" s="27" t="s">
        <v>143</v>
      </c>
      <c r="G235" s="17" t="s">
        <v>20</v>
      </c>
      <c r="H235" s="29">
        <v>2707.25</v>
      </c>
    </row>
    <row r="236" spans="2:8" x14ac:dyDescent="0.25">
      <c r="B236" s="88"/>
      <c r="C236" s="67">
        <v>7</v>
      </c>
      <c r="D236" s="49" t="s">
        <v>96</v>
      </c>
      <c r="E236" s="26">
        <v>18000</v>
      </c>
      <c r="F236" s="27" t="s">
        <v>143</v>
      </c>
      <c r="G236" s="17" t="s">
        <v>20</v>
      </c>
      <c r="H236" s="3">
        <v>3825</v>
      </c>
    </row>
    <row r="237" spans="2:8" x14ac:dyDescent="0.25">
      <c r="B237" s="88"/>
      <c r="C237" s="96">
        <v>8</v>
      </c>
      <c r="D237" s="97" t="s">
        <v>96</v>
      </c>
      <c r="E237" s="28">
        <v>23808</v>
      </c>
      <c r="F237" s="27" t="s">
        <v>145</v>
      </c>
      <c r="G237" s="17" t="s">
        <v>20</v>
      </c>
      <c r="H237" s="3">
        <v>2002.12</v>
      </c>
    </row>
    <row r="238" spans="2:8" x14ac:dyDescent="0.25">
      <c r="B238" s="88"/>
      <c r="C238" s="96">
        <v>9</v>
      </c>
      <c r="D238" s="97" t="s">
        <v>96</v>
      </c>
      <c r="E238" s="28">
        <v>9446.4</v>
      </c>
      <c r="F238" s="27" t="s">
        <v>145</v>
      </c>
      <c r="G238" s="17" t="s">
        <v>20</v>
      </c>
      <c r="H238" s="3">
        <v>5059.2</v>
      </c>
    </row>
    <row r="239" spans="2:8" x14ac:dyDescent="0.25">
      <c r="B239" s="88"/>
      <c r="C239" s="98">
        <v>10</v>
      </c>
      <c r="D239" s="97" t="s">
        <v>96</v>
      </c>
      <c r="E239" s="28">
        <v>9421.7199999999993</v>
      </c>
      <c r="F239" s="27" t="s">
        <v>144</v>
      </c>
      <c r="G239" s="17" t="s">
        <v>20</v>
      </c>
      <c r="H239" s="3">
        <v>2007.36</v>
      </c>
    </row>
    <row r="240" spans="2:8" x14ac:dyDescent="0.25">
      <c r="B240" s="32"/>
      <c r="C240" s="33"/>
      <c r="D240" s="34" t="s">
        <v>105</v>
      </c>
      <c r="E240" s="35">
        <f>SUM(H230:H239)</f>
        <v>25288.010000000002</v>
      </c>
      <c r="F240" s="27"/>
      <c r="G240" s="12"/>
    </row>
    <row r="241" spans="3:7" x14ac:dyDescent="0.25">
      <c r="C241" s="33"/>
      <c r="D241" s="36" t="s">
        <v>106</v>
      </c>
      <c r="E241" s="37">
        <f>SUM(E230:E240)</f>
        <v>144290.37</v>
      </c>
      <c r="F241" s="21"/>
      <c r="G241" s="1"/>
    </row>
    <row r="242" spans="3:7" x14ac:dyDescent="0.25">
      <c r="G242" s="1"/>
    </row>
    <row r="243" spans="3:7" x14ac:dyDescent="0.25">
      <c r="D243" s="74" t="s">
        <v>135</v>
      </c>
      <c r="E243" s="39"/>
      <c r="F243" s="40"/>
      <c r="G243" s="1"/>
    </row>
    <row r="244" spans="3:7" x14ac:dyDescent="0.25">
      <c r="D244" s="53" t="s">
        <v>115</v>
      </c>
      <c r="E244" s="54">
        <f>E241+E213</f>
        <v>433828.57</v>
      </c>
      <c r="G244" s="1"/>
    </row>
    <row r="248" spans="3:7" x14ac:dyDescent="0.25">
      <c r="D248" s="71" t="s">
        <v>146</v>
      </c>
      <c r="E248" s="72"/>
    </row>
    <row r="249" spans="3:7" x14ac:dyDescent="0.25">
      <c r="D249" s="71" t="s">
        <v>147</v>
      </c>
      <c r="E249" s="73">
        <f>E244+E192+E174+E158</f>
        <v>3040434.6799999997</v>
      </c>
    </row>
  </sheetData>
  <sheetProtection password="EB89" sheet="1" objects="1" scenarios="1"/>
  <sortState ref="C242:G244">
    <sortCondition ref="F242:F244"/>
  </sortState>
  <mergeCells count="15">
    <mergeCell ref="B197:G198"/>
    <mergeCell ref="B208:B213"/>
    <mergeCell ref="B230:B239"/>
    <mergeCell ref="B161:D161"/>
    <mergeCell ref="B162:G163"/>
    <mergeCell ref="B169:B170"/>
    <mergeCell ref="B177:D177"/>
    <mergeCell ref="B178:F179"/>
    <mergeCell ref="B196:D196"/>
    <mergeCell ref="B91:B153"/>
    <mergeCell ref="B1:E1"/>
    <mergeCell ref="B2:E2"/>
    <mergeCell ref="B6:D6"/>
    <mergeCell ref="B7:G8"/>
    <mergeCell ref="B18:B2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Cecília Coutinho Ribeiro</dc:creator>
  <cp:lastModifiedBy>Mauro Tetuya Nishijo Honda</cp:lastModifiedBy>
  <dcterms:created xsi:type="dcterms:W3CDTF">2016-05-06T00:16:33Z</dcterms:created>
  <dcterms:modified xsi:type="dcterms:W3CDTF">2016-05-11T14:56:30Z</dcterms:modified>
</cp:coreProperties>
</file>