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ro Ruiz Saenz\Downloads\TEST\resources\data\"/>
    </mc:Choice>
  </mc:AlternateContent>
  <bookViews>
    <workbookView xWindow="0" yWindow="0" windowWidth="20490" windowHeight="7530" activeTab="1" xr2:uid="{2B4A161D-1845-4BA1-8679-036C216127D6}"/>
  </bookViews>
  <sheets>
    <sheet name="Hoja1" sheetId="1" r:id="rId1"/>
    <sheet name="Hoja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1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8" i="1" l="1"/>
  <c r="B17" i="1"/>
  <c r="B16" i="1"/>
  <c r="B28" i="1"/>
  <c r="K2" i="1" l="1"/>
  <c r="K3" i="1"/>
  <c r="K4" i="1"/>
  <c r="K5" i="1"/>
  <c r="K8" i="1"/>
  <c r="K10" i="1"/>
  <c r="K11" i="1"/>
  <c r="K12" i="1"/>
  <c r="K14" i="1"/>
  <c r="K15" i="1"/>
  <c r="K16" i="1"/>
  <c r="K17" i="1"/>
  <c r="K18" i="1"/>
  <c r="K19" i="1"/>
  <c r="K20" i="1"/>
  <c r="K21" i="1"/>
  <c r="K23" i="1"/>
  <c r="K24" i="1"/>
  <c r="K26" i="1"/>
  <c r="K28" i="1"/>
  <c r="K29" i="1"/>
  <c r="K30" i="1"/>
  <c r="K31" i="1"/>
  <c r="K32" i="1"/>
  <c r="K33" i="1"/>
  <c r="K1" i="1"/>
  <c r="B3" i="1"/>
  <c r="B4" i="1"/>
  <c r="B5" i="1"/>
  <c r="B6" i="1"/>
  <c r="K6" i="1" s="1"/>
  <c r="B7" i="1"/>
  <c r="K7" i="1" s="1"/>
  <c r="B8" i="1"/>
  <c r="B9" i="1"/>
  <c r="K9" i="1" s="1"/>
  <c r="B10" i="1"/>
  <c r="B11" i="1"/>
  <c r="B12" i="1"/>
  <c r="B13" i="1"/>
  <c r="K13" i="1" s="1"/>
  <c r="B14" i="1"/>
  <c r="B15" i="1"/>
  <c r="B19" i="1"/>
  <c r="B20" i="1"/>
  <c r="B21" i="1"/>
  <c r="B22" i="1"/>
  <c r="K22" i="1" s="1"/>
  <c r="B23" i="1"/>
  <c r="B24" i="1"/>
  <c r="B25" i="1"/>
  <c r="K25" i="1" s="1"/>
  <c r="B26" i="1"/>
  <c r="B27" i="1"/>
  <c r="K27" i="1" s="1"/>
  <c r="B29" i="1"/>
  <c r="B30" i="1"/>
  <c r="B31" i="1"/>
  <c r="B32" i="1"/>
  <c r="B33" i="1"/>
  <c r="B2" i="1"/>
</calcChain>
</file>

<file path=xl/sharedStrings.xml><?xml version="1.0" encoding="utf-8"?>
<sst xmlns="http://schemas.openxmlformats.org/spreadsheetml/2006/main" count="78" uniqueCount="39">
  <si>
    <t>AMAZONAS</t>
  </si>
  <si>
    <t>ANTIOQUIA</t>
  </si>
  <si>
    <t>ARAUCA</t>
  </si>
  <si>
    <t>CALDAS</t>
  </si>
  <si>
    <t>CASANARE</t>
  </si>
  <si>
    <t>CAUCA</t>
  </si>
  <si>
    <t>CESAR</t>
  </si>
  <si>
    <t>CUNDINAMARCA</t>
  </si>
  <si>
    <t>GUAJIRA</t>
  </si>
  <si>
    <t>GUAVIARE</t>
  </si>
  <si>
    <t>HUILA</t>
  </si>
  <si>
    <t>MAGDALENA</t>
  </si>
  <si>
    <t>META</t>
  </si>
  <si>
    <t>NORTE DE SANTANDER</t>
  </si>
  <si>
    <t>PUTUMAYO</t>
  </si>
  <si>
    <t>RISARALDA</t>
  </si>
  <si>
    <t>SANTANDER</t>
  </si>
  <si>
    <t>SUCRE</t>
  </si>
  <si>
    <t>TOLIMA</t>
  </si>
  <si>
    <t>VALLE</t>
  </si>
  <si>
    <t>VICHADA</t>
  </si>
  <si>
    <t>Departamento</t>
  </si>
  <si>
    <t>Base de Coca</t>
  </si>
  <si>
    <t>Basuco</t>
  </si>
  <si>
    <t>Cocaina</t>
  </si>
  <si>
    <t>Marihuana</t>
  </si>
  <si>
    <t>Heroina</t>
  </si>
  <si>
    <t>Iniciales</t>
  </si>
  <si>
    <t>CORDOBA</t>
  </si>
  <si>
    <t>QUINDIO</t>
  </si>
  <si>
    <t>SAN ANDRES</t>
  </si>
  <si>
    <t>VAUPES</t>
  </si>
  <si>
    <t>GUAINIA</t>
  </si>
  <si>
    <t>NARINO</t>
  </si>
  <si>
    <t>ATLANTICO</t>
  </si>
  <si>
    <t>BOLIVAR</t>
  </si>
  <si>
    <t>BOYACA</t>
  </si>
  <si>
    <t>CAQUETA</t>
  </si>
  <si>
    <t>CHOCO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</si>
</sst>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NumberFormat="1" applyFont="1" applyFill="1" applyBorder="1"/>
    <xf numFmtId="41" fontId="0" fillId="0" borderId="0" xfId="1" applyFont="1" applyFill="1" applyBorder="1"/>
    <xf numFmtId="41" fontId="0" fillId="0" borderId="0" xfId="0" applyNumberFormat="1" applyFont="1" applyFill="1" applyBorder="1"/>
    <xf numFmtId="0" fontId="0" fillId="0" borderId="0" xfId="0" applyNumberFormat="1"/>
  </cellXfs>
  <cellStyles count="2">
    <cellStyle name="Millares [0]" xfId="1" builtinId="6"/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D2942-B4AD-49EB-AE41-D58E8A4494FB}">
  <dimension ref="A1:K33"/>
  <sheetViews>
    <sheetView workbookViewId="0">
      <selection activeCell="K1" sqref="K1"/>
    </sheetView>
  </sheetViews>
  <sheetFormatPr baseColWidth="10" defaultRowHeight="15" x14ac:dyDescent="0.25"/>
  <cols>
    <col min="1" max="1" width="21.28515625" style="1" bestFit="1" customWidth="1"/>
    <col min="2" max="2" width="21.28515625" style="1" customWidth="1"/>
    <col min="3" max="3" width="13.7109375" style="1" bestFit="1" customWidth="1"/>
    <col min="4" max="4" width="10.140625" style="1" bestFit="1" customWidth="1"/>
    <col min="5" max="5" width="11.5703125" style="1" bestFit="1" customWidth="1"/>
    <col min="6" max="6" width="9.28515625" style="1" bestFit="1" customWidth="1"/>
    <col min="7" max="7" width="12.42578125" style="1" bestFit="1" customWidth="1"/>
    <col min="8" max="8" width="12.5703125" style="1" bestFit="1" customWidth="1"/>
    <col min="9" max="16384" width="11.42578125" style="1"/>
  </cols>
  <sheetData>
    <row r="1" spans="1:11" x14ac:dyDescent="0.25">
      <c r="A1" s="1" t="s">
        <v>21</v>
      </c>
      <c r="B1" s="1" t="s">
        <v>27</v>
      </c>
      <c r="C1" s="1" t="s">
        <v>22</v>
      </c>
      <c r="D1" s="1" t="s">
        <v>23</v>
      </c>
      <c r="E1" s="1" t="s">
        <v>24</v>
      </c>
      <c r="F1" s="1" t="s">
        <v>26</v>
      </c>
      <c r="G1" s="1" t="s">
        <v>25</v>
      </c>
      <c r="K1" s="1" t="str">
        <f>_xlfn.CONCAT(A1,",",B1,",",C1,",",D1,",",E1,",",F1,",",G1)</f>
        <v>Departamento,Iniciales,Base de Coca,Basuco,Cocaina,Heroina,Marihuana</v>
      </c>
    </row>
    <row r="2" spans="1:11" x14ac:dyDescent="0.25">
      <c r="A2" s="2" t="s">
        <v>0</v>
      </c>
      <c r="B2" s="2" t="str">
        <f>LEFT(A2,3)</f>
        <v>AMA</v>
      </c>
      <c r="C2" s="4">
        <v>205</v>
      </c>
      <c r="D2" s="4">
        <v>64</v>
      </c>
      <c r="E2" s="4">
        <v>32411</v>
      </c>
      <c r="F2" s="4">
        <v>0</v>
      </c>
      <c r="G2" s="4">
        <v>151000</v>
      </c>
      <c r="H2" s="3"/>
      <c r="K2" s="1" t="str">
        <f t="shared" ref="K2:K33" si="0">_xlfn.CONCAT(A2,",",B2,",",C2,",",D2,",",E2,",",F2,",",G2)</f>
        <v>AMAZONAS,AMA,205,64,32411,0,151000</v>
      </c>
    </row>
    <row r="3" spans="1:11" x14ac:dyDescent="0.25">
      <c r="A3" s="2" t="s">
        <v>1</v>
      </c>
      <c r="B3" s="2" t="str">
        <f t="shared" ref="B3:B33" si="1">LEFT(A3,3)</f>
        <v>ANT</v>
      </c>
      <c r="C3" s="4">
        <v>1632524</v>
      </c>
      <c r="D3" s="4">
        <v>235236</v>
      </c>
      <c r="E3" s="4">
        <v>18645462</v>
      </c>
      <c r="F3" s="4">
        <v>3943</v>
      </c>
      <c r="G3" s="4">
        <v>10522589</v>
      </c>
      <c r="H3" s="5"/>
      <c r="I3" s="5"/>
      <c r="K3" s="1" t="str">
        <f t="shared" si="0"/>
        <v>ANTIOQUIA,ANT,1632524,235236,18645462,3943,10522589</v>
      </c>
    </row>
    <row r="4" spans="1:11" x14ac:dyDescent="0.25">
      <c r="A4" s="2" t="s">
        <v>2</v>
      </c>
      <c r="B4" s="2" t="str">
        <f t="shared" si="1"/>
        <v>ARA</v>
      </c>
      <c r="C4" s="4">
        <v>573</v>
      </c>
      <c r="D4" s="4">
        <v>1788</v>
      </c>
      <c r="E4" s="4">
        <v>1363</v>
      </c>
      <c r="F4" s="4">
        <v>115</v>
      </c>
      <c r="G4" s="4">
        <v>11764</v>
      </c>
      <c r="H4" s="3"/>
      <c r="K4" s="1" t="str">
        <f t="shared" si="0"/>
        <v>ARAUCA,ARA,573,1788,1363,115,11764</v>
      </c>
    </row>
    <row r="5" spans="1:11" x14ac:dyDescent="0.25">
      <c r="A5" s="2" t="s">
        <v>34</v>
      </c>
      <c r="B5" s="2" t="str">
        <f t="shared" si="1"/>
        <v>ATL</v>
      </c>
      <c r="C5" s="4">
        <v>129906</v>
      </c>
      <c r="D5" s="4">
        <v>61831</v>
      </c>
      <c r="E5" s="4">
        <v>3861119</v>
      </c>
      <c r="F5" s="4">
        <v>2089</v>
      </c>
      <c r="G5" s="4">
        <v>256489</v>
      </c>
      <c r="H5" s="3"/>
      <c r="K5" s="1" t="str">
        <f t="shared" si="0"/>
        <v>ATLANTICO,ATL,129906,61831,3861119,2089,256489</v>
      </c>
    </row>
    <row r="6" spans="1:11" x14ac:dyDescent="0.25">
      <c r="A6" s="2" t="s">
        <v>35</v>
      </c>
      <c r="B6" s="2" t="str">
        <f t="shared" si="1"/>
        <v>BOL</v>
      </c>
      <c r="C6" s="4">
        <v>2225538</v>
      </c>
      <c r="D6" s="4">
        <v>22346</v>
      </c>
      <c r="E6" s="4">
        <v>11620026</v>
      </c>
      <c r="F6" s="4">
        <v>506</v>
      </c>
      <c r="G6" s="4">
        <v>1744209</v>
      </c>
      <c r="H6" s="3"/>
      <c r="K6" s="1" t="str">
        <f t="shared" si="0"/>
        <v>BOLIVAR,BOL,2225538,22346,11620026,506,1744209</v>
      </c>
    </row>
    <row r="7" spans="1:11" x14ac:dyDescent="0.25">
      <c r="A7" s="2" t="s">
        <v>36</v>
      </c>
      <c r="B7" s="2" t="str">
        <f t="shared" si="1"/>
        <v>BOY</v>
      </c>
      <c r="C7" s="4">
        <v>62431</v>
      </c>
      <c r="D7" s="4">
        <v>5998</v>
      </c>
      <c r="E7" s="4">
        <v>114788</v>
      </c>
      <c r="F7" s="4">
        <v>9</v>
      </c>
      <c r="G7" s="4">
        <v>214985</v>
      </c>
      <c r="H7" s="3"/>
      <c r="K7" s="1" t="str">
        <f t="shared" si="0"/>
        <v>BOYACA,BOY,62431,5998,114788,9,214985</v>
      </c>
    </row>
    <row r="8" spans="1:11" x14ac:dyDescent="0.25">
      <c r="A8" s="2" t="s">
        <v>3</v>
      </c>
      <c r="B8" s="2" t="str">
        <f t="shared" si="1"/>
        <v>CAL</v>
      </c>
      <c r="C8" s="4">
        <v>21636</v>
      </c>
      <c r="D8" s="4">
        <v>47370</v>
      </c>
      <c r="E8" s="4">
        <v>6681</v>
      </c>
      <c r="F8" s="4">
        <v>6</v>
      </c>
      <c r="G8" s="4">
        <v>432819</v>
      </c>
      <c r="H8" s="3"/>
      <c r="K8" s="1" t="str">
        <f t="shared" si="0"/>
        <v>CALDAS,CAL,21636,47370,6681,6,432819</v>
      </c>
    </row>
    <row r="9" spans="1:11" x14ac:dyDescent="0.25">
      <c r="A9" s="2" t="s">
        <v>37</v>
      </c>
      <c r="B9" s="2" t="str">
        <f t="shared" si="1"/>
        <v>CAQ</v>
      </c>
      <c r="C9" s="4">
        <v>2864757</v>
      </c>
      <c r="D9" s="4">
        <v>13055</v>
      </c>
      <c r="E9" s="4">
        <v>179667</v>
      </c>
      <c r="F9" s="4">
        <v>0</v>
      </c>
      <c r="G9" s="4">
        <v>166397</v>
      </c>
      <c r="H9" s="3"/>
      <c r="K9" s="1" t="str">
        <f t="shared" si="0"/>
        <v>CAQUETA,CAQ,2864757,13055,179667,0,166397</v>
      </c>
    </row>
    <row r="10" spans="1:11" x14ac:dyDescent="0.25">
      <c r="A10" s="2" t="s">
        <v>4</v>
      </c>
      <c r="B10" s="2" t="str">
        <f t="shared" si="1"/>
        <v>CAS</v>
      </c>
      <c r="C10" s="4">
        <v>2988</v>
      </c>
      <c r="D10" s="4">
        <v>2814</v>
      </c>
      <c r="E10" s="4">
        <v>32486</v>
      </c>
      <c r="F10" s="4">
        <v>0</v>
      </c>
      <c r="G10" s="4">
        <v>296391</v>
      </c>
      <c r="H10" s="3"/>
      <c r="K10" s="1" t="str">
        <f t="shared" si="0"/>
        <v>CASANARE,CAS,2988,2814,32486,0,296391</v>
      </c>
    </row>
    <row r="11" spans="1:11" x14ac:dyDescent="0.25">
      <c r="A11" s="2" t="s">
        <v>5</v>
      </c>
      <c r="B11" s="2" t="str">
        <f t="shared" si="1"/>
        <v>CAU</v>
      </c>
      <c r="C11" s="4">
        <v>3266892</v>
      </c>
      <c r="D11" s="4">
        <v>46511</v>
      </c>
      <c r="E11" s="4">
        <v>223139</v>
      </c>
      <c r="F11" s="4">
        <v>361</v>
      </c>
      <c r="G11" s="4">
        <v>5365958</v>
      </c>
      <c r="H11" s="3"/>
      <c r="K11" s="1" t="str">
        <f t="shared" si="0"/>
        <v>CAUCA,CAU,3266892,46511,223139,361,5365958</v>
      </c>
    </row>
    <row r="12" spans="1:11" x14ac:dyDescent="0.25">
      <c r="A12" s="2" t="s">
        <v>6</v>
      </c>
      <c r="B12" s="2" t="str">
        <f t="shared" si="1"/>
        <v>CES</v>
      </c>
      <c r="C12" s="4">
        <v>33673</v>
      </c>
      <c r="D12" s="4">
        <v>8553</v>
      </c>
      <c r="E12" s="4">
        <v>152274</v>
      </c>
      <c r="F12" s="4">
        <v>113</v>
      </c>
      <c r="G12" s="4">
        <v>4643786</v>
      </c>
      <c r="H12" s="3"/>
      <c r="K12" s="1" t="str">
        <f t="shared" si="0"/>
        <v>CESAR,CES,33673,8553,152274,113,4643786</v>
      </c>
    </row>
    <row r="13" spans="1:11" x14ac:dyDescent="0.25">
      <c r="A13" s="2" t="s">
        <v>38</v>
      </c>
      <c r="B13" s="2" t="str">
        <f t="shared" si="1"/>
        <v>CHO</v>
      </c>
      <c r="C13" s="4">
        <v>764675</v>
      </c>
      <c r="D13" s="4">
        <v>957</v>
      </c>
      <c r="E13" s="4">
        <v>4144382</v>
      </c>
      <c r="F13" s="4">
        <v>0</v>
      </c>
      <c r="G13" s="4">
        <v>8488</v>
      </c>
      <c r="H13" s="3"/>
      <c r="K13" s="1" t="str">
        <f t="shared" si="0"/>
        <v>CHOCO,CHO,764675,957,4144382,0,8488</v>
      </c>
    </row>
    <row r="14" spans="1:11" x14ac:dyDescent="0.25">
      <c r="A14" s="2" t="s">
        <v>28</v>
      </c>
      <c r="B14" s="2" t="str">
        <f t="shared" si="1"/>
        <v>COR</v>
      </c>
      <c r="C14" s="4">
        <v>135029</v>
      </c>
      <c r="D14" s="4">
        <v>13026</v>
      </c>
      <c r="E14" s="4">
        <v>443103</v>
      </c>
      <c r="F14" s="4">
        <v>0</v>
      </c>
      <c r="G14" s="4">
        <v>90392</v>
      </c>
      <c r="H14" s="3"/>
      <c r="K14" s="1" t="str">
        <f t="shared" si="0"/>
        <v>CORDOBA,COR,135029,13026,443103,0,90392</v>
      </c>
    </row>
    <row r="15" spans="1:11" x14ac:dyDescent="0.25">
      <c r="A15" s="2" t="s">
        <v>7</v>
      </c>
      <c r="B15" s="2" t="str">
        <f t="shared" si="1"/>
        <v>CUN</v>
      </c>
      <c r="C15" s="4">
        <v>154401</v>
      </c>
      <c r="D15" s="4">
        <v>452370</v>
      </c>
      <c r="E15" s="4">
        <v>4034422</v>
      </c>
      <c r="F15" s="4">
        <v>13506</v>
      </c>
      <c r="G15" s="4">
        <v>4935487</v>
      </c>
      <c r="H15" s="3"/>
      <c r="K15" s="1" t="str">
        <f t="shared" si="0"/>
        <v>CUNDINAMARCA,CUN,154401,452370,4034422,13506,4935487</v>
      </c>
    </row>
    <row r="16" spans="1:11" x14ac:dyDescent="0.25">
      <c r="A16" s="2" t="s">
        <v>32</v>
      </c>
      <c r="B16" s="2" t="str">
        <f>LEFT(A16,4)</f>
        <v>GUAI</v>
      </c>
      <c r="C16" s="4">
        <v>151</v>
      </c>
      <c r="D16" s="4">
        <v>24</v>
      </c>
      <c r="E16" s="4">
        <v>9</v>
      </c>
      <c r="F16" s="4">
        <v>0</v>
      </c>
      <c r="G16" s="4">
        <v>772</v>
      </c>
      <c r="H16" s="3"/>
      <c r="K16" s="1" t="str">
        <f t="shared" si="0"/>
        <v>GUAINIA,GUAI,151,24,9,0,772</v>
      </c>
    </row>
    <row r="17" spans="1:11" x14ac:dyDescent="0.25">
      <c r="A17" s="2" t="s">
        <v>8</v>
      </c>
      <c r="B17" s="2" t="str">
        <f t="shared" ref="B17:B18" si="2">LEFT(A17,4)</f>
        <v>GUAJ</v>
      </c>
      <c r="C17" s="4">
        <v>2764</v>
      </c>
      <c r="D17" s="4">
        <v>3051</v>
      </c>
      <c r="E17" s="4">
        <v>9973408</v>
      </c>
      <c r="F17" s="4">
        <v>0</v>
      </c>
      <c r="G17" s="4">
        <v>3308770</v>
      </c>
      <c r="H17" s="3"/>
      <c r="K17" s="1" t="str">
        <f t="shared" si="0"/>
        <v>GUAJIRA,GUAJ,2764,3051,9973408,0,3308770</v>
      </c>
    </row>
    <row r="18" spans="1:11" x14ac:dyDescent="0.25">
      <c r="A18" s="2" t="s">
        <v>9</v>
      </c>
      <c r="B18" s="2" t="str">
        <f t="shared" si="2"/>
        <v>GUAV</v>
      </c>
      <c r="C18" s="4">
        <v>1438591</v>
      </c>
      <c r="D18" s="4">
        <v>1508</v>
      </c>
      <c r="E18" s="4">
        <v>972</v>
      </c>
      <c r="F18" s="4">
        <v>0</v>
      </c>
      <c r="G18" s="4">
        <v>39889</v>
      </c>
      <c r="H18" s="3"/>
      <c r="K18" s="1" t="str">
        <f t="shared" si="0"/>
        <v>GUAVIARE,GUAV,1438591,1508,972,0,39889</v>
      </c>
    </row>
    <row r="19" spans="1:11" x14ac:dyDescent="0.25">
      <c r="A19" s="2" t="s">
        <v>10</v>
      </c>
      <c r="B19" s="2" t="str">
        <f t="shared" si="1"/>
        <v>HUI</v>
      </c>
      <c r="C19" s="4">
        <v>145967</v>
      </c>
      <c r="D19" s="4">
        <v>10558</v>
      </c>
      <c r="E19" s="4">
        <v>11771</v>
      </c>
      <c r="F19" s="4">
        <v>0</v>
      </c>
      <c r="G19" s="4">
        <v>2046795</v>
      </c>
      <c r="H19" s="3"/>
      <c r="K19" s="1" t="str">
        <f t="shared" si="0"/>
        <v>HUILA,HUI,145967,10558,11771,0,2046795</v>
      </c>
    </row>
    <row r="20" spans="1:11" x14ac:dyDescent="0.25">
      <c r="A20" s="2" t="s">
        <v>11</v>
      </c>
      <c r="B20" s="2" t="str">
        <f t="shared" si="1"/>
        <v>MAG</v>
      </c>
      <c r="C20" s="4">
        <v>10331</v>
      </c>
      <c r="D20" s="4">
        <v>6327</v>
      </c>
      <c r="E20" s="4">
        <v>3294342</v>
      </c>
      <c r="F20" s="4">
        <v>0</v>
      </c>
      <c r="G20" s="4">
        <v>8675737</v>
      </c>
      <c r="H20" s="3"/>
      <c r="K20" s="1" t="str">
        <f t="shared" si="0"/>
        <v>MAGDALENA,MAG,10331,6327,3294342,0,8675737</v>
      </c>
    </row>
    <row r="21" spans="1:11" x14ac:dyDescent="0.25">
      <c r="A21" s="2" t="s">
        <v>12</v>
      </c>
      <c r="B21" s="2" t="str">
        <f t="shared" si="1"/>
        <v>MET</v>
      </c>
      <c r="C21" s="4">
        <v>539183</v>
      </c>
      <c r="D21" s="4">
        <v>28282</v>
      </c>
      <c r="E21" s="4">
        <v>568470</v>
      </c>
      <c r="F21" s="4">
        <v>8</v>
      </c>
      <c r="G21" s="4">
        <v>2727157</v>
      </c>
      <c r="H21" s="3"/>
      <c r="K21" s="1" t="str">
        <f t="shared" si="0"/>
        <v>META,MET,539183,28282,568470,8,2727157</v>
      </c>
    </row>
    <row r="22" spans="1:11" x14ac:dyDescent="0.25">
      <c r="A22" s="2" t="s">
        <v>33</v>
      </c>
      <c r="B22" s="2" t="str">
        <f t="shared" si="1"/>
        <v>NAR</v>
      </c>
      <c r="C22" s="4">
        <v>439257</v>
      </c>
      <c r="D22" s="4">
        <v>59649</v>
      </c>
      <c r="E22" s="4">
        <v>57287686</v>
      </c>
      <c r="F22" s="4">
        <v>28892</v>
      </c>
      <c r="G22" s="4">
        <v>295294</v>
      </c>
      <c r="H22" s="3"/>
      <c r="K22" s="1" t="str">
        <f t="shared" si="0"/>
        <v>NARINO,NAR,439257,59649,57287686,28892,295294</v>
      </c>
    </row>
    <row r="23" spans="1:11" x14ac:dyDescent="0.25">
      <c r="A23" s="2" t="s">
        <v>13</v>
      </c>
      <c r="B23" s="2" t="str">
        <f t="shared" si="1"/>
        <v>NOR</v>
      </c>
      <c r="C23" s="4">
        <v>754931</v>
      </c>
      <c r="D23" s="4">
        <v>3317</v>
      </c>
      <c r="E23" s="4">
        <v>763831</v>
      </c>
      <c r="F23" s="4">
        <v>6033</v>
      </c>
      <c r="G23" s="4">
        <v>3109434</v>
      </c>
      <c r="H23" s="3"/>
      <c r="K23" s="1" t="str">
        <f t="shared" si="0"/>
        <v>NORTE DE SANTANDER,NOR,754931,3317,763831,6033,3109434</v>
      </c>
    </row>
    <row r="24" spans="1:11" x14ac:dyDescent="0.25">
      <c r="A24" s="2" t="s">
        <v>14</v>
      </c>
      <c r="B24" s="2" t="str">
        <f t="shared" si="1"/>
        <v>PUT</v>
      </c>
      <c r="C24" s="4">
        <v>2469926</v>
      </c>
      <c r="D24" s="4">
        <v>7842</v>
      </c>
      <c r="E24" s="4">
        <v>233972</v>
      </c>
      <c r="F24" s="4">
        <v>0</v>
      </c>
      <c r="G24" s="4">
        <v>48023</v>
      </c>
      <c r="H24" s="3"/>
      <c r="K24" s="1" t="str">
        <f t="shared" si="0"/>
        <v>PUTUMAYO,PUT,2469926,7842,233972,0,48023</v>
      </c>
    </row>
    <row r="25" spans="1:11" x14ac:dyDescent="0.25">
      <c r="A25" s="2" t="s">
        <v>29</v>
      </c>
      <c r="B25" s="2" t="str">
        <f t="shared" si="1"/>
        <v>QUI</v>
      </c>
      <c r="C25" s="4">
        <v>13713</v>
      </c>
      <c r="D25" s="4">
        <v>19010</v>
      </c>
      <c r="E25" s="4">
        <v>286916</v>
      </c>
      <c r="F25" s="4">
        <v>1012</v>
      </c>
      <c r="G25" s="4">
        <v>860493</v>
      </c>
      <c r="H25" s="3"/>
      <c r="K25" s="1" t="str">
        <f t="shared" si="0"/>
        <v>QUINDIO,QUI,13713,19010,286916,1012,860493</v>
      </c>
    </row>
    <row r="26" spans="1:11" x14ac:dyDescent="0.25">
      <c r="A26" s="2" t="s">
        <v>15</v>
      </c>
      <c r="B26" s="2" t="str">
        <f t="shared" si="1"/>
        <v>RIS</v>
      </c>
      <c r="C26" s="4">
        <v>16877</v>
      </c>
      <c r="D26" s="4">
        <v>21477</v>
      </c>
      <c r="E26" s="4">
        <v>47073</v>
      </c>
      <c r="F26" s="4">
        <v>13645</v>
      </c>
      <c r="G26" s="4">
        <v>9196066</v>
      </c>
      <c r="H26" s="3"/>
      <c r="K26" s="1" t="str">
        <f t="shared" si="0"/>
        <v>RISARALDA,RIS,16877,21477,47073,13645,9196066</v>
      </c>
    </row>
    <row r="27" spans="1:11" x14ac:dyDescent="0.25">
      <c r="A27" s="2" t="s">
        <v>30</v>
      </c>
      <c r="B27" s="2" t="str">
        <f t="shared" si="1"/>
        <v>SAN</v>
      </c>
      <c r="C27" s="4">
        <v>0</v>
      </c>
      <c r="D27" s="4">
        <v>56</v>
      </c>
      <c r="E27" s="4">
        <v>341727</v>
      </c>
      <c r="F27" s="4">
        <v>0</v>
      </c>
      <c r="G27" s="4">
        <v>173317</v>
      </c>
      <c r="H27" s="3"/>
      <c r="K27" s="1" t="str">
        <f t="shared" si="0"/>
        <v>SAN ANDRES,SAN,0,56,341727,0,173317</v>
      </c>
    </row>
    <row r="28" spans="1:11" x14ac:dyDescent="0.25">
      <c r="A28" s="2" t="s">
        <v>16</v>
      </c>
      <c r="B28" s="2" t="str">
        <f>LEFT(A28,4)</f>
        <v>SANT</v>
      </c>
      <c r="C28" s="4">
        <v>260327</v>
      </c>
      <c r="D28" s="4">
        <v>77363</v>
      </c>
      <c r="E28" s="4">
        <v>29858</v>
      </c>
      <c r="F28" s="4">
        <v>324</v>
      </c>
      <c r="G28" s="4">
        <v>2358473</v>
      </c>
      <c r="H28" s="3"/>
      <c r="K28" s="1" t="str">
        <f t="shared" si="0"/>
        <v>SANTANDER,SANT,260327,77363,29858,324,2358473</v>
      </c>
    </row>
    <row r="29" spans="1:11" x14ac:dyDescent="0.25">
      <c r="A29" s="2" t="s">
        <v>17</v>
      </c>
      <c r="B29" s="2" t="str">
        <f t="shared" si="1"/>
        <v>SUC</v>
      </c>
      <c r="C29" s="4">
        <v>15166</v>
      </c>
      <c r="D29" s="4">
        <v>7819</v>
      </c>
      <c r="E29" s="4">
        <v>1922556</v>
      </c>
      <c r="F29" s="4">
        <v>0</v>
      </c>
      <c r="G29" s="4">
        <v>38717</v>
      </c>
      <c r="H29" s="3"/>
      <c r="K29" s="1" t="str">
        <f t="shared" si="0"/>
        <v>SUCRE,SUC,15166,7819,1922556,0,38717</v>
      </c>
    </row>
    <row r="30" spans="1:11" x14ac:dyDescent="0.25">
      <c r="A30" s="2" t="s">
        <v>18</v>
      </c>
      <c r="B30" s="2" t="str">
        <f t="shared" si="1"/>
        <v>TOL</v>
      </c>
      <c r="C30" s="4">
        <v>8023</v>
      </c>
      <c r="D30" s="4">
        <v>34162</v>
      </c>
      <c r="E30" s="4">
        <v>8998</v>
      </c>
      <c r="F30" s="4">
        <v>1138</v>
      </c>
      <c r="G30" s="4">
        <v>2147291</v>
      </c>
      <c r="H30" s="3"/>
      <c r="K30" s="1" t="str">
        <f t="shared" si="0"/>
        <v>TOLIMA,TOL,8023,34162,8998,1138,2147291</v>
      </c>
    </row>
    <row r="31" spans="1:11" x14ac:dyDescent="0.25">
      <c r="A31" s="2" t="s">
        <v>19</v>
      </c>
      <c r="B31" s="2" t="str">
        <f t="shared" si="1"/>
        <v>VAL</v>
      </c>
      <c r="C31" s="4">
        <v>713373</v>
      </c>
      <c r="D31" s="4">
        <v>247868</v>
      </c>
      <c r="E31" s="4">
        <v>10486323</v>
      </c>
      <c r="F31" s="4">
        <v>20250</v>
      </c>
      <c r="G31" s="4">
        <v>15595833</v>
      </c>
      <c r="H31" s="3"/>
      <c r="K31" s="1" t="str">
        <f t="shared" si="0"/>
        <v>VALLE,VAL,713373,247868,10486323,20250,15595833</v>
      </c>
    </row>
    <row r="32" spans="1:11" x14ac:dyDescent="0.25">
      <c r="A32" s="2" t="s">
        <v>31</v>
      </c>
      <c r="B32" s="2" t="str">
        <f t="shared" si="1"/>
        <v>VAU</v>
      </c>
      <c r="C32" s="4">
        <v>92</v>
      </c>
      <c r="D32" s="4">
        <v>238</v>
      </c>
      <c r="E32" s="4">
        <v>64</v>
      </c>
      <c r="F32" s="4">
        <v>0</v>
      </c>
      <c r="G32" s="4">
        <v>3419</v>
      </c>
      <c r="H32" s="3"/>
      <c r="K32" s="1" t="str">
        <f t="shared" si="0"/>
        <v>VAUPES,VAU,92,238,64,0,3419</v>
      </c>
    </row>
    <row r="33" spans="1:11" x14ac:dyDescent="0.25">
      <c r="A33" s="2" t="s">
        <v>20</v>
      </c>
      <c r="B33" s="2" t="str">
        <f t="shared" si="1"/>
        <v>VIC</v>
      </c>
      <c r="C33" s="4">
        <v>67319</v>
      </c>
      <c r="D33" s="4">
        <v>570</v>
      </c>
      <c r="E33" s="4">
        <v>956</v>
      </c>
      <c r="F33" s="4">
        <v>0</v>
      </c>
      <c r="G33" s="4">
        <v>133363</v>
      </c>
      <c r="H33" s="3"/>
      <c r="K33" s="1" t="str">
        <f t="shared" si="0"/>
        <v>VICHADA,VIC,67319,570,956,0,133363</v>
      </c>
    </row>
  </sheetData>
  <conditionalFormatting sqref="B1:B1048576">
    <cfRule type="duplicateValues" dxfId="2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DBDD9-BBD2-4713-B712-63F971135FBE}">
  <dimension ref="A1:K33"/>
  <sheetViews>
    <sheetView tabSelected="1" workbookViewId="0">
      <selection activeCell="J11" sqref="J11"/>
    </sheetView>
  </sheetViews>
  <sheetFormatPr baseColWidth="10" defaultColWidth="11.5703125" defaultRowHeight="15" x14ac:dyDescent="0.25"/>
  <cols>
    <col min="1" max="1" width="21.28515625" bestFit="1" customWidth="1"/>
    <col min="3" max="3" width="13.5703125" bestFit="1" customWidth="1"/>
    <col min="4" max="4" width="8.42578125" bestFit="1" customWidth="1"/>
    <col min="5" max="5" width="9.28515625" bestFit="1" customWidth="1"/>
    <col min="6" max="6" width="9.140625" bestFit="1" customWidth="1"/>
    <col min="7" max="7" width="12.5703125" bestFit="1" customWidth="1"/>
  </cols>
  <sheetData>
    <row r="1" spans="1:11" x14ac:dyDescent="0.25">
      <c r="A1" s="1" t="s">
        <v>21</v>
      </c>
      <c r="B1" s="1" t="s">
        <v>27</v>
      </c>
      <c r="C1" s="1" t="s">
        <v>22</v>
      </c>
      <c r="D1" s="1" t="s">
        <v>23</v>
      </c>
      <c r="E1" s="1" t="s">
        <v>24</v>
      </c>
      <c r="F1" s="1" t="s">
        <v>26</v>
      </c>
      <c r="G1" s="1" t="s">
        <v>25</v>
      </c>
      <c r="K1" s="1" t="str">
        <f>_xlfn.CONCAT(A1,",",B1,",",C1,",",D1,",",E1,",",F1,",",G1)</f>
        <v>Departamento,Iniciales,Base de Coca,Basuco,Cocaina,Heroina,Marihuana</v>
      </c>
    </row>
    <row r="2" spans="1:11" x14ac:dyDescent="0.25">
      <c r="A2" s="2" t="s">
        <v>0</v>
      </c>
      <c r="B2" s="2" t="str">
        <f>LEFT(A2,3)</f>
        <v>AMA</v>
      </c>
      <c r="C2" s="6">
        <v>31</v>
      </c>
      <c r="D2" s="6">
        <v>20</v>
      </c>
      <c r="E2" s="6">
        <v>32</v>
      </c>
      <c r="F2" s="6">
        <v>0</v>
      </c>
      <c r="G2" s="6">
        <v>161</v>
      </c>
      <c r="K2" s="1" t="str">
        <f t="shared" ref="K2:K33" si="0">_xlfn.CONCAT(A2,",",B2,",",C2,",",D2,",",E2,",",F2,",",G2)</f>
        <v>AMAZONAS,AMA,31,20,32,0,161</v>
      </c>
    </row>
    <row r="3" spans="1:11" x14ac:dyDescent="0.25">
      <c r="A3" s="2" t="s">
        <v>1</v>
      </c>
      <c r="B3" s="2" t="str">
        <f t="shared" ref="B3:B33" si="1">LEFT(A3,3)</f>
        <v>ANT</v>
      </c>
      <c r="C3" s="6">
        <v>5693</v>
      </c>
      <c r="D3" s="6">
        <v>9384</v>
      </c>
      <c r="E3" s="6">
        <v>4868</v>
      </c>
      <c r="F3" s="6">
        <v>92</v>
      </c>
      <c r="G3" s="6">
        <v>20916</v>
      </c>
      <c r="K3" s="1" t="str">
        <f t="shared" si="0"/>
        <v>ANTIOQUIA,ANT,5693,9384,4868,92,20916</v>
      </c>
    </row>
    <row r="4" spans="1:11" x14ac:dyDescent="0.25">
      <c r="A4" s="2" t="s">
        <v>2</v>
      </c>
      <c r="B4" s="2" t="str">
        <f t="shared" si="1"/>
        <v>ARA</v>
      </c>
      <c r="C4" s="6">
        <v>15</v>
      </c>
      <c r="D4" s="6">
        <v>47</v>
      </c>
      <c r="E4" s="6">
        <v>26</v>
      </c>
      <c r="F4" s="6">
        <v>6</v>
      </c>
      <c r="G4" s="6">
        <v>58</v>
      </c>
      <c r="K4" s="1" t="str">
        <f t="shared" si="0"/>
        <v>ARAUCA,ARA,15,47,26,6,58</v>
      </c>
    </row>
    <row r="5" spans="1:11" x14ac:dyDescent="0.25">
      <c r="A5" s="2" t="s">
        <v>34</v>
      </c>
      <c r="B5" s="2" t="str">
        <f t="shared" si="1"/>
        <v>ATL</v>
      </c>
      <c r="C5" s="6">
        <v>534</v>
      </c>
      <c r="D5" s="6">
        <v>233</v>
      </c>
      <c r="E5" s="6">
        <v>223</v>
      </c>
      <c r="F5" s="6">
        <v>65</v>
      </c>
      <c r="G5" s="6">
        <v>523</v>
      </c>
      <c r="K5" s="1" t="str">
        <f t="shared" si="0"/>
        <v>ATLANTICO,ATL,534,233,223,65,523</v>
      </c>
    </row>
    <row r="6" spans="1:11" x14ac:dyDescent="0.25">
      <c r="A6" s="2" t="s">
        <v>35</v>
      </c>
      <c r="B6" s="2" t="str">
        <f t="shared" si="1"/>
        <v>BOL</v>
      </c>
      <c r="C6" s="6">
        <v>701</v>
      </c>
      <c r="D6" s="6">
        <v>261</v>
      </c>
      <c r="E6" s="6">
        <v>244</v>
      </c>
      <c r="F6" s="6">
        <v>2</v>
      </c>
      <c r="G6" s="6">
        <v>848</v>
      </c>
      <c r="K6" s="1" t="str">
        <f t="shared" si="0"/>
        <v>BOLIVAR,BOL,701,261,244,2,848</v>
      </c>
    </row>
    <row r="7" spans="1:11" x14ac:dyDescent="0.25">
      <c r="A7" s="2" t="s">
        <v>36</v>
      </c>
      <c r="B7" s="2" t="str">
        <f t="shared" si="1"/>
        <v>BOY</v>
      </c>
      <c r="C7" s="6">
        <v>59</v>
      </c>
      <c r="D7" s="6">
        <v>146</v>
      </c>
      <c r="E7" s="6">
        <v>50</v>
      </c>
      <c r="F7" s="6">
        <v>2</v>
      </c>
      <c r="G7" s="6">
        <v>274</v>
      </c>
      <c r="K7" s="1" t="str">
        <f t="shared" si="0"/>
        <v>BOYACA,BOY,59,146,50,2,274</v>
      </c>
    </row>
    <row r="8" spans="1:11" x14ac:dyDescent="0.25">
      <c r="A8" s="2" t="s">
        <v>3</v>
      </c>
      <c r="B8" s="2" t="str">
        <f t="shared" si="1"/>
        <v>CAL</v>
      </c>
      <c r="C8" s="6">
        <v>519</v>
      </c>
      <c r="D8" s="6">
        <v>1285</v>
      </c>
      <c r="E8" s="6">
        <v>285</v>
      </c>
      <c r="F8" s="6">
        <v>1</v>
      </c>
      <c r="G8" s="6">
        <v>1279</v>
      </c>
      <c r="K8" s="1" t="str">
        <f t="shared" si="0"/>
        <v>CALDAS,CAL,519,1285,285,1,1279</v>
      </c>
    </row>
    <row r="9" spans="1:11" x14ac:dyDescent="0.25">
      <c r="A9" s="2" t="s">
        <v>37</v>
      </c>
      <c r="B9" s="2" t="str">
        <f t="shared" si="1"/>
        <v>CAQ</v>
      </c>
      <c r="C9" s="6">
        <v>131</v>
      </c>
      <c r="D9" s="6">
        <v>37</v>
      </c>
      <c r="E9" s="6">
        <v>62</v>
      </c>
      <c r="F9" s="6">
        <v>0</v>
      </c>
      <c r="G9" s="6">
        <v>148</v>
      </c>
      <c r="K9" s="1" t="str">
        <f t="shared" si="0"/>
        <v>CAQUETA,CAQ,131,37,62,0,148</v>
      </c>
    </row>
    <row r="10" spans="1:11" x14ac:dyDescent="0.25">
      <c r="A10" s="2" t="s">
        <v>4</v>
      </c>
      <c r="B10" s="2" t="str">
        <f t="shared" si="1"/>
        <v>CAS</v>
      </c>
      <c r="C10" s="6">
        <v>49</v>
      </c>
      <c r="D10" s="6">
        <v>91</v>
      </c>
      <c r="E10" s="6">
        <v>59</v>
      </c>
      <c r="F10" s="6">
        <v>0</v>
      </c>
      <c r="G10" s="6">
        <v>327</v>
      </c>
      <c r="K10" s="1" t="str">
        <f t="shared" si="0"/>
        <v>CASANARE,CAS,49,91,59,0,327</v>
      </c>
    </row>
    <row r="11" spans="1:11" x14ac:dyDescent="0.25">
      <c r="A11" s="2" t="s">
        <v>5</v>
      </c>
      <c r="B11" s="2" t="str">
        <f t="shared" si="1"/>
        <v>CAU</v>
      </c>
      <c r="C11" s="6">
        <v>229</v>
      </c>
      <c r="D11" s="6">
        <v>319</v>
      </c>
      <c r="E11" s="6">
        <v>117</v>
      </c>
      <c r="F11" s="6">
        <v>20</v>
      </c>
      <c r="G11" s="6">
        <v>708</v>
      </c>
      <c r="K11" s="1" t="str">
        <f t="shared" si="0"/>
        <v>CAUCA,CAU,229,319,117,20,708</v>
      </c>
    </row>
    <row r="12" spans="1:11" x14ac:dyDescent="0.25">
      <c r="A12" s="2" t="s">
        <v>6</v>
      </c>
      <c r="B12" s="2" t="str">
        <f t="shared" si="1"/>
        <v>CES</v>
      </c>
      <c r="C12" s="6">
        <v>559</v>
      </c>
      <c r="D12" s="6">
        <v>554</v>
      </c>
      <c r="E12" s="6">
        <v>286</v>
      </c>
      <c r="F12" s="6">
        <v>24</v>
      </c>
      <c r="G12" s="6">
        <v>2033</v>
      </c>
      <c r="K12" s="1" t="str">
        <f t="shared" si="0"/>
        <v>CESAR,CES,559,554,286,24,2033</v>
      </c>
    </row>
    <row r="13" spans="1:11" x14ac:dyDescent="0.25">
      <c r="A13" s="2" t="s">
        <v>38</v>
      </c>
      <c r="B13" s="2" t="str">
        <f t="shared" si="1"/>
        <v>CHO</v>
      </c>
      <c r="C13" s="6">
        <v>71</v>
      </c>
      <c r="D13" s="6">
        <v>19</v>
      </c>
      <c r="E13" s="6">
        <v>71</v>
      </c>
      <c r="F13" s="6">
        <v>0</v>
      </c>
      <c r="G13" s="6">
        <v>102</v>
      </c>
      <c r="K13" s="1" t="str">
        <f t="shared" si="0"/>
        <v>CHOCO,CHO,71,19,71,0,102</v>
      </c>
    </row>
    <row r="14" spans="1:11" x14ac:dyDescent="0.25">
      <c r="A14" s="2" t="s">
        <v>28</v>
      </c>
      <c r="B14" s="2" t="str">
        <f t="shared" si="1"/>
        <v>COR</v>
      </c>
      <c r="C14" s="6">
        <v>252</v>
      </c>
      <c r="D14" s="6">
        <v>98</v>
      </c>
      <c r="E14" s="6">
        <v>160</v>
      </c>
      <c r="F14" s="6">
        <v>0</v>
      </c>
      <c r="G14" s="6">
        <v>387</v>
      </c>
      <c r="K14" s="1" t="str">
        <f t="shared" si="0"/>
        <v>CORDOBA,COR,252,98,160,0,387</v>
      </c>
    </row>
    <row r="15" spans="1:11" x14ac:dyDescent="0.25">
      <c r="A15" s="2" t="s">
        <v>7</v>
      </c>
      <c r="B15" s="2" t="str">
        <f t="shared" si="1"/>
        <v>CUN</v>
      </c>
      <c r="C15" s="6">
        <v>1216</v>
      </c>
      <c r="D15" s="6">
        <v>3459</v>
      </c>
      <c r="E15" s="6">
        <v>1334</v>
      </c>
      <c r="F15" s="6">
        <v>41</v>
      </c>
      <c r="G15" s="6">
        <v>6213</v>
      </c>
      <c r="K15" s="1" t="str">
        <f t="shared" si="0"/>
        <v>CUNDINAMARCA,CUN,1216,3459,1334,41,6213</v>
      </c>
    </row>
    <row r="16" spans="1:11" x14ac:dyDescent="0.25">
      <c r="A16" s="2" t="s">
        <v>32</v>
      </c>
      <c r="B16" s="2" t="str">
        <f>LEFT(A16,4)</f>
        <v>GUAI</v>
      </c>
      <c r="C16" s="6">
        <v>14</v>
      </c>
      <c r="D16" s="6">
        <v>10</v>
      </c>
      <c r="E16" s="6">
        <v>1</v>
      </c>
      <c r="F16" s="6">
        <v>0</v>
      </c>
      <c r="G16" s="6">
        <v>33</v>
      </c>
      <c r="K16" s="1" t="str">
        <f t="shared" si="0"/>
        <v>GUAINIA,GUAI,14,10,1,0,33</v>
      </c>
    </row>
    <row r="17" spans="1:11" x14ac:dyDescent="0.25">
      <c r="A17" s="2" t="s">
        <v>8</v>
      </c>
      <c r="B17" s="2" t="str">
        <f t="shared" ref="B17:B18" si="2">LEFT(A17,4)</f>
        <v>GUAJ</v>
      </c>
      <c r="C17" s="6">
        <v>49</v>
      </c>
      <c r="D17" s="6">
        <v>44</v>
      </c>
      <c r="E17" s="6">
        <v>74</v>
      </c>
      <c r="F17" s="6">
        <v>0</v>
      </c>
      <c r="G17" s="6">
        <v>258</v>
      </c>
      <c r="K17" s="1" t="str">
        <f t="shared" si="0"/>
        <v>GUAJIRA,GUAJ,49,44,74,0,258</v>
      </c>
    </row>
    <row r="18" spans="1:11" x14ac:dyDescent="0.25">
      <c r="A18" s="2" t="s">
        <v>9</v>
      </c>
      <c r="B18" s="2" t="str">
        <f t="shared" si="2"/>
        <v>GUAV</v>
      </c>
      <c r="C18" s="6">
        <v>56</v>
      </c>
      <c r="D18" s="6">
        <v>33</v>
      </c>
      <c r="E18" s="6">
        <v>37</v>
      </c>
      <c r="F18" s="6">
        <v>0</v>
      </c>
      <c r="G18" s="6">
        <v>308</v>
      </c>
      <c r="K18" s="1" t="str">
        <f t="shared" si="0"/>
        <v>GUAVIARE,GUAV,56,33,37,0,308</v>
      </c>
    </row>
    <row r="19" spans="1:11" x14ac:dyDescent="0.25">
      <c r="A19" s="2" t="s">
        <v>10</v>
      </c>
      <c r="B19" s="2" t="str">
        <f t="shared" si="1"/>
        <v>HUI</v>
      </c>
      <c r="C19" s="6">
        <v>88</v>
      </c>
      <c r="D19" s="6">
        <v>368</v>
      </c>
      <c r="E19" s="6">
        <v>112</v>
      </c>
      <c r="F19" s="6">
        <v>0</v>
      </c>
      <c r="G19" s="6">
        <v>579</v>
      </c>
      <c r="K19" s="1" t="str">
        <f t="shared" si="0"/>
        <v>HUILA,HUI,88,368,112,0,579</v>
      </c>
    </row>
    <row r="20" spans="1:11" x14ac:dyDescent="0.25">
      <c r="A20" s="2" t="s">
        <v>11</v>
      </c>
      <c r="B20" s="2" t="str">
        <f t="shared" si="1"/>
        <v>MAG</v>
      </c>
      <c r="C20" s="6">
        <v>165</v>
      </c>
      <c r="D20" s="6">
        <v>86</v>
      </c>
      <c r="E20" s="6">
        <v>195</v>
      </c>
      <c r="F20" s="6">
        <v>0</v>
      </c>
      <c r="G20" s="6">
        <v>565</v>
      </c>
      <c r="K20" s="1" t="str">
        <f t="shared" si="0"/>
        <v>MAGDALENA,MAG,165,86,195,0,565</v>
      </c>
    </row>
    <row r="21" spans="1:11" x14ac:dyDescent="0.25">
      <c r="A21" s="2" t="s">
        <v>12</v>
      </c>
      <c r="B21" s="2" t="str">
        <f t="shared" si="1"/>
        <v>MET</v>
      </c>
      <c r="C21" s="6">
        <v>229</v>
      </c>
      <c r="D21" s="6">
        <v>246</v>
      </c>
      <c r="E21" s="6">
        <v>153</v>
      </c>
      <c r="F21" s="6">
        <v>4</v>
      </c>
      <c r="G21" s="6">
        <v>764</v>
      </c>
      <c r="K21" s="1" t="str">
        <f t="shared" si="0"/>
        <v>META,MET,229,246,153,4,764</v>
      </c>
    </row>
    <row r="22" spans="1:11" x14ac:dyDescent="0.25">
      <c r="A22" s="2" t="s">
        <v>33</v>
      </c>
      <c r="B22" s="2" t="str">
        <f t="shared" si="1"/>
        <v>NAR</v>
      </c>
      <c r="C22" s="6">
        <v>160</v>
      </c>
      <c r="D22" s="6">
        <v>468</v>
      </c>
      <c r="E22" s="6">
        <v>283</v>
      </c>
      <c r="F22" s="6">
        <v>18</v>
      </c>
      <c r="G22" s="6">
        <v>519</v>
      </c>
      <c r="K22" s="1" t="str">
        <f t="shared" si="0"/>
        <v>NARINO,NAR,160,468,283,18,519</v>
      </c>
    </row>
    <row r="23" spans="1:11" x14ac:dyDescent="0.25">
      <c r="A23" s="2" t="s">
        <v>13</v>
      </c>
      <c r="B23" s="2" t="str">
        <f t="shared" si="1"/>
        <v>NOR</v>
      </c>
      <c r="C23" s="6">
        <v>282</v>
      </c>
      <c r="D23" s="6">
        <v>180</v>
      </c>
      <c r="E23" s="6">
        <v>202</v>
      </c>
      <c r="F23" s="6">
        <v>41</v>
      </c>
      <c r="G23" s="6">
        <v>796</v>
      </c>
      <c r="K23" s="1" t="str">
        <f t="shared" si="0"/>
        <v>NORTE DE SANTANDER,NOR,282,180,202,41,796</v>
      </c>
    </row>
    <row r="24" spans="1:11" x14ac:dyDescent="0.25">
      <c r="A24" s="2" t="s">
        <v>14</v>
      </c>
      <c r="B24" s="2" t="str">
        <f t="shared" si="1"/>
        <v>PUT</v>
      </c>
      <c r="C24" s="6">
        <v>149</v>
      </c>
      <c r="D24" s="6">
        <v>153</v>
      </c>
      <c r="E24" s="6">
        <v>164</v>
      </c>
      <c r="F24" s="6">
        <v>0</v>
      </c>
      <c r="G24" s="6">
        <v>348</v>
      </c>
      <c r="K24" s="1" t="str">
        <f t="shared" si="0"/>
        <v>PUTUMAYO,PUT,149,153,164,0,348</v>
      </c>
    </row>
    <row r="25" spans="1:11" x14ac:dyDescent="0.25">
      <c r="A25" s="2" t="s">
        <v>29</v>
      </c>
      <c r="B25" s="2" t="str">
        <f t="shared" si="1"/>
        <v>QUI</v>
      </c>
      <c r="C25" s="6">
        <v>321</v>
      </c>
      <c r="D25" s="6">
        <v>245</v>
      </c>
      <c r="E25" s="6">
        <v>222</v>
      </c>
      <c r="F25" s="6">
        <v>41</v>
      </c>
      <c r="G25" s="6">
        <v>376</v>
      </c>
      <c r="K25" s="1" t="str">
        <f t="shared" si="0"/>
        <v>QUINDIO,QUI,321,245,222,41,376</v>
      </c>
    </row>
    <row r="26" spans="1:11" x14ac:dyDescent="0.25">
      <c r="A26" s="2" t="s">
        <v>15</v>
      </c>
      <c r="B26" s="2" t="str">
        <f t="shared" si="1"/>
        <v>RIS</v>
      </c>
      <c r="C26" s="6">
        <v>219</v>
      </c>
      <c r="D26" s="6">
        <v>481</v>
      </c>
      <c r="E26" s="6">
        <v>180</v>
      </c>
      <c r="F26" s="6">
        <v>39</v>
      </c>
      <c r="G26" s="6">
        <v>878</v>
      </c>
      <c r="K26" s="1" t="str">
        <f t="shared" si="0"/>
        <v>RISARALDA,RIS,219,481,180,39,878</v>
      </c>
    </row>
    <row r="27" spans="1:11" x14ac:dyDescent="0.25">
      <c r="A27" s="2" t="s">
        <v>30</v>
      </c>
      <c r="B27" s="2" t="str">
        <f t="shared" si="1"/>
        <v>SAN</v>
      </c>
      <c r="C27" s="6">
        <v>0</v>
      </c>
      <c r="D27" s="6">
        <v>2</v>
      </c>
      <c r="E27" s="6">
        <v>21</v>
      </c>
      <c r="F27" s="6">
        <v>0</v>
      </c>
      <c r="G27" s="6">
        <v>62</v>
      </c>
      <c r="K27" s="1" t="str">
        <f t="shared" si="0"/>
        <v>SAN ANDRES,SAN,0,2,21,0,62</v>
      </c>
    </row>
    <row r="28" spans="1:11" x14ac:dyDescent="0.25">
      <c r="A28" s="2" t="s">
        <v>16</v>
      </c>
      <c r="B28" s="2" t="str">
        <f>LEFT(A28,4)</f>
        <v>SANT</v>
      </c>
      <c r="C28" s="6">
        <v>639</v>
      </c>
      <c r="D28" s="6">
        <v>1076</v>
      </c>
      <c r="E28" s="6">
        <v>639</v>
      </c>
      <c r="F28" s="6">
        <v>4</v>
      </c>
      <c r="G28" s="6">
        <v>2653</v>
      </c>
      <c r="K28" s="1" t="str">
        <f t="shared" si="0"/>
        <v>SANTANDER,SANT,639,1076,639,4,2653</v>
      </c>
    </row>
    <row r="29" spans="1:11" x14ac:dyDescent="0.25">
      <c r="A29" s="2" t="s">
        <v>17</v>
      </c>
      <c r="B29" s="2" t="str">
        <f t="shared" si="1"/>
        <v>SUC</v>
      </c>
      <c r="C29" s="6">
        <v>596</v>
      </c>
      <c r="D29" s="6">
        <v>345</v>
      </c>
      <c r="E29" s="6">
        <v>272</v>
      </c>
      <c r="F29" s="6">
        <v>0</v>
      </c>
      <c r="G29" s="6">
        <v>1181</v>
      </c>
      <c r="K29" s="1" t="str">
        <f t="shared" si="0"/>
        <v>SUCRE,SUC,596,345,272,0,1181</v>
      </c>
    </row>
    <row r="30" spans="1:11" x14ac:dyDescent="0.25">
      <c r="A30" s="2" t="s">
        <v>18</v>
      </c>
      <c r="B30" s="2" t="str">
        <f t="shared" si="1"/>
        <v>TOL</v>
      </c>
      <c r="C30" s="6">
        <v>163</v>
      </c>
      <c r="D30" s="6">
        <v>371</v>
      </c>
      <c r="E30" s="6">
        <v>133</v>
      </c>
      <c r="F30" s="6">
        <v>4</v>
      </c>
      <c r="G30" s="6">
        <v>570</v>
      </c>
      <c r="K30" s="1" t="str">
        <f t="shared" si="0"/>
        <v>TOLIMA,TOL,163,371,133,4,570</v>
      </c>
    </row>
    <row r="31" spans="1:11" x14ac:dyDescent="0.25">
      <c r="A31" s="2" t="s">
        <v>19</v>
      </c>
      <c r="B31" s="2" t="str">
        <f t="shared" si="1"/>
        <v>VAL</v>
      </c>
      <c r="C31" s="6">
        <v>5056</v>
      </c>
      <c r="D31" s="6">
        <v>7316</v>
      </c>
      <c r="E31" s="6">
        <v>5036</v>
      </c>
      <c r="F31" s="6">
        <v>748</v>
      </c>
      <c r="G31" s="6">
        <v>9577</v>
      </c>
      <c r="K31" s="1" t="str">
        <f t="shared" si="0"/>
        <v>VALLE,VAL,5056,7316,5036,748,9577</v>
      </c>
    </row>
    <row r="32" spans="1:11" x14ac:dyDescent="0.25">
      <c r="A32" s="2" t="s">
        <v>31</v>
      </c>
      <c r="B32" s="2" t="str">
        <f t="shared" si="1"/>
        <v>VAU</v>
      </c>
      <c r="C32" s="6">
        <v>5</v>
      </c>
      <c r="D32" s="6">
        <v>1</v>
      </c>
      <c r="E32" s="6">
        <v>1</v>
      </c>
      <c r="F32" s="6">
        <v>0</v>
      </c>
      <c r="G32" s="6">
        <v>21</v>
      </c>
      <c r="K32" s="1" t="str">
        <f t="shared" si="0"/>
        <v>VAUPES,VAU,5,1,1,0,21</v>
      </c>
    </row>
    <row r="33" spans="1:11" x14ac:dyDescent="0.25">
      <c r="A33" s="2" t="s">
        <v>20</v>
      </c>
      <c r="B33" s="2" t="str">
        <f t="shared" si="1"/>
        <v>VIC</v>
      </c>
      <c r="C33" s="6">
        <v>18</v>
      </c>
      <c r="D33" s="6">
        <v>14</v>
      </c>
      <c r="E33" s="6">
        <v>14</v>
      </c>
      <c r="F33" s="6">
        <v>0</v>
      </c>
      <c r="G33" s="6">
        <v>90</v>
      </c>
      <c r="K33" s="1" t="str">
        <f t="shared" si="0"/>
        <v>VICHADA,VIC,18,14,14,0,90</v>
      </c>
    </row>
  </sheetData>
  <conditionalFormatting sqref="B1:B3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Ruiz Saenz</dc:creator>
  <cp:lastModifiedBy>Jairo Ruiz Saenz</cp:lastModifiedBy>
  <dcterms:created xsi:type="dcterms:W3CDTF">2017-09-17T01:59:42Z</dcterms:created>
  <dcterms:modified xsi:type="dcterms:W3CDTF">2017-09-17T07:52:29Z</dcterms:modified>
</cp:coreProperties>
</file>