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TS-DES\Results\"/>
    </mc:Choice>
  </mc:AlternateContent>
  <xr:revisionPtr revIDLastSave="0" documentId="13_ncr:1_{6714681D-BF1B-4CFC-81EC-0CD8412EB85E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US" sheetId="1" r:id="rId1"/>
    <sheet name="Brazil" sheetId="2" r:id="rId2"/>
    <sheet name="India" sheetId="3" r:id="rId3"/>
    <sheet name="Russia" sheetId="4" r:id="rId4"/>
    <sheet name="UK" sheetId="5" r:id="rId5"/>
    <sheet name="Oth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6" l="1"/>
  <c r="X17" i="6"/>
  <c r="Y14" i="6"/>
  <c r="Y12" i="6"/>
  <c r="X13" i="6"/>
  <c r="X14" i="6"/>
  <c r="Y15" i="6" s="1"/>
  <c r="X15" i="6"/>
  <c r="Y16" i="6" s="1"/>
  <c r="X16" i="6"/>
  <c r="Y17" i="6" s="1"/>
  <c r="X12" i="6"/>
  <c r="Y13" i="6" s="1"/>
  <c r="H5" i="6"/>
  <c r="H6" i="6"/>
  <c r="H7" i="6"/>
  <c r="H8" i="6"/>
  <c r="H4" i="6"/>
  <c r="U20" i="5"/>
  <c r="T20" i="5"/>
  <c r="S20" i="5"/>
  <c r="R20" i="5"/>
  <c r="Q20" i="5"/>
  <c r="N20" i="5"/>
  <c r="M20" i="5"/>
  <c r="L20" i="5"/>
  <c r="K20" i="5"/>
  <c r="J20" i="5"/>
  <c r="G20" i="5"/>
  <c r="F20" i="5"/>
  <c r="E20" i="5"/>
  <c r="D20" i="5"/>
  <c r="C20" i="5"/>
  <c r="U19" i="5"/>
  <c r="T19" i="5"/>
  <c r="S19" i="5"/>
  <c r="R19" i="5"/>
  <c r="Q19" i="5"/>
  <c r="N19" i="5"/>
  <c r="M19" i="5"/>
  <c r="L19" i="5"/>
  <c r="K19" i="5"/>
  <c r="J19" i="5"/>
  <c r="G19" i="5"/>
  <c r="F19" i="5"/>
  <c r="E19" i="5"/>
  <c r="D19" i="5"/>
  <c r="C19" i="5"/>
  <c r="U18" i="5"/>
  <c r="T18" i="5"/>
  <c r="S18" i="5"/>
  <c r="R18" i="5"/>
  <c r="Q18" i="5"/>
  <c r="N18" i="5"/>
  <c r="M18" i="5"/>
  <c r="L18" i="5"/>
  <c r="K18" i="5"/>
  <c r="J18" i="5"/>
  <c r="G18" i="5"/>
  <c r="F18" i="5"/>
  <c r="E18" i="5"/>
  <c r="D18" i="5"/>
  <c r="C18" i="5"/>
  <c r="U17" i="5"/>
  <c r="T17" i="5"/>
  <c r="S17" i="5"/>
  <c r="R17" i="5"/>
  <c r="Q17" i="5"/>
  <c r="N17" i="5"/>
  <c r="M17" i="5"/>
  <c r="L17" i="5"/>
  <c r="K17" i="5"/>
  <c r="J17" i="5"/>
  <c r="G17" i="5"/>
  <c r="F17" i="5"/>
  <c r="E17" i="5"/>
  <c r="D17" i="5"/>
  <c r="C17" i="5"/>
  <c r="U16" i="5"/>
  <c r="T16" i="5"/>
  <c r="S16" i="5"/>
  <c r="R16" i="5"/>
  <c r="Q16" i="5"/>
  <c r="N16" i="5"/>
  <c r="M16" i="5"/>
  <c r="L16" i="5"/>
  <c r="K16" i="5"/>
  <c r="J16" i="5"/>
  <c r="G16" i="5"/>
  <c r="F16" i="5"/>
  <c r="E16" i="5"/>
  <c r="D16" i="5"/>
  <c r="C16" i="5"/>
  <c r="U20" i="4"/>
  <c r="T20" i="4"/>
  <c r="S20" i="4"/>
  <c r="R20" i="4"/>
  <c r="Q20" i="4"/>
  <c r="N20" i="4"/>
  <c r="M20" i="4"/>
  <c r="L20" i="4"/>
  <c r="K20" i="4"/>
  <c r="J20" i="4"/>
  <c r="G20" i="4"/>
  <c r="F20" i="4"/>
  <c r="E20" i="4"/>
  <c r="D20" i="4"/>
  <c r="C20" i="4"/>
  <c r="U19" i="4"/>
  <c r="T19" i="4"/>
  <c r="S19" i="4"/>
  <c r="R19" i="4"/>
  <c r="Q19" i="4"/>
  <c r="N19" i="4"/>
  <c r="M19" i="4"/>
  <c r="L19" i="4"/>
  <c r="K19" i="4"/>
  <c r="J19" i="4"/>
  <c r="G19" i="4"/>
  <c r="F19" i="4"/>
  <c r="E19" i="4"/>
  <c r="D19" i="4"/>
  <c r="C19" i="4"/>
  <c r="U18" i="4"/>
  <c r="T18" i="4"/>
  <c r="S18" i="4"/>
  <c r="R18" i="4"/>
  <c r="Q18" i="4"/>
  <c r="N18" i="4"/>
  <c r="M18" i="4"/>
  <c r="L18" i="4"/>
  <c r="K18" i="4"/>
  <c r="J18" i="4"/>
  <c r="G18" i="4"/>
  <c r="F18" i="4"/>
  <c r="E18" i="4"/>
  <c r="D18" i="4"/>
  <c r="C18" i="4"/>
  <c r="U17" i="4"/>
  <c r="T17" i="4"/>
  <c r="S17" i="4"/>
  <c r="R17" i="4"/>
  <c r="Q17" i="4"/>
  <c r="N17" i="4"/>
  <c r="M17" i="4"/>
  <c r="L17" i="4"/>
  <c r="K17" i="4"/>
  <c r="J17" i="4"/>
  <c r="G17" i="4"/>
  <c r="F17" i="4"/>
  <c r="E17" i="4"/>
  <c r="D17" i="4"/>
  <c r="C17" i="4"/>
  <c r="U16" i="4"/>
  <c r="T16" i="4"/>
  <c r="S16" i="4"/>
  <c r="R16" i="4"/>
  <c r="Q16" i="4"/>
  <c r="N16" i="4"/>
  <c r="M16" i="4"/>
  <c r="L16" i="4"/>
  <c r="K16" i="4"/>
  <c r="J16" i="4"/>
  <c r="G16" i="4"/>
  <c r="F16" i="4"/>
  <c r="E16" i="4"/>
  <c r="D16" i="4"/>
  <c r="C16" i="4"/>
  <c r="U20" i="3"/>
  <c r="T20" i="3"/>
  <c r="S20" i="3"/>
  <c r="R20" i="3"/>
  <c r="Q20" i="3"/>
  <c r="N20" i="3"/>
  <c r="M20" i="3"/>
  <c r="L20" i="3"/>
  <c r="K20" i="3"/>
  <c r="J20" i="3"/>
  <c r="G20" i="3"/>
  <c r="F20" i="3"/>
  <c r="E20" i="3"/>
  <c r="D20" i="3"/>
  <c r="C20" i="3"/>
  <c r="U19" i="3"/>
  <c r="T19" i="3"/>
  <c r="S19" i="3"/>
  <c r="R19" i="3"/>
  <c r="Q19" i="3"/>
  <c r="N19" i="3"/>
  <c r="M19" i="3"/>
  <c r="L19" i="3"/>
  <c r="K19" i="3"/>
  <c r="J19" i="3"/>
  <c r="G19" i="3"/>
  <c r="F19" i="3"/>
  <c r="E19" i="3"/>
  <c r="E27" i="3" s="1"/>
  <c r="D19" i="3"/>
  <c r="C19" i="3"/>
  <c r="U18" i="3"/>
  <c r="T18" i="3"/>
  <c r="S18" i="3"/>
  <c r="R18" i="3"/>
  <c r="Q18" i="3"/>
  <c r="N18" i="3"/>
  <c r="M18" i="3"/>
  <c r="L18" i="3"/>
  <c r="K18" i="3"/>
  <c r="J18" i="3"/>
  <c r="G18" i="3"/>
  <c r="F18" i="3"/>
  <c r="E18" i="3"/>
  <c r="D18" i="3"/>
  <c r="D26" i="3" s="1"/>
  <c r="C18" i="3"/>
  <c r="U17" i="3"/>
  <c r="T17" i="3"/>
  <c r="S17" i="3"/>
  <c r="R17" i="3"/>
  <c r="Q17" i="3"/>
  <c r="N17" i="3"/>
  <c r="M17" i="3"/>
  <c r="L17" i="3"/>
  <c r="K17" i="3"/>
  <c r="J17" i="3"/>
  <c r="G17" i="3"/>
  <c r="G29" i="3" s="1"/>
  <c r="F17" i="3"/>
  <c r="E17" i="3"/>
  <c r="D17" i="3"/>
  <c r="C17" i="3"/>
  <c r="C25" i="3" s="1"/>
  <c r="U16" i="3"/>
  <c r="T16" i="3"/>
  <c r="S16" i="3"/>
  <c r="R16" i="3"/>
  <c r="Q16" i="3"/>
  <c r="N16" i="3"/>
  <c r="M16" i="3"/>
  <c r="L16" i="3"/>
  <c r="K16" i="3"/>
  <c r="J16" i="3"/>
  <c r="G16" i="3"/>
  <c r="F16" i="3"/>
  <c r="F28" i="3" s="1"/>
  <c r="E16" i="3"/>
  <c r="D16" i="3"/>
  <c r="C16" i="3"/>
  <c r="U20" i="2"/>
  <c r="T20" i="2"/>
  <c r="S20" i="2"/>
  <c r="R20" i="2"/>
  <c r="Q20" i="2"/>
  <c r="N20" i="2"/>
  <c r="M20" i="2"/>
  <c r="L20" i="2"/>
  <c r="K20" i="2"/>
  <c r="J20" i="2"/>
  <c r="G20" i="2"/>
  <c r="F20" i="2"/>
  <c r="E20" i="2"/>
  <c r="D20" i="2"/>
  <c r="C20" i="2"/>
  <c r="U19" i="2"/>
  <c r="T19" i="2"/>
  <c r="S19" i="2"/>
  <c r="R19" i="2"/>
  <c r="Q19" i="2"/>
  <c r="N19" i="2"/>
  <c r="M19" i="2"/>
  <c r="L19" i="2"/>
  <c r="K19" i="2"/>
  <c r="J19" i="2"/>
  <c r="G19" i="2"/>
  <c r="F19" i="2"/>
  <c r="E19" i="2"/>
  <c r="D19" i="2"/>
  <c r="C19" i="2"/>
  <c r="U18" i="2"/>
  <c r="T18" i="2"/>
  <c r="S18" i="2"/>
  <c r="R18" i="2"/>
  <c r="Q18" i="2"/>
  <c r="N18" i="2"/>
  <c r="M18" i="2"/>
  <c r="L18" i="2"/>
  <c r="K18" i="2"/>
  <c r="J18" i="2"/>
  <c r="G18" i="2"/>
  <c r="F18" i="2"/>
  <c r="E18" i="2"/>
  <c r="D18" i="2"/>
  <c r="C18" i="2"/>
  <c r="U17" i="2"/>
  <c r="T17" i="2"/>
  <c r="S17" i="2"/>
  <c r="R17" i="2"/>
  <c r="Q17" i="2"/>
  <c r="N17" i="2"/>
  <c r="M17" i="2"/>
  <c r="L17" i="2"/>
  <c r="K17" i="2"/>
  <c r="J17" i="2"/>
  <c r="G17" i="2"/>
  <c r="F17" i="2"/>
  <c r="E17" i="2"/>
  <c r="D17" i="2"/>
  <c r="C17" i="2"/>
  <c r="U16" i="2"/>
  <c r="T16" i="2"/>
  <c r="S16" i="2"/>
  <c r="R16" i="2"/>
  <c r="Q16" i="2"/>
  <c r="N16" i="2"/>
  <c r="M16" i="2"/>
  <c r="L16" i="2"/>
  <c r="K16" i="2"/>
  <c r="J16" i="2"/>
  <c r="G16" i="2"/>
  <c r="F16" i="2"/>
  <c r="E16" i="2"/>
  <c r="D16" i="2"/>
  <c r="C16" i="2"/>
  <c r="U19" i="1"/>
  <c r="N20" i="1"/>
  <c r="U20" i="1"/>
  <c r="T20" i="1"/>
  <c r="S20" i="1"/>
  <c r="R20" i="1"/>
  <c r="R29" i="1" s="1"/>
  <c r="E37" i="1" s="1"/>
  <c r="Q20" i="1"/>
  <c r="T19" i="1"/>
  <c r="S19" i="1"/>
  <c r="S29" i="1" s="1"/>
  <c r="R19" i="1"/>
  <c r="Q19" i="1"/>
  <c r="U18" i="1"/>
  <c r="T18" i="1"/>
  <c r="T29" i="1" s="1"/>
  <c r="S18" i="1"/>
  <c r="R18" i="1"/>
  <c r="Q18" i="1"/>
  <c r="U17" i="1"/>
  <c r="T17" i="1"/>
  <c r="S17" i="1"/>
  <c r="R17" i="1"/>
  <c r="Q17" i="1"/>
  <c r="Q29" i="1" s="1"/>
  <c r="U16" i="1"/>
  <c r="T16" i="1"/>
  <c r="S16" i="1"/>
  <c r="R16" i="1"/>
  <c r="R28" i="1" s="1"/>
  <c r="Q16" i="1"/>
  <c r="M20" i="1"/>
  <c r="L20" i="1"/>
  <c r="K20" i="1"/>
  <c r="K29" i="1" s="1"/>
  <c r="J20" i="1"/>
  <c r="N19" i="1"/>
  <c r="M19" i="1"/>
  <c r="L19" i="1"/>
  <c r="L29" i="1" s="1"/>
  <c r="K19" i="1"/>
  <c r="J19" i="1"/>
  <c r="N18" i="1"/>
  <c r="M18" i="1"/>
  <c r="M25" i="1" s="1"/>
  <c r="L18" i="1"/>
  <c r="K18" i="1"/>
  <c r="J18" i="1"/>
  <c r="N17" i="1"/>
  <c r="N29" i="1" s="1"/>
  <c r="M17" i="1"/>
  <c r="L17" i="1"/>
  <c r="K17" i="1"/>
  <c r="J17" i="1"/>
  <c r="J29" i="1" s="1"/>
  <c r="N16" i="1"/>
  <c r="M16" i="1"/>
  <c r="L16" i="1"/>
  <c r="K16" i="1"/>
  <c r="K26" i="1" s="1"/>
  <c r="J16" i="1"/>
  <c r="C16" i="1"/>
  <c r="D16" i="1"/>
  <c r="E16" i="1"/>
  <c r="F16" i="1"/>
  <c r="F26" i="1" s="1"/>
  <c r="G16" i="1"/>
  <c r="C17" i="1"/>
  <c r="D17" i="1"/>
  <c r="E17" i="1"/>
  <c r="E27" i="1" s="1"/>
  <c r="F17" i="1"/>
  <c r="G17" i="1"/>
  <c r="C18" i="1"/>
  <c r="D18" i="1"/>
  <c r="D29" i="1" s="1"/>
  <c r="E18" i="1"/>
  <c r="F18" i="1"/>
  <c r="G18" i="1"/>
  <c r="C19" i="1"/>
  <c r="C29" i="1" s="1"/>
  <c r="D19" i="1"/>
  <c r="E19" i="1"/>
  <c r="F19" i="1"/>
  <c r="G19" i="1"/>
  <c r="G26" i="1" s="1"/>
  <c r="C20" i="1"/>
  <c r="D20" i="1"/>
  <c r="E20" i="1"/>
  <c r="F20" i="1"/>
  <c r="F29" i="1" s="1"/>
  <c r="G20" i="1"/>
  <c r="G29" i="1" s="1"/>
  <c r="C26" i="1"/>
  <c r="D26" i="1"/>
  <c r="AA4" i="6"/>
  <c r="AA5" i="6"/>
  <c r="AA6" i="6"/>
  <c r="Q28" i="1"/>
  <c r="J28" i="1"/>
  <c r="U29" i="1"/>
  <c r="U28" i="1"/>
  <c r="U27" i="1"/>
  <c r="U26" i="1"/>
  <c r="U25" i="1"/>
  <c r="M29" i="1"/>
  <c r="M28" i="1"/>
  <c r="M27" i="1"/>
  <c r="M26" i="1"/>
  <c r="N25" i="1"/>
  <c r="L25" i="1"/>
  <c r="E26" i="1"/>
  <c r="E29" i="1"/>
  <c r="D28" i="1"/>
  <c r="C28" i="1"/>
  <c r="S25" i="5" l="1"/>
  <c r="T26" i="5"/>
  <c r="Q27" i="5"/>
  <c r="U27" i="5"/>
  <c r="R28" i="5"/>
  <c r="S29" i="5"/>
  <c r="T25" i="5"/>
  <c r="Q26" i="5"/>
  <c r="U26" i="5"/>
  <c r="R27" i="5"/>
  <c r="S28" i="5"/>
  <c r="T29" i="5"/>
  <c r="Q25" i="5"/>
  <c r="U25" i="5"/>
  <c r="R26" i="5"/>
  <c r="S27" i="5"/>
  <c r="T28" i="5"/>
  <c r="Q29" i="5"/>
  <c r="U29" i="5"/>
  <c r="M25" i="5"/>
  <c r="J26" i="5"/>
  <c r="N26" i="5"/>
  <c r="K27" i="5"/>
  <c r="L28" i="5"/>
  <c r="M29" i="5"/>
  <c r="J25" i="5"/>
  <c r="N25" i="5"/>
  <c r="K26" i="5"/>
  <c r="L27" i="5"/>
  <c r="M28" i="5"/>
  <c r="J29" i="5"/>
  <c r="N29" i="5"/>
  <c r="K25" i="5"/>
  <c r="L26" i="5"/>
  <c r="M27" i="5"/>
  <c r="J28" i="5"/>
  <c r="N28" i="5"/>
  <c r="K29" i="5"/>
  <c r="C25" i="5"/>
  <c r="G25" i="5"/>
  <c r="D26" i="5"/>
  <c r="E27" i="5"/>
  <c r="F28" i="5"/>
  <c r="C29" i="5"/>
  <c r="G29" i="5"/>
  <c r="G28" i="5"/>
  <c r="D25" i="5"/>
  <c r="E26" i="5"/>
  <c r="F27" i="5"/>
  <c r="C28" i="5"/>
  <c r="D29" i="5"/>
  <c r="E25" i="5"/>
  <c r="F26" i="5"/>
  <c r="C27" i="5"/>
  <c r="G27" i="5"/>
  <c r="D28" i="5"/>
  <c r="E29" i="5"/>
  <c r="C37" i="5" s="1"/>
  <c r="F25" i="5"/>
  <c r="C26" i="5"/>
  <c r="M26" i="5"/>
  <c r="D27" i="5"/>
  <c r="C35" i="5" s="1"/>
  <c r="T27" i="5"/>
  <c r="Q28" i="5"/>
  <c r="R29" i="5"/>
  <c r="R25" i="5"/>
  <c r="G26" i="5"/>
  <c r="J27" i="5"/>
  <c r="E28" i="5"/>
  <c r="C36" i="5" s="1"/>
  <c r="U28" i="5"/>
  <c r="F29" i="5"/>
  <c r="L25" i="5"/>
  <c r="D33" i="5" s="1"/>
  <c r="S26" i="5"/>
  <c r="N27" i="5"/>
  <c r="K28" i="5"/>
  <c r="L29" i="5"/>
  <c r="D37" i="5" s="1"/>
  <c r="Q27" i="4"/>
  <c r="S29" i="4"/>
  <c r="T26" i="4"/>
  <c r="U27" i="4"/>
  <c r="T25" i="4"/>
  <c r="Q26" i="4"/>
  <c r="U26" i="4"/>
  <c r="R27" i="4"/>
  <c r="S28" i="4"/>
  <c r="T29" i="4"/>
  <c r="S25" i="4"/>
  <c r="R28" i="4"/>
  <c r="Q28" i="4"/>
  <c r="U28" i="4"/>
  <c r="R29" i="4"/>
  <c r="S26" i="4"/>
  <c r="J26" i="4"/>
  <c r="K27" i="4"/>
  <c r="M29" i="4"/>
  <c r="N25" i="4"/>
  <c r="K26" i="4"/>
  <c r="L27" i="4"/>
  <c r="M28" i="4"/>
  <c r="J29" i="4"/>
  <c r="N29" i="4"/>
  <c r="M25" i="4"/>
  <c r="N26" i="4"/>
  <c r="L28" i="4"/>
  <c r="J25" i="4"/>
  <c r="K28" i="4"/>
  <c r="L25" i="4"/>
  <c r="M26" i="4"/>
  <c r="C25" i="4"/>
  <c r="G25" i="4"/>
  <c r="D26" i="4"/>
  <c r="E27" i="4"/>
  <c r="F28" i="4"/>
  <c r="C29" i="4"/>
  <c r="G29" i="4"/>
  <c r="D25" i="4"/>
  <c r="E26" i="4"/>
  <c r="F27" i="4"/>
  <c r="C28" i="4"/>
  <c r="G28" i="4"/>
  <c r="D29" i="4"/>
  <c r="E28" i="4"/>
  <c r="F29" i="4"/>
  <c r="C26" i="4"/>
  <c r="G26" i="4"/>
  <c r="E25" i="4"/>
  <c r="Q25" i="4"/>
  <c r="E33" i="4" s="1"/>
  <c r="F26" i="4"/>
  <c r="R26" i="4"/>
  <c r="G27" i="4"/>
  <c r="S27" i="4"/>
  <c r="J28" i="4"/>
  <c r="T28" i="4"/>
  <c r="K29" i="4"/>
  <c r="U29" i="4"/>
  <c r="F25" i="4"/>
  <c r="D27" i="4"/>
  <c r="N27" i="4"/>
  <c r="L29" i="4"/>
  <c r="K25" i="4"/>
  <c r="U25" i="4"/>
  <c r="L26" i="4"/>
  <c r="C27" i="4"/>
  <c r="M27" i="4"/>
  <c r="D28" i="4"/>
  <c r="N28" i="4"/>
  <c r="E29" i="4"/>
  <c r="C37" i="4" s="1"/>
  <c r="Q29" i="4"/>
  <c r="R25" i="4"/>
  <c r="J27" i="4"/>
  <c r="T27" i="4"/>
  <c r="L28" i="3"/>
  <c r="M29" i="3"/>
  <c r="J27" i="3"/>
  <c r="K27" i="3"/>
  <c r="N26" i="3"/>
  <c r="Q26" i="3"/>
  <c r="R27" i="3"/>
  <c r="S28" i="3"/>
  <c r="T29" i="3"/>
  <c r="U26" i="3"/>
  <c r="T25" i="3"/>
  <c r="Q25" i="3"/>
  <c r="U25" i="3"/>
  <c r="R28" i="3"/>
  <c r="S25" i="3"/>
  <c r="T27" i="3"/>
  <c r="Q27" i="3"/>
  <c r="U28" i="3"/>
  <c r="R29" i="3"/>
  <c r="R26" i="3"/>
  <c r="S27" i="3"/>
  <c r="T28" i="3"/>
  <c r="Q29" i="3"/>
  <c r="U29" i="3"/>
  <c r="J25" i="3"/>
  <c r="N25" i="3"/>
  <c r="K26" i="3"/>
  <c r="L27" i="3"/>
  <c r="M28" i="3"/>
  <c r="J29" i="3"/>
  <c r="N29" i="3"/>
  <c r="L29" i="3"/>
  <c r="K25" i="3"/>
  <c r="L26" i="3"/>
  <c r="M27" i="3"/>
  <c r="J28" i="3"/>
  <c r="N28" i="3"/>
  <c r="K29" i="3"/>
  <c r="F29" i="3"/>
  <c r="D25" i="3"/>
  <c r="E26" i="3"/>
  <c r="F27" i="3"/>
  <c r="C28" i="3"/>
  <c r="G28" i="3"/>
  <c r="D29" i="3"/>
  <c r="E25" i="3"/>
  <c r="F26" i="3"/>
  <c r="C27" i="3"/>
  <c r="G27" i="3"/>
  <c r="D28" i="3"/>
  <c r="E29" i="3"/>
  <c r="D37" i="3"/>
  <c r="M25" i="3"/>
  <c r="J26" i="3"/>
  <c r="T26" i="3"/>
  <c r="U27" i="3"/>
  <c r="C29" i="3"/>
  <c r="S29" i="3"/>
  <c r="F25" i="3"/>
  <c r="L25" i="3"/>
  <c r="R25" i="3"/>
  <c r="E33" i="3" s="1"/>
  <c r="C26" i="3"/>
  <c r="G26" i="3"/>
  <c r="M26" i="3"/>
  <c r="S26" i="3"/>
  <c r="E34" i="3" s="1"/>
  <c r="D27" i="3"/>
  <c r="N27" i="3"/>
  <c r="E28" i="3"/>
  <c r="K28" i="3"/>
  <c r="Q28" i="3"/>
  <c r="G25" i="3"/>
  <c r="T26" i="2"/>
  <c r="U27" i="2"/>
  <c r="S29" i="2"/>
  <c r="T25" i="2"/>
  <c r="Q26" i="2"/>
  <c r="U26" i="2"/>
  <c r="R27" i="2"/>
  <c r="S28" i="2"/>
  <c r="T29" i="2"/>
  <c r="S25" i="2"/>
  <c r="Q27" i="2"/>
  <c r="R28" i="2"/>
  <c r="Q25" i="2"/>
  <c r="U25" i="2"/>
  <c r="R26" i="2"/>
  <c r="S27" i="2"/>
  <c r="T28" i="2"/>
  <c r="Q29" i="2"/>
  <c r="U29" i="2"/>
  <c r="J26" i="2"/>
  <c r="K27" i="2"/>
  <c r="L28" i="2"/>
  <c r="J25" i="2"/>
  <c r="N25" i="2"/>
  <c r="K26" i="2"/>
  <c r="L27" i="2"/>
  <c r="M28" i="2"/>
  <c r="J29" i="2"/>
  <c r="N29" i="2"/>
  <c r="M25" i="2"/>
  <c r="N26" i="2"/>
  <c r="M29" i="2"/>
  <c r="K25" i="2"/>
  <c r="L26" i="2"/>
  <c r="M27" i="2"/>
  <c r="J28" i="2"/>
  <c r="N28" i="2"/>
  <c r="K29" i="2"/>
  <c r="C25" i="2"/>
  <c r="D26" i="2"/>
  <c r="F28" i="2"/>
  <c r="C29" i="2"/>
  <c r="G29" i="2"/>
  <c r="C37" i="2" s="1"/>
  <c r="D25" i="2"/>
  <c r="E26" i="2"/>
  <c r="F27" i="2"/>
  <c r="C28" i="2"/>
  <c r="G28" i="2"/>
  <c r="D29" i="2"/>
  <c r="G25" i="2"/>
  <c r="E27" i="2"/>
  <c r="E25" i="2"/>
  <c r="F26" i="2"/>
  <c r="C27" i="2"/>
  <c r="G27" i="2"/>
  <c r="D28" i="2"/>
  <c r="E29" i="2"/>
  <c r="R25" i="2"/>
  <c r="M26" i="2"/>
  <c r="D27" i="2"/>
  <c r="T27" i="2"/>
  <c r="U28" i="2"/>
  <c r="L29" i="2"/>
  <c r="F25" i="2"/>
  <c r="G26" i="2"/>
  <c r="J27" i="2"/>
  <c r="K28" i="2"/>
  <c r="F29" i="2"/>
  <c r="L25" i="2"/>
  <c r="C26" i="2"/>
  <c r="S26" i="2"/>
  <c r="N27" i="2"/>
  <c r="E28" i="2"/>
  <c r="Q28" i="2"/>
  <c r="R29" i="2"/>
  <c r="R25" i="1"/>
  <c r="R26" i="1"/>
  <c r="R27" i="1"/>
  <c r="Q27" i="1"/>
  <c r="S25" i="1"/>
  <c r="S26" i="1"/>
  <c r="S27" i="1"/>
  <c r="S28" i="1"/>
  <c r="E36" i="1" s="1"/>
  <c r="Q25" i="1"/>
  <c r="Q26" i="1"/>
  <c r="E34" i="1" s="1"/>
  <c r="T25" i="1"/>
  <c r="T26" i="1"/>
  <c r="T27" i="1"/>
  <c r="T28" i="1"/>
  <c r="K25" i="1"/>
  <c r="N26" i="1"/>
  <c r="N27" i="1"/>
  <c r="N28" i="1"/>
  <c r="J27" i="1"/>
  <c r="K27" i="1"/>
  <c r="K28" i="1"/>
  <c r="J25" i="1"/>
  <c r="D33" i="1" s="1"/>
  <c r="J26" i="1"/>
  <c r="D34" i="1" s="1"/>
  <c r="L26" i="1"/>
  <c r="L27" i="1"/>
  <c r="D35" i="1" s="1"/>
  <c r="L28" i="1"/>
  <c r="G25" i="1"/>
  <c r="D27" i="1"/>
  <c r="F28" i="1"/>
  <c r="E25" i="1"/>
  <c r="C33" i="1" s="1"/>
  <c r="F25" i="1"/>
  <c r="D25" i="1"/>
  <c r="E28" i="1"/>
  <c r="C27" i="1"/>
  <c r="C25" i="1"/>
  <c r="G28" i="1"/>
  <c r="C36" i="1" s="1"/>
  <c r="F27" i="1"/>
  <c r="G27" i="1"/>
  <c r="E33" i="1"/>
  <c r="C34" i="1"/>
  <c r="C37" i="1"/>
  <c r="F37" i="1" s="1"/>
  <c r="D37" i="1"/>
  <c r="E37" i="5" l="1"/>
  <c r="F37" i="5" s="1"/>
  <c r="E35" i="5"/>
  <c r="E33" i="5"/>
  <c r="F33" i="5" s="1"/>
  <c r="D36" i="5"/>
  <c r="C33" i="5"/>
  <c r="E34" i="5"/>
  <c r="D34" i="5"/>
  <c r="F34" i="5" s="1"/>
  <c r="C34" i="5"/>
  <c r="D35" i="5"/>
  <c r="F35" i="5" s="1"/>
  <c r="E36" i="5"/>
  <c r="F36" i="5" s="1"/>
  <c r="C33" i="4"/>
  <c r="D33" i="4"/>
  <c r="F33" i="4" s="1"/>
  <c r="D35" i="4"/>
  <c r="D34" i="4"/>
  <c r="F34" i="4" s="1"/>
  <c r="D37" i="4"/>
  <c r="E34" i="4"/>
  <c r="E35" i="4"/>
  <c r="E36" i="4"/>
  <c r="C36" i="4"/>
  <c r="C34" i="4"/>
  <c r="C35" i="4"/>
  <c r="F35" i="4" s="1"/>
  <c r="F37" i="4"/>
  <c r="E37" i="4"/>
  <c r="D36" i="4"/>
  <c r="F36" i="4" s="1"/>
  <c r="C37" i="3"/>
  <c r="C35" i="3"/>
  <c r="E36" i="3"/>
  <c r="E37" i="3"/>
  <c r="E35" i="3"/>
  <c r="D35" i="3"/>
  <c r="D36" i="3"/>
  <c r="D33" i="3"/>
  <c r="C36" i="3"/>
  <c r="C33" i="3"/>
  <c r="F37" i="3"/>
  <c r="C34" i="3"/>
  <c r="D34" i="3"/>
  <c r="E36" i="2"/>
  <c r="E33" i="2"/>
  <c r="E37" i="2"/>
  <c r="C36" i="2"/>
  <c r="D37" i="2"/>
  <c r="E35" i="2"/>
  <c r="E34" i="2"/>
  <c r="F36" i="2"/>
  <c r="D36" i="2"/>
  <c r="D34" i="2"/>
  <c r="D33" i="2"/>
  <c r="F33" i="2" s="1"/>
  <c r="C33" i="2"/>
  <c r="C35" i="2"/>
  <c r="C34" i="2"/>
  <c r="D35" i="2"/>
  <c r="E35" i="1"/>
  <c r="F34" i="1"/>
  <c r="D36" i="1"/>
  <c r="F36" i="1" s="1"/>
  <c r="C35" i="1"/>
  <c r="F35" i="1" s="1"/>
  <c r="F33" i="1"/>
  <c r="F36" i="3" l="1"/>
  <c r="F34" i="3"/>
  <c r="F35" i="3"/>
  <c r="F33" i="3"/>
  <c r="F37" i="2"/>
  <c r="F34" i="2"/>
  <c r="F35" i="2"/>
</calcChain>
</file>

<file path=xl/sharedStrings.xml><?xml version="1.0" encoding="utf-8"?>
<sst xmlns="http://schemas.openxmlformats.org/spreadsheetml/2006/main" count="627" uniqueCount="30">
  <si>
    <t>icDia</t>
  </si>
  <si>
    <t>icMm7</t>
  </si>
  <si>
    <t>icAcu</t>
  </si>
  <si>
    <t>MSE</t>
  </si>
  <si>
    <t>MAE</t>
  </si>
  <si>
    <t>MAPE</t>
  </si>
  <si>
    <t>THEIL</t>
  </si>
  <si>
    <t>ARV</t>
  </si>
  <si>
    <t>1-SA</t>
  </si>
  <si>
    <t>Oracle</t>
  </si>
  <si>
    <t>SA</t>
  </si>
  <si>
    <t>SM</t>
  </si>
  <si>
    <t>k_1</t>
  </si>
  <si>
    <t>k_2</t>
  </si>
  <si>
    <t>k_3</t>
  </si>
  <si>
    <t>k_4</t>
  </si>
  <si>
    <t>k_5</t>
  </si>
  <si>
    <t>Média</t>
  </si>
  <si>
    <t>k</t>
  </si>
  <si>
    <t>t0</t>
  </si>
  <si>
    <t>t1</t>
  </si>
  <si>
    <t>t2</t>
  </si>
  <si>
    <t>i</t>
  </si>
  <si>
    <t>DE</t>
  </si>
  <si>
    <t>US</t>
  </si>
  <si>
    <t>Brazil</t>
  </si>
  <si>
    <t>India</t>
  </si>
  <si>
    <t>Russia</t>
  </si>
  <si>
    <t>UK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</si>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</sst>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US!$F$32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US!$F$33:$F$37</c:f>
              <c:numCache>
                <c:formatCode>0.00</c:formatCode>
                <c:ptCount val="5"/>
                <c:pt idx="0">
                  <c:v>3.6666666666666665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3.1333333333333333</c:v>
                </c:pt>
                <c:pt idx="4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4419-AEBF-61379B4A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1464"/>
        <c:axId val="421547856"/>
      </c:lineChart>
      <c:catAx>
        <c:axId val="421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7856"/>
        <c:crosses val="autoZero"/>
        <c:auto val="1"/>
        <c:lblAlgn val="ctr"/>
        <c:lblOffset val="100"/>
        <c:noMultiLvlLbl val="0"/>
      </c:catAx>
      <c:valAx>
        <c:axId val="42154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Brazil!$F$33:$F$37</c:f>
              <c:numCache>
                <c:formatCode>0.000</c:formatCode>
                <c:ptCount val="5"/>
                <c:pt idx="0">
                  <c:v>4.1333333333333337</c:v>
                </c:pt>
                <c:pt idx="1">
                  <c:v>3.6666666666666665</c:v>
                </c:pt>
                <c:pt idx="2">
                  <c:v>3.8666666666666667</c:v>
                </c:pt>
                <c:pt idx="3">
                  <c:v>1.5333333333333332</c:v>
                </c:pt>
                <c:pt idx="4">
                  <c:v>1.4666666666666668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3-4587-9F7B-51B0F5D7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64608"/>
        <c:axId val="568965920"/>
      </c:lineChart>
      <c:catAx>
        <c:axId val="5689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65920"/>
        <c:crosses val="autoZero"/>
        <c:auto val="1"/>
        <c:lblAlgn val="ctr"/>
        <c:lblOffset val="100"/>
        <c:noMultiLvlLbl val="0"/>
      </c:catAx>
      <c:valAx>
        <c:axId val="568965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India!$F$33:$F$37</c:f>
              <c:numCache>
                <c:formatCode>0.000</c:formatCode>
                <c:ptCount val="5"/>
                <c:pt idx="0">
                  <c:v>4.1333333333333329</c:v>
                </c:pt>
                <c:pt idx="1">
                  <c:v>2.8666666666666667</c:v>
                </c:pt>
                <c:pt idx="2">
                  <c:v>3.4</c:v>
                </c:pt>
                <c:pt idx="3">
                  <c:v>2.1333333333333333</c:v>
                </c:pt>
                <c:pt idx="4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3-4168-8805-1026A98C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61456"/>
        <c:axId val="571062440"/>
      </c:lineChart>
      <c:catAx>
        <c:axId val="57106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62440"/>
        <c:crosses val="autoZero"/>
        <c:auto val="1"/>
        <c:lblAlgn val="ctr"/>
        <c:lblOffset val="100"/>
        <c:noMultiLvlLbl val="0"/>
      </c:catAx>
      <c:valAx>
        <c:axId val="571062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Russia!$F$33:$F$37</c:f>
              <c:numCache>
                <c:formatCode>0.000</c:formatCode>
                <c:ptCount val="5"/>
                <c:pt idx="0">
                  <c:v>3.9333333333333336</c:v>
                </c:pt>
                <c:pt idx="1">
                  <c:v>2.8666666666666667</c:v>
                </c:pt>
                <c:pt idx="2">
                  <c:v>1</c:v>
                </c:pt>
                <c:pt idx="3">
                  <c:v>3.0666666666666664</c:v>
                </c:pt>
                <c:pt idx="4">
                  <c:v>2.7333333333333329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2-46C1-A711-F145C4B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6480"/>
        <c:axId val="569444840"/>
      </c:lineChart>
      <c:catAx>
        <c:axId val="5694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44840"/>
        <c:crosses val="autoZero"/>
        <c:auto val="1"/>
        <c:lblAlgn val="ctr"/>
        <c:lblOffset val="100"/>
        <c:noMultiLvlLbl val="0"/>
      </c:catAx>
      <c:valAx>
        <c:axId val="569444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UK!$F$33:$F$37</c:f>
              <c:numCache>
                <c:formatCode>0.000</c:formatCode>
                <c:ptCount val="5"/>
                <c:pt idx="0">
                  <c:v>3.5333333333333332</c:v>
                </c:pt>
                <c:pt idx="1">
                  <c:v>2.7333333333333329</c:v>
                </c:pt>
                <c:pt idx="2">
                  <c:v>3.7333333333333329</c:v>
                </c:pt>
                <c:pt idx="3">
                  <c:v>2.0666666666666669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6-49BF-8B1F-8B769C02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35000"/>
        <c:axId val="569434016"/>
      </c:lineChart>
      <c:catAx>
        <c:axId val="56943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34016"/>
        <c:crosses val="autoZero"/>
        <c:auto val="1"/>
        <c:lblAlgn val="ctr"/>
        <c:lblOffset val="100"/>
        <c:noMultiLvlLbl val="0"/>
      </c:catAx>
      <c:valAx>
        <c:axId val="5694340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3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Other!$C$4:$H$4</c:f>
              <c:numCache>
                <c:formatCode>0.000</c:formatCode>
                <c:ptCount val="6"/>
                <c:pt idx="0">
                  <c:v>3.6666666666666701</c:v>
                </c:pt>
                <c:pt idx="1">
                  <c:v>4.1333333333333337</c:v>
                </c:pt>
                <c:pt idx="2">
                  <c:v>4.1333333333333329</c:v>
                </c:pt>
                <c:pt idx="3">
                  <c:v>3.9333333333333336</c:v>
                </c:pt>
                <c:pt idx="4">
                  <c:v>3.5333333333333301</c:v>
                </c:pt>
                <c:pt idx="5">
                  <c:v>3.8800000000000003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FA6-AFB3-B39C8E54D3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Other!$C$5:$H$5</c:f>
              <c:numCache>
                <c:formatCode>0.000</c:formatCode>
                <c:ptCount val="6"/>
                <c:pt idx="0">
                  <c:v>3.3333333333333335</c:v>
                </c:pt>
                <c:pt idx="1">
                  <c:v>3.6666666666666665</c:v>
                </c:pt>
                <c:pt idx="2">
                  <c:v>2.8666666666666667</c:v>
                </c:pt>
                <c:pt idx="3">
                  <c:v>2.8666666666666667</c:v>
                </c:pt>
                <c:pt idx="4">
                  <c:v>2.7333333333333329</c:v>
                </c:pt>
                <c:pt idx="5">
                  <c:v>3.0933333333333333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9-4FA6-AFB3-B39C8E54D3C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Other!$C$6:$H$6</c:f>
              <c:numCache>
                <c:formatCode>0.000</c:formatCode>
                <c:ptCount val="6"/>
                <c:pt idx="0">
                  <c:v>2.6666666666666665</c:v>
                </c:pt>
                <c:pt idx="1">
                  <c:v>3.8666666666666667</c:v>
                </c:pt>
                <c:pt idx="2">
                  <c:v>3.4</c:v>
                </c:pt>
                <c:pt idx="3">
                  <c:v>1</c:v>
                </c:pt>
                <c:pt idx="4">
                  <c:v>3.7333333333333329</c:v>
                </c:pt>
                <c:pt idx="5">
                  <c:v>2.9333333333333331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9-4FA6-AFB3-B39C8E54D3C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Other!$C$7:$H$7</c:f>
              <c:numCache>
                <c:formatCode>0.000</c:formatCode>
                <c:ptCount val="6"/>
                <c:pt idx="0">
                  <c:v>3.1333333333333333</c:v>
                </c:pt>
                <c:pt idx="1">
                  <c:v>1.5333333333333332</c:v>
                </c:pt>
                <c:pt idx="2">
                  <c:v>2.1333333333333333</c:v>
                </c:pt>
                <c:pt idx="3">
                  <c:v>3.0666666666666664</c:v>
                </c:pt>
                <c:pt idx="4">
                  <c:v>2.0666666666666669</c:v>
                </c:pt>
                <c:pt idx="5">
                  <c:v>2.3866666666666663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9-4FA6-AFB3-B39C8E54D3C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Other!$C$8:$H$8</c:f>
              <c:numCache>
                <c:formatCode>0.000</c:formatCode>
                <c:ptCount val="6"/>
                <c:pt idx="0">
                  <c:v>2.1999999999999997</c:v>
                </c:pt>
                <c:pt idx="1">
                  <c:v>1.4666666666666668</c:v>
                </c:pt>
                <c:pt idx="2">
                  <c:v>2.1333333333333333</c:v>
                </c:pt>
                <c:pt idx="3">
                  <c:v>2.7333333333333329</c:v>
                </c:pt>
                <c:pt idx="4">
                  <c:v>2.6</c:v>
                </c:pt>
                <c:pt idx="5">
                  <c:v>2.2266666666666666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9-4FA6-AFB3-B39C8E54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50488"/>
        <c:axId val="556753112"/>
      </c:barChart>
      <c:catAx>
        <c:axId val="5567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53112"/>
        <c:crosses val="autoZero"/>
        <c:auto val="1"/>
        <c:lblAlgn val="ctr"/>
        <c:lblOffset val="100"/>
        <c:noMultiLvlLbl val="0"/>
      </c:catAx>
      <c:valAx>
        <c:axId val="5567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9549674346262273E-2"/>
                  <c:y val="-0.54183603520148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Other!$H$4:$H$8</c:f>
              <c:numCache>
                <c:formatCode>0.000</c:formatCode>
                <c:ptCount val="5"/>
                <c:pt idx="0">
                  <c:v>3.8800000000000003</c:v>
                </c:pt>
                <c:pt idx="1">
                  <c:v>3.0933333333333333</c:v>
                </c:pt>
                <c:pt idx="2">
                  <c:v>2.9333333333333331</c:v>
                </c:pt>
                <c:pt idx="3">
                  <c:v>2.3866666666666663</c:v>
                </c:pt>
                <c:pt idx="4">
                  <c:v>2.2266666666666666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6E1-B96F-9A4B612D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0240"/>
        <c:axId val="566310568"/>
      </c:lineChart>
      <c:catAx>
        <c:axId val="5663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10568"/>
        <c:crosses val="autoZero"/>
        <c:auto val="1"/>
        <c:lblAlgn val="ctr"/>
        <c:lblOffset val="100"/>
        <c:noMultiLvlLbl val="0"/>
      </c:catAx>
      <c:valAx>
        <c:axId val="5663105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37</xdr:row>
      <xdr:rowOff>171449</xdr:rowOff>
    </xdr:from>
    <xdr:to>
      <xdr:col>5</xdr:col>
      <xdr:colOff>561975</xdr:colOff>
      <xdr:row>45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C7229-AFBC-4007-9108-B974B775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37</xdr:row>
      <xdr:rowOff>142874</xdr:rowOff>
    </xdr:from>
    <xdr:to>
      <xdr:col>6</xdr:col>
      <xdr:colOff>38101</xdr:colOff>
      <xdr:row>45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817FC-0561-4CBA-AC5F-7EA987CE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37</xdr:row>
      <xdr:rowOff>85724</xdr:rowOff>
    </xdr:from>
    <xdr:to>
      <xdr:col>6</xdr:col>
      <xdr:colOff>9525</xdr:colOff>
      <xdr:row>46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DDE7D-EB7C-482B-92C7-ECFE0CFC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37</xdr:row>
      <xdr:rowOff>133350</xdr:rowOff>
    </xdr:from>
    <xdr:to>
      <xdr:col>5</xdr:col>
      <xdr:colOff>552450</xdr:colOff>
      <xdr:row>44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DF94E-683A-4FF6-801D-4F18A61C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37</xdr:row>
      <xdr:rowOff>76199</xdr:rowOff>
    </xdr:from>
    <xdr:to>
      <xdr:col>6</xdr:col>
      <xdr:colOff>28576</xdr:colOff>
      <xdr:row>44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19F21-5B91-4679-B1F9-87E925A1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1</xdr:row>
      <xdr:rowOff>47624</xdr:rowOff>
    </xdr:from>
    <xdr:to>
      <xdr:col>21</xdr:col>
      <xdr:colOff>266699</xdr:colOff>
      <xdr:row>17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3E5F85-6B75-4A7F-B061-8AB880B4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8</xdr:row>
      <xdr:rowOff>171451</xdr:rowOff>
    </xdr:from>
    <xdr:to>
      <xdr:col>8</xdr:col>
      <xdr:colOff>38100</xdr:colOff>
      <xdr:row>17</xdr:row>
      <xdr:rowOff>76201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01D633-98A6-4D82-BCD1-A9A75F98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7"/>
  <sheetViews>
    <sheetView tabSelected="1" topLeftCell="A13" zoomScale="110" zoomScaleNormal="110" workbookViewId="0">
      <selection activeCell="I6" sqref="I6:N6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8.7262838328368503E-4</v>
      </c>
      <c r="D4" s="3">
        <v>1.06400556560701E-2</v>
      </c>
      <c r="E4" s="3">
        <v>1.6891700647243799E-2</v>
      </c>
      <c r="F4" s="3">
        <v>0.17898650249439299</v>
      </c>
      <c r="G4" s="3">
        <v>3.3309450389373003E-2</v>
      </c>
      <c r="I4" s="2" t="s">
        <v>9</v>
      </c>
      <c r="J4" s="3">
        <v>8.2809863976146498E-5</v>
      </c>
      <c r="K4" s="3">
        <v>3.2182561557960098E-3</v>
      </c>
      <c r="L4" s="3">
        <v>4.3768382504460503E-3</v>
      </c>
      <c r="M4" s="3">
        <v>0.50031765243070803</v>
      </c>
      <c r="N4" s="3">
        <v>2.5833958510259498E-3</v>
      </c>
      <c r="P4" s="2" t="s">
        <v>9</v>
      </c>
      <c r="Q4" s="3">
        <v>1.57448330086664E-5</v>
      </c>
      <c r="R4" s="3">
        <v>3.23776968263785E-3</v>
      </c>
      <c r="S4" s="3">
        <v>3.2375951069904701E-3</v>
      </c>
      <c r="T4" s="3">
        <v>0.71533721264771299</v>
      </c>
      <c r="U4" s="3">
        <v>1.5671222613448999E-3</v>
      </c>
    </row>
    <row r="5" spans="2:21" x14ac:dyDescent="0.25">
      <c r="B5" s="2" t="s">
        <v>10</v>
      </c>
      <c r="C5" s="3">
        <v>4.0583682299182499E-3</v>
      </c>
      <c r="D5" s="3">
        <v>4.2024963071440803E-2</v>
      </c>
      <c r="E5" s="3">
        <v>7.5495398646878195E-2</v>
      </c>
      <c r="F5" s="3">
        <v>0.80730641996019004</v>
      </c>
      <c r="G5" s="3">
        <v>0.16640995495195901</v>
      </c>
      <c r="I5" s="2" t="s">
        <v>10</v>
      </c>
      <c r="J5" s="3">
        <v>8.6239622283711505E-4</v>
      </c>
      <c r="K5" s="3">
        <v>1.7758611435187099E-2</v>
      </c>
      <c r="L5" s="3">
        <v>2.6195422740735601E-2</v>
      </c>
      <c r="M5" s="3">
        <v>5.1967244157024801</v>
      </c>
      <c r="N5" s="3">
        <v>2.8269316027252901E-2</v>
      </c>
      <c r="P5" s="2" t="s">
        <v>10</v>
      </c>
      <c r="Q5" s="3">
        <v>4.7029892785671002E-3</v>
      </c>
      <c r="R5" s="3">
        <v>6.7189704176578602E-2</v>
      </c>
      <c r="S5" s="3">
        <v>6.4753559088868304E-2</v>
      </c>
      <c r="T5" s="3">
        <v>213.15481447463</v>
      </c>
      <c r="U5" s="3">
        <v>3.6473649090537901</v>
      </c>
    </row>
    <row r="6" spans="2:21" x14ac:dyDescent="0.25">
      <c r="B6" s="2" t="s">
        <v>11</v>
      </c>
      <c r="C6" s="3">
        <v>3.99675415541408E-3</v>
      </c>
      <c r="D6" s="3">
        <v>4.1812711755919697E-2</v>
      </c>
      <c r="E6" s="3">
        <v>7.5046459708782098E-2</v>
      </c>
      <c r="F6" s="3">
        <v>0.79396132323457203</v>
      </c>
      <c r="G6" s="3">
        <v>0.162147873558768</v>
      </c>
      <c r="I6" s="2" t="s">
        <v>11</v>
      </c>
      <c r="J6" s="3">
        <v>7.9486569231329498E-4</v>
      </c>
      <c r="K6" s="3">
        <v>1.6742043732754001E-2</v>
      </c>
      <c r="L6" s="3">
        <v>2.5105703399666199E-2</v>
      </c>
      <c r="M6" s="3">
        <v>4.8021305647256698</v>
      </c>
      <c r="N6" s="3">
        <v>2.64916135217718E-2</v>
      </c>
      <c r="P6" s="2" t="s">
        <v>11</v>
      </c>
      <c r="Q6" s="3">
        <v>3.8084970065017402E-3</v>
      </c>
      <c r="R6" s="3">
        <v>6.1015145658599002E-2</v>
      </c>
      <c r="S6" s="3">
        <v>5.9151427880110102E-2</v>
      </c>
      <c r="T6" s="3">
        <v>172.42849448623599</v>
      </c>
      <c r="U6" s="3">
        <v>2.04112973866558</v>
      </c>
    </row>
    <row r="7" spans="2:21" x14ac:dyDescent="0.25">
      <c r="B7" s="2" t="s">
        <v>12</v>
      </c>
      <c r="C7" s="3">
        <v>4.5808515854068301E-3</v>
      </c>
      <c r="D7" s="3">
        <v>4.5646106519073699E-2</v>
      </c>
      <c r="E7" s="3">
        <v>8.6045449495403797E-2</v>
      </c>
      <c r="F7" s="3">
        <v>0.97153664946644402</v>
      </c>
      <c r="G7" s="3">
        <v>0.21191701436402199</v>
      </c>
      <c r="I7" s="2" t="s">
        <v>12</v>
      </c>
      <c r="J7" s="3">
        <v>5.3761457306694704E-4</v>
      </c>
      <c r="K7" s="3">
        <v>1.6666035960743598E-2</v>
      </c>
      <c r="L7" s="3">
        <v>2.73598310463848E-2</v>
      </c>
      <c r="M7" s="3">
        <v>2.87229086373326</v>
      </c>
      <c r="N7" s="3">
        <v>1.7574296380463698E-2</v>
      </c>
      <c r="P7" s="2" t="s">
        <v>12</v>
      </c>
      <c r="Q7" s="3">
        <v>2.42856496227374E-4</v>
      </c>
      <c r="R7" s="3">
        <v>1.4572801221820199E-2</v>
      </c>
      <c r="S7" s="3">
        <v>1.37945109285225E-2</v>
      </c>
      <c r="T7" s="3">
        <v>11.033998372218401</v>
      </c>
      <c r="U7" s="3">
        <v>3.3114853995642297E-2</v>
      </c>
    </row>
    <row r="8" spans="2:21" x14ac:dyDescent="0.25">
      <c r="B8" s="2" t="s">
        <v>13</v>
      </c>
      <c r="C8" s="3">
        <v>4.1398642059504998E-3</v>
      </c>
      <c r="D8" s="3">
        <v>4.3497343098106503E-2</v>
      </c>
      <c r="E8" s="3">
        <v>8.1454557224069205E-2</v>
      </c>
      <c r="F8" s="3">
        <v>0.89297099148135595</v>
      </c>
      <c r="G8" s="3">
        <v>0.19470714256990801</v>
      </c>
      <c r="I8" s="2" t="s">
        <v>13</v>
      </c>
      <c r="J8" s="3">
        <v>3.0512189982803001E-4</v>
      </c>
      <c r="K8" s="3">
        <v>1.3312808015404701E-2</v>
      </c>
      <c r="L8" s="3">
        <v>2.2401807711968199E-2</v>
      </c>
      <c r="M8" s="3">
        <v>1.8086943787191301</v>
      </c>
      <c r="N8" s="3">
        <v>1.0095017696740099E-2</v>
      </c>
      <c r="P8" s="2" t="s">
        <v>13</v>
      </c>
      <c r="Q8" s="3">
        <v>5.4570176237428501E-4</v>
      </c>
      <c r="R8" s="3">
        <v>2.1480059571421201E-2</v>
      </c>
      <c r="S8" s="3">
        <v>2.02031856122536E-2</v>
      </c>
      <c r="T8" s="3">
        <v>24.800254901113199</v>
      </c>
      <c r="U8" s="3">
        <v>8.9859934816858E-2</v>
      </c>
    </row>
    <row r="9" spans="2:21" x14ac:dyDescent="0.25">
      <c r="B9" s="2" t="s">
        <v>14</v>
      </c>
      <c r="C9" s="3">
        <v>4.1689487366049502E-3</v>
      </c>
      <c r="D9" s="3">
        <v>4.2814534198710202E-2</v>
      </c>
      <c r="E9" s="3">
        <v>7.9779930852727401E-2</v>
      </c>
      <c r="F9" s="3">
        <v>0.88228984129715904</v>
      </c>
      <c r="G9" s="3">
        <v>0.18781248933539901</v>
      </c>
      <c r="I9" s="2" t="s">
        <v>14</v>
      </c>
      <c r="J9" s="3">
        <v>2.64163954086809E-4</v>
      </c>
      <c r="K9" s="3">
        <v>1.14667862027076E-2</v>
      </c>
      <c r="L9" s="3">
        <v>1.91253041351718E-2</v>
      </c>
      <c r="M9" s="3">
        <v>1.57236098302424</v>
      </c>
      <c r="N9" s="3">
        <v>8.4423814462123992E-3</v>
      </c>
      <c r="P9" s="2" t="s">
        <v>14</v>
      </c>
      <c r="Q9" s="3">
        <v>9.3127967172911702E-4</v>
      </c>
      <c r="R9" s="3">
        <v>2.9080603865168399E-2</v>
      </c>
      <c r="S9" s="3">
        <v>2.7684562383228799E-2</v>
      </c>
      <c r="T9" s="3">
        <v>42.315157014279201</v>
      </c>
      <c r="U9" s="3">
        <v>0.18562878595760299</v>
      </c>
    </row>
    <row r="10" spans="2:21" x14ac:dyDescent="0.25">
      <c r="B10" s="2" t="s">
        <v>15</v>
      </c>
      <c r="C10" s="3">
        <v>4.2136110737578799E-3</v>
      </c>
      <c r="D10" s="3">
        <v>4.35877622669412E-2</v>
      </c>
      <c r="E10" s="3">
        <v>8.2441999341682407E-2</v>
      </c>
      <c r="F10" s="3">
        <v>0.90329741360263505</v>
      </c>
      <c r="G10" s="3">
        <v>0.19648367628500901</v>
      </c>
      <c r="I10" s="2" t="s">
        <v>15</v>
      </c>
      <c r="J10" s="3">
        <v>2.6141195837271801E-4</v>
      </c>
      <c r="K10" s="3">
        <v>1.1815814789121901E-2</v>
      </c>
      <c r="L10" s="3">
        <v>2.0095135780894498E-2</v>
      </c>
      <c r="M10" s="3">
        <v>1.5771722128952099</v>
      </c>
      <c r="N10" s="3">
        <v>8.6614118768042793E-3</v>
      </c>
      <c r="P10" s="2" t="s">
        <v>15</v>
      </c>
      <c r="Q10" s="3">
        <v>3.7875640855360003E-4</v>
      </c>
      <c r="R10" s="3">
        <v>1.8025249330437299E-2</v>
      </c>
      <c r="S10" s="3">
        <v>1.6997420661767501E-2</v>
      </c>
      <c r="T10" s="3">
        <v>17.2115729232492</v>
      </c>
      <c r="U10" s="3">
        <v>5.6634263616373103E-2</v>
      </c>
    </row>
    <row r="11" spans="2:21" x14ac:dyDescent="0.25">
      <c r="B11" s="2" t="s">
        <v>16</v>
      </c>
      <c r="C11" s="3">
        <v>4.2411361986415203E-3</v>
      </c>
      <c r="D11" s="3">
        <v>4.3981012357980798E-2</v>
      </c>
      <c r="E11" s="3">
        <v>8.1840128904439396E-2</v>
      </c>
      <c r="F11" s="3">
        <v>0.89582889549658096</v>
      </c>
      <c r="G11" s="3">
        <v>0.19399542716946599</v>
      </c>
      <c r="I11" s="2" t="s">
        <v>16</v>
      </c>
      <c r="J11" s="3">
        <v>2.4815335477134699E-4</v>
      </c>
      <c r="K11" s="3">
        <v>1.15030282593684E-2</v>
      </c>
      <c r="L11" s="3">
        <v>1.9633711821606E-2</v>
      </c>
      <c r="M11" s="3">
        <v>1.49824692124425</v>
      </c>
      <c r="N11" s="3">
        <v>8.2251237703167401E-3</v>
      </c>
      <c r="P11" s="2" t="s">
        <v>16</v>
      </c>
      <c r="Q11" s="3">
        <v>3.4909279076879703E-4</v>
      </c>
      <c r="R11" s="3">
        <v>1.7334759708713801E-2</v>
      </c>
      <c r="S11" s="3">
        <v>1.6356838715118501E-2</v>
      </c>
      <c r="T11" s="3">
        <v>15.8631694188963</v>
      </c>
      <c r="U11" s="3">
        <v>5.1228107142783599E-2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4.5808515854068301E-3</v>
      </c>
      <c r="D16" s="3">
        <f t="shared" ref="D16:G16" si="0">D7</f>
        <v>4.5646106519073699E-2</v>
      </c>
      <c r="E16" s="3">
        <f t="shared" si="0"/>
        <v>8.6045449495403797E-2</v>
      </c>
      <c r="F16" s="3">
        <f t="shared" si="0"/>
        <v>0.97153664946644402</v>
      </c>
      <c r="G16" s="3">
        <f t="shared" si="0"/>
        <v>0.21191701436402199</v>
      </c>
      <c r="I16" s="2" t="s">
        <v>12</v>
      </c>
      <c r="J16" s="3">
        <f>J7</f>
        <v>5.3761457306694704E-4</v>
      </c>
      <c r="K16" s="3">
        <f t="shared" ref="K16:N16" si="1">K7</f>
        <v>1.6666035960743598E-2</v>
      </c>
      <c r="L16" s="3">
        <f t="shared" si="1"/>
        <v>2.73598310463848E-2</v>
      </c>
      <c r="M16" s="3">
        <f t="shared" si="1"/>
        <v>2.87229086373326</v>
      </c>
      <c r="N16" s="3">
        <f t="shared" si="1"/>
        <v>1.7574296380463698E-2</v>
      </c>
      <c r="P16" s="2" t="s">
        <v>12</v>
      </c>
      <c r="Q16" s="3">
        <f>Q7</f>
        <v>2.42856496227374E-4</v>
      </c>
      <c r="R16" s="3">
        <f t="shared" ref="R16:U16" si="2">R7</f>
        <v>1.4572801221820199E-2</v>
      </c>
      <c r="S16" s="3">
        <f t="shared" si="2"/>
        <v>1.37945109285225E-2</v>
      </c>
      <c r="T16" s="3">
        <f t="shared" si="2"/>
        <v>11.033998372218401</v>
      </c>
      <c r="U16" s="3">
        <f t="shared" si="2"/>
        <v>3.3114853995642297E-2</v>
      </c>
    </row>
    <row r="17" spans="2:21" x14ac:dyDescent="0.25">
      <c r="B17" s="2" t="s">
        <v>13</v>
      </c>
      <c r="C17" s="3">
        <f>C8</f>
        <v>4.1398642059504998E-3</v>
      </c>
      <c r="D17" s="3">
        <f t="shared" ref="D17:G17" si="3">D8</f>
        <v>4.3497343098106503E-2</v>
      </c>
      <c r="E17" s="3">
        <f t="shared" si="3"/>
        <v>8.1454557224069205E-2</v>
      </c>
      <c r="F17" s="3">
        <f t="shared" si="3"/>
        <v>0.89297099148135595</v>
      </c>
      <c r="G17" s="3">
        <f t="shared" si="3"/>
        <v>0.19470714256990801</v>
      </c>
      <c r="I17" s="2" t="s">
        <v>13</v>
      </c>
      <c r="J17" s="3">
        <f>J8</f>
        <v>3.0512189982803001E-4</v>
      </c>
      <c r="K17" s="3">
        <f t="shared" ref="K17:N17" si="4">K8</f>
        <v>1.3312808015404701E-2</v>
      </c>
      <c r="L17" s="3">
        <f t="shared" si="4"/>
        <v>2.2401807711968199E-2</v>
      </c>
      <c r="M17" s="3">
        <f t="shared" si="4"/>
        <v>1.8086943787191301</v>
      </c>
      <c r="N17" s="3">
        <f t="shared" si="4"/>
        <v>1.0095017696740099E-2</v>
      </c>
      <c r="P17" s="2" t="s">
        <v>13</v>
      </c>
      <c r="Q17" s="3">
        <f>Q8</f>
        <v>5.4570176237428501E-4</v>
      </c>
      <c r="R17" s="3">
        <f t="shared" ref="R17:U17" si="5">R8</f>
        <v>2.1480059571421201E-2</v>
      </c>
      <c r="S17" s="3">
        <f t="shared" si="5"/>
        <v>2.02031856122536E-2</v>
      </c>
      <c r="T17" s="3">
        <f t="shared" si="5"/>
        <v>24.800254901113199</v>
      </c>
      <c r="U17" s="3">
        <f t="shared" si="5"/>
        <v>8.9859934816858E-2</v>
      </c>
    </row>
    <row r="18" spans="2:21" x14ac:dyDescent="0.25">
      <c r="B18" s="2" t="s">
        <v>14</v>
      </c>
      <c r="C18" s="3">
        <f>C9</f>
        <v>4.1689487366049502E-3</v>
      </c>
      <c r="D18" s="3">
        <f t="shared" ref="D18:G18" si="6">D9</f>
        <v>4.2814534198710202E-2</v>
      </c>
      <c r="E18" s="3">
        <f t="shared" si="6"/>
        <v>7.9779930852727401E-2</v>
      </c>
      <c r="F18" s="3">
        <f t="shared" si="6"/>
        <v>0.88228984129715904</v>
      </c>
      <c r="G18" s="3">
        <f t="shared" si="6"/>
        <v>0.18781248933539901</v>
      </c>
      <c r="I18" s="2" t="s">
        <v>14</v>
      </c>
      <c r="J18" s="3">
        <f>J9</f>
        <v>2.64163954086809E-4</v>
      </c>
      <c r="K18" s="3">
        <f t="shared" ref="K18:N18" si="7">K9</f>
        <v>1.14667862027076E-2</v>
      </c>
      <c r="L18" s="3">
        <f t="shared" si="7"/>
        <v>1.91253041351718E-2</v>
      </c>
      <c r="M18" s="3">
        <f t="shared" si="7"/>
        <v>1.57236098302424</v>
      </c>
      <c r="N18" s="3">
        <f t="shared" si="7"/>
        <v>8.4423814462123992E-3</v>
      </c>
      <c r="P18" s="2" t="s">
        <v>14</v>
      </c>
      <c r="Q18" s="3">
        <f>Q9</f>
        <v>9.3127967172911702E-4</v>
      </c>
      <c r="R18" s="3">
        <f t="shared" ref="R18:U18" si="8">R9</f>
        <v>2.9080603865168399E-2</v>
      </c>
      <c r="S18" s="3">
        <f t="shared" si="8"/>
        <v>2.7684562383228799E-2</v>
      </c>
      <c r="T18" s="3">
        <f t="shared" si="8"/>
        <v>42.315157014279201</v>
      </c>
      <c r="U18" s="3">
        <f t="shared" si="8"/>
        <v>0.18562878595760299</v>
      </c>
    </row>
    <row r="19" spans="2:21" x14ac:dyDescent="0.25">
      <c r="B19" s="2" t="s">
        <v>15</v>
      </c>
      <c r="C19" s="3">
        <f t="shared" ref="C19:G20" si="9">C10</f>
        <v>4.2136110737578799E-3</v>
      </c>
      <c r="D19" s="3">
        <f t="shared" si="9"/>
        <v>4.35877622669412E-2</v>
      </c>
      <c r="E19" s="3">
        <f t="shared" si="9"/>
        <v>8.2441999341682407E-2</v>
      </c>
      <c r="F19" s="3">
        <f t="shared" si="9"/>
        <v>0.90329741360263505</v>
      </c>
      <c r="G19" s="3">
        <f t="shared" si="9"/>
        <v>0.19648367628500901</v>
      </c>
      <c r="I19" s="2" t="s">
        <v>15</v>
      </c>
      <c r="J19" s="3">
        <f t="shared" ref="J19:N19" si="10">J10</f>
        <v>2.6141195837271801E-4</v>
      </c>
      <c r="K19" s="3">
        <f t="shared" si="10"/>
        <v>1.1815814789121901E-2</v>
      </c>
      <c r="L19" s="3">
        <f t="shared" si="10"/>
        <v>2.0095135780894498E-2</v>
      </c>
      <c r="M19" s="3">
        <f t="shared" si="10"/>
        <v>1.5771722128952099</v>
      </c>
      <c r="N19" s="3">
        <f t="shared" si="10"/>
        <v>8.6614118768042793E-3</v>
      </c>
      <c r="P19" s="2" t="s">
        <v>15</v>
      </c>
      <c r="Q19" s="3">
        <f t="shared" ref="Q19:T19" si="11">Q10</f>
        <v>3.7875640855360003E-4</v>
      </c>
      <c r="R19" s="3">
        <f t="shared" si="11"/>
        <v>1.8025249330437299E-2</v>
      </c>
      <c r="S19" s="3">
        <f t="shared" si="11"/>
        <v>1.6997420661767501E-2</v>
      </c>
      <c r="T19" s="3">
        <f t="shared" si="11"/>
        <v>17.2115729232492</v>
      </c>
      <c r="U19" s="3">
        <f>U10</f>
        <v>5.6634263616373103E-2</v>
      </c>
    </row>
    <row r="20" spans="2:21" x14ac:dyDescent="0.25">
      <c r="B20" s="2" t="s">
        <v>16</v>
      </c>
      <c r="C20" s="3">
        <f t="shared" si="9"/>
        <v>4.2411361986415203E-3</v>
      </c>
      <c r="D20" s="3">
        <f t="shared" si="9"/>
        <v>4.3981012357980798E-2</v>
      </c>
      <c r="E20" s="3">
        <f t="shared" si="9"/>
        <v>8.1840128904439396E-2</v>
      </c>
      <c r="F20" s="3">
        <f t="shared" si="9"/>
        <v>0.89582889549658096</v>
      </c>
      <c r="G20" s="3">
        <f>G11</f>
        <v>0.19399542716946599</v>
      </c>
      <c r="I20" s="2" t="s">
        <v>16</v>
      </c>
      <c r="J20" s="3">
        <f t="shared" ref="J20:M20" si="12">J11</f>
        <v>2.4815335477134699E-4</v>
      </c>
      <c r="K20" s="3">
        <f t="shared" si="12"/>
        <v>1.15030282593684E-2</v>
      </c>
      <c r="L20" s="3">
        <f t="shared" si="12"/>
        <v>1.9633711821606E-2</v>
      </c>
      <c r="M20" s="3">
        <f t="shared" si="12"/>
        <v>1.49824692124425</v>
      </c>
      <c r="N20" s="3">
        <f>N11</f>
        <v>8.2251237703167401E-3</v>
      </c>
      <c r="P20" s="2" t="s">
        <v>16</v>
      </c>
      <c r="Q20" s="3">
        <f t="shared" ref="Q20:T20" si="13">Q11</f>
        <v>3.4909279076879703E-4</v>
      </c>
      <c r="R20" s="3">
        <f t="shared" si="13"/>
        <v>1.7334759708713801E-2</v>
      </c>
      <c r="S20" s="3">
        <f t="shared" si="13"/>
        <v>1.6356838715118501E-2</v>
      </c>
      <c r="T20" s="3">
        <f t="shared" si="13"/>
        <v>15.8631694188963</v>
      </c>
      <c r="U20" s="3">
        <f>U11</f>
        <v>5.1228107142783599E-2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2" t="s">
        <v>12</v>
      </c>
      <c r="J25" s="4">
        <f t="shared" ref="J25:N29" si="14">RANK(J16,J$16:J$20, 1)</f>
        <v>5</v>
      </c>
      <c r="K25" s="4">
        <f t="shared" si="14"/>
        <v>5</v>
      </c>
      <c r="L25" s="4">
        <f t="shared" si="14"/>
        <v>5</v>
      </c>
      <c r="M25" s="4">
        <f t="shared" si="14"/>
        <v>5</v>
      </c>
      <c r="N25" s="4">
        <f t="shared" si="14"/>
        <v>5</v>
      </c>
      <c r="O25" s="4"/>
      <c r="P25" s="2" t="s">
        <v>12</v>
      </c>
      <c r="Q25" s="4">
        <f t="shared" ref="Q25:U29" si="15">RANK(Q16,Q$16:Q$20, 1)</f>
        <v>1</v>
      </c>
      <c r="R25" s="4">
        <f t="shared" si="15"/>
        <v>1</v>
      </c>
      <c r="S25" s="4">
        <f t="shared" si="15"/>
        <v>1</v>
      </c>
      <c r="T25" s="4">
        <f t="shared" si="15"/>
        <v>1</v>
      </c>
      <c r="U25" s="4">
        <f t="shared" si="15"/>
        <v>1</v>
      </c>
    </row>
    <row r="26" spans="2:21" x14ac:dyDescent="0.25">
      <c r="B26" s="2" t="s">
        <v>13</v>
      </c>
      <c r="C26" s="4">
        <f>RANK(C17,$C$16:$C$20, 1)</f>
        <v>1</v>
      </c>
      <c r="D26" s="4">
        <f t="shared" ref="D26:G29" si="16">RANK(D17,D$16:D$20, 1)</f>
        <v>2</v>
      </c>
      <c r="E26" s="4">
        <f t="shared" si="16"/>
        <v>2</v>
      </c>
      <c r="F26" s="4">
        <f t="shared" si="16"/>
        <v>2</v>
      </c>
      <c r="G26" s="4">
        <f t="shared" si="16"/>
        <v>3</v>
      </c>
      <c r="I26" s="2" t="s">
        <v>13</v>
      </c>
      <c r="J26" s="4">
        <f t="shared" si="14"/>
        <v>4</v>
      </c>
      <c r="K26" s="4">
        <f t="shared" si="14"/>
        <v>4</v>
      </c>
      <c r="L26" s="4">
        <f t="shared" si="14"/>
        <v>4</v>
      </c>
      <c r="M26" s="4">
        <f t="shared" si="14"/>
        <v>4</v>
      </c>
      <c r="N26" s="4">
        <f t="shared" si="14"/>
        <v>4</v>
      </c>
      <c r="O26" s="4"/>
      <c r="P26" s="2" t="s">
        <v>13</v>
      </c>
      <c r="Q26" s="4">
        <f t="shared" si="15"/>
        <v>4</v>
      </c>
      <c r="R26" s="4">
        <f t="shared" si="15"/>
        <v>4</v>
      </c>
      <c r="S26" s="4">
        <f t="shared" si="15"/>
        <v>4</v>
      </c>
      <c r="T26" s="4">
        <f t="shared" si="15"/>
        <v>4</v>
      </c>
      <c r="U26" s="4">
        <f t="shared" si="15"/>
        <v>4</v>
      </c>
    </row>
    <row r="27" spans="2:21" x14ac:dyDescent="0.25">
      <c r="B27" s="2" t="s">
        <v>14</v>
      </c>
      <c r="C27" s="4">
        <f>RANK(C18,$C$16:$C$20, 1)</f>
        <v>2</v>
      </c>
      <c r="D27" s="4">
        <f t="shared" si="16"/>
        <v>1</v>
      </c>
      <c r="E27" s="4">
        <f t="shared" si="16"/>
        <v>1</v>
      </c>
      <c r="F27" s="4">
        <f t="shared" si="16"/>
        <v>1</v>
      </c>
      <c r="G27" s="4">
        <f t="shared" si="16"/>
        <v>1</v>
      </c>
      <c r="I27" s="2" t="s">
        <v>14</v>
      </c>
      <c r="J27" s="4">
        <f t="shared" si="14"/>
        <v>3</v>
      </c>
      <c r="K27" s="4">
        <f t="shared" si="14"/>
        <v>1</v>
      </c>
      <c r="L27" s="4">
        <f t="shared" si="14"/>
        <v>1</v>
      </c>
      <c r="M27" s="4">
        <f t="shared" si="14"/>
        <v>2</v>
      </c>
      <c r="N27" s="4">
        <f t="shared" si="14"/>
        <v>2</v>
      </c>
      <c r="O27" s="4"/>
      <c r="P27" s="2" t="s">
        <v>14</v>
      </c>
      <c r="Q27" s="4">
        <f t="shared" si="15"/>
        <v>5</v>
      </c>
      <c r="R27" s="4">
        <f t="shared" si="15"/>
        <v>5</v>
      </c>
      <c r="S27" s="4">
        <f t="shared" si="15"/>
        <v>5</v>
      </c>
      <c r="T27" s="4">
        <f t="shared" si="15"/>
        <v>5</v>
      </c>
      <c r="U27" s="4">
        <f t="shared" si="15"/>
        <v>5</v>
      </c>
    </row>
    <row r="28" spans="2:21" x14ac:dyDescent="0.25">
      <c r="B28" s="2" t="s">
        <v>15</v>
      </c>
      <c r="C28" s="4">
        <f>RANK(C19,$C$16:$C$20, 1)</f>
        <v>3</v>
      </c>
      <c r="D28" s="4">
        <f t="shared" si="16"/>
        <v>3</v>
      </c>
      <c r="E28" s="4">
        <f t="shared" si="16"/>
        <v>4</v>
      </c>
      <c r="F28" s="4">
        <f t="shared" si="16"/>
        <v>4</v>
      </c>
      <c r="G28" s="4">
        <f t="shared" si="16"/>
        <v>4</v>
      </c>
      <c r="I28" s="2" t="s">
        <v>15</v>
      </c>
      <c r="J28" s="4">
        <f t="shared" si="14"/>
        <v>2</v>
      </c>
      <c r="K28" s="4">
        <f t="shared" si="14"/>
        <v>3</v>
      </c>
      <c r="L28" s="4">
        <f t="shared" si="14"/>
        <v>3</v>
      </c>
      <c r="M28" s="4">
        <f t="shared" si="14"/>
        <v>3</v>
      </c>
      <c r="N28" s="4">
        <f t="shared" si="14"/>
        <v>3</v>
      </c>
      <c r="O28" s="4"/>
      <c r="P28" s="2" t="s">
        <v>15</v>
      </c>
      <c r="Q28" s="4">
        <f t="shared" si="15"/>
        <v>3</v>
      </c>
      <c r="R28" s="4">
        <f t="shared" si="15"/>
        <v>3</v>
      </c>
      <c r="S28" s="4">
        <f t="shared" si="15"/>
        <v>3</v>
      </c>
      <c r="T28" s="4">
        <f t="shared" si="15"/>
        <v>3</v>
      </c>
      <c r="U28" s="4">
        <f t="shared" si="15"/>
        <v>3</v>
      </c>
    </row>
    <row r="29" spans="2:21" x14ac:dyDescent="0.25">
      <c r="B29" s="2" t="s">
        <v>16</v>
      </c>
      <c r="C29" s="4">
        <f>RANK(C20,$C$16:$C$20, 1)</f>
        <v>4</v>
      </c>
      <c r="D29" s="4">
        <f t="shared" si="16"/>
        <v>4</v>
      </c>
      <c r="E29" s="4">
        <f t="shared" si="16"/>
        <v>3</v>
      </c>
      <c r="F29" s="4">
        <f t="shared" si="16"/>
        <v>3</v>
      </c>
      <c r="G29" s="4">
        <f t="shared" si="16"/>
        <v>2</v>
      </c>
      <c r="I29" s="2" t="s">
        <v>16</v>
      </c>
      <c r="J29" s="4">
        <f t="shared" si="14"/>
        <v>1</v>
      </c>
      <c r="K29" s="4">
        <f t="shared" si="14"/>
        <v>2</v>
      </c>
      <c r="L29" s="4">
        <f t="shared" si="14"/>
        <v>2</v>
      </c>
      <c r="M29" s="4">
        <f t="shared" si="14"/>
        <v>1</v>
      </c>
      <c r="N29" s="4">
        <f t="shared" si="14"/>
        <v>1</v>
      </c>
      <c r="O29" s="4"/>
      <c r="P29" s="2" t="s">
        <v>16</v>
      </c>
      <c r="Q29" s="4">
        <f t="shared" si="15"/>
        <v>2</v>
      </c>
      <c r="R29" s="4">
        <f t="shared" si="15"/>
        <v>2</v>
      </c>
      <c r="S29" s="4">
        <f t="shared" si="15"/>
        <v>2</v>
      </c>
      <c r="T29" s="4">
        <f t="shared" si="15"/>
        <v>2</v>
      </c>
      <c r="U29" s="4">
        <f t="shared" si="15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5</v>
      </c>
      <c r="D33" s="4">
        <f>AVERAGE(J25:N25)</f>
        <v>5</v>
      </c>
      <c r="E33" s="4">
        <f>AVERAGE(Q25:U25)</f>
        <v>1</v>
      </c>
      <c r="F33" s="8">
        <f>AVERAGE(C33:E33)</f>
        <v>3.6666666666666665</v>
      </c>
    </row>
    <row r="34" spans="2:6" x14ac:dyDescent="0.25">
      <c r="B34" s="2">
        <v>2</v>
      </c>
      <c r="C34" s="4">
        <f>AVERAGE(C26:G26)</f>
        <v>2</v>
      </c>
      <c r="D34" s="4">
        <f>AVERAGE(J26:N26)</f>
        <v>4</v>
      </c>
      <c r="E34" s="4">
        <f>AVERAGE(Q26:U26)</f>
        <v>4</v>
      </c>
      <c r="F34" s="8">
        <f t="shared" ref="F34:F37" si="17">AVERAGE(C34:E34)</f>
        <v>3.3333333333333335</v>
      </c>
    </row>
    <row r="35" spans="2:6" x14ac:dyDescent="0.25">
      <c r="B35" s="2">
        <v>3</v>
      </c>
      <c r="C35" s="4">
        <f>AVERAGE(C27:G27)</f>
        <v>1.2</v>
      </c>
      <c r="D35" s="4">
        <f>AVERAGE(J27:N27)</f>
        <v>1.8</v>
      </c>
      <c r="E35" s="4">
        <f>AVERAGE(Q27:U27)</f>
        <v>5</v>
      </c>
      <c r="F35" s="8">
        <f t="shared" si="17"/>
        <v>2.6666666666666665</v>
      </c>
    </row>
    <row r="36" spans="2:6" x14ac:dyDescent="0.25">
      <c r="B36" s="2">
        <v>4</v>
      </c>
      <c r="C36" s="4">
        <f>AVERAGE(C28:G28)</f>
        <v>3.6</v>
      </c>
      <c r="D36" s="4">
        <f>AVERAGE(J28:N28)</f>
        <v>2.8</v>
      </c>
      <c r="E36" s="4">
        <f>AVERAGE(Q28:U28)</f>
        <v>3</v>
      </c>
      <c r="F36" s="8">
        <f t="shared" si="17"/>
        <v>3.1333333333333333</v>
      </c>
    </row>
    <row r="37" spans="2:6" x14ac:dyDescent="0.25">
      <c r="B37" s="2">
        <v>5</v>
      </c>
      <c r="C37" s="4">
        <f>AVERAGE(C29:G29)</f>
        <v>3.2</v>
      </c>
      <c r="D37" s="4">
        <f>AVERAGE(J29:N29)</f>
        <v>1.4</v>
      </c>
      <c r="E37" s="4">
        <f>AVERAGE(Q29:U29)</f>
        <v>2</v>
      </c>
      <c r="F37" s="8">
        <f t="shared" si="17"/>
        <v>2.1999999999999997</v>
      </c>
    </row>
  </sheetData>
  <conditionalFormatting sqref="C4:C1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DAA1-1810-42D4-B526-7681917B49C3}">
  <dimension ref="B2:U37"/>
  <sheetViews>
    <sheetView topLeftCell="A25" workbookViewId="0">
      <selection activeCell="F37" sqref="F37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1.12302622275512E-2</v>
      </c>
      <c r="D4" s="3">
        <v>6.2830864586898294E-2</v>
      </c>
      <c r="E4" s="3">
        <v>0.12628943420288599</v>
      </c>
      <c r="F4" s="3">
        <v>0.27161360810225599</v>
      </c>
      <c r="G4" s="3">
        <v>0.71754026118710801</v>
      </c>
      <c r="I4" s="2" t="s">
        <v>9</v>
      </c>
      <c r="J4" s="3">
        <v>2.8110621516431501E-4</v>
      </c>
      <c r="K4" s="3">
        <v>6.94745379145303E-3</v>
      </c>
      <c r="L4" s="3">
        <v>8.6937394460913399E-3</v>
      </c>
      <c r="M4" s="3">
        <v>0.29953120873101102</v>
      </c>
      <c r="N4" s="3">
        <v>2.2279563628217199E-2</v>
      </c>
      <c r="P4" s="2" t="s">
        <v>9</v>
      </c>
      <c r="Q4" s="3">
        <v>1.5997405550541099E-5</v>
      </c>
      <c r="R4" s="3">
        <v>3.1343701314386699E-3</v>
      </c>
      <c r="S4" s="3">
        <v>3.1557617079351502E-3</v>
      </c>
      <c r="T4" s="3">
        <v>0.76750397256102498</v>
      </c>
      <c r="U4" s="3">
        <v>1.55048998012098E-3</v>
      </c>
    </row>
    <row r="5" spans="2:21" x14ac:dyDescent="0.25">
      <c r="B5" s="2" t="s">
        <v>10</v>
      </c>
      <c r="C5" s="3">
        <v>2.9536360179339999E-2</v>
      </c>
      <c r="D5" s="3">
        <v>0.13738265454067</v>
      </c>
      <c r="E5" s="3">
        <v>0.25520310944835201</v>
      </c>
      <c r="F5" s="3">
        <v>0.71334788441128005</v>
      </c>
      <c r="G5" s="3">
        <v>3.3131873711470998</v>
      </c>
      <c r="I5" s="2" t="s">
        <v>10</v>
      </c>
      <c r="J5" s="3">
        <v>1.9085889946508199E-3</v>
      </c>
      <c r="K5" s="3">
        <v>3.3253484721743901E-2</v>
      </c>
      <c r="L5" s="3">
        <v>3.9660678164136799E-2</v>
      </c>
      <c r="M5" s="3">
        <v>2.13206782387042</v>
      </c>
      <c r="N5" s="3">
        <v>0.26667198871556003</v>
      </c>
      <c r="P5" s="2" t="s">
        <v>10</v>
      </c>
      <c r="Q5" s="3">
        <v>1.82640345408984E-3</v>
      </c>
      <c r="R5" s="3">
        <v>3.8957334177739E-2</v>
      </c>
      <c r="S5" s="3">
        <v>3.8969275503339902E-2</v>
      </c>
      <c r="T5" s="3">
        <v>87.554123435027407</v>
      </c>
      <c r="U5" s="3">
        <v>0.51765722479368104</v>
      </c>
    </row>
    <row r="6" spans="2:21" x14ac:dyDescent="0.25">
      <c r="B6" s="2" t="s">
        <v>11</v>
      </c>
      <c r="C6" s="3">
        <v>2.9860094707626201E-2</v>
      </c>
      <c r="D6" s="3">
        <v>0.13778568970667801</v>
      </c>
      <c r="E6" s="3">
        <v>0.25527844675363698</v>
      </c>
      <c r="F6" s="3">
        <v>0.72114786573277501</v>
      </c>
      <c r="G6" s="3">
        <v>3.35251564892932</v>
      </c>
      <c r="I6" s="2" t="s">
        <v>11</v>
      </c>
      <c r="J6" s="3">
        <v>1.86702067187892E-3</v>
      </c>
      <c r="K6" s="3">
        <v>3.2740835494413097E-2</v>
      </c>
      <c r="L6" s="3">
        <v>3.9144375819454701E-2</v>
      </c>
      <c r="M6" s="3">
        <v>2.0820852094179201</v>
      </c>
      <c r="N6" s="3">
        <v>0.25270508322417701</v>
      </c>
      <c r="P6" s="2" t="s">
        <v>11</v>
      </c>
      <c r="Q6" s="3">
        <v>1.7187866901880299E-3</v>
      </c>
      <c r="R6" s="3">
        <v>3.8336555518928297E-2</v>
      </c>
      <c r="S6" s="3">
        <v>3.8518947642282801E-2</v>
      </c>
      <c r="T6" s="3">
        <v>82.372483908805506</v>
      </c>
      <c r="U6" s="3">
        <v>0.46155730738544498</v>
      </c>
    </row>
    <row r="7" spans="2:21" x14ac:dyDescent="0.25">
      <c r="B7" s="2" t="s">
        <v>12</v>
      </c>
      <c r="C7" s="3">
        <v>2.9454946799261899E-2</v>
      </c>
      <c r="D7" s="3">
        <v>0.13107721695486099</v>
      </c>
      <c r="E7" s="3">
        <v>0.22956578515018</v>
      </c>
      <c r="F7" s="3">
        <v>0.70474948562721196</v>
      </c>
      <c r="G7" s="3">
        <v>2.6342459238870402</v>
      </c>
      <c r="I7" s="2" t="s">
        <v>12</v>
      </c>
      <c r="J7" s="3">
        <v>3.4327391073621801E-3</v>
      </c>
      <c r="K7" s="3">
        <v>4.7625194010218301E-2</v>
      </c>
      <c r="L7" s="3">
        <v>5.5798416902417103E-2</v>
      </c>
      <c r="M7" s="3">
        <v>3.87896377767732</v>
      </c>
      <c r="N7" s="3">
        <v>0.68855613739121502</v>
      </c>
      <c r="P7" s="2" t="s">
        <v>12</v>
      </c>
      <c r="Q7" s="3">
        <v>7.9321267467114204E-4</v>
      </c>
      <c r="R7" s="3">
        <v>2.2921271732780499E-2</v>
      </c>
      <c r="S7" s="3">
        <v>2.2298807585420199E-2</v>
      </c>
      <c r="T7" s="3">
        <v>38.0775957071465</v>
      </c>
      <c r="U7" s="3">
        <v>0.14714873651257099</v>
      </c>
    </row>
    <row r="8" spans="2:21" x14ac:dyDescent="0.25">
      <c r="B8" s="2" t="s">
        <v>13</v>
      </c>
      <c r="C8" s="3">
        <v>2.86867026240143E-2</v>
      </c>
      <c r="D8" s="3">
        <v>0.126225046612191</v>
      </c>
      <c r="E8" s="3">
        <v>0.227701565120737</v>
      </c>
      <c r="F8" s="3">
        <v>0.690926260422006</v>
      </c>
      <c r="G8" s="3">
        <v>2.6174613155562598</v>
      </c>
      <c r="I8" s="2" t="s">
        <v>13</v>
      </c>
      <c r="J8" s="3">
        <v>3.6295416399014999E-3</v>
      </c>
      <c r="K8" s="3">
        <v>4.74739832924745E-2</v>
      </c>
      <c r="L8" s="3">
        <v>5.4794676191175597E-2</v>
      </c>
      <c r="M8" s="3">
        <v>4.1591326328075597</v>
      </c>
      <c r="N8" s="3">
        <v>0.86487683479934296</v>
      </c>
      <c r="P8" s="2" t="s">
        <v>13</v>
      </c>
      <c r="Q8" s="3">
        <v>7.9321267467114204E-4</v>
      </c>
      <c r="R8" s="3">
        <v>2.2921271732780499E-2</v>
      </c>
      <c r="S8" s="3">
        <v>2.2298807585420199E-2</v>
      </c>
      <c r="T8" s="3">
        <v>38.0775957071465</v>
      </c>
      <c r="U8" s="3">
        <v>0.14714873651257099</v>
      </c>
    </row>
    <row r="9" spans="2:21" x14ac:dyDescent="0.25">
      <c r="B9" s="2" t="s">
        <v>14</v>
      </c>
      <c r="C9" s="3">
        <v>2.87341388999242E-2</v>
      </c>
      <c r="D9" s="3">
        <v>0.125243663137314</v>
      </c>
      <c r="E9" s="3">
        <v>0.22805874943932999</v>
      </c>
      <c r="F9" s="3">
        <v>0.69297810754837996</v>
      </c>
      <c r="G9" s="3">
        <v>2.6064534213647099</v>
      </c>
      <c r="I9" s="2" t="s">
        <v>14</v>
      </c>
      <c r="J9" s="3">
        <v>2.6074918604112002E-3</v>
      </c>
      <c r="K9" s="3">
        <v>4.1339457470935703E-2</v>
      </c>
      <c r="L9" s="3">
        <v>4.8575564045511201E-2</v>
      </c>
      <c r="M9" s="3">
        <v>2.9864888537264598</v>
      </c>
      <c r="N9" s="3">
        <v>0.462081222816841</v>
      </c>
      <c r="P9" s="2" t="s">
        <v>14</v>
      </c>
      <c r="Q9" s="3">
        <v>1.2448508574013899E-3</v>
      </c>
      <c r="R9" s="3">
        <v>3.1100887203321201E-2</v>
      </c>
      <c r="S9" s="3">
        <v>3.0836721437807E-2</v>
      </c>
      <c r="T9" s="3">
        <v>59.712755529224196</v>
      </c>
      <c r="U9" s="3">
        <v>0.28301970747475202</v>
      </c>
    </row>
    <row r="10" spans="2:21" x14ac:dyDescent="0.25">
      <c r="B10" s="2" t="s">
        <v>15</v>
      </c>
      <c r="C10" s="3">
        <v>2.74934092415644E-2</v>
      </c>
      <c r="D10" s="3">
        <v>0.123130931733958</v>
      </c>
      <c r="E10" s="3">
        <v>0.22713717679043999</v>
      </c>
      <c r="F10" s="3">
        <v>0.66339302747616002</v>
      </c>
      <c r="G10" s="3">
        <v>2.4396411926882999</v>
      </c>
      <c r="I10" s="2" t="s">
        <v>15</v>
      </c>
      <c r="J10" s="3">
        <v>2.2554666367480599E-3</v>
      </c>
      <c r="K10" s="3">
        <v>3.6991704309074599E-2</v>
      </c>
      <c r="L10" s="3">
        <v>4.3299755971833602E-2</v>
      </c>
      <c r="M10" s="3">
        <v>2.5340738494697801</v>
      </c>
      <c r="N10" s="3">
        <v>0.37755486208442202</v>
      </c>
      <c r="P10" s="2" t="s">
        <v>15</v>
      </c>
      <c r="Q10" s="3">
        <v>6.8487772659474701E-4</v>
      </c>
      <c r="R10" s="3">
        <v>2.1394960868163799E-2</v>
      </c>
      <c r="S10" s="3">
        <v>2.0837051215110699E-2</v>
      </c>
      <c r="T10" s="3">
        <v>32.876768618897401</v>
      </c>
      <c r="U10" s="3">
        <v>0.12052859486164701</v>
      </c>
    </row>
    <row r="11" spans="2:21" x14ac:dyDescent="0.25">
      <c r="B11" s="2" t="s">
        <v>16</v>
      </c>
      <c r="C11" s="3">
        <v>2.7452893158813899E-2</v>
      </c>
      <c r="D11" s="3">
        <v>0.12332564582672199</v>
      </c>
      <c r="E11" s="3">
        <v>0.22755746677937</v>
      </c>
      <c r="F11" s="3">
        <v>0.66154342086608597</v>
      </c>
      <c r="G11" s="3">
        <v>2.4365620195380702</v>
      </c>
      <c r="I11" s="2" t="s">
        <v>16</v>
      </c>
      <c r="J11" s="3">
        <v>1.9217266332016501E-3</v>
      </c>
      <c r="K11" s="3">
        <v>3.3627438210346701E-2</v>
      </c>
      <c r="L11" s="3">
        <v>3.9683758901690201E-2</v>
      </c>
      <c r="M11" s="3">
        <v>2.1382546677952199</v>
      </c>
      <c r="N11" s="3">
        <v>0.28710348596692098</v>
      </c>
      <c r="P11" s="2" t="s">
        <v>16</v>
      </c>
      <c r="Q11" s="3">
        <v>7.0588799436347295E-4</v>
      </c>
      <c r="R11" s="3">
        <v>2.17002230410871E-2</v>
      </c>
      <c r="S11" s="3">
        <v>2.11294024891725E-2</v>
      </c>
      <c r="T11" s="3">
        <v>33.885411875075199</v>
      </c>
      <c r="U11" s="3">
        <v>0.12552956783802699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2.9454946799261899E-2</v>
      </c>
      <c r="D16" s="3">
        <f t="shared" ref="D16:G18" si="0">D7</f>
        <v>0.13107721695486099</v>
      </c>
      <c r="E16" s="3">
        <f t="shared" si="0"/>
        <v>0.22956578515018</v>
      </c>
      <c r="F16" s="3">
        <f t="shared" si="0"/>
        <v>0.70474948562721196</v>
      </c>
      <c r="G16" s="3">
        <f t="shared" si="0"/>
        <v>2.6342459238870402</v>
      </c>
      <c r="I16" s="2" t="s">
        <v>12</v>
      </c>
      <c r="J16" s="3">
        <f>J7</f>
        <v>3.4327391073621801E-3</v>
      </c>
      <c r="K16" s="3">
        <f t="shared" ref="K16:N18" si="1">K7</f>
        <v>4.7625194010218301E-2</v>
      </c>
      <c r="L16" s="3">
        <f t="shared" si="1"/>
        <v>5.5798416902417103E-2</v>
      </c>
      <c r="M16" s="3">
        <f t="shared" si="1"/>
        <v>3.87896377767732</v>
      </c>
      <c r="N16" s="3">
        <f t="shared" si="1"/>
        <v>0.68855613739121502</v>
      </c>
      <c r="P16" s="2" t="s">
        <v>12</v>
      </c>
      <c r="Q16" s="3">
        <f>Q7</f>
        <v>7.9321267467114204E-4</v>
      </c>
      <c r="R16" s="3">
        <f t="shared" ref="R16:U18" si="2">R7</f>
        <v>2.2921271732780499E-2</v>
      </c>
      <c r="S16" s="3">
        <f t="shared" si="2"/>
        <v>2.2298807585420199E-2</v>
      </c>
      <c r="T16" s="3">
        <f t="shared" si="2"/>
        <v>38.0775957071465</v>
      </c>
      <c r="U16" s="3">
        <f t="shared" si="2"/>
        <v>0.14714873651257099</v>
      </c>
    </row>
    <row r="17" spans="2:21" x14ac:dyDescent="0.25">
      <c r="B17" s="2" t="s">
        <v>13</v>
      </c>
      <c r="C17" s="3">
        <f>C8</f>
        <v>2.86867026240143E-2</v>
      </c>
      <c r="D17" s="3">
        <f t="shared" si="0"/>
        <v>0.126225046612191</v>
      </c>
      <c r="E17" s="3">
        <f t="shared" si="0"/>
        <v>0.227701565120737</v>
      </c>
      <c r="F17" s="3">
        <f t="shared" si="0"/>
        <v>0.690926260422006</v>
      </c>
      <c r="G17" s="3">
        <f t="shared" si="0"/>
        <v>2.6174613155562598</v>
      </c>
      <c r="I17" s="2" t="s">
        <v>13</v>
      </c>
      <c r="J17" s="3">
        <f>J8</f>
        <v>3.6295416399014999E-3</v>
      </c>
      <c r="K17" s="3">
        <f t="shared" si="1"/>
        <v>4.74739832924745E-2</v>
      </c>
      <c r="L17" s="3">
        <f t="shared" si="1"/>
        <v>5.4794676191175597E-2</v>
      </c>
      <c r="M17" s="3">
        <f t="shared" si="1"/>
        <v>4.1591326328075597</v>
      </c>
      <c r="N17" s="3">
        <f t="shared" si="1"/>
        <v>0.86487683479934296</v>
      </c>
      <c r="P17" s="2" t="s">
        <v>13</v>
      </c>
      <c r="Q17" s="3">
        <f>Q8</f>
        <v>7.9321267467114204E-4</v>
      </c>
      <c r="R17" s="3">
        <f t="shared" si="2"/>
        <v>2.2921271732780499E-2</v>
      </c>
      <c r="S17" s="3">
        <f t="shared" si="2"/>
        <v>2.2298807585420199E-2</v>
      </c>
      <c r="T17" s="3">
        <f t="shared" si="2"/>
        <v>38.0775957071465</v>
      </c>
      <c r="U17" s="3">
        <f t="shared" si="2"/>
        <v>0.14714873651257099</v>
      </c>
    </row>
    <row r="18" spans="2:21" x14ac:dyDescent="0.25">
      <c r="B18" s="2" t="s">
        <v>14</v>
      </c>
      <c r="C18" s="3">
        <f>C9</f>
        <v>2.87341388999242E-2</v>
      </c>
      <c r="D18" s="3">
        <f t="shared" si="0"/>
        <v>0.125243663137314</v>
      </c>
      <c r="E18" s="3">
        <f t="shared" si="0"/>
        <v>0.22805874943932999</v>
      </c>
      <c r="F18" s="3">
        <f t="shared" si="0"/>
        <v>0.69297810754837996</v>
      </c>
      <c r="G18" s="3">
        <f t="shared" si="0"/>
        <v>2.6064534213647099</v>
      </c>
      <c r="I18" s="2" t="s">
        <v>14</v>
      </c>
      <c r="J18" s="3">
        <f>J9</f>
        <v>2.6074918604112002E-3</v>
      </c>
      <c r="K18" s="3">
        <f t="shared" si="1"/>
        <v>4.1339457470935703E-2</v>
      </c>
      <c r="L18" s="3">
        <f t="shared" si="1"/>
        <v>4.8575564045511201E-2</v>
      </c>
      <c r="M18" s="3">
        <f t="shared" si="1"/>
        <v>2.9864888537264598</v>
      </c>
      <c r="N18" s="3">
        <f t="shared" si="1"/>
        <v>0.462081222816841</v>
      </c>
      <c r="P18" s="2" t="s">
        <v>14</v>
      </c>
      <c r="Q18" s="3">
        <f>Q9</f>
        <v>1.2448508574013899E-3</v>
      </c>
      <c r="R18" s="3">
        <f t="shared" si="2"/>
        <v>3.1100887203321201E-2</v>
      </c>
      <c r="S18" s="3">
        <f t="shared" si="2"/>
        <v>3.0836721437807E-2</v>
      </c>
      <c r="T18" s="3">
        <f t="shared" si="2"/>
        <v>59.712755529224196</v>
      </c>
      <c r="U18" s="3">
        <f t="shared" si="2"/>
        <v>0.28301970747475202</v>
      </c>
    </row>
    <row r="19" spans="2:21" x14ac:dyDescent="0.25">
      <c r="B19" s="2" t="s">
        <v>15</v>
      </c>
      <c r="C19" s="3">
        <f t="shared" ref="C19:G20" si="3">C10</f>
        <v>2.74934092415644E-2</v>
      </c>
      <c r="D19" s="3">
        <f t="shared" si="3"/>
        <v>0.123130931733958</v>
      </c>
      <c r="E19" s="3">
        <f t="shared" si="3"/>
        <v>0.22713717679043999</v>
      </c>
      <c r="F19" s="3">
        <f t="shared" si="3"/>
        <v>0.66339302747616002</v>
      </c>
      <c r="G19" s="3">
        <f t="shared" si="3"/>
        <v>2.4396411926882999</v>
      </c>
      <c r="I19" s="2" t="s">
        <v>15</v>
      </c>
      <c r="J19" s="3">
        <f t="shared" ref="J19:N20" si="4">J10</f>
        <v>2.2554666367480599E-3</v>
      </c>
      <c r="K19" s="3">
        <f t="shared" si="4"/>
        <v>3.6991704309074599E-2</v>
      </c>
      <c r="L19" s="3">
        <f t="shared" si="4"/>
        <v>4.3299755971833602E-2</v>
      </c>
      <c r="M19" s="3">
        <f t="shared" si="4"/>
        <v>2.5340738494697801</v>
      </c>
      <c r="N19" s="3">
        <f t="shared" si="4"/>
        <v>0.37755486208442202</v>
      </c>
      <c r="P19" s="2" t="s">
        <v>15</v>
      </c>
      <c r="Q19" s="3">
        <f t="shared" ref="Q19:T20" si="5">Q10</f>
        <v>6.8487772659474701E-4</v>
      </c>
      <c r="R19" s="3">
        <f t="shared" si="5"/>
        <v>2.1394960868163799E-2</v>
      </c>
      <c r="S19" s="3">
        <f t="shared" si="5"/>
        <v>2.0837051215110699E-2</v>
      </c>
      <c r="T19" s="3">
        <f t="shared" si="5"/>
        <v>32.876768618897401</v>
      </c>
      <c r="U19" s="3">
        <f>U10</f>
        <v>0.12052859486164701</v>
      </c>
    </row>
    <row r="20" spans="2:21" x14ac:dyDescent="0.25">
      <c r="B20" s="2" t="s">
        <v>16</v>
      </c>
      <c r="C20" s="3">
        <f t="shared" si="3"/>
        <v>2.7452893158813899E-2</v>
      </c>
      <c r="D20" s="3">
        <f t="shared" si="3"/>
        <v>0.12332564582672199</v>
      </c>
      <c r="E20" s="3">
        <f t="shared" si="3"/>
        <v>0.22755746677937</v>
      </c>
      <c r="F20" s="3">
        <f t="shared" si="3"/>
        <v>0.66154342086608597</v>
      </c>
      <c r="G20" s="3">
        <f>G11</f>
        <v>2.4365620195380702</v>
      </c>
      <c r="I20" s="2" t="s">
        <v>16</v>
      </c>
      <c r="J20" s="3">
        <f t="shared" si="4"/>
        <v>1.9217266332016501E-3</v>
      </c>
      <c r="K20" s="3">
        <f t="shared" si="4"/>
        <v>3.3627438210346701E-2</v>
      </c>
      <c r="L20" s="3">
        <f t="shared" si="4"/>
        <v>3.9683758901690201E-2</v>
      </c>
      <c r="M20" s="3">
        <f t="shared" si="4"/>
        <v>2.1382546677952199</v>
      </c>
      <c r="N20" s="3">
        <f>N11</f>
        <v>0.28710348596692098</v>
      </c>
      <c r="P20" s="2" t="s">
        <v>16</v>
      </c>
      <c r="Q20" s="3">
        <f t="shared" si="5"/>
        <v>7.0588799436347295E-4</v>
      </c>
      <c r="R20" s="3">
        <f t="shared" si="5"/>
        <v>2.17002230410871E-2</v>
      </c>
      <c r="S20" s="3">
        <f t="shared" si="5"/>
        <v>2.11294024891725E-2</v>
      </c>
      <c r="T20" s="3">
        <f t="shared" si="5"/>
        <v>33.885411875075199</v>
      </c>
      <c r="U20" s="3">
        <f>U11</f>
        <v>0.12552956783802699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2" t="s">
        <v>12</v>
      </c>
      <c r="J25" s="4">
        <f t="shared" ref="J25:N29" si="6">RANK(J16,J$16:J$20, 1)</f>
        <v>4</v>
      </c>
      <c r="K25" s="4">
        <f t="shared" si="6"/>
        <v>5</v>
      </c>
      <c r="L25" s="4">
        <f t="shared" si="6"/>
        <v>5</v>
      </c>
      <c r="M25" s="4">
        <f t="shared" si="6"/>
        <v>4</v>
      </c>
      <c r="N25" s="4">
        <f t="shared" si="6"/>
        <v>4</v>
      </c>
      <c r="O25" s="4"/>
      <c r="P25" s="2" t="s">
        <v>12</v>
      </c>
      <c r="Q25" s="4">
        <f t="shared" ref="Q25:U29" si="7">RANK(Q16,Q$16:Q$20, 1)</f>
        <v>3</v>
      </c>
      <c r="R25" s="4">
        <f t="shared" si="7"/>
        <v>3</v>
      </c>
      <c r="S25" s="4">
        <f t="shared" si="7"/>
        <v>3</v>
      </c>
      <c r="T25" s="4">
        <f t="shared" si="7"/>
        <v>3</v>
      </c>
      <c r="U25" s="4">
        <f t="shared" si="7"/>
        <v>3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4</v>
      </c>
      <c r="E26" s="4">
        <f t="shared" si="8"/>
        <v>3</v>
      </c>
      <c r="F26" s="4">
        <f t="shared" si="8"/>
        <v>3</v>
      </c>
      <c r="G26" s="4">
        <f t="shared" si="8"/>
        <v>4</v>
      </c>
      <c r="I26" s="2" t="s">
        <v>13</v>
      </c>
      <c r="J26" s="4">
        <f t="shared" si="6"/>
        <v>5</v>
      </c>
      <c r="K26" s="4">
        <f t="shared" si="6"/>
        <v>4</v>
      </c>
      <c r="L26" s="4">
        <f t="shared" si="6"/>
        <v>4</v>
      </c>
      <c r="M26" s="4">
        <f t="shared" si="6"/>
        <v>5</v>
      </c>
      <c r="N26" s="4">
        <f t="shared" si="6"/>
        <v>5</v>
      </c>
      <c r="O26" s="4"/>
      <c r="P26" s="2" t="s">
        <v>13</v>
      </c>
      <c r="Q26" s="4">
        <f t="shared" si="7"/>
        <v>3</v>
      </c>
      <c r="R26" s="4">
        <f t="shared" si="7"/>
        <v>3</v>
      </c>
      <c r="S26" s="4">
        <f t="shared" si="7"/>
        <v>3</v>
      </c>
      <c r="T26" s="4">
        <f t="shared" si="7"/>
        <v>3</v>
      </c>
      <c r="U26" s="4">
        <f t="shared" si="7"/>
        <v>3</v>
      </c>
    </row>
    <row r="27" spans="2:21" x14ac:dyDescent="0.25">
      <c r="B27" s="2" t="s">
        <v>14</v>
      </c>
      <c r="C27" s="4">
        <f>RANK(C18,$C$16:$C$20, 1)</f>
        <v>4</v>
      </c>
      <c r="D27" s="4">
        <f t="shared" si="8"/>
        <v>3</v>
      </c>
      <c r="E27" s="4">
        <f t="shared" si="8"/>
        <v>4</v>
      </c>
      <c r="F27" s="4">
        <f t="shared" si="8"/>
        <v>4</v>
      </c>
      <c r="G27" s="4">
        <f t="shared" si="8"/>
        <v>3</v>
      </c>
      <c r="I27" s="2" t="s">
        <v>14</v>
      </c>
      <c r="J27" s="4">
        <f t="shared" si="6"/>
        <v>3</v>
      </c>
      <c r="K27" s="4">
        <f t="shared" si="6"/>
        <v>3</v>
      </c>
      <c r="L27" s="4">
        <f t="shared" si="6"/>
        <v>3</v>
      </c>
      <c r="M27" s="4">
        <f t="shared" si="6"/>
        <v>3</v>
      </c>
      <c r="N27" s="4">
        <f t="shared" si="6"/>
        <v>3</v>
      </c>
      <c r="O27" s="4"/>
      <c r="P27" s="2" t="s">
        <v>14</v>
      </c>
      <c r="Q27" s="4">
        <f t="shared" si="7"/>
        <v>5</v>
      </c>
      <c r="R27" s="4">
        <f t="shared" si="7"/>
        <v>5</v>
      </c>
      <c r="S27" s="4">
        <f t="shared" si="7"/>
        <v>5</v>
      </c>
      <c r="T27" s="4">
        <f t="shared" si="7"/>
        <v>5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2</v>
      </c>
      <c r="D28" s="4">
        <f t="shared" si="8"/>
        <v>1</v>
      </c>
      <c r="E28" s="4">
        <f t="shared" si="8"/>
        <v>1</v>
      </c>
      <c r="F28" s="4">
        <f t="shared" si="8"/>
        <v>2</v>
      </c>
      <c r="G28" s="4">
        <f t="shared" si="8"/>
        <v>2</v>
      </c>
      <c r="I28" s="2" t="s">
        <v>15</v>
      </c>
      <c r="J28" s="4">
        <f t="shared" si="6"/>
        <v>2</v>
      </c>
      <c r="K28" s="4">
        <f t="shared" si="6"/>
        <v>2</v>
      </c>
      <c r="L28" s="4">
        <f t="shared" si="6"/>
        <v>2</v>
      </c>
      <c r="M28" s="4">
        <f t="shared" si="6"/>
        <v>2</v>
      </c>
      <c r="N28" s="4">
        <f t="shared" si="6"/>
        <v>2</v>
      </c>
      <c r="O28" s="4"/>
      <c r="P28" s="2" t="s">
        <v>15</v>
      </c>
      <c r="Q28" s="4">
        <f t="shared" si="7"/>
        <v>1</v>
      </c>
      <c r="R28" s="4">
        <f t="shared" si="7"/>
        <v>1</v>
      </c>
      <c r="S28" s="4">
        <f t="shared" si="7"/>
        <v>1</v>
      </c>
      <c r="T28" s="4">
        <f t="shared" si="7"/>
        <v>1</v>
      </c>
      <c r="U28" s="4">
        <f t="shared" si="7"/>
        <v>1</v>
      </c>
    </row>
    <row r="29" spans="2:21" x14ac:dyDescent="0.25">
      <c r="B29" s="2" t="s">
        <v>16</v>
      </c>
      <c r="C29" s="4">
        <f>RANK(C20,$C$16:$C$20, 1)</f>
        <v>1</v>
      </c>
      <c r="D29" s="4">
        <f t="shared" si="8"/>
        <v>2</v>
      </c>
      <c r="E29" s="4">
        <f t="shared" si="8"/>
        <v>2</v>
      </c>
      <c r="F29" s="4">
        <f t="shared" si="8"/>
        <v>1</v>
      </c>
      <c r="G29" s="4">
        <f t="shared" si="8"/>
        <v>1</v>
      </c>
      <c r="I29" s="2" t="s">
        <v>16</v>
      </c>
      <c r="J29" s="4">
        <f t="shared" si="6"/>
        <v>1</v>
      </c>
      <c r="K29" s="4">
        <f t="shared" si="6"/>
        <v>1</v>
      </c>
      <c r="L29" s="4">
        <f t="shared" si="6"/>
        <v>1</v>
      </c>
      <c r="M29" s="4">
        <f t="shared" si="6"/>
        <v>1</v>
      </c>
      <c r="N29" s="4">
        <f t="shared" si="6"/>
        <v>1</v>
      </c>
      <c r="O29" s="4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2</v>
      </c>
      <c r="T29" s="4">
        <f t="shared" si="7"/>
        <v>2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5</v>
      </c>
      <c r="D33" s="4">
        <f>AVERAGE(J25:N25)</f>
        <v>4.4000000000000004</v>
      </c>
      <c r="E33" s="4">
        <f>AVERAGE(Q25:U25)</f>
        <v>3</v>
      </c>
      <c r="F33" s="9">
        <f>AVERAGE(C33:E33)</f>
        <v>4.1333333333333337</v>
      </c>
    </row>
    <row r="34" spans="2:6" x14ac:dyDescent="0.25">
      <c r="B34" s="2">
        <v>2</v>
      </c>
      <c r="C34" s="4">
        <f>AVERAGE(C26:G26)</f>
        <v>3.4</v>
      </c>
      <c r="D34" s="4">
        <f>AVERAGE(J26:N26)</f>
        <v>4.5999999999999996</v>
      </c>
      <c r="E34" s="4">
        <f>AVERAGE(Q26:U26)</f>
        <v>3</v>
      </c>
      <c r="F34" s="9">
        <f t="shared" ref="F34:F37" si="9">AVERAGE(C34:E34)</f>
        <v>3.6666666666666665</v>
      </c>
    </row>
    <row r="35" spans="2:6" x14ac:dyDescent="0.25">
      <c r="B35" s="2">
        <v>3</v>
      </c>
      <c r="C35" s="4">
        <f>AVERAGE(C27:G27)</f>
        <v>3.6</v>
      </c>
      <c r="D35" s="4">
        <f>AVERAGE(J27:N27)</f>
        <v>3</v>
      </c>
      <c r="E35" s="4">
        <f>AVERAGE(Q27:U27)</f>
        <v>5</v>
      </c>
      <c r="F35" s="9">
        <f t="shared" si="9"/>
        <v>3.8666666666666667</v>
      </c>
    </row>
    <row r="36" spans="2:6" x14ac:dyDescent="0.25">
      <c r="B36" s="2">
        <v>4</v>
      </c>
      <c r="C36" s="4">
        <f>AVERAGE(C28:G28)</f>
        <v>1.6</v>
      </c>
      <c r="D36" s="4">
        <f>AVERAGE(J28:N28)</f>
        <v>2</v>
      </c>
      <c r="E36" s="4">
        <f>AVERAGE(Q28:U28)</f>
        <v>1</v>
      </c>
      <c r="F36" s="9">
        <f t="shared" si="9"/>
        <v>1.5333333333333332</v>
      </c>
    </row>
    <row r="37" spans="2:6" x14ac:dyDescent="0.25">
      <c r="B37" s="2">
        <v>5</v>
      </c>
      <c r="C37" s="4">
        <f>AVERAGE(C29:G29)</f>
        <v>1.4</v>
      </c>
      <c r="D37" s="4">
        <f>AVERAGE(J29:N29)</f>
        <v>1</v>
      </c>
      <c r="E37" s="4">
        <f>AVERAGE(Q29:U29)</f>
        <v>2</v>
      </c>
      <c r="F37" s="9">
        <f t="shared" si="9"/>
        <v>1.4666666666666668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CD7-EB33-4915-8756-F74DD1D94E76}">
  <dimension ref="B2:U37"/>
  <sheetViews>
    <sheetView topLeftCell="A19" workbookViewId="0">
      <selection activeCell="F37" sqref="F37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1.5997405550541099E-5</v>
      </c>
      <c r="D4" s="3">
        <v>3.1343701314386699E-3</v>
      </c>
      <c r="E4" s="3">
        <v>3.1557617079351502E-3</v>
      </c>
      <c r="F4" s="3">
        <v>0.76750397256102498</v>
      </c>
      <c r="G4" s="3">
        <v>1.55048998012098E-3</v>
      </c>
      <c r="I4" s="2" t="s">
        <v>9</v>
      </c>
      <c r="J4" s="3">
        <v>5.40159527909524E-6</v>
      </c>
      <c r="K4" s="3">
        <v>1.27129248752347E-3</v>
      </c>
      <c r="L4" s="3">
        <v>4.1576945619780604E-3</v>
      </c>
      <c r="M4" s="3">
        <v>0.13936312960852201</v>
      </c>
      <c r="N4" s="3">
        <v>8.8588816378225195E-3</v>
      </c>
      <c r="P4" s="2" t="s">
        <v>9</v>
      </c>
      <c r="Q4" s="3">
        <v>1.95095786657994E-6</v>
      </c>
      <c r="R4" s="3">
        <v>9.7242984046262899E-4</v>
      </c>
      <c r="S4" s="3">
        <v>3.2879748314381301E-3</v>
      </c>
      <c r="T4" s="3">
        <v>6.0334233792653298E-2</v>
      </c>
      <c r="U4" s="3">
        <v>3.4435108089400598E-3</v>
      </c>
    </row>
    <row r="5" spans="2:21" x14ac:dyDescent="0.25">
      <c r="B5" s="2" t="s">
        <v>10</v>
      </c>
      <c r="C5" s="3">
        <v>1.82640345408984E-3</v>
      </c>
      <c r="D5" s="3">
        <v>3.8957334177739E-2</v>
      </c>
      <c r="E5" s="3">
        <v>3.8969275503339902E-2</v>
      </c>
      <c r="F5" s="3">
        <v>87.554123435027407</v>
      </c>
      <c r="G5" s="3">
        <v>0.51765722479368104</v>
      </c>
      <c r="I5" s="2" t="s">
        <v>10</v>
      </c>
      <c r="J5" s="3">
        <v>1.6879286653638599E-4</v>
      </c>
      <c r="K5" s="3">
        <v>1.1306158187260501E-2</v>
      </c>
      <c r="L5" s="3">
        <v>3.7564049647997498E-2</v>
      </c>
      <c r="M5" s="3">
        <v>4.5703663337840696</v>
      </c>
      <c r="N5" s="3">
        <v>0.47863568444187099</v>
      </c>
      <c r="P5" s="2" t="s">
        <v>10</v>
      </c>
      <c r="Q5" s="3">
        <v>6.1722117104785697E-5</v>
      </c>
      <c r="R5" s="3">
        <v>6.0525054260787397E-3</v>
      </c>
      <c r="S5" s="3">
        <v>1.9665703576060099E-2</v>
      </c>
      <c r="T5" s="3">
        <v>1.69258206973276</v>
      </c>
      <c r="U5" s="3">
        <v>0.17049990167622001</v>
      </c>
    </row>
    <row r="6" spans="2:21" x14ac:dyDescent="0.25">
      <c r="B6" s="2" t="s">
        <v>11</v>
      </c>
      <c r="C6" s="3">
        <v>1.7187866901880299E-3</v>
      </c>
      <c r="D6" s="3">
        <v>3.8336555518928297E-2</v>
      </c>
      <c r="E6" s="3">
        <v>3.8518947642282801E-2</v>
      </c>
      <c r="F6" s="3">
        <v>82.372483908805506</v>
      </c>
      <c r="G6" s="3">
        <v>0.46155730738544498</v>
      </c>
      <c r="I6" s="2" t="s">
        <v>11</v>
      </c>
      <c r="J6" s="3">
        <v>1.31816159779696E-4</v>
      </c>
      <c r="K6" s="3">
        <v>9.4484796412382006E-3</v>
      </c>
      <c r="L6" s="3">
        <v>3.1124144295716801E-2</v>
      </c>
      <c r="M6" s="3">
        <v>3.5560526921216198</v>
      </c>
      <c r="N6" s="3">
        <v>0.34967131172413601</v>
      </c>
      <c r="P6" s="2" t="s">
        <v>11</v>
      </c>
      <c r="Q6" s="3">
        <v>7.0892774944367897E-5</v>
      </c>
      <c r="R6" s="3">
        <v>6.7637145917234997E-3</v>
      </c>
      <c r="S6" s="3">
        <v>2.2329014573300301E-2</v>
      </c>
      <c r="T6" s="3">
        <v>1.9549191184518999</v>
      </c>
      <c r="U6" s="3">
        <v>0.189365367343482</v>
      </c>
    </row>
    <row r="7" spans="2:21" x14ac:dyDescent="0.25">
      <c r="B7" s="2" t="s">
        <v>12</v>
      </c>
      <c r="C7" s="3">
        <v>7.9321267467114204E-4</v>
      </c>
      <c r="D7" s="3">
        <v>2.2921271732780499E-2</v>
      </c>
      <c r="E7" s="3">
        <v>2.2298807585420199E-2</v>
      </c>
      <c r="F7" s="3">
        <v>38.0775957071465</v>
      </c>
      <c r="G7" s="3">
        <v>0.14714873651257099</v>
      </c>
      <c r="I7" s="2" t="s">
        <v>12</v>
      </c>
      <c r="J7" s="3">
        <v>1.2086837263175399E-4</v>
      </c>
      <c r="K7" s="3">
        <v>9.1557252242585301E-3</v>
      </c>
      <c r="L7" s="3">
        <v>3.0263738919582801E-2</v>
      </c>
      <c r="M7" s="3">
        <v>3.3473746735651901</v>
      </c>
      <c r="N7" s="3">
        <v>0.33951465522213198</v>
      </c>
      <c r="P7" s="2" t="s">
        <v>12</v>
      </c>
      <c r="Q7" s="3">
        <v>3.74010045495761E-4</v>
      </c>
      <c r="R7" s="3">
        <v>1.77839879911002E-2</v>
      </c>
      <c r="S7" s="3">
        <v>5.8619517805262901E-2</v>
      </c>
      <c r="T7" s="3">
        <v>11.608351811777499</v>
      </c>
      <c r="U7" s="3">
        <v>0.49663746085162402</v>
      </c>
    </row>
    <row r="8" spans="2:21" x14ac:dyDescent="0.25">
      <c r="B8" s="2" t="s">
        <v>13</v>
      </c>
      <c r="C8" s="3">
        <v>7.9321267467114204E-4</v>
      </c>
      <c r="D8" s="3">
        <v>2.2921271732780499E-2</v>
      </c>
      <c r="E8" s="3">
        <v>2.2298807585420199E-2</v>
      </c>
      <c r="F8" s="3">
        <v>38.0775957071465</v>
      </c>
      <c r="G8" s="3">
        <v>0.14714873651257099</v>
      </c>
      <c r="I8" s="2" t="s">
        <v>13</v>
      </c>
      <c r="J8" s="3">
        <v>1.16612336057199E-4</v>
      </c>
      <c r="K8" s="3">
        <v>9.1339413423816608E-3</v>
      </c>
      <c r="L8" s="3">
        <v>3.01613031701864E-2</v>
      </c>
      <c r="M8" s="3">
        <v>3.22867373865602</v>
      </c>
      <c r="N8" s="3">
        <v>0.33212152121211902</v>
      </c>
      <c r="P8" s="2" t="s">
        <v>13</v>
      </c>
      <c r="Q8" s="3">
        <v>2.9242976557445499E-4</v>
      </c>
      <c r="R8" s="3">
        <v>1.5317045740248499E-2</v>
      </c>
      <c r="S8" s="3">
        <v>5.0363758424834898E-2</v>
      </c>
      <c r="T8" s="3">
        <v>9.0652642897932605</v>
      </c>
      <c r="U8" s="3">
        <v>0.44618911804776801</v>
      </c>
    </row>
    <row r="9" spans="2:21" x14ac:dyDescent="0.25">
      <c r="B9" s="2" t="s">
        <v>14</v>
      </c>
      <c r="C9" s="3">
        <v>1.2448508574013899E-3</v>
      </c>
      <c r="D9" s="3">
        <v>3.1100887203321201E-2</v>
      </c>
      <c r="E9" s="3">
        <v>3.0836721437807E-2</v>
      </c>
      <c r="F9" s="3">
        <v>59.712755529224196</v>
      </c>
      <c r="G9" s="3">
        <v>0.28301970747475202</v>
      </c>
      <c r="I9" s="2" t="s">
        <v>14</v>
      </c>
      <c r="J9" s="3">
        <v>8.5785487285727901E-5</v>
      </c>
      <c r="K9" s="3">
        <v>7.2702920737659198E-3</v>
      </c>
      <c r="L9" s="3">
        <v>2.3615786901924399E-2</v>
      </c>
      <c r="M9" s="3">
        <v>2.38460773071104</v>
      </c>
      <c r="N9" s="3">
        <v>0.24287347100973899</v>
      </c>
      <c r="P9" s="2" t="s">
        <v>14</v>
      </c>
      <c r="Q9" s="3">
        <v>3.5715502745022602E-4</v>
      </c>
      <c r="R9" s="3">
        <v>1.7069571257941299E-2</v>
      </c>
      <c r="S9" s="3">
        <v>5.6131286055521902E-2</v>
      </c>
      <c r="T9" s="3">
        <v>11.074949181305101</v>
      </c>
      <c r="U9" s="3">
        <v>0.509502023541063</v>
      </c>
    </row>
    <row r="10" spans="2:21" x14ac:dyDescent="0.25">
      <c r="B10" s="2" t="s">
        <v>15</v>
      </c>
      <c r="C10" s="3">
        <v>6.8487772659474701E-4</v>
      </c>
      <c r="D10" s="3">
        <v>2.1394960868163799E-2</v>
      </c>
      <c r="E10" s="3">
        <v>2.0837051215110699E-2</v>
      </c>
      <c r="F10" s="3">
        <v>32.876768618897401</v>
      </c>
      <c r="G10" s="3">
        <v>0.12052859486164701</v>
      </c>
      <c r="I10" s="2" t="s">
        <v>15</v>
      </c>
      <c r="J10" s="3">
        <v>1.20051532667049E-4</v>
      </c>
      <c r="K10" s="3">
        <v>9.2452305749918702E-3</v>
      </c>
      <c r="L10" s="3">
        <v>3.0489580188545098E-2</v>
      </c>
      <c r="M10" s="3">
        <v>3.31600235552366</v>
      </c>
      <c r="N10" s="3">
        <v>0.33881101642970002</v>
      </c>
      <c r="P10" s="2" t="s">
        <v>15</v>
      </c>
      <c r="Q10" s="3">
        <v>2.4379543793569299E-4</v>
      </c>
      <c r="R10" s="3">
        <v>1.36757382025824E-2</v>
      </c>
      <c r="S10" s="3">
        <v>4.48424063719597E-2</v>
      </c>
      <c r="T10" s="3">
        <v>7.5398872158826702</v>
      </c>
      <c r="U10" s="3">
        <v>0.40983108744003599</v>
      </c>
    </row>
    <row r="11" spans="2:21" x14ac:dyDescent="0.25">
      <c r="B11" s="2" t="s">
        <v>16</v>
      </c>
      <c r="C11" s="3">
        <v>7.0588799436347295E-4</v>
      </c>
      <c r="D11" s="3">
        <v>2.17002230410871E-2</v>
      </c>
      <c r="E11" s="3">
        <v>2.11294024891725E-2</v>
      </c>
      <c r="F11" s="3">
        <v>33.885411875075199</v>
      </c>
      <c r="G11" s="3">
        <v>0.12552956783802699</v>
      </c>
      <c r="I11" s="2" t="s">
        <v>16</v>
      </c>
      <c r="J11" s="3">
        <v>1.1749536848255E-4</v>
      </c>
      <c r="K11" s="3">
        <v>9.0895352716149694E-3</v>
      </c>
      <c r="L11" s="3">
        <v>2.9941522764737799E-2</v>
      </c>
      <c r="M11" s="3">
        <v>3.2497605613840399</v>
      </c>
      <c r="N11" s="3">
        <v>0.326519196999985</v>
      </c>
      <c r="P11" s="2" t="s">
        <v>16</v>
      </c>
      <c r="Q11" s="3">
        <v>2.54234529259054E-4</v>
      </c>
      <c r="R11" s="3">
        <v>1.4020815403725901E-2</v>
      </c>
      <c r="S11" s="3">
        <v>4.6018495768405401E-2</v>
      </c>
      <c r="T11" s="3">
        <v>7.8637357812491198</v>
      </c>
      <c r="U11" s="3">
        <v>0.418077681788105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7.9321267467114204E-4</v>
      </c>
      <c r="D16" s="3">
        <f t="shared" ref="D16:G18" si="0">D7</f>
        <v>2.2921271732780499E-2</v>
      </c>
      <c r="E16" s="3">
        <f t="shared" si="0"/>
        <v>2.2298807585420199E-2</v>
      </c>
      <c r="F16" s="3">
        <f t="shared" si="0"/>
        <v>38.0775957071465</v>
      </c>
      <c r="G16" s="3">
        <f t="shared" si="0"/>
        <v>0.14714873651257099</v>
      </c>
      <c r="I16" s="2" t="s">
        <v>12</v>
      </c>
      <c r="J16" s="3">
        <f>J7</f>
        <v>1.2086837263175399E-4</v>
      </c>
      <c r="K16" s="3">
        <f t="shared" ref="K16:N18" si="1">K7</f>
        <v>9.1557252242585301E-3</v>
      </c>
      <c r="L16" s="3">
        <f t="shared" si="1"/>
        <v>3.0263738919582801E-2</v>
      </c>
      <c r="M16" s="3">
        <f t="shared" si="1"/>
        <v>3.3473746735651901</v>
      </c>
      <c r="N16" s="3">
        <f t="shared" si="1"/>
        <v>0.33951465522213198</v>
      </c>
      <c r="P16" s="2" t="s">
        <v>12</v>
      </c>
      <c r="Q16" s="3">
        <f>Q7</f>
        <v>3.74010045495761E-4</v>
      </c>
      <c r="R16" s="3">
        <f t="shared" ref="R16:U18" si="2">R7</f>
        <v>1.77839879911002E-2</v>
      </c>
      <c r="S16" s="3">
        <f t="shared" si="2"/>
        <v>5.8619517805262901E-2</v>
      </c>
      <c r="T16" s="3">
        <f t="shared" si="2"/>
        <v>11.608351811777499</v>
      </c>
      <c r="U16" s="3">
        <f t="shared" si="2"/>
        <v>0.49663746085162402</v>
      </c>
    </row>
    <row r="17" spans="2:21" x14ac:dyDescent="0.25">
      <c r="B17" s="2" t="s">
        <v>13</v>
      </c>
      <c r="C17" s="3">
        <f>C8</f>
        <v>7.9321267467114204E-4</v>
      </c>
      <c r="D17" s="3">
        <f t="shared" si="0"/>
        <v>2.2921271732780499E-2</v>
      </c>
      <c r="E17" s="3">
        <f t="shared" si="0"/>
        <v>2.2298807585420199E-2</v>
      </c>
      <c r="F17" s="3">
        <f t="shared" si="0"/>
        <v>38.0775957071465</v>
      </c>
      <c r="G17" s="3">
        <f t="shared" si="0"/>
        <v>0.14714873651257099</v>
      </c>
      <c r="I17" s="2" t="s">
        <v>13</v>
      </c>
      <c r="J17" s="3">
        <f>J8</f>
        <v>1.16612336057199E-4</v>
      </c>
      <c r="K17" s="3">
        <f t="shared" si="1"/>
        <v>9.1339413423816608E-3</v>
      </c>
      <c r="L17" s="3">
        <f t="shared" si="1"/>
        <v>3.01613031701864E-2</v>
      </c>
      <c r="M17" s="3">
        <f t="shared" si="1"/>
        <v>3.22867373865602</v>
      </c>
      <c r="N17" s="3">
        <f t="shared" si="1"/>
        <v>0.33212152121211902</v>
      </c>
      <c r="P17" s="2" t="s">
        <v>13</v>
      </c>
      <c r="Q17" s="3">
        <f>Q8</f>
        <v>2.9242976557445499E-4</v>
      </c>
      <c r="R17" s="3">
        <f t="shared" si="2"/>
        <v>1.5317045740248499E-2</v>
      </c>
      <c r="S17" s="3">
        <f t="shared" si="2"/>
        <v>5.0363758424834898E-2</v>
      </c>
      <c r="T17" s="3">
        <f t="shared" si="2"/>
        <v>9.0652642897932605</v>
      </c>
      <c r="U17" s="3">
        <f t="shared" si="2"/>
        <v>0.44618911804776801</v>
      </c>
    </row>
    <row r="18" spans="2:21" x14ac:dyDescent="0.25">
      <c r="B18" s="2" t="s">
        <v>14</v>
      </c>
      <c r="C18" s="3">
        <f>C9</f>
        <v>1.2448508574013899E-3</v>
      </c>
      <c r="D18" s="3">
        <f t="shared" si="0"/>
        <v>3.1100887203321201E-2</v>
      </c>
      <c r="E18" s="3">
        <f t="shared" si="0"/>
        <v>3.0836721437807E-2</v>
      </c>
      <c r="F18" s="3">
        <f t="shared" si="0"/>
        <v>59.712755529224196</v>
      </c>
      <c r="G18" s="3">
        <f t="shared" si="0"/>
        <v>0.28301970747475202</v>
      </c>
      <c r="I18" s="2" t="s">
        <v>14</v>
      </c>
      <c r="J18" s="3">
        <f>J9</f>
        <v>8.5785487285727901E-5</v>
      </c>
      <c r="K18" s="3">
        <f t="shared" si="1"/>
        <v>7.2702920737659198E-3</v>
      </c>
      <c r="L18" s="3">
        <f t="shared" si="1"/>
        <v>2.3615786901924399E-2</v>
      </c>
      <c r="M18" s="3">
        <f t="shared" si="1"/>
        <v>2.38460773071104</v>
      </c>
      <c r="N18" s="3">
        <f t="shared" si="1"/>
        <v>0.24287347100973899</v>
      </c>
      <c r="P18" s="2" t="s">
        <v>14</v>
      </c>
      <c r="Q18" s="3">
        <f>Q9</f>
        <v>3.5715502745022602E-4</v>
      </c>
      <c r="R18" s="3">
        <f t="shared" si="2"/>
        <v>1.7069571257941299E-2</v>
      </c>
      <c r="S18" s="3">
        <f t="shared" si="2"/>
        <v>5.6131286055521902E-2</v>
      </c>
      <c r="T18" s="3">
        <f t="shared" si="2"/>
        <v>11.074949181305101</v>
      </c>
      <c r="U18" s="3">
        <f t="shared" si="2"/>
        <v>0.509502023541063</v>
      </c>
    </row>
    <row r="19" spans="2:21" x14ac:dyDescent="0.25">
      <c r="B19" s="2" t="s">
        <v>15</v>
      </c>
      <c r="C19" s="3">
        <f t="shared" ref="C19:G20" si="3">C10</f>
        <v>6.8487772659474701E-4</v>
      </c>
      <c r="D19" s="3">
        <f t="shared" si="3"/>
        <v>2.1394960868163799E-2</v>
      </c>
      <c r="E19" s="3">
        <f t="shared" si="3"/>
        <v>2.0837051215110699E-2</v>
      </c>
      <c r="F19" s="3">
        <f t="shared" si="3"/>
        <v>32.876768618897401</v>
      </c>
      <c r="G19" s="3">
        <f t="shared" si="3"/>
        <v>0.12052859486164701</v>
      </c>
      <c r="I19" s="2" t="s">
        <v>15</v>
      </c>
      <c r="J19" s="3">
        <f t="shared" ref="J19:N20" si="4">J10</f>
        <v>1.20051532667049E-4</v>
      </c>
      <c r="K19" s="3">
        <f t="shared" si="4"/>
        <v>9.2452305749918702E-3</v>
      </c>
      <c r="L19" s="3">
        <f t="shared" si="4"/>
        <v>3.0489580188545098E-2</v>
      </c>
      <c r="M19" s="3">
        <f t="shared" si="4"/>
        <v>3.31600235552366</v>
      </c>
      <c r="N19" s="3">
        <f t="shared" si="4"/>
        <v>0.33881101642970002</v>
      </c>
      <c r="P19" s="2" t="s">
        <v>15</v>
      </c>
      <c r="Q19" s="3">
        <f t="shared" ref="Q19:T20" si="5">Q10</f>
        <v>2.4379543793569299E-4</v>
      </c>
      <c r="R19" s="3">
        <f t="shared" si="5"/>
        <v>1.36757382025824E-2</v>
      </c>
      <c r="S19" s="3">
        <f t="shared" si="5"/>
        <v>4.48424063719597E-2</v>
      </c>
      <c r="T19" s="3">
        <f t="shared" si="5"/>
        <v>7.5398872158826702</v>
      </c>
      <c r="U19" s="3">
        <f>U10</f>
        <v>0.40983108744003599</v>
      </c>
    </row>
    <row r="20" spans="2:21" x14ac:dyDescent="0.25">
      <c r="B20" s="2" t="s">
        <v>16</v>
      </c>
      <c r="C20" s="3">
        <f t="shared" si="3"/>
        <v>7.0588799436347295E-4</v>
      </c>
      <c r="D20" s="3">
        <f t="shared" si="3"/>
        <v>2.17002230410871E-2</v>
      </c>
      <c r="E20" s="3">
        <f t="shared" si="3"/>
        <v>2.11294024891725E-2</v>
      </c>
      <c r="F20" s="3">
        <f t="shared" si="3"/>
        <v>33.885411875075199</v>
      </c>
      <c r="G20" s="3">
        <f>G11</f>
        <v>0.12552956783802699</v>
      </c>
      <c r="I20" s="2" t="s">
        <v>16</v>
      </c>
      <c r="J20" s="3">
        <f t="shared" si="4"/>
        <v>1.1749536848255E-4</v>
      </c>
      <c r="K20" s="3">
        <f t="shared" si="4"/>
        <v>9.0895352716149694E-3</v>
      </c>
      <c r="L20" s="3">
        <f t="shared" si="4"/>
        <v>2.9941522764737799E-2</v>
      </c>
      <c r="M20" s="3">
        <f t="shared" si="4"/>
        <v>3.2497605613840399</v>
      </c>
      <c r="N20" s="3">
        <f>N11</f>
        <v>0.326519196999985</v>
      </c>
      <c r="P20" s="2" t="s">
        <v>16</v>
      </c>
      <c r="Q20" s="3">
        <f t="shared" si="5"/>
        <v>2.54234529259054E-4</v>
      </c>
      <c r="R20" s="3">
        <f t="shared" si="5"/>
        <v>1.4020815403725901E-2</v>
      </c>
      <c r="S20" s="3">
        <f t="shared" si="5"/>
        <v>4.6018495768405401E-2</v>
      </c>
      <c r="T20" s="3">
        <f t="shared" si="5"/>
        <v>7.8637357812491198</v>
      </c>
      <c r="U20" s="3">
        <f>U11</f>
        <v>0.418077681788105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3</v>
      </c>
      <c r="D25" s="4">
        <f>RANK(D16,D$16:D$20, 1)</f>
        <v>3</v>
      </c>
      <c r="E25" s="4">
        <f>RANK(E16,E$16:E$20, 1)</f>
        <v>3</v>
      </c>
      <c r="F25" s="4">
        <f>RANK(F16,F$16:F$20, 1)</f>
        <v>3</v>
      </c>
      <c r="G25" s="4">
        <f>RANK(G16,G$16:G$20, 1)</f>
        <v>3</v>
      </c>
      <c r="I25" s="2" t="s">
        <v>12</v>
      </c>
      <c r="J25" s="4">
        <f t="shared" ref="J25:N29" si="6">RANK(J16,J$16:J$20, 1)</f>
        <v>5</v>
      </c>
      <c r="K25" s="4">
        <f t="shared" si="6"/>
        <v>4</v>
      </c>
      <c r="L25" s="4">
        <f t="shared" si="6"/>
        <v>4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5</v>
      </c>
      <c r="R25" s="4">
        <f t="shared" si="7"/>
        <v>5</v>
      </c>
      <c r="S25" s="4">
        <f t="shared" si="7"/>
        <v>5</v>
      </c>
      <c r="T25" s="4">
        <f t="shared" si="7"/>
        <v>5</v>
      </c>
      <c r="U25" s="4">
        <f t="shared" si="7"/>
        <v>4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3</v>
      </c>
      <c r="E26" s="4">
        <f t="shared" si="8"/>
        <v>3</v>
      </c>
      <c r="F26" s="4">
        <f t="shared" si="8"/>
        <v>3</v>
      </c>
      <c r="G26" s="4">
        <f t="shared" si="8"/>
        <v>3</v>
      </c>
      <c r="I26" s="2" t="s">
        <v>13</v>
      </c>
      <c r="J26" s="4">
        <f t="shared" si="6"/>
        <v>2</v>
      </c>
      <c r="K26" s="4">
        <f t="shared" si="6"/>
        <v>3</v>
      </c>
      <c r="L26" s="4">
        <f t="shared" si="6"/>
        <v>3</v>
      </c>
      <c r="M26" s="4">
        <f t="shared" si="6"/>
        <v>2</v>
      </c>
      <c r="N26" s="4">
        <f t="shared" si="6"/>
        <v>3</v>
      </c>
      <c r="O26" s="4"/>
      <c r="P26" s="2" t="s">
        <v>13</v>
      </c>
      <c r="Q26" s="4">
        <f t="shared" si="7"/>
        <v>3</v>
      </c>
      <c r="R26" s="4">
        <f t="shared" si="7"/>
        <v>3</v>
      </c>
      <c r="S26" s="4">
        <f t="shared" si="7"/>
        <v>3</v>
      </c>
      <c r="T26" s="4">
        <f t="shared" si="7"/>
        <v>3</v>
      </c>
      <c r="U26" s="4">
        <f t="shared" si="7"/>
        <v>3</v>
      </c>
    </row>
    <row r="27" spans="2:21" x14ac:dyDescent="0.25">
      <c r="B27" s="2" t="s">
        <v>14</v>
      </c>
      <c r="C27" s="4">
        <f>RANK(C18,$C$16:$C$20, 1)</f>
        <v>5</v>
      </c>
      <c r="D27" s="4">
        <f t="shared" si="8"/>
        <v>5</v>
      </c>
      <c r="E27" s="4">
        <f t="shared" si="8"/>
        <v>5</v>
      </c>
      <c r="F27" s="4">
        <f t="shared" si="8"/>
        <v>5</v>
      </c>
      <c r="G27" s="4">
        <f t="shared" si="8"/>
        <v>5</v>
      </c>
      <c r="I27" s="2" t="s">
        <v>14</v>
      </c>
      <c r="J27" s="4">
        <f t="shared" si="6"/>
        <v>1</v>
      </c>
      <c r="K27" s="4">
        <f t="shared" si="6"/>
        <v>1</v>
      </c>
      <c r="L27" s="4">
        <f t="shared" si="6"/>
        <v>1</v>
      </c>
      <c r="M27" s="4">
        <f t="shared" si="6"/>
        <v>1</v>
      </c>
      <c r="N27" s="4">
        <f t="shared" si="6"/>
        <v>1</v>
      </c>
      <c r="O27" s="4"/>
      <c r="P27" s="2" t="s">
        <v>14</v>
      </c>
      <c r="Q27" s="4">
        <f t="shared" si="7"/>
        <v>4</v>
      </c>
      <c r="R27" s="4">
        <f t="shared" si="7"/>
        <v>4</v>
      </c>
      <c r="S27" s="4">
        <f t="shared" si="7"/>
        <v>4</v>
      </c>
      <c r="T27" s="4">
        <f t="shared" si="7"/>
        <v>4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1</v>
      </c>
      <c r="D28" s="4">
        <f t="shared" si="8"/>
        <v>1</v>
      </c>
      <c r="E28" s="4">
        <f t="shared" si="8"/>
        <v>1</v>
      </c>
      <c r="F28" s="4">
        <f t="shared" si="8"/>
        <v>1</v>
      </c>
      <c r="G28" s="4">
        <f t="shared" si="8"/>
        <v>1</v>
      </c>
      <c r="I28" s="2" t="s">
        <v>15</v>
      </c>
      <c r="J28" s="4">
        <f t="shared" si="6"/>
        <v>4</v>
      </c>
      <c r="K28" s="4">
        <f t="shared" si="6"/>
        <v>5</v>
      </c>
      <c r="L28" s="4">
        <f t="shared" si="6"/>
        <v>5</v>
      </c>
      <c r="M28" s="4">
        <f t="shared" si="6"/>
        <v>4</v>
      </c>
      <c r="N28" s="4">
        <f t="shared" si="6"/>
        <v>4</v>
      </c>
      <c r="O28" s="4"/>
      <c r="P28" s="2" t="s">
        <v>15</v>
      </c>
      <c r="Q28" s="4">
        <f t="shared" si="7"/>
        <v>1</v>
      </c>
      <c r="R28" s="4">
        <f t="shared" si="7"/>
        <v>1</v>
      </c>
      <c r="S28" s="4">
        <f t="shared" si="7"/>
        <v>1</v>
      </c>
      <c r="T28" s="4">
        <f t="shared" si="7"/>
        <v>1</v>
      </c>
      <c r="U28" s="4">
        <f t="shared" si="7"/>
        <v>1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2</v>
      </c>
      <c r="I29" s="2" t="s">
        <v>16</v>
      </c>
      <c r="J29" s="4">
        <f t="shared" si="6"/>
        <v>3</v>
      </c>
      <c r="K29" s="4">
        <f t="shared" si="6"/>
        <v>2</v>
      </c>
      <c r="L29" s="4">
        <f t="shared" si="6"/>
        <v>2</v>
      </c>
      <c r="M29" s="4">
        <f t="shared" si="6"/>
        <v>3</v>
      </c>
      <c r="N29" s="4">
        <f t="shared" si="6"/>
        <v>2</v>
      </c>
      <c r="O29" s="4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2</v>
      </c>
      <c r="T29" s="4">
        <f t="shared" si="7"/>
        <v>2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3</v>
      </c>
      <c r="D33" s="4">
        <f>AVERAGE(J25:N25)</f>
        <v>4.5999999999999996</v>
      </c>
      <c r="E33" s="4">
        <f>AVERAGE(Q25:U25)</f>
        <v>4.8</v>
      </c>
      <c r="F33" s="9">
        <f>AVERAGE(C33:E33)</f>
        <v>4.1333333333333329</v>
      </c>
    </row>
    <row r="34" spans="2:6" x14ac:dyDescent="0.25">
      <c r="B34" s="2">
        <v>2</v>
      </c>
      <c r="C34" s="4">
        <f>AVERAGE(C26:G26)</f>
        <v>3</v>
      </c>
      <c r="D34" s="4">
        <f>AVERAGE(J26:N26)</f>
        <v>2.6</v>
      </c>
      <c r="E34" s="4">
        <f>AVERAGE(Q26:U26)</f>
        <v>3</v>
      </c>
      <c r="F34" s="9">
        <f t="shared" ref="F34:F37" si="9">AVERAGE(C34:E34)</f>
        <v>2.8666666666666667</v>
      </c>
    </row>
    <row r="35" spans="2:6" x14ac:dyDescent="0.25">
      <c r="B35" s="2">
        <v>3</v>
      </c>
      <c r="C35" s="4">
        <f>AVERAGE(C27:G27)</f>
        <v>5</v>
      </c>
      <c r="D35" s="4">
        <f>AVERAGE(J27:N27)</f>
        <v>1</v>
      </c>
      <c r="E35" s="4">
        <f>AVERAGE(Q27:U27)</f>
        <v>4.2</v>
      </c>
      <c r="F35" s="9">
        <f t="shared" si="9"/>
        <v>3.4</v>
      </c>
    </row>
    <row r="36" spans="2:6" x14ac:dyDescent="0.25">
      <c r="B36" s="2">
        <v>4</v>
      </c>
      <c r="C36" s="4">
        <f>AVERAGE(C28:G28)</f>
        <v>1</v>
      </c>
      <c r="D36" s="4">
        <f>AVERAGE(J28:N28)</f>
        <v>4.4000000000000004</v>
      </c>
      <c r="E36" s="4">
        <f>AVERAGE(Q28:U28)</f>
        <v>1</v>
      </c>
      <c r="F36" s="9">
        <f t="shared" si="9"/>
        <v>2.1333333333333333</v>
      </c>
    </row>
    <row r="37" spans="2:6" x14ac:dyDescent="0.25">
      <c r="B37" s="2">
        <v>5</v>
      </c>
      <c r="C37" s="4">
        <f>AVERAGE(C29:G29)</f>
        <v>2</v>
      </c>
      <c r="D37" s="4">
        <f>AVERAGE(J29:N29)</f>
        <v>2.4</v>
      </c>
      <c r="E37" s="4">
        <f>AVERAGE(Q29:U29)</f>
        <v>2</v>
      </c>
      <c r="F37" s="9">
        <f t="shared" si="9"/>
        <v>2.1333333333333333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4581-69E6-4913-AD13-FE97224F5475}">
  <dimension ref="B2:U37"/>
  <sheetViews>
    <sheetView topLeftCell="A4" workbookViewId="0">
      <selection activeCell="C18" sqref="C18:G20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8.8795464427126198E-6</v>
      </c>
      <c r="D4" s="3">
        <v>1.4500480191202E-3</v>
      </c>
      <c r="E4" s="3">
        <v>2.4003198419483402E-3</v>
      </c>
      <c r="F4" s="3">
        <v>4.2379172763496703E-2</v>
      </c>
      <c r="G4" s="3">
        <v>6.3808094258288399E-4</v>
      </c>
      <c r="I4" s="2" t="s">
        <v>9</v>
      </c>
      <c r="J4" s="3">
        <v>1.0129673439619801E-6</v>
      </c>
      <c r="K4" s="3">
        <v>6.6951071286617495E-4</v>
      </c>
      <c r="L4" s="3">
        <v>1.1280825017497499E-3</v>
      </c>
      <c r="M4" s="3">
        <v>2.58738510665515E-2</v>
      </c>
      <c r="N4" s="3">
        <v>6.4704263134766603E-5</v>
      </c>
      <c r="P4" s="2" t="s">
        <v>9</v>
      </c>
      <c r="Q4" s="3">
        <v>3.4549761339054999E-6</v>
      </c>
      <c r="R4" s="3">
        <v>1.6251447291188901E-3</v>
      </c>
      <c r="S4" s="3">
        <v>1.7145833783509901E-3</v>
      </c>
      <c r="T4" s="3">
        <v>0.25566575818333098</v>
      </c>
      <c r="U4" s="3">
        <v>4.9268879482260999E-4</v>
      </c>
    </row>
    <row r="5" spans="2:21" x14ac:dyDescent="0.25">
      <c r="B5" s="2" t="s">
        <v>10</v>
      </c>
      <c r="C5" s="3">
        <v>3.5687308462914002E-4</v>
      </c>
      <c r="D5" s="3">
        <v>1.4846839685457899E-2</v>
      </c>
      <c r="E5" s="3">
        <v>2.57344373047848E-2</v>
      </c>
      <c r="F5" s="3">
        <v>1.8122621926885201</v>
      </c>
      <c r="G5" s="3">
        <v>2.49300265665411E-2</v>
      </c>
      <c r="I5" s="2" t="s">
        <v>10</v>
      </c>
      <c r="J5" s="3">
        <v>5.5230332192743705E-4</v>
      </c>
      <c r="K5" s="3">
        <v>1.6653260820876498E-2</v>
      </c>
      <c r="L5" s="3">
        <v>2.4556409155440599E-2</v>
      </c>
      <c r="M5" s="3">
        <v>14.5460414207404</v>
      </c>
      <c r="N5" s="3">
        <v>3.10192219241649E-2</v>
      </c>
      <c r="P5" s="2" t="s">
        <v>10</v>
      </c>
      <c r="Q5" s="3">
        <v>5.3686308942458901E-3</v>
      </c>
      <c r="R5" s="3">
        <v>7.1962532491839704E-2</v>
      </c>
      <c r="S5" s="3">
        <v>7.2754268862820395E-2</v>
      </c>
      <c r="T5" s="3">
        <v>401.56480609897898</v>
      </c>
      <c r="U5" s="3">
        <v>11.837234481971899</v>
      </c>
    </row>
    <row r="6" spans="2:21" x14ac:dyDescent="0.25">
      <c r="B6" s="2" t="s">
        <v>11</v>
      </c>
      <c r="C6" s="3">
        <v>2.5041068934539799E-4</v>
      </c>
      <c r="D6" s="3">
        <v>1.26389153135272E-2</v>
      </c>
      <c r="E6" s="3">
        <v>2.2585568923631501E-2</v>
      </c>
      <c r="F6" s="3">
        <v>1.2910585569356401</v>
      </c>
      <c r="G6" s="3">
        <v>1.7725478751132302E-2</v>
      </c>
      <c r="I6" s="2" t="s">
        <v>11</v>
      </c>
      <c r="J6" s="3">
        <v>1.13668442093899E-4</v>
      </c>
      <c r="K6" s="3">
        <v>7.3671605700998503E-3</v>
      </c>
      <c r="L6" s="3">
        <v>1.13887505805228E-2</v>
      </c>
      <c r="M6" s="3">
        <v>2.8825663514028199</v>
      </c>
      <c r="N6" s="3">
        <v>7.1774257328190297E-3</v>
      </c>
      <c r="P6" s="2" t="s">
        <v>11</v>
      </c>
      <c r="Q6" s="3">
        <v>3.7229422502898899E-3</v>
      </c>
      <c r="R6" s="3">
        <v>6.0088854896850598E-2</v>
      </c>
      <c r="S6" s="3">
        <v>6.0851649472206698E-2</v>
      </c>
      <c r="T6" s="3">
        <v>278.23176907447998</v>
      </c>
      <c r="U6" s="3">
        <v>4.3386438531157996</v>
      </c>
    </row>
    <row r="7" spans="2:21" x14ac:dyDescent="0.25">
      <c r="B7" s="2" t="s">
        <v>12</v>
      </c>
      <c r="C7" s="3">
        <v>1.11874293609422E-3</v>
      </c>
      <c r="D7" s="3">
        <v>2.78334025433205E-2</v>
      </c>
      <c r="E7" s="3">
        <v>5.0621249865981099E-2</v>
      </c>
      <c r="F7" s="3">
        <v>6.1758820841296398</v>
      </c>
      <c r="G7" s="3">
        <v>9.9202483777104597E-2</v>
      </c>
      <c r="I7" s="2" t="s">
        <v>12</v>
      </c>
      <c r="J7" s="3">
        <v>2.3148859220486801E-4</v>
      </c>
      <c r="K7" s="3">
        <v>1.15771233657119E-2</v>
      </c>
      <c r="L7" s="3">
        <v>2.0329313575561399E-2</v>
      </c>
      <c r="M7" s="3">
        <v>6.6335640495892196</v>
      </c>
      <c r="N7" s="3">
        <v>1.6802147916921101E-2</v>
      </c>
      <c r="P7" s="2" t="s">
        <v>12</v>
      </c>
      <c r="Q7" s="3">
        <v>1.5642187575529899E-4</v>
      </c>
      <c r="R7" s="3">
        <v>1.1496534198343299E-2</v>
      </c>
      <c r="S7" s="3">
        <v>1.1372445624650399E-2</v>
      </c>
      <c r="T7" s="3">
        <v>11.750545838464101</v>
      </c>
      <c r="U7" s="3">
        <v>1.68211707996536E-2</v>
      </c>
    </row>
    <row r="8" spans="2:21" x14ac:dyDescent="0.25">
      <c r="B8" s="2" t="s">
        <v>13</v>
      </c>
      <c r="C8" s="3">
        <v>6.9039067609478599E-4</v>
      </c>
      <c r="D8" s="3">
        <v>2.1225321311386901E-2</v>
      </c>
      <c r="E8" s="3">
        <v>3.9021734487413799E-2</v>
      </c>
      <c r="F8" s="3">
        <v>3.7674856596664501</v>
      </c>
      <c r="G8" s="3">
        <v>6.0754421715982498E-2</v>
      </c>
      <c r="I8" s="2" t="s">
        <v>13</v>
      </c>
      <c r="J8" s="3">
        <v>1.86789432426933E-4</v>
      </c>
      <c r="K8" s="3">
        <v>1.1307647047036601E-2</v>
      </c>
      <c r="L8" s="3">
        <v>1.96456175832493E-2</v>
      </c>
      <c r="M8" s="3">
        <v>5.3544546739817402</v>
      </c>
      <c r="N8" s="3">
        <v>1.3503462562067499E-2</v>
      </c>
      <c r="P8" s="2" t="s">
        <v>13</v>
      </c>
      <c r="Q8" s="3">
        <v>1.5642187575529899E-4</v>
      </c>
      <c r="R8" s="3">
        <v>1.1496534198343299E-2</v>
      </c>
      <c r="S8" s="3">
        <v>1.1372445624650399E-2</v>
      </c>
      <c r="T8" s="3">
        <v>11.750545838464101</v>
      </c>
      <c r="U8" s="3">
        <v>1.68211707996536E-2</v>
      </c>
    </row>
    <row r="9" spans="2:21" x14ac:dyDescent="0.25">
      <c r="B9" s="2" t="s">
        <v>14</v>
      </c>
      <c r="C9" s="3">
        <v>3.9989395526078E-4</v>
      </c>
      <c r="D9" s="3">
        <v>1.5814048918395499E-2</v>
      </c>
      <c r="E9" s="3">
        <v>2.92001338464845E-2</v>
      </c>
      <c r="F9" s="3">
        <v>2.0609995610415401</v>
      </c>
      <c r="G9" s="3">
        <v>3.2480199004328102E-2</v>
      </c>
      <c r="I9" s="2" t="s">
        <v>14</v>
      </c>
      <c r="J9" s="3">
        <v>9.0325666477292395E-5</v>
      </c>
      <c r="K9" s="3">
        <v>8.0927558456823298E-3</v>
      </c>
      <c r="L9" s="3">
        <v>1.48060444564884E-2</v>
      </c>
      <c r="M9" s="3">
        <v>2.5644393883079699</v>
      </c>
      <c r="N9" s="3">
        <v>6.1044958221554502E-3</v>
      </c>
      <c r="P9" s="2" t="s">
        <v>14</v>
      </c>
      <c r="Q9" s="3">
        <v>1.8766798494016401E-5</v>
      </c>
      <c r="R9" s="3">
        <v>3.8306804489378699E-3</v>
      </c>
      <c r="S9" s="3">
        <v>3.8736001260521102E-3</v>
      </c>
      <c r="T9" s="3">
        <v>1.3788231460251399</v>
      </c>
      <c r="U9" s="3">
        <v>2.4755623830696599E-3</v>
      </c>
    </row>
    <row r="10" spans="2:21" x14ac:dyDescent="0.25">
      <c r="B10" s="2" t="s">
        <v>15</v>
      </c>
      <c r="C10" s="3">
        <v>5.3728730893678003E-4</v>
      </c>
      <c r="D10" s="3">
        <v>1.90479538391999E-2</v>
      </c>
      <c r="E10" s="3">
        <v>3.4866859648082102E-2</v>
      </c>
      <c r="F10" s="3">
        <v>2.8875451382478299</v>
      </c>
      <c r="G10" s="3">
        <v>4.6881326786195603E-2</v>
      </c>
      <c r="I10" s="2" t="s">
        <v>15</v>
      </c>
      <c r="J10" s="3">
        <v>1.8767987236326499E-4</v>
      </c>
      <c r="K10" s="3">
        <v>1.1682874518104701E-2</v>
      </c>
      <c r="L10" s="3">
        <v>2.0309531273660499E-2</v>
      </c>
      <c r="M10" s="3">
        <v>5.3799584266102203</v>
      </c>
      <c r="N10" s="3">
        <v>1.36381110799608E-2</v>
      </c>
      <c r="P10" s="2" t="s">
        <v>15</v>
      </c>
      <c r="Q10" s="3">
        <v>1.5642187575529899E-4</v>
      </c>
      <c r="R10" s="3">
        <v>1.1496534198343299E-2</v>
      </c>
      <c r="S10" s="3">
        <v>1.1372445624650399E-2</v>
      </c>
      <c r="T10" s="3">
        <v>11.750545838464101</v>
      </c>
      <c r="U10" s="3">
        <v>1.68211707996536E-2</v>
      </c>
    </row>
    <row r="11" spans="2:21" x14ac:dyDescent="0.25">
      <c r="B11" s="2" t="s">
        <v>16</v>
      </c>
      <c r="C11" s="3">
        <v>4.8063252483151499E-4</v>
      </c>
      <c r="D11" s="3">
        <v>1.8366895656848198E-2</v>
      </c>
      <c r="E11" s="3">
        <v>3.3780901802054203E-2</v>
      </c>
      <c r="F11" s="3">
        <v>2.6289373328121801</v>
      </c>
      <c r="G11" s="3">
        <v>4.20367333607468E-2</v>
      </c>
      <c r="I11" s="2" t="s">
        <v>16</v>
      </c>
      <c r="J11" s="3">
        <v>1.7885545888962899E-4</v>
      </c>
      <c r="K11" s="3">
        <v>1.14548920947453E-2</v>
      </c>
      <c r="L11" s="3">
        <v>1.9920987181925601E-2</v>
      </c>
      <c r="M11" s="3">
        <v>5.1277503162436098</v>
      </c>
      <c r="N11" s="3">
        <v>1.3015365767778401E-2</v>
      </c>
      <c r="P11" s="2" t="s">
        <v>16</v>
      </c>
      <c r="Q11" s="3">
        <v>1.564218757553E-4</v>
      </c>
      <c r="R11" s="3">
        <v>1.1496534198343299E-2</v>
      </c>
      <c r="S11" s="3">
        <v>1.13724456246505E-2</v>
      </c>
      <c r="T11" s="3">
        <v>11.7505458384642</v>
      </c>
      <c r="U11" s="3">
        <v>1.68211707996536E-2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1.11874293609422E-3</v>
      </c>
      <c r="D16" s="3">
        <f t="shared" ref="D16:G18" si="0">D7</f>
        <v>2.78334025433205E-2</v>
      </c>
      <c r="E16" s="3">
        <f t="shared" si="0"/>
        <v>5.0621249865981099E-2</v>
      </c>
      <c r="F16" s="3">
        <f t="shared" si="0"/>
        <v>6.1758820841296398</v>
      </c>
      <c r="G16" s="3">
        <f t="shared" si="0"/>
        <v>9.9202483777104597E-2</v>
      </c>
      <c r="I16" s="2" t="s">
        <v>12</v>
      </c>
      <c r="J16" s="3">
        <f>J7</f>
        <v>2.3148859220486801E-4</v>
      </c>
      <c r="K16" s="3">
        <f t="shared" ref="K16:N18" si="1">K7</f>
        <v>1.15771233657119E-2</v>
      </c>
      <c r="L16" s="3">
        <f t="shared" si="1"/>
        <v>2.0329313575561399E-2</v>
      </c>
      <c r="M16" s="3">
        <f t="shared" si="1"/>
        <v>6.6335640495892196</v>
      </c>
      <c r="N16" s="3">
        <f t="shared" si="1"/>
        <v>1.6802147916921101E-2</v>
      </c>
      <c r="P16" s="2" t="s">
        <v>12</v>
      </c>
      <c r="Q16" s="3">
        <f>Q7</f>
        <v>1.5642187575529899E-4</v>
      </c>
      <c r="R16" s="3">
        <f t="shared" ref="R16:U18" si="2">R7</f>
        <v>1.1496534198343299E-2</v>
      </c>
      <c r="S16" s="3">
        <f t="shared" si="2"/>
        <v>1.1372445624650399E-2</v>
      </c>
      <c r="T16" s="3">
        <f t="shared" si="2"/>
        <v>11.750545838464101</v>
      </c>
      <c r="U16" s="3">
        <f t="shared" si="2"/>
        <v>1.68211707996536E-2</v>
      </c>
    </row>
    <row r="17" spans="2:21" x14ac:dyDescent="0.25">
      <c r="B17" s="2" t="s">
        <v>13</v>
      </c>
      <c r="C17" s="3">
        <f>C8</f>
        <v>6.9039067609478599E-4</v>
      </c>
      <c r="D17" s="3">
        <f t="shared" si="0"/>
        <v>2.1225321311386901E-2</v>
      </c>
      <c r="E17" s="3">
        <f t="shared" si="0"/>
        <v>3.9021734487413799E-2</v>
      </c>
      <c r="F17" s="3">
        <f t="shared" si="0"/>
        <v>3.7674856596664501</v>
      </c>
      <c r="G17" s="3">
        <f t="shared" si="0"/>
        <v>6.0754421715982498E-2</v>
      </c>
      <c r="I17" s="2" t="s">
        <v>13</v>
      </c>
      <c r="J17" s="3">
        <f>J8</f>
        <v>1.86789432426933E-4</v>
      </c>
      <c r="K17" s="3">
        <f t="shared" si="1"/>
        <v>1.1307647047036601E-2</v>
      </c>
      <c r="L17" s="3">
        <f t="shared" si="1"/>
        <v>1.96456175832493E-2</v>
      </c>
      <c r="M17" s="3">
        <f t="shared" si="1"/>
        <v>5.3544546739817402</v>
      </c>
      <c r="N17" s="3">
        <f t="shared" si="1"/>
        <v>1.3503462562067499E-2</v>
      </c>
      <c r="P17" s="2" t="s">
        <v>13</v>
      </c>
      <c r="Q17" s="3">
        <f>Q8</f>
        <v>1.5642187575529899E-4</v>
      </c>
      <c r="R17" s="3">
        <f t="shared" si="2"/>
        <v>1.1496534198343299E-2</v>
      </c>
      <c r="S17" s="3">
        <f t="shared" si="2"/>
        <v>1.1372445624650399E-2</v>
      </c>
      <c r="T17" s="3">
        <f t="shared" si="2"/>
        <v>11.750545838464101</v>
      </c>
      <c r="U17" s="3">
        <f t="shared" si="2"/>
        <v>1.68211707996536E-2</v>
      </c>
    </row>
    <row r="18" spans="2:21" x14ac:dyDescent="0.25">
      <c r="B18" s="2" t="s">
        <v>14</v>
      </c>
      <c r="C18" s="3">
        <f>C9</f>
        <v>3.9989395526078E-4</v>
      </c>
      <c r="D18" s="3">
        <f t="shared" si="0"/>
        <v>1.5814048918395499E-2</v>
      </c>
      <c r="E18" s="3">
        <f t="shared" si="0"/>
        <v>2.92001338464845E-2</v>
      </c>
      <c r="F18" s="3">
        <f t="shared" si="0"/>
        <v>2.0609995610415401</v>
      </c>
      <c r="G18" s="3">
        <f t="shared" si="0"/>
        <v>3.2480199004328102E-2</v>
      </c>
      <c r="I18" s="2" t="s">
        <v>14</v>
      </c>
      <c r="J18" s="3">
        <f>J9</f>
        <v>9.0325666477292395E-5</v>
      </c>
      <c r="K18" s="3">
        <f t="shared" si="1"/>
        <v>8.0927558456823298E-3</v>
      </c>
      <c r="L18" s="3">
        <f t="shared" si="1"/>
        <v>1.48060444564884E-2</v>
      </c>
      <c r="M18" s="3">
        <f t="shared" si="1"/>
        <v>2.5644393883079699</v>
      </c>
      <c r="N18" s="3">
        <f t="shared" si="1"/>
        <v>6.1044958221554502E-3</v>
      </c>
      <c r="P18" s="2" t="s">
        <v>14</v>
      </c>
      <c r="Q18" s="3">
        <f>Q9</f>
        <v>1.8766798494016401E-5</v>
      </c>
      <c r="R18" s="3">
        <f t="shared" si="2"/>
        <v>3.8306804489378699E-3</v>
      </c>
      <c r="S18" s="3">
        <f t="shared" si="2"/>
        <v>3.8736001260521102E-3</v>
      </c>
      <c r="T18" s="3">
        <f t="shared" si="2"/>
        <v>1.3788231460251399</v>
      </c>
      <c r="U18" s="3">
        <f t="shared" si="2"/>
        <v>2.4755623830696599E-3</v>
      </c>
    </row>
    <row r="19" spans="2:21" x14ac:dyDescent="0.25">
      <c r="B19" s="2" t="s">
        <v>15</v>
      </c>
      <c r="C19" s="3">
        <f t="shared" ref="C19:G20" si="3">C10</f>
        <v>5.3728730893678003E-4</v>
      </c>
      <c r="D19" s="3">
        <f t="shared" si="3"/>
        <v>1.90479538391999E-2</v>
      </c>
      <c r="E19" s="3">
        <f t="shared" si="3"/>
        <v>3.4866859648082102E-2</v>
      </c>
      <c r="F19" s="3">
        <f t="shared" si="3"/>
        <v>2.8875451382478299</v>
      </c>
      <c r="G19" s="3">
        <f t="shared" si="3"/>
        <v>4.6881326786195603E-2</v>
      </c>
      <c r="I19" s="2" t="s">
        <v>15</v>
      </c>
      <c r="J19" s="3">
        <f t="shared" ref="J19:N20" si="4">J10</f>
        <v>1.8767987236326499E-4</v>
      </c>
      <c r="K19" s="3">
        <f t="shared" si="4"/>
        <v>1.1682874518104701E-2</v>
      </c>
      <c r="L19" s="3">
        <f t="shared" si="4"/>
        <v>2.0309531273660499E-2</v>
      </c>
      <c r="M19" s="3">
        <f t="shared" si="4"/>
        <v>5.3799584266102203</v>
      </c>
      <c r="N19" s="3">
        <f t="shared" si="4"/>
        <v>1.36381110799608E-2</v>
      </c>
      <c r="P19" s="2" t="s">
        <v>15</v>
      </c>
      <c r="Q19" s="3">
        <f t="shared" ref="Q19:T20" si="5">Q10</f>
        <v>1.5642187575529899E-4</v>
      </c>
      <c r="R19" s="3">
        <f t="shared" si="5"/>
        <v>1.1496534198343299E-2</v>
      </c>
      <c r="S19" s="3">
        <f t="shared" si="5"/>
        <v>1.1372445624650399E-2</v>
      </c>
      <c r="T19" s="3">
        <f t="shared" si="5"/>
        <v>11.750545838464101</v>
      </c>
      <c r="U19" s="3">
        <f>U10</f>
        <v>1.68211707996536E-2</v>
      </c>
    </row>
    <row r="20" spans="2:21" x14ac:dyDescent="0.25">
      <c r="B20" s="2" t="s">
        <v>16</v>
      </c>
      <c r="C20" s="3">
        <f t="shared" si="3"/>
        <v>4.8063252483151499E-4</v>
      </c>
      <c r="D20" s="3">
        <f t="shared" si="3"/>
        <v>1.8366895656848198E-2</v>
      </c>
      <c r="E20" s="3">
        <f t="shared" si="3"/>
        <v>3.3780901802054203E-2</v>
      </c>
      <c r="F20" s="3">
        <f t="shared" si="3"/>
        <v>2.6289373328121801</v>
      </c>
      <c r="G20" s="3">
        <f>G11</f>
        <v>4.20367333607468E-2</v>
      </c>
      <c r="I20" s="2" t="s">
        <v>16</v>
      </c>
      <c r="J20" s="3">
        <f t="shared" si="4"/>
        <v>1.7885545888962899E-4</v>
      </c>
      <c r="K20" s="3">
        <f t="shared" si="4"/>
        <v>1.14548920947453E-2</v>
      </c>
      <c r="L20" s="3">
        <f t="shared" si="4"/>
        <v>1.9920987181925601E-2</v>
      </c>
      <c r="M20" s="3">
        <f t="shared" si="4"/>
        <v>5.1277503162436098</v>
      </c>
      <c r="N20" s="3">
        <f>N11</f>
        <v>1.3015365767778401E-2</v>
      </c>
      <c r="P20" s="2" t="s">
        <v>16</v>
      </c>
      <c r="Q20" s="3">
        <f t="shared" si="5"/>
        <v>1.564218757553E-4</v>
      </c>
      <c r="R20" s="3">
        <f t="shared" si="5"/>
        <v>1.1496534198343299E-2</v>
      </c>
      <c r="S20" s="3">
        <f t="shared" si="5"/>
        <v>1.13724456246505E-2</v>
      </c>
      <c r="T20" s="3">
        <f t="shared" si="5"/>
        <v>11.7505458384642</v>
      </c>
      <c r="U20" s="3">
        <f>U11</f>
        <v>1.68211707996536E-2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2" t="s">
        <v>12</v>
      </c>
      <c r="J25" s="4">
        <f t="shared" ref="J25:N29" si="6">RANK(J16,J$16:J$20, 1)</f>
        <v>5</v>
      </c>
      <c r="K25" s="4">
        <f t="shared" si="6"/>
        <v>4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2</v>
      </c>
      <c r="R25" s="4">
        <f t="shared" si="7"/>
        <v>2</v>
      </c>
      <c r="S25" s="4">
        <f t="shared" si="7"/>
        <v>2</v>
      </c>
      <c r="T25" s="4">
        <f t="shared" si="7"/>
        <v>2</v>
      </c>
      <c r="U25" s="4">
        <f t="shared" si="7"/>
        <v>2</v>
      </c>
    </row>
    <row r="26" spans="2:21" x14ac:dyDescent="0.25">
      <c r="B26" s="2" t="s">
        <v>13</v>
      </c>
      <c r="C26" s="4">
        <f>RANK(C17,$C$16:$C$20, 1)</f>
        <v>4</v>
      </c>
      <c r="D26" s="4">
        <f t="shared" ref="D26:G29" si="8">RANK(D17,D$16:D$20, 1)</f>
        <v>4</v>
      </c>
      <c r="E26" s="4">
        <f t="shared" si="8"/>
        <v>4</v>
      </c>
      <c r="F26" s="4">
        <f t="shared" si="8"/>
        <v>4</v>
      </c>
      <c r="G26" s="4">
        <f t="shared" si="8"/>
        <v>4</v>
      </c>
      <c r="I26" s="2" t="s">
        <v>13</v>
      </c>
      <c r="J26" s="4">
        <f t="shared" si="6"/>
        <v>3</v>
      </c>
      <c r="K26" s="4">
        <f t="shared" si="6"/>
        <v>2</v>
      </c>
      <c r="L26" s="4">
        <f t="shared" si="6"/>
        <v>2</v>
      </c>
      <c r="M26" s="4">
        <f t="shared" si="6"/>
        <v>3</v>
      </c>
      <c r="N26" s="4">
        <f t="shared" si="6"/>
        <v>3</v>
      </c>
      <c r="O26" s="4"/>
      <c r="P26" s="2" t="s">
        <v>13</v>
      </c>
      <c r="Q26" s="4">
        <f t="shared" si="7"/>
        <v>2</v>
      </c>
      <c r="R26" s="4">
        <f t="shared" si="7"/>
        <v>2</v>
      </c>
      <c r="S26" s="4">
        <f t="shared" si="7"/>
        <v>2</v>
      </c>
      <c r="T26" s="4">
        <f t="shared" si="7"/>
        <v>2</v>
      </c>
      <c r="U26" s="4">
        <f t="shared" si="7"/>
        <v>2</v>
      </c>
    </row>
    <row r="27" spans="2:21" x14ac:dyDescent="0.25">
      <c r="B27" s="2" t="s">
        <v>14</v>
      </c>
      <c r="C27" s="4">
        <f>RANK(C18,$C$16:$C$20, 1)</f>
        <v>1</v>
      </c>
      <c r="D27" s="4">
        <f t="shared" si="8"/>
        <v>1</v>
      </c>
      <c r="E27" s="4">
        <f t="shared" si="8"/>
        <v>1</v>
      </c>
      <c r="F27" s="4">
        <f t="shared" si="8"/>
        <v>1</v>
      </c>
      <c r="G27" s="4">
        <f t="shared" si="8"/>
        <v>1</v>
      </c>
      <c r="I27" s="2" t="s">
        <v>14</v>
      </c>
      <c r="J27" s="4">
        <f t="shared" si="6"/>
        <v>1</v>
      </c>
      <c r="K27" s="4">
        <f t="shared" si="6"/>
        <v>1</v>
      </c>
      <c r="L27" s="4">
        <f t="shared" si="6"/>
        <v>1</v>
      </c>
      <c r="M27" s="4">
        <f t="shared" si="6"/>
        <v>1</v>
      </c>
      <c r="N27" s="4">
        <f t="shared" si="6"/>
        <v>1</v>
      </c>
      <c r="O27" s="4"/>
      <c r="P27" s="2" t="s">
        <v>14</v>
      </c>
      <c r="Q27" s="4">
        <f t="shared" si="7"/>
        <v>1</v>
      </c>
      <c r="R27" s="4">
        <f t="shared" si="7"/>
        <v>1</v>
      </c>
      <c r="S27" s="4">
        <f t="shared" si="7"/>
        <v>1</v>
      </c>
      <c r="T27" s="4">
        <f t="shared" si="7"/>
        <v>1</v>
      </c>
      <c r="U27" s="4">
        <f t="shared" si="7"/>
        <v>1</v>
      </c>
    </row>
    <row r="28" spans="2:21" x14ac:dyDescent="0.25">
      <c r="B28" s="2" t="s">
        <v>15</v>
      </c>
      <c r="C28" s="4">
        <f>RANK(C19,$C$16:$C$20, 1)</f>
        <v>3</v>
      </c>
      <c r="D28" s="4">
        <f t="shared" si="8"/>
        <v>3</v>
      </c>
      <c r="E28" s="4">
        <f t="shared" si="8"/>
        <v>3</v>
      </c>
      <c r="F28" s="4">
        <f t="shared" si="8"/>
        <v>3</v>
      </c>
      <c r="G28" s="4">
        <f t="shared" si="8"/>
        <v>3</v>
      </c>
      <c r="I28" s="2" t="s">
        <v>15</v>
      </c>
      <c r="J28" s="4">
        <f t="shared" si="6"/>
        <v>4</v>
      </c>
      <c r="K28" s="4">
        <f t="shared" si="6"/>
        <v>5</v>
      </c>
      <c r="L28" s="4">
        <f t="shared" si="6"/>
        <v>4</v>
      </c>
      <c r="M28" s="4">
        <f t="shared" si="6"/>
        <v>4</v>
      </c>
      <c r="N28" s="4">
        <f t="shared" si="6"/>
        <v>4</v>
      </c>
      <c r="O28" s="4"/>
      <c r="P28" s="2" t="s">
        <v>15</v>
      </c>
      <c r="Q28" s="4">
        <f t="shared" si="7"/>
        <v>2</v>
      </c>
      <c r="R28" s="4">
        <f t="shared" si="7"/>
        <v>2</v>
      </c>
      <c r="S28" s="4">
        <f t="shared" si="7"/>
        <v>2</v>
      </c>
      <c r="T28" s="4">
        <f t="shared" si="7"/>
        <v>2</v>
      </c>
      <c r="U28" s="4">
        <f t="shared" si="7"/>
        <v>2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2</v>
      </c>
      <c r="I29" s="2" t="s">
        <v>16</v>
      </c>
      <c r="J29" s="4">
        <f t="shared" si="6"/>
        <v>2</v>
      </c>
      <c r="K29" s="4">
        <f t="shared" si="6"/>
        <v>3</v>
      </c>
      <c r="L29" s="4">
        <f t="shared" si="6"/>
        <v>3</v>
      </c>
      <c r="M29" s="4">
        <f t="shared" si="6"/>
        <v>2</v>
      </c>
      <c r="N29" s="4">
        <f t="shared" si="6"/>
        <v>2</v>
      </c>
      <c r="O29" s="4"/>
      <c r="P29" s="2" t="s">
        <v>16</v>
      </c>
      <c r="Q29" s="4">
        <f t="shared" si="7"/>
        <v>5</v>
      </c>
      <c r="R29" s="4">
        <f t="shared" si="7"/>
        <v>2</v>
      </c>
      <c r="S29" s="4">
        <f t="shared" si="7"/>
        <v>5</v>
      </c>
      <c r="T29" s="4">
        <f t="shared" si="7"/>
        <v>5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5</v>
      </c>
      <c r="D33" s="4">
        <f>AVERAGE(J25:N25)</f>
        <v>4.8</v>
      </c>
      <c r="E33" s="4">
        <f>AVERAGE(Q25:U25)</f>
        <v>2</v>
      </c>
      <c r="F33" s="9">
        <f>AVERAGE(C33:E33)</f>
        <v>3.9333333333333336</v>
      </c>
    </row>
    <row r="34" spans="2:6" x14ac:dyDescent="0.25">
      <c r="B34" s="2">
        <v>2</v>
      </c>
      <c r="C34" s="4">
        <f>AVERAGE(C26:G26)</f>
        <v>4</v>
      </c>
      <c r="D34" s="4">
        <f>AVERAGE(J26:N26)</f>
        <v>2.6</v>
      </c>
      <c r="E34" s="4">
        <f>AVERAGE(Q26:U26)</f>
        <v>2</v>
      </c>
      <c r="F34" s="9">
        <f t="shared" ref="F34:F37" si="9">AVERAGE(C34:E34)</f>
        <v>2.8666666666666667</v>
      </c>
    </row>
    <row r="35" spans="2:6" x14ac:dyDescent="0.25">
      <c r="B35" s="2">
        <v>3</v>
      </c>
      <c r="C35" s="4">
        <f>AVERAGE(C27:G27)</f>
        <v>1</v>
      </c>
      <c r="D35" s="4">
        <f>AVERAGE(J27:N27)</f>
        <v>1</v>
      </c>
      <c r="E35" s="4">
        <f>AVERAGE(Q27:U27)</f>
        <v>1</v>
      </c>
      <c r="F35" s="9">
        <f t="shared" si="9"/>
        <v>1</v>
      </c>
    </row>
    <row r="36" spans="2:6" x14ac:dyDescent="0.25">
      <c r="B36" s="2">
        <v>4</v>
      </c>
      <c r="C36" s="4">
        <f>AVERAGE(C28:G28)</f>
        <v>3</v>
      </c>
      <c r="D36" s="4">
        <f>AVERAGE(J28:N28)</f>
        <v>4.2</v>
      </c>
      <c r="E36" s="4">
        <f>AVERAGE(Q28:U28)</f>
        <v>2</v>
      </c>
      <c r="F36" s="9">
        <f t="shared" si="9"/>
        <v>3.0666666666666664</v>
      </c>
    </row>
    <row r="37" spans="2:6" x14ac:dyDescent="0.25">
      <c r="B37" s="2">
        <v>5</v>
      </c>
      <c r="C37" s="4">
        <f>AVERAGE(C29:G29)</f>
        <v>2</v>
      </c>
      <c r="D37" s="4">
        <f>AVERAGE(J29:N29)</f>
        <v>2.4</v>
      </c>
      <c r="E37" s="4">
        <f>AVERAGE(Q29:U29)</f>
        <v>3.8</v>
      </c>
      <c r="F37" s="9">
        <f t="shared" si="9"/>
        <v>2.7333333333333329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A853-E748-4E17-ACE0-01D1D0A55A17}">
  <dimension ref="B2:U37"/>
  <sheetViews>
    <sheetView topLeftCell="A7" workbookViewId="0">
      <selection activeCell="F36" sqref="C36:F36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3.1056483722118602E-3</v>
      </c>
      <c r="D4" s="3">
        <v>2.5967125324543702E-2</v>
      </c>
      <c r="E4" s="3">
        <v>2.1208151960170799E-2</v>
      </c>
      <c r="F4" s="3">
        <v>0.20644711429674001</v>
      </c>
      <c r="G4" s="3">
        <v>4.9915511708541797E-2</v>
      </c>
      <c r="I4" s="2" t="s">
        <v>9</v>
      </c>
      <c r="J4" s="3">
        <v>4.4993718323742802E-4</v>
      </c>
      <c r="K4" s="3">
        <v>1.2338843833671001E-2</v>
      </c>
      <c r="L4" s="3">
        <v>9.3643003841540999E-3</v>
      </c>
      <c r="M4" s="3">
        <v>0.41401928877719102</v>
      </c>
      <c r="N4" s="3">
        <v>5.76372786575261E-3</v>
      </c>
      <c r="P4" s="2" t="s">
        <v>9</v>
      </c>
      <c r="Q4" s="3">
        <v>4.6084538203907501E-5</v>
      </c>
      <c r="R4" s="3">
        <v>5.1932193640632897E-3</v>
      </c>
      <c r="S4" s="3">
        <v>4.8476691983586296E-3</v>
      </c>
      <c r="T4" s="3">
        <v>0.60151521758169502</v>
      </c>
      <c r="U4" s="3">
        <v>9.1389292016897598E-4</v>
      </c>
    </row>
    <row r="5" spans="2:21" x14ac:dyDescent="0.25">
      <c r="B5" s="2" t="s">
        <v>10</v>
      </c>
      <c r="C5" s="3">
        <v>3.6168611168520999E-2</v>
      </c>
      <c r="D5" s="3">
        <v>0.15941322223993301</v>
      </c>
      <c r="E5" s="3">
        <v>0.119038731345051</v>
      </c>
      <c r="F5" s="3">
        <v>2.40431193116819</v>
      </c>
      <c r="G5" s="3">
        <v>1.2155083127773001</v>
      </c>
      <c r="I5" s="2" t="s">
        <v>10</v>
      </c>
      <c r="J5" s="3">
        <v>2.3244799396604801E-2</v>
      </c>
      <c r="K5" s="3">
        <v>0.13759022049071001</v>
      </c>
      <c r="L5" s="3">
        <v>9.4368073115184303E-2</v>
      </c>
      <c r="M5" s="3">
        <v>21.3925859985697</v>
      </c>
      <c r="N5" s="3">
        <v>0.66980479431755602</v>
      </c>
      <c r="P5" s="2" t="s">
        <v>10</v>
      </c>
      <c r="Q5" s="3">
        <v>1.3292774123246601E-2</v>
      </c>
      <c r="R5" s="3">
        <v>0.104353996346192</v>
      </c>
      <c r="S5" s="3">
        <v>8.4882595840801101E-2</v>
      </c>
      <c r="T5" s="3">
        <v>173.380650172749</v>
      </c>
      <c r="U5" s="3">
        <v>1.0299115547553199</v>
      </c>
    </row>
    <row r="6" spans="2:21" x14ac:dyDescent="0.25">
      <c r="B6" s="2" t="s">
        <v>11</v>
      </c>
      <c r="C6" s="3">
        <v>3.4653518266368998E-2</v>
      </c>
      <c r="D6" s="3">
        <v>0.15678175420173401</v>
      </c>
      <c r="E6" s="3">
        <v>0.11782447866457001</v>
      </c>
      <c r="F6" s="3">
        <v>2.3036465134500301</v>
      </c>
      <c r="G6" s="3">
        <v>1.19239313778212</v>
      </c>
      <c r="I6" s="2" t="s">
        <v>11</v>
      </c>
      <c r="J6" s="3">
        <v>2.4351327918118001E-2</v>
      </c>
      <c r="K6" s="3">
        <v>0.14050663484502801</v>
      </c>
      <c r="L6" s="3">
        <v>9.6100874542330794E-2</v>
      </c>
      <c r="M6" s="3">
        <v>22.410526472737299</v>
      </c>
      <c r="N6" s="3">
        <v>0.70071404457063802</v>
      </c>
      <c r="P6" s="2" t="s">
        <v>11</v>
      </c>
      <c r="Q6" s="3">
        <v>1.2132381411893701E-2</v>
      </c>
      <c r="R6" s="3">
        <v>9.9413280645219898E-2</v>
      </c>
      <c r="S6" s="3">
        <v>8.0765492153604998E-2</v>
      </c>
      <c r="T6" s="3">
        <v>158.24151318555499</v>
      </c>
      <c r="U6" s="3">
        <v>0.86261935202906403</v>
      </c>
    </row>
    <row r="7" spans="2:21" x14ac:dyDescent="0.25">
      <c r="B7" s="2" t="s">
        <v>12</v>
      </c>
      <c r="C7" s="3">
        <v>9.7601188932317798E-2</v>
      </c>
      <c r="D7" s="3">
        <v>0.27844894931580999</v>
      </c>
      <c r="E7" s="3">
        <v>0.206684866405486</v>
      </c>
      <c r="F7" s="3">
        <v>6.4882137318108599</v>
      </c>
      <c r="G7" s="3">
        <v>1.67696305370246</v>
      </c>
      <c r="I7" s="2" t="s">
        <v>12</v>
      </c>
      <c r="J7" s="3">
        <v>6.0682669226215798E-2</v>
      </c>
      <c r="K7" s="3">
        <v>0.222285719277072</v>
      </c>
      <c r="L7" s="3">
        <v>0.15045207140886099</v>
      </c>
      <c r="M7" s="3">
        <v>55.847544207857098</v>
      </c>
      <c r="N7" s="3">
        <v>1.73778376512407</v>
      </c>
      <c r="P7" s="2" t="s">
        <v>12</v>
      </c>
      <c r="Q7" s="3">
        <v>1.8211124881023499E-4</v>
      </c>
      <c r="R7" s="3">
        <v>1.14946875407378E-2</v>
      </c>
      <c r="S7" s="3">
        <v>1.0422327481170999E-2</v>
      </c>
      <c r="T7" s="3">
        <v>2.37699476548352</v>
      </c>
      <c r="U7" s="3">
        <v>3.8206859550927799E-3</v>
      </c>
    </row>
    <row r="8" spans="2:21" x14ac:dyDescent="0.25">
      <c r="B8" s="2" t="s">
        <v>13</v>
      </c>
      <c r="C8" s="3">
        <v>7.9431479180227499E-2</v>
      </c>
      <c r="D8" s="3">
        <v>0.24069303337774001</v>
      </c>
      <c r="E8" s="3">
        <v>0.17591279315817801</v>
      </c>
      <c r="F8" s="3">
        <v>5.2803461087458397</v>
      </c>
      <c r="G8" s="3">
        <v>2.1161374941649802</v>
      </c>
      <c r="I8" s="2" t="s">
        <v>13</v>
      </c>
      <c r="J8" s="3">
        <v>3.4475387345714599E-2</v>
      </c>
      <c r="K8" s="3">
        <v>0.16763946605032001</v>
      </c>
      <c r="L8" s="3">
        <v>0.114376805172169</v>
      </c>
      <c r="M8" s="3">
        <v>31.7283989539524</v>
      </c>
      <c r="N8" s="3">
        <v>1.0947007545434499</v>
      </c>
      <c r="P8" s="2" t="s">
        <v>13</v>
      </c>
      <c r="Q8" s="3">
        <v>1.8211124881023499E-4</v>
      </c>
      <c r="R8" s="3">
        <v>1.14946875407378E-2</v>
      </c>
      <c r="S8" s="3">
        <v>1.0422327481170999E-2</v>
      </c>
      <c r="T8" s="3">
        <v>2.37699476548352</v>
      </c>
      <c r="U8" s="3">
        <v>3.8206859550927799E-3</v>
      </c>
    </row>
    <row r="9" spans="2:21" x14ac:dyDescent="0.25">
      <c r="B9" s="2" t="s">
        <v>14</v>
      </c>
      <c r="C9" s="3">
        <v>8.2022782759964399E-2</v>
      </c>
      <c r="D9" s="3">
        <v>0.243157832061691</v>
      </c>
      <c r="E9" s="3">
        <v>0.17721558131012899</v>
      </c>
      <c r="F9" s="3">
        <v>5.4524358049210697</v>
      </c>
      <c r="G9" s="3">
        <v>2.2458117830056099</v>
      </c>
      <c r="I9" s="2" t="s">
        <v>14</v>
      </c>
      <c r="J9" s="3">
        <v>2.69795534450042E-2</v>
      </c>
      <c r="K9" s="3">
        <v>0.15046136496689599</v>
      </c>
      <c r="L9" s="3">
        <v>0.10398169572395501</v>
      </c>
      <c r="M9" s="3">
        <v>24.829882436230498</v>
      </c>
      <c r="N9" s="3">
        <v>0.78448611547069202</v>
      </c>
      <c r="P9" s="2" t="s">
        <v>14</v>
      </c>
      <c r="Q9" s="3">
        <v>6.7439271343109296E-4</v>
      </c>
      <c r="R9" s="3">
        <v>2.5047419523874102E-2</v>
      </c>
      <c r="S9" s="3">
        <v>2.1729719166751298E-2</v>
      </c>
      <c r="T9" s="3">
        <v>8.7915970038836395</v>
      </c>
      <c r="U9" s="3">
        <v>1.61780408617614E-2</v>
      </c>
    </row>
    <row r="10" spans="2:21" x14ac:dyDescent="0.25">
      <c r="B10" s="2" t="s">
        <v>15</v>
      </c>
      <c r="C10" s="3">
        <v>5.7223337009098797E-2</v>
      </c>
      <c r="D10" s="3">
        <v>0.20347202640473999</v>
      </c>
      <c r="E10" s="3">
        <v>0.15017441169253301</v>
      </c>
      <c r="F10" s="3">
        <v>3.80390697929337</v>
      </c>
      <c r="G10" s="3">
        <v>1.6597509872954199</v>
      </c>
      <c r="I10" s="2" t="s">
        <v>15</v>
      </c>
      <c r="J10" s="3">
        <v>2.59301982733223E-2</v>
      </c>
      <c r="K10" s="3">
        <v>0.145346947039627</v>
      </c>
      <c r="L10" s="3">
        <v>9.9455710847567297E-2</v>
      </c>
      <c r="M10" s="3">
        <v>23.863779016512201</v>
      </c>
      <c r="N10" s="3">
        <v>0.77808782535965104</v>
      </c>
      <c r="P10" s="2" t="s">
        <v>15</v>
      </c>
      <c r="Q10" s="3">
        <v>2.5249819048434399E-4</v>
      </c>
      <c r="R10" s="3">
        <v>1.47704646291955E-2</v>
      </c>
      <c r="S10" s="3">
        <v>1.26875636623759E-2</v>
      </c>
      <c r="T10" s="3">
        <v>3.2956633008449501</v>
      </c>
      <c r="U10" s="3">
        <v>5.5507480241121197E-3</v>
      </c>
    </row>
    <row r="11" spans="2:21" x14ac:dyDescent="0.25">
      <c r="B11" s="2" t="s">
        <v>16</v>
      </c>
      <c r="C11" s="3">
        <v>5.78781814596157E-2</v>
      </c>
      <c r="D11" s="3">
        <v>0.20666164122380201</v>
      </c>
      <c r="E11" s="3">
        <v>0.15239962826248299</v>
      </c>
      <c r="F11" s="3">
        <v>3.8474210816740602</v>
      </c>
      <c r="G11" s="3">
        <v>1.6152602426682701</v>
      </c>
      <c r="I11" s="2" t="s">
        <v>16</v>
      </c>
      <c r="J11" s="3">
        <v>3.2069860499809297E-2</v>
      </c>
      <c r="K11" s="3">
        <v>0.161587458389512</v>
      </c>
      <c r="L11" s="3">
        <v>0.11010487244339</v>
      </c>
      <c r="M11" s="3">
        <v>29.514323768393801</v>
      </c>
      <c r="N11" s="3">
        <v>1.0015670935924901</v>
      </c>
      <c r="P11" s="2" t="s">
        <v>16</v>
      </c>
      <c r="Q11" s="3">
        <v>2.33455009739657E-4</v>
      </c>
      <c r="R11" s="3">
        <v>1.4092196378898299E-2</v>
      </c>
      <c r="S11" s="3">
        <v>1.22161835466655E-2</v>
      </c>
      <c r="T11" s="3">
        <v>3.0471231923030602</v>
      </c>
      <c r="U11" s="3">
        <v>5.0840420630160598E-3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9.7601188932317798E-2</v>
      </c>
      <c r="D16" s="3">
        <f t="shared" ref="D16:G18" si="0">D7</f>
        <v>0.27844894931580999</v>
      </c>
      <c r="E16" s="3">
        <f t="shared" si="0"/>
        <v>0.206684866405486</v>
      </c>
      <c r="F16" s="3">
        <f t="shared" si="0"/>
        <v>6.4882137318108599</v>
      </c>
      <c r="G16" s="3">
        <f t="shared" si="0"/>
        <v>1.67696305370246</v>
      </c>
      <c r="I16" s="2" t="s">
        <v>12</v>
      </c>
      <c r="J16" s="3">
        <f>J7</f>
        <v>6.0682669226215798E-2</v>
      </c>
      <c r="K16" s="3">
        <f t="shared" ref="K16:N18" si="1">K7</f>
        <v>0.222285719277072</v>
      </c>
      <c r="L16" s="3">
        <f t="shared" si="1"/>
        <v>0.15045207140886099</v>
      </c>
      <c r="M16" s="3">
        <f t="shared" si="1"/>
        <v>55.847544207857098</v>
      </c>
      <c r="N16" s="3">
        <f t="shared" si="1"/>
        <v>1.73778376512407</v>
      </c>
      <c r="P16" s="2" t="s">
        <v>12</v>
      </c>
      <c r="Q16" s="3">
        <f>Q7</f>
        <v>1.8211124881023499E-4</v>
      </c>
      <c r="R16" s="3">
        <f t="shared" ref="R16:U18" si="2">R7</f>
        <v>1.14946875407378E-2</v>
      </c>
      <c r="S16" s="3">
        <f t="shared" si="2"/>
        <v>1.0422327481170999E-2</v>
      </c>
      <c r="T16" s="3">
        <f t="shared" si="2"/>
        <v>2.37699476548352</v>
      </c>
      <c r="U16" s="3">
        <f t="shared" si="2"/>
        <v>3.8206859550927799E-3</v>
      </c>
    </row>
    <row r="17" spans="2:21" x14ac:dyDescent="0.25">
      <c r="B17" s="2" t="s">
        <v>13</v>
      </c>
      <c r="C17" s="3">
        <f>C8</f>
        <v>7.9431479180227499E-2</v>
      </c>
      <c r="D17" s="3">
        <f t="shared" si="0"/>
        <v>0.24069303337774001</v>
      </c>
      <c r="E17" s="3">
        <f t="shared" si="0"/>
        <v>0.17591279315817801</v>
      </c>
      <c r="F17" s="3">
        <f t="shared" si="0"/>
        <v>5.2803461087458397</v>
      </c>
      <c r="G17" s="3">
        <f t="shared" si="0"/>
        <v>2.1161374941649802</v>
      </c>
      <c r="I17" s="2" t="s">
        <v>13</v>
      </c>
      <c r="J17" s="3">
        <f>J8</f>
        <v>3.4475387345714599E-2</v>
      </c>
      <c r="K17" s="3">
        <f t="shared" si="1"/>
        <v>0.16763946605032001</v>
      </c>
      <c r="L17" s="3">
        <f t="shared" si="1"/>
        <v>0.114376805172169</v>
      </c>
      <c r="M17" s="3">
        <f t="shared" si="1"/>
        <v>31.7283989539524</v>
      </c>
      <c r="N17" s="3">
        <f t="shared" si="1"/>
        <v>1.0947007545434499</v>
      </c>
      <c r="P17" s="2" t="s">
        <v>13</v>
      </c>
      <c r="Q17" s="3">
        <f>Q8</f>
        <v>1.8211124881023499E-4</v>
      </c>
      <c r="R17" s="3">
        <f t="shared" si="2"/>
        <v>1.14946875407378E-2</v>
      </c>
      <c r="S17" s="3">
        <f t="shared" si="2"/>
        <v>1.0422327481170999E-2</v>
      </c>
      <c r="T17" s="3">
        <f t="shared" si="2"/>
        <v>2.37699476548352</v>
      </c>
      <c r="U17" s="3">
        <f t="shared" si="2"/>
        <v>3.8206859550927799E-3</v>
      </c>
    </row>
    <row r="18" spans="2:21" x14ac:dyDescent="0.25">
      <c r="B18" s="2" t="s">
        <v>14</v>
      </c>
      <c r="C18" s="3">
        <f>C9</f>
        <v>8.2022782759964399E-2</v>
      </c>
      <c r="D18" s="3">
        <f t="shared" si="0"/>
        <v>0.243157832061691</v>
      </c>
      <c r="E18" s="3">
        <f t="shared" si="0"/>
        <v>0.17721558131012899</v>
      </c>
      <c r="F18" s="3">
        <f t="shared" si="0"/>
        <v>5.4524358049210697</v>
      </c>
      <c r="G18" s="3">
        <f t="shared" si="0"/>
        <v>2.2458117830056099</v>
      </c>
      <c r="I18" s="2" t="s">
        <v>14</v>
      </c>
      <c r="J18" s="3">
        <f>J9</f>
        <v>2.69795534450042E-2</v>
      </c>
      <c r="K18" s="3">
        <f t="shared" si="1"/>
        <v>0.15046136496689599</v>
      </c>
      <c r="L18" s="3">
        <f t="shared" si="1"/>
        <v>0.10398169572395501</v>
      </c>
      <c r="M18" s="3">
        <f t="shared" si="1"/>
        <v>24.829882436230498</v>
      </c>
      <c r="N18" s="3">
        <f t="shared" si="1"/>
        <v>0.78448611547069202</v>
      </c>
      <c r="P18" s="2" t="s">
        <v>14</v>
      </c>
      <c r="Q18" s="3">
        <f>Q9</f>
        <v>6.7439271343109296E-4</v>
      </c>
      <c r="R18" s="3">
        <f t="shared" si="2"/>
        <v>2.5047419523874102E-2</v>
      </c>
      <c r="S18" s="3">
        <f t="shared" si="2"/>
        <v>2.1729719166751298E-2</v>
      </c>
      <c r="T18" s="3">
        <f t="shared" si="2"/>
        <v>8.7915970038836395</v>
      </c>
      <c r="U18" s="3">
        <f t="shared" si="2"/>
        <v>1.61780408617614E-2</v>
      </c>
    </row>
    <row r="19" spans="2:21" x14ac:dyDescent="0.25">
      <c r="B19" s="2" t="s">
        <v>15</v>
      </c>
      <c r="C19" s="3">
        <f t="shared" ref="C19:G20" si="3">C10</f>
        <v>5.7223337009098797E-2</v>
      </c>
      <c r="D19" s="3">
        <f t="shared" si="3"/>
        <v>0.20347202640473999</v>
      </c>
      <c r="E19" s="3">
        <f t="shared" si="3"/>
        <v>0.15017441169253301</v>
      </c>
      <c r="F19" s="3">
        <f t="shared" si="3"/>
        <v>3.80390697929337</v>
      </c>
      <c r="G19" s="3">
        <f t="shared" si="3"/>
        <v>1.6597509872954199</v>
      </c>
      <c r="I19" s="2" t="s">
        <v>15</v>
      </c>
      <c r="J19" s="3">
        <f t="shared" ref="J19:N20" si="4">J10</f>
        <v>2.59301982733223E-2</v>
      </c>
      <c r="K19" s="3">
        <f t="shared" si="4"/>
        <v>0.145346947039627</v>
      </c>
      <c r="L19" s="3">
        <f t="shared" si="4"/>
        <v>9.9455710847567297E-2</v>
      </c>
      <c r="M19" s="3">
        <f t="shared" si="4"/>
        <v>23.863779016512201</v>
      </c>
      <c r="N19" s="3">
        <f t="shared" si="4"/>
        <v>0.77808782535965104</v>
      </c>
      <c r="P19" s="2" t="s">
        <v>15</v>
      </c>
      <c r="Q19" s="3">
        <f t="shared" ref="Q19:T20" si="5">Q10</f>
        <v>2.5249819048434399E-4</v>
      </c>
      <c r="R19" s="3">
        <f t="shared" si="5"/>
        <v>1.47704646291955E-2</v>
      </c>
      <c r="S19" s="3">
        <f t="shared" si="5"/>
        <v>1.26875636623759E-2</v>
      </c>
      <c r="T19" s="3">
        <f t="shared" si="5"/>
        <v>3.2956633008449501</v>
      </c>
      <c r="U19" s="3">
        <f>U10</f>
        <v>5.5507480241121197E-3</v>
      </c>
    </row>
    <row r="20" spans="2:21" x14ac:dyDescent="0.25">
      <c r="B20" s="2" t="s">
        <v>16</v>
      </c>
      <c r="C20" s="3">
        <f t="shared" si="3"/>
        <v>5.78781814596157E-2</v>
      </c>
      <c r="D20" s="3">
        <f t="shared" si="3"/>
        <v>0.20666164122380201</v>
      </c>
      <c r="E20" s="3">
        <f t="shared" si="3"/>
        <v>0.15239962826248299</v>
      </c>
      <c r="F20" s="3">
        <f t="shared" si="3"/>
        <v>3.8474210816740602</v>
      </c>
      <c r="G20" s="3">
        <f>G11</f>
        <v>1.6152602426682701</v>
      </c>
      <c r="I20" s="2" t="s">
        <v>16</v>
      </c>
      <c r="J20" s="3">
        <f t="shared" si="4"/>
        <v>3.2069860499809297E-2</v>
      </c>
      <c r="K20" s="3">
        <f t="shared" si="4"/>
        <v>0.161587458389512</v>
      </c>
      <c r="L20" s="3">
        <f t="shared" si="4"/>
        <v>0.11010487244339</v>
      </c>
      <c r="M20" s="3">
        <f t="shared" si="4"/>
        <v>29.514323768393801</v>
      </c>
      <c r="N20" s="3">
        <f>N11</f>
        <v>1.0015670935924901</v>
      </c>
      <c r="P20" s="2" t="s">
        <v>16</v>
      </c>
      <c r="Q20" s="3">
        <f t="shared" si="5"/>
        <v>2.33455009739657E-4</v>
      </c>
      <c r="R20" s="3">
        <f t="shared" si="5"/>
        <v>1.4092196378898299E-2</v>
      </c>
      <c r="S20" s="3">
        <f t="shared" si="5"/>
        <v>1.22161835466655E-2</v>
      </c>
      <c r="T20" s="3">
        <f t="shared" si="5"/>
        <v>3.0471231923030602</v>
      </c>
      <c r="U20" s="3">
        <f>U11</f>
        <v>5.0840420630160598E-3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3</v>
      </c>
      <c r="I25" s="2" t="s">
        <v>12</v>
      </c>
      <c r="J25" s="4">
        <f t="shared" ref="J25:N29" si="6">RANK(J16,J$16:J$20, 1)</f>
        <v>5</v>
      </c>
      <c r="K25" s="4">
        <f t="shared" si="6"/>
        <v>5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1</v>
      </c>
      <c r="R25" s="4">
        <f t="shared" si="7"/>
        <v>1</v>
      </c>
      <c r="S25" s="4">
        <f t="shared" si="7"/>
        <v>1</v>
      </c>
      <c r="T25" s="4">
        <f t="shared" si="7"/>
        <v>1</v>
      </c>
      <c r="U25" s="4">
        <f t="shared" si="7"/>
        <v>1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3</v>
      </c>
      <c r="E26" s="4">
        <f t="shared" si="8"/>
        <v>3</v>
      </c>
      <c r="F26" s="4">
        <f t="shared" si="8"/>
        <v>3</v>
      </c>
      <c r="G26" s="4">
        <f t="shared" si="8"/>
        <v>4</v>
      </c>
      <c r="I26" s="2" t="s">
        <v>13</v>
      </c>
      <c r="J26" s="4">
        <f t="shared" si="6"/>
        <v>4</v>
      </c>
      <c r="K26" s="4">
        <f t="shared" si="6"/>
        <v>4</v>
      </c>
      <c r="L26" s="4">
        <f t="shared" si="6"/>
        <v>4</v>
      </c>
      <c r="M26" s="4">
        <f t="shared" si="6"/>
        <v>4</v>
      </c>
      <c r="N26" s="4">
        <f t="shared" si="6"/>
        <v>4</v>
      </c>
      <c r="O26" s="4"/>
      <c r="P26" s="2" t="s">
        <v>13</v>
      </c>
      <c r="Q26" s="4">
        <f t="shared" si="7"/>
        <v>1</v>
      </c>
      <c r="R26" s="4">
        <f t="shared" si="7"/>
        <v>1</v>
      </c>
      <c r="S26" s="4">
        <f t="shared" si="7"/>
        <v>1</v>
      </c>
      <c r="T26" s="4">
        <f t="shared" si="7"/>
        <v>1</v>
      </c>
      <c r="U26" s="4">
        <f t="shared" si="7"/>
        <v>1</v>
      </c>
    </row>
    <row r="27" spans="2:21" x14ac:dyDescent="0.25">
      <c r="B27" s="2" t="s">
        <v>14</v>
      </c>
      <c r="C27" s="4">
        <f>RANK(C18,$C$16:$C$20, 1)</f>
        <v>4</v>
      </c>
      <c r="D27" s="4">
        <f t="shared" si="8"/>
        <v>4</v>
      </c>
      <c r="E27" s="4">
        <f t="shared" si="8"/>
        <v>4</v>
      </c>
      <c r="F27" s="4">
        <f t="shared" si="8"/>
        <v>4</v>
      </c>
      <c r="G27" s="4">
        <f t="shared" si="8"/>
        <v>5</v>
      </c>
      <c r="I27" s="2" t="s">
        <v>14</v>
      </c>
      <c r="J27" s="4">
        <f t="shared" si="6"/>
        <v>2</v>
      </c>
      <c r="K27" s="4">
        <f t="shared" si="6"/>
        <v>2</v>
      </c>
      <c r="L27" s="4">
        <f t="shared" si="6"/>
        <v>2</v>
      </c>
      <c r="M27" s="4">
        <f t="shared" si="6"/>
        <v>2</v>
      </c>
      <c r="N27" s="4">
        <f t="shared" si="6"/>
        <v>2</v>
      </c>
      <c r="O27" s="4"/>
      <c r="P27" s="2" t="s">
        <v>14</v>
      </c>
      <c r="Q27" s="4">
        <f t="shared" si="7"/>
        <v>5</v>
      </c>
      <c r="R27" s="4">
        <f t="shared" si="7"/>
        <v>5</v>
      </c>
      <c r="S27" s="4">
        <f t="shared" si="7"/>
        <v>5</v>
      </c>
      <c r="T27" s="4">
        <f t="shared" si="7"/>
        <v>5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1</v>
      </c>
      <c r="D28" s="4">
        <f t="shared" si="8"/>
        <v>1</v>
      </c>
      <c r="E28" s="4">
        <f t="shared" si="8"/>
        <v>1</v>
      </c>
      <c r="F28" s="4">
        <f t="shared" si="8"/>
        <v>1</v>
      </c>
      <c r="G28" s="4">
        <f t="shared" si="8"/>
        <v>2</v>
      </c>
      <c r="I28" s="2" t="s">
        <v>15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4">
        <f t="shared" si="6"/>
        <v>1</v>
      </c>
      <c r="O28" s="4"/>
      <c r="P28" s="2" t="s">
        <v>15</v>
      </c>
      <c r="Q28" s="4">
        <f t="shared" si="7"/>
        <v>4</v>
      </c>
      <c r="R28" s="4">
        <f t="shared" si="7"/>
        <v>4</v>
      </c>
      <c r="S28" s="4">
        <f t="shared" si="7"/>
        <v>4</v>
      </c>
      <c r="T28" s="4">
        <f t="shared" si="7"/>
        <v>4</v>
      </c>
      <c r="U28" s="4">
        <f t="shared" si="7"/>
        <v>4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1</v>
      </c>
      <c r="I29" s="2" t="s">
        <v>16</v>
      </c>
      <c r="J29" s="4">
        <f t="shared" si="6"/>
        <v>3</v>
      </c>
      <c r="K29" s="4">
        <f t="shared" si="6"/>
        <v>3</v>
      </c>
      <c r="L29" s="4">
        <f t="shared" si="6"/>
        <v>3</v>
      </c>
      <c r="M29" s="4">
        <f t="shared" si="6"/>
        <v>3</v>
      </c>
      <c r="N29" s="4">
        <f t="shared" si="6"/>
        <v>3</v>
      </c>
      <c r="O29" s="4"/>
      <c r="P29" s="2" t="s">
        <v>16</v>
      </c>
      <c r="Q29" s="4">
        <f t="shared" si="7"/>
        <v>3</v>
      </c>
      <c r="R29" s="4">
        <f t="shared" si="7"/>
        <v>3</v>
      </c>
      <c r="S29" s="4">
        <f t="shared" si="7"/>
        <v>3</v>
      </c>
      <c r="T29" s="4">
        <f t="shared" si="7"/>
        <v>3</v>
      </c>
      <c r="U29" s="4">
        <f t="shared" si="7"/>
        <v>3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4.5999999999999996</v>
      </c>
      <c r="D33" s="4">
        <f>AVERAGE(J25:N25)</f>
        <v>5</v>
      </c>
      <c r="E33" s="4">
        <f>AVERAGE(Q25:U25)</f>
        <v>1</v>
      </c>
      <c r="F33" s="9">
        <f>AVERAGE(C33:E33)</f>
        <v>3.5333333333333332</v>
      </c>
    </row>
    <row r="34" spans="2:6" x14ac:dyDescent="0.25">
      <c r="B34" s="2">
        <v>2</v>
      </c>
      <c r="C34" s="4">
        <f>AVERAGE(C26:G26)</f>
        <v>3.2</v>
      </c>
      <c r="D34" s="4">
        <f>AVERAGE(J26:N26)</f>
        <v>4</v>
      </c>
      <c r="E34" s="4">
        <f>AVERAGE(Q26:U26)</f>
        <v>1</v>
      </c>
      <c r="F34" s="9">
        <f t="shared" ref="F34:F37" si="9">AVERAGE(C34:E34)</f>
        <v>2.7333333333333329</v>
      </c>
    </row>
    <row r="35" spans="2:6" x14ac:dyDescent="0.25">
      <c r="B35" s="2">
        <v>3</v>
      </c>
      <c r="C35" s="4">
        <f>AVERAGE(C27:G27)</f>
        <v>4.2</v>
      </c>
      <c r="D35" s="4">
        <f>AVERAGE(J27:N27)</f>
        <v>2</v>
      </c>
      <c r="E35" s="4">
        <f>AVERAGE(Q27:U27)</f>
        <v>5</v>
      </c>
      <c r="F35" s="9">
        <f t="shared" si="9"/>
        <v>3.7333333333333329</v>
      </c>
    </row>
    <row r="36" spans="2:6" x14ac:dyDescent="0.25">
      <c r="B36" s="2">
        <v>4</v>
      </c>
      <c r="C36" s="4">
        <f>AVERAGE(C28:G28)</f>
        <v>1.2</v>
      </c>
      <c r="D36" s="4">
        <f>AVERAGE(J28:N28)</f>
        <v>1</v>
      </c>
      <c r="E36" s="4">
        <f>AVERAGE(Q28:U28)</f>
        <v>4</v>
      </c>
      <c r="F36" s="9">
        <f t="shared" si="9"/>
        <v>2.0666666666666669</v>
      </c>
    </row>
    <row r="37" spans="2:6" x14ac:dyDescent="0.25">
      <c r="B37" s="2">
        <v>5</v>
      </c>
      <c r="C37" s="4">
        <f>AVERAGE(C29:G29)</f>
        <v>1.8</v>
      </c>
      <c r="D37" s="4">
        <f>AVERAGE(J29:N29)</f>
        <v>3</v>
      </c>
      <c r="E37" s="4">
        <f>AVERAGE(Q29:U29)</f>
        <v>3</v>
      </c>
      <c r="F37" s="9">
        <f t="shared" si="9"/>
        <v>2.6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764A-A84F-477C-B5CD-6372DAB636CC}">
  <dimension ref="B2:AA17"/>
  <sheetViews>
    <sheetView workbookViewId="0">
      <selection activeCell="J20" sqref="J20"/>
    </sheetView>
  </sheetViews>
  <sheetFormatPr defaultRowHeight="15" x14ac:dyDescent="0.25"/>
  <cols>
    <col min="1" max="16384" width="9.140625" style="5"/>
  </cols>
  <sheetData>
    <row r="2" spans="2:27" x14ac:dyDescent="0.25">
      <c r="W2" s="6" t="s">
        <v>22</v>
      </c>
      <c r="X2" s="6" t="s">
        <v>19</v>
      </c>
      <c r="Y2" s="6" t="s">
        <v>20</v>
      </c>
      <c r="Z2" s="6" t="s">
        <v>21</v>
      </c>
      <c r="AA2" s="6" t="s">
        <v>23</v>
      </c>
    </row>
    <row r="3" spans="2:27" x14ac:dyDescent="0.25">
      <c r="B3" s="2" t="s">
        <v>18</v>
      </c>
      <c r="C3" s="2" t="s">
        <v>24</v>
      </c>
      <c r="D3" s="2" t="s">
        <v>25</v>
      </c>
      <c r="E3" s="2" t="s">
        <v>26</v>
      </c>
      <c r="F3" s="2" t="s">
        <v>27</v>
      </c>
      <c r="G3" s="6" t="s">
        <v>28</v>
      </c>
      <c r="H3" s="6" t="s">
        <v>17</v>
      </c>
      <c r="W3" s="6">
        <v>3</v>
      </c>
      <c r="X3" s="10">
        <v>5</v>
      </c>
      <c r="Y3" s="10">
        <v>2</v>
      </c>
      <c r="Z3" s="10">
        <v>5</v>
      </c>
      <c r="AA3" s="7">
        <f>SQRT((Y3-$Y$9)^2+((Z3-$Z$9)^2))</f>
        <v>4.1231056256176606</v>
      </c>
    </row>
    <row r="4" spans="2:27" x14ac:dyDescent="0.25">
      <c r="B4" s="2">
        <v>1</v>
      </c>
      <c r="C4" s="9">
        <v>3.6666666666666701</v>
      </c>
      <c r="D4" s="9">
        <v>4.1333333333333337</v>
      </c>
      <c r="E4" s="9">
        <v>4.1333333333333329</v>
      </c>
      <c r="F4" s="9">
        <v>3.9333333333333336</v>
      </c>
      <c r="G4" s="9">
        <v>3.5333333333333301</v>
      </c>
      <c r="H4" s="7">
        <f>AVERAGE(C4:G4)</f>
        <v>3.8800000000000003</v>
      </c>
      <c r="W4" s="6">
        <v>4</v>
      </c>
      <c r="X4" s="10">
        <v>3</v>
      </c>
      <c r="Y4" s="10">
        <v>5</v>
      </c>
      <c r="Z4" s="10">
        <v>2</v>
      </c>
      <c r="AA4" s="7">
        <f>SQRT((Y4-$Y$9)^2+((Z4-$Z$9)^2))</f>
        <v>4.1231056256176606</v>
      </c>
    </row>
    <row r="5" spans="2:27" x14ac:dyDescent="0.25">
      <c r="B5" s="2">
        <v>2</v>
      </c>
      <c r="C5" s="9">
        <v>3.3333333333333335</v>
      </c>
      <c r="D5" s="9">
        <v>3.6666666666666665</v>
      </c>
      <c r="E5" s="9">
        <v>2.8666666666666667</v>
      </c>
      <c r="F5" s="9">
        <v>2.8666666666666667</v>
      </c>
      <c r="G5" s="9">
        <v>2.7333333333333329</v>
      </c>
      <c r="H5" s="7">
        <f t="shared" ref="H5:H8" si="0">AVERAGE(C5:G5)</f>
        <v>3.0933333333333333</v>
      </c>
      <c r="W5" s="6">
        <v>5</v>
      </c>
      <c r="X5" s="10">
        <v>6</v>
      </c>
      <c r="Y5" s="10">
        <v>3</v>
      </c>
      <c r="Z5" s="10">
        <v>5</v>
      </c>
      <c r="AA5" s="7">
        <f>SQRT((Y5-$Y$9)^2+((Z5-$Z$9)^2))</f>
        <v>3.1622776601683795</v>
      </c>
    </row>
    <row r="6" spans="2:27" x14ac:dyDescent="0.25">
      <c r="B6" s="2">
        <v>3</v>
      </c>
      <c r="C6" s="9">
        <v>2.6666666666666665</v>
      </c>
      <c r="D6" s="9">
        <v>3.8666666666666667</v>
      </c>
      <c r="E6" s="9">
        <v>3.4</v>
      </c>
      <c r="F6" s="9">
        <v>1</v>
      </c>
      <c r="G6" s="9">
        <v>3.7333333333333329</v>
      </c>
      <c r="H6" s="7">
        <f t="shared" si="0"/>
        <v>2.9333333333333331</v>
      </c>
      <c r="W6" s="6">
        <v>6</v>
      </c>
      <c r="X6" s="10">
        <v>8</v>
      </c>
      <c r="Y6" s="10">
        <v>6</v>
      </c>
      <c r="Z6" s="10">
        <v>3</v>
      </c>
      <c r="AA6" s="7">
        <f>SQRT((Y6-$Y$9)^2+((Z6-$Z$9)^2))</f>
        <v>3</v>
      </c>
    </row>
    <row r="7" spans="2:27" x14ac:dyDescent="0.25">
      <c r="B7" s="2">
        <v>4</v>
      </c>
      <c r="C7" s="9">
        <v>3.1333333333333333</v>
      </c>
      <c r="D7" s="9">
        <v>1.5333333333333332</v>
      </c>
      <c r="E7" s="9">
        <v>2.1333333333333333</v>
      </c>
      <c r="F7" s="9">
        <v>3.0666666666666664</v>
      </c>
      <c r="G7" s="9">
        <v>2.0666666666666669</v>
      </c>
      <c r="H7" s="7">
        <f t="shared" si="0"/>
        <v>2.3866666666666663</v>
      </c>
    </row>
    <row r="8" spans="2:27" x14ac:dyDescent="0.25">
      <c r="B8" s="2">
        <v>5</v>
      </c>
      <c r="C8" s="9">
        <v>2.1999999999999997</v>
      </c>
      <c r="D8" s="9">
        <v>1.4666666666666668</v>
      </c>
      <c r="E8" s="9">
        <v>2.1333333333333333</v>
      </c>
      <c r="F8" s="9">
        <v>2.7333333333333329</v>
      </c>
      <c r="G8" s="9">
        <v>2.6</v>
      </c>
      <c r="H8" s="7">
        <f t="shared" si="0"/>
        <v>2.2266666666666666</v>
      </c>
      <c r="X8" s="6" t="s">
        <v>19</v>
      </c>
      <c r="Y8" s="6" t="s">
        <v>20</v>
      </c>
      <c r="Z8" s="6" t="s">
        <v>21</v>
      </c>
    </row>
    <row r="9" spans="2:27" x14ac:dyDescent="0.25">
      <c r="G9" s="1"/>
      <c r="W9" s="6">
        <v>7</v>
      </c>
      <c r="X9" s="5">
        <v>8</v>
      </c>
      <c r="Y9" s="5">
        <v>6</v>
      </c>
      <c r="Z9" s="5">
        <v>6</v>
      </c>
    </row>
    <row r="11" spans="2:27" x14ac:dyDescent="0.25">
      <c r="W11" s="5">
        <v>5</v>
      </c>
      <c r="X11" s="5" t="s">
        <v>29</v>
      </c>
      <c r="Y11" s="5" t="s">
        <v>29</v>
      </c>
    </row>
    <row r="12" spans="2:27" x14ac:dyDescent="0.25">
      <c r="W12" s="5">
        <v>2</v>
      </c>
      <c r="X12" s="5">
        <f>W11</f>
        <v>5</v>
      </c>
      <c r="Y12" s="5" t="str">
        <f>X11</f>
        <v>-</v>
      </c>
    </row>
    <row r="13" spans="2:27" x14ac:dyDescent="0.25">
      <c r="W13" s="5">
        <v>5</v>
      </c>
      <c r="X13" s="5">
        <f t="shared" ref="X13:Y17" si="1">W12</f>
        <v>2</v>
      </c>
      <c r="Y13" s="5">
        <f t="shared" si="1"/>
        <v>5</v>
      </c>
    </row>
    <row r="14" spans="2:27" x14ac:dyDescent="0.25">
      <c r="W14" s="5">
        <v>3</v>
      </c>
      <c r="X14" s="5">
        <f t="shared" si="1"/>
        <v>5</v>
      </c>
      <c r="Y14" s="5">
        <f t="shared" si="1"/>
        <v>2</v>
      </c>
    </row>
    <row r="15" spans="2:27" x14ac:dyDescent="0.25">
      <c r="W15" s="5">
        <v>6</v>
      </c>
      <c r="X15" s="5">
        <f t="shared" si="1"/>
        <v>3</v>
      </c>
      <c r="Y15" s="5">
        <f t="shared" si="1"/>
        <v>5</v>
      </c>
    </row>
    <row r="16" spans="2:27" x14ac:dyDescent="0.25">
      <c r="W16" s="5">
        <v>6</v>
      </c>
      <c r="X16" s="5">
        <f t="shared" si="1"/>
        <v>6</v>
      </c>
      <c r="Y16" s="5">
        <f t="shared" si="1"/>
        <v>3</v>
      </c>
    </row>
    <row r="17" spans="23:25" x14ac:dyDescent="0.25">
      <c r="W17" s="5">
        <v>8</v>
      </c>
      <c r="X17" s="5">
        <f>W16</f>
        <v>6</v>
      </c>
      <c r="Y17" s="5">
        <f t="shared" si="1"/>
        <v>6</v>
      </c>
    </row>
  </sheetData>
  <conditionalFormatting sqref="AA3:AA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US</vt:lpstr>
      <vt:lpstr>Brazil</vt:lpstr>
      <vt:lpstr>India</vt:lpstr>
      <vt:lpstr>Russia</vt:lpstr>
      <vt:lpstr>UK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2021-03-26T18:01:14Z</dcterms:modified>
</cp:coreProperties>
</file>