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airp\Documents\GitHub\TS-DES\Results\"/>
    </mc:Choice>
  </mc:AlternateContent>
  <xr:revisionPtr revIDLastSave="0" documentId="13_ncr:1_{3CE5AFA3-8316-4B07-ADD4-A50A538E087F}" xr6:coauthVersionLast="46" xr6:coauthVersionMax="46" xr10:uidLastSave="{00000000-0000-0000-0000-000000000000}"/>
  <bookViews>
    <workbookView xWindow="810" yWindow="-120" windowWidth="18510" windowHeight="11040" activeTab="2" xr2:uid="{00000000-000D-0000-FFFF-FFFF00000000}"/>
  </bookViews>
  <sheets>
    <sheet name="US" sheetId="1" r:id="rId1"/>
    <sheet name="US_14SA" sheetId="8" r:id="rId2"/>
    <sheet name="US_den" sheetId="7" r:id="rId3"/>
    <sheet name="US_21SA" sheetId="10" state="hidden" r:id="rId4"/>
    <sheet name="Folha2" sheetId="9" state="hidden" r:id="rId5"/>
    <sheet name="Brazil" sheetId="2" r:id="rId6"/>
    <sheet name="India" sheetId="3" r:id="rId7"/>
    <sheet name="Russia" sheetId="4" r:id="rId8"/>
    <sheet name="UK" sheetId="5" r:id="rId9"/>
    <sheet name="Othe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0" l="1"/>
  <c r="T20" i="10"/>
  <c r="S20" i="10"/>
  <c r="R20" i="10"/>
  <c r="Q20" i="10"/>
  <c r="N20" i="10"/>
  <c r="M20" i="10"/>
  <c r="L20" i="10"/>
  <c r="K20" i="10"/>
  <c r="J20" i="10"/>
  <c r="G20" i="10"/>
  <c r="F20" i="10"/>
  <c r="E20" i="10"/>
  <c r="D20" i="10"/>
  <c r="C20" i="10"/>
  <c r="U19" i="10"/>
  <c r="T19" i="10"/>
  <c r="T28" i="10" s="1"/>
  <c r="S19" i="10"/>
  <c r="R19" i="10"/>
  <c r="Q19" i="10"/>
  <c r="N19" i="10"/>
  <c r="M19" i="10"/>
  <c r="L19" i="10"/>
  <c r="K19" i="10"/>
  <c r="J19" i="10"/>
  <c r="G19" i="10"/>
  <c r="F19" i="10"/>
  <c r="E19" i="10"/>
  <c r="D19" i="10"/>
  <c r="C19" i="10"/>
  <c r="U18" i="10"/>
  <c r="T18" i="10"/>
  <c r="S18" i="10"/>
  <c r="S27" i="10" s="1"/>
  <c r="R18" i="10"/>
  <c r="Q18" i="10"/>
  <c r="N18" i="10"/>
  <c r="N26" i="10" s="1"/>
  <c r="M18" i="10"/>
  <c r="L18" i="10"/>
  <c r="K18" i="10"/>
  <c r="J18" i="10"/>
  <c r="J26" i="10" s="1"/>
  <c r="G18" i="10"/>
  <c r="F18" i="10"/>
  <c r="E18" i="10"/>
  <c r="D18" i="10"/>
  <c r="D26" i="10" s="1"/>
  <c r="C18" i="10"/>
  <c r="U17" i="10"/>
  <c r="T17" i="10"/>
  <c r="S17" i="10"/>
  <c r="R17" i="10"/>
  <c r="R26" i="10" s="1"/>
  <c r="Q17" i="10"/>
  <c r="N17" i="10"/>
  <c r="M17" i="10"/>
  <c r="M29" i="10" s="1"/>
  <c r="L17" i="10"/>
  <c r="K17" i="10"/>
  <c r="J17" i="10"/>
  <c r="G17" i="10"/>
  <c r="G29" i="10" s="1"/>
  <c r="F17" i="10"/>
  <c r="E17" i="10"/>
  <c r="D17" i="10"/>
  <c r="C17" i="10"/>
  <c r="C25" i="10" s="1"/>
  <c r="U16" i="10"/>
  <c r="U25" i="10" s="1"/>
  <c r="T16" i="10"/>
  <c r="S16" i="10"/>
  <c r="R16" i="10"/>
  <c r="Q16" i="10"/>
  <c r="Q25" i="10" s="1"/>
  <c r="N16" i="10"/>
  <c r="M16" i="10"/>
  <c r="L16" i="10"/>
  <c r="L28" i="10" s="1"/>
  <c r="K16" i="10"/>
  <c r="J16" i="10"/>
  <c r="G16" i="10"/>
  <c r="F16" i="10"/>
  <c r="F28" i="10" s="1"/>
  <c r="E16" i="10"/>
  <c r="D16" i="10"/>
  <c r="C16" i="10"/>
  <c r="U20" i="8"/>
  <c r="T20" i="8"/>
  <c r="S20" i="8"/>
  <c r="R20" i="8"/>
  <c r="Q20" i="8"/>
  <c r="N20" i="8"/>
  <c r="M20" i="8"/>
  <c r="L20" i="8"/>
  <c r="K20" i="8"/>
  <c r="J20" i="8"/>
  <c r="G20" i="8"/>
  <c r="F20" i="8"/>
  <c r="E20" i="8"/>
  <c r="D20" i="8"/>
  <c r="C20" i="8"/>
  <c r="U19" i="8"/>
  <c r="T19" i="8"/>
  <c r="S19" i="8"/>
  <c r="R19" i="8"/>
  <c r="Q19" i="8"/>
  <c r="N19" i="8"/>
  <c r="M19" i="8"/>
  <c r="L19" i="8"/>
  <c r="K19" i="8"/>
  <c r="J19" i="8"/>
  <c r="G19" i="8"/>
  <c r="F19" i="8"/>
  <c r="E19" i="8"/>
  <c r="D19" i="8"/>
  <c r="C19" i="8"/>
  <c r="U18" i="8"/>
  <c r="T18" i="8"/>
  <c r="S18" i="8"/>
  <c r="R18" i="8"/>
  <c r="Q18" i="8"/>
  <c r="N18" i="8"/>
  <c r="M18" i="8"/>
  <c r="L18" i="8"/>
  <c r="K18" i="8"/>
  <c r="J18" i="8"/>
  <c r="G18" i="8"/>
  <c r="F18" i="8"/>
  <c r="E18" i="8"/>
  <c r="D18" i="8"/>
  <c r="C18" i="8"/>
  <c r="U17" i="8"/>
  <c r="T17" i="8"/>
  <c r="S17" i="8"/>
  <c r="R17" i="8"/>
  <c r="Q17" i="8"/>
  <c r="N17" i="8"/>
  <c r="M17" i="8"/>
  <c r="L17" i="8"/>
  <c r="K17" i="8"/>
  <c r="J17" i="8"/>
  <c r="G17" i="8"/>
  <c r="F17" i="8"/>
  <c r="E17" i="8"/>
  <c r="D17" i="8"/>
  <c r="C17" i="8"/>
  <c r="U16" i="8"/>
  <c r="T16" i="8"/>
  <c r="S16" i="8"/>
  <c r="R16" i="8"/>
  <c r="Q16" i="8"/>
  <c r="N16" i="8"/>
  <c r="M16" i="8"/>
  <c r="L16" i="8"/>
  <c r="K16" i="8"/>
  <c r="J16" i="8"/>
  <c r="G16" i="8"/>
  <c r="F16" i="8"/>
  <c r="E16" i="8"/>
  <c r="D16" i="8"/>
  <c r="C16" i="8"/>
  <c r="F35" i="1"/>
  <c r="F37" i="1"/>
  <c r="U20" i="7"/>
  <c r="T20" i="7"/>
  <c r="S20" i="7"/>
  <c r="R20" i="7"/>
  <c r="Q20" i="7"/>
  <c r="Q29" i="7" s="1"/>
  <c r="N20" i="7"/>
  <c r="M20" i="7"/>
  <c r="L20" i="7"/>
  <c r="K20" i="7"/>
  <c r="J20" i="7"/>
  <c r="G20" i="7"/>
  <c r="F20" i="7"/>
  <c r="E20" i="7"/>
  <c r="D20" i="7"/>
  <c r="C20" i="7"/>
  <c r="U19" i="7"/>
  <c r="T19" i="7"/>
  <c r="S19" i="7"/>
  <c r="R19" i="7"/>
  <c r="Q19" i="7"/>
  <c r="N19" i="7"/>
  <c r="M19" i="7"/>
  <c r="M27" i="7" s="1"/>
  <c r="L19" i="7"/>
  <c r="K19" i="7"/>
  <c r="J19" i="7"/>
  <c r="G19" i="7"/>
  <c r="F19" i="7"/>
  <c r="E19" i="7"/>
  <c r="D19" i="7"/>
  <c r="C19" i="7"/>
  <c r="U18" i="7"/>
  <c r="T18" i="7"/>
  <c r="S18" i="7"/>
  <c r="R18" i="7"/>
  <c r="Q18" i="7"/>
  <c r="N18" i="7"/>
  <c r="M18" i="7"/>
  <c r="L18" i="7"/>
  <c r="L27" i="7" s="1"/>
  <c r="K18" i="7"/>
  <c r="J18" i="7"/>
  <c r="G18" i="7"/>
  <c r="F18" i="7"/>
  <c r="E18" i="7"/>
  <c r="D18" i="7"/>
  <c r="C18" i="7"/>
  <c r="U17" i="7"/>
  <c r="T17" i="7"/>
  <c r="S17" i="7"/>
  <c r="R17" i="7"/>
  <c r="Q17" i="7"/>
  <c r="N17" i="7"/>
  <c r="M17" i="7"/>
  <c r="L17" i="7"/>
  <c r="K17" i="7"/>
  <c r="K26" i="7" s="1"/>
  <c r="J17" i="7"/>
  <c r="G17" i="7"/>
  <c r="F17" i="7"/>
  <c r="E17" i="7"/>
  <c r="D17" i="7"/>
  <c r="C17" i="7"/>
  <c r="U16" i="7"/>
  <c r="T16" i="7"/>
  <c r="S16" i="7"/>
  <c r="R16" i="7"/>
  <c r="Q16" i="7"/>
  <c r="N16" i="7"/>
  <c r="N25" i="7" s="1"/>
  <c r="M16" i="7"/>
  <c r="L16" i="7"/>
  <c r="K16" i="7"/>
  <c r="J16" i="7"/>
  <c r="J28" i="7" s="1"/>
  <c r="G16" i="7"/>
  <c r="F16" i="7"/>
  <c r="E16" i="7"/>
  <c r="D16" i="7"/>
  <c r="C16" i="7"/>
  <c r="AA3" i="6"/>
  <c r="X17" i="6"/>
  <c r="Y14" i="6"/>
  <c r="Y12" i="6"/>
  <c r="X13" i="6"/>
  <c r="X14" i="6"/>
  <c r="Y15" i="6" s="1"/>
  <c r="X15" i="6"/>
  <c r="Y16" i="6" s="1"/>
  <c r="X16" i="6"/>
  <c r="Y17" i="6" s="1"/>
  <c r="X12" i="6"/>
  <c r="Y13" i="6" s="1"/>
  <c r="H5" i="6"/>
  <c r="H6" i="6"/>
  <c r="H7" i="6"/>
  <c r="H8" i="6"/>
  <c r="H4" i="6"/>
  <c r="U20" i="5"/>
  <c r="T20" i="5"/>
  <c r="S20" i="5"/>
  <c r="R20" i="5"/>
  <c r="Q20" i="5"/>
  <c r="N20" i="5"/>
  <c r="M20" i="5"/>
  <c r="L20" i="5"/>
  <c r="K20" i="5"/>
  <c r="J20" i="5"/>
  <c r="G20" i="5"/>
  <c r="F20" i="5"/>
  <c r="E20" i="5"/>
  <c r="D20" i="5"/>
  <c r="C20" i="5"/>
  <c r="U19" i="5"/>
  <c r="T19" i="5"/>
  <c r="S19" i="5"/>
  <c r="R19" i="5"/>
  <c r="Q19" i="5"/>
  <c r="N19" i="5"/>
  <c r="M19" i="5"/>
  <c r="L19" i="5"/>
  <c r="K19" i="5"/>
  <c r="J19" i="5"/>
  <c r="G19" i="5"/>
  <c r="F19" i="5"/>
  <c r="E19" i="5"/>
  <c r="D19" i="5"/>
  <c r="C19" i="5"/>
  <c r="U18" i="5"/>
  <c r="T18" i="5"/>
  <c r="S18" i="5"/>
  <c r="R18" i="5"/>
  <c r="Q18" i="5"/>
  <c r="N18" i="5"/>
  <c r="M18" i="5"/>
  <c r="L18" i="5"/>
  <c r="K18" i="5"/>
  <c r="J18" i="5"/>
  <c r="G18" i="5"/>
  <c r="F18" i="5"/>
  <c r="E18" i="5"/>
  <c r="D18" i="5"/>
  <c r="C18" i="5"/>
  <c r="U17" i="5"/>
  <c r="T17" i="5"/>
  <c r="S17" i="5"/>
  <c r="R17" i="5"/>
  <c r="Q17" i="5"/>
  <c r="N17" i="5"/>
  <c r="M17" i="5"/>
  <c r="L17" i="5"/>
  <c r="K17" i="5"/>
  <c r="J17" i="5"/>
  <c r="G17" i="5"/>
  <c r="F17" i="5"/>
  <c r="E17" i="5"/>
  <c r="D17" i="5"/>
  <c r="C17" i="5"/>
  <c r="U16" i="5"/>
  <c r="T16" i="5"/>
  <c r="S16" i="5"/>
  <c r="R16" i="5"/>
  <c r="Q16" i="5"/>
  <c r="N16" i="5"/>
  <c r="M16" i="5"/>
  <c r="L16" i="5"/>
  <c r="K16" i="5"/>
  <c r="J16" i="5"/>
  <c r="G16" i="5"/>
  <c r="F16" i="5"/>
  <c r="E16" i="5"/>
  <c r="D16" i="5"/>
  <c r="C16" i="5"/>
  <c r="U20" i="4"/>
  <c r="T20" i="4"/>
  <c r="S20" i="4"/>
  <c r="R20" i="4"/>
  <c r="Q20" i="4"/>
  <c r="N20" i="4"/>
  <c r="M20" i="4"/>
  <c r="L20" i="4"/>
  <c r="K20" i="4"/>
  <c r="J20" i="4"/>
  <c r="G20" i="4"/>
  <c r="F20" i="4"/>
  <c r="E20" i="4"/>
  <c r="D20" i="4"/>
  <c r="C20" i="4"/>
  <c r="U19" i="4"/>
  <c r="T19" i="4"/>
  <c r="S19" i="4"/>
  <c r="R19" i="4"/>
  <c r="Q19" i="4"/>
  <c r="N19" i="4"/>
  <c r="M19" i="4"/>
  <c r="L19" i="4"/>
  <c r="K19" i="4"/>
  <c r="J19" i="4"/>
  <c r="G19" i="4"/>
  <c r="F19" i="4"/>
  <c r="E19" i="4"/>
  <c r="D19" i="4"/>
  <c r="C19" i="4"/>
  <c r="U18" i="4"/>
  <c r="T18" i="4"/>
  <c r="S18" i="4"/>
  <c r="R18" i="4"/>
  <c r="Q18" i="4"/>
  <c r="N18" i="4"/>
  <c r="M18" i="4"/>
  <c r="L18" i="4"/>
  <c r="K18" i="4"/>
  <c r="J18" i="4"/>
  <c r="G18" i="4"/>
  <c r="F18" i="4"/>
  <c r="E18" i="4"/>
  <c r="D18" i="4"/>
  <c r="C18" i="4"/>
  <c r="U17" i="4"/>
  <c r="T17" i="4"/>
  <c r="S17" i="4"/>
  <c r="R17" i="4"/>
  <c r="Q17" i="4"/>
  <c r="N17" i="4"/>
  <c r="M17" i="4"/>
  <c r="L17" i="4"/>
  <c r="K17" i="4"/>
  <c r="J17" i="4"/>
  <c r="G17" i="4"/>
  <c r="F17" i="4"/>
  <c r="E17" i="4"/>
  <c r="D17" i="4"/>
  <c r="C17" i="4"/>
  <c r="U16" i="4"/>
  <c r="T16" i="4"/>
  <c r="S16" i="4"/>
  <c r="R16" i="4"/>
  <c r="Q16" i="4"/>
  <c r="N16" i="4"/>
  <c r="M16" i="4"/>
  <c r="L16" i="4"/>
  <c r="K16" i="4"/>
  <c r="J16" i="4"/>
  <c r="G16" i="4"/>
  <c r="F16" i="4"/>
  <c r="E16" i="4"/>
  <c r="D16" i="4"/>
  <c r="C16" i="4"/>
  <c r="U20" i="3"/>
  <c r="T20" i="3"/>
  <c r="S20" i="3"/>
  <c r="R20" i="3"/>
  <c r="Q20" i="3"/>
  <c r="N20" i="3"/>
  <c r="M20" i="3"/>
  <c r="L20" i="3"/>
  <c r="K20" i="3"/>
  <c r="J20" i="3"/>
  <c r="G20" i="3"/>
  <c r="F20" i="3"/>
  <c r="E20" i="3"/>
  <c r="D20" i="3"/>
  <c r="C20" i="3"/>
  <c r="U19" i="3"/>
  <c r="T19" i="3"/>
  <c r="S19" i="3"/>
  <c r="R19" i="3"/>
  <c r="Q19" i="3"/>
  <c r="N19" i="3"/>
  <c r="M19" i="3"/>
  <c r="L19" i="3"/>
  <c r="K19" i="3"/>
  <c r="J19" i="3"/>
  <c r="G19" i="3"/>
  <c r="F19" i="3"/>
  <c r="E19" i="3"/>
  <c r="E27" i="3" s="1"/>
  <c r="D19" i="3"/>
  <c r="C19" i="3"/>
  <c r="U18" i="3"/>
  <c r="T18" i="3"/>
  <c r="S18" i="3"/>
  <c r="R18" i="3"/>
  <c r="Q18" i="3"/>
  <c r="N18" i="3"/>
  <c r="M18" i="3"/>
  <c r="L18" i="3"/>
  <c r="K18" i="3"/>
  <c r="J18" i="3"/>
  <c r="G18" i="3"/>
  <c r="F18" i="3"/>
  <c r="E18" i="3"/>
  <c r="D18" i="3"/>
  <c r="D26" i="3" s="1"/>
  <c r="C18" i="3"/>
  <c r="U17" i="3"/>
  <c r="T17" i="3"/>
  <c r="S17" i="3"/>
  <c r="R17" i="3"/>
  <c r="Q17" i="3"/>
  <c r="N17" i="3"/>
  <c r="M17" i="3"/>
  <c r="L17" i="3"/>
  <c r="K17" i="3"/>
  <c r="J17" i="3"/>
  <c r="G17" i="3"/>
  <c r="G29" i="3" s="1"/>
  <c r="F17" i="3"/>
  <c r="E17" i="3"/>
  <c r="D17" i="3"/>
  <c r="C17" i="3"/>
  <c r="C25" i="3" s="1"/>
  <c r="U16" i="3"/>
  <c r="T16" i="3"/>
  <c r="S16" i="3"/>
  <c r="R16" i="3"/>
  <c r="Q16" i="3"/>
  <c r="N16" i="3"/>
  <c r="M16" i="3"/>
  <c r="L16" i="3"/>
  <c r="K16" i="3"/>
  <c r="J16" i="3"/>
  <c r="G16" i="3"/>
  <c r="F16" i="3"/>
  <c r="F28" i="3" s="1"/>
  <c r="E16" i="3"/>
  <c r="D16" i="3"/>
  <c r="C16" i="3"/>
  <c r="U20" i="2"/>
  <c r="T20" i="2"/>
  <c r="S20" i="2"/>
  <c r="R20" i="2"/>
  <c r="Q20" i="2"/>
  <c r="N20" i="2"/>
  <c r="M20" i="2"/>
  <c r="L20" i="2"/>
  <c r="K20" i="2"/>
  <c r="J20" i="2"/>
  <c r="G20" i="2"/>
  <c r="F20" i="2"/>
  <c r="E20" i="2"/>
  <c r="D20" i="2"/>
  <c r="C20" i="2"/>
  <c r="U19" i="2"/>
  <c r="T19" i="2"/>
  <c r="S19" i="2"/>
  <c r="R19" i="2"/>
  <c r="Q19" i="2"/>
  <c r="N19" i="2"/>
  <c r="M19" i="2"/>
  <c r="L19" i="2"/>
  <c r="K19" i="2"/>
  <c r="J19" i="2"/>
  <c r="G19" i="2"/>
  <c r="F19" i="2"/>
  <c r="E19" i="2"/>
  <c r="D19" i="2"/>
  <c r="C19" i="2"/>
  <c r="U18" i="2"/>
  <c r="T18" i="2"/>
  <c r="S18" i="2"/>
  <c r="R18" i="2"/>
  <c r="Q18" i="2"/>
  <c r="N18" i="2"/>
  <c r="M18" i="2"/>
  <c r="L18" i="2"/>
  <c r="K18" i="2"/>
  <c r="J18" i="2"/>
  <c r="G18" i="2"/>
  <c r="F18" i="2"/>
  <c r="E18" i="2"/>
  <c r="D18" i="2"/>
  <c r="C18" i="2"/>
  <c r="U17" i="2"/>
  <c r="T17" i="2"/>
  <c r="S17" i="2"/>
  <c r="R17" i="2"/>
  <c r="Q17" i="2"/>
  <c r="N17" i="2"/>
  <c r="M17" i="2"/>
  <c r="L17" i="2"/>
  <c r="K17" i="2"/>
  <c r="J17" i="2"/>
  <c r="G17" i="2"/>
  <c r="F17" i="2"/>
  <c r="E17" i="2"/>
  <c r="D17" i="2"/>
  <c r="C17" i="2"/>
  <c r="U16" i="2"/>
  <c r="T16" i="2"/>
  <c r="S16" i="2"/>
  <c r="R16" i="2"/>
  <c r="Q16" i="2"/>
  <c r="N16" i="2"/>
  <c r="M16" i="2"/>
  <c r="L16" i="2"/>
  <c r="K16" i="2"/>
  <c r="J16" i="2"/>
  <c r="G16" i="2"/>
  <c r="F16" i="2"/>
  <c r="E16" i="2"/>
  <c r="D16" i="2"/>
  <c r="C16" i="2"/>
  <c r="U19" i="1"/>
  <c r="N20" i="1"/>
  <c r="U20" i="1"/>
  <c r="T20" i="1"/>
  <c r="S20" i="1"/>
  <c r="R20" i="1"/>
  <c r="Q20" i="1"/>
  <c r="T19" i="1"/>
  <c r="S19" i="1"/>
  <c r="R19" i="1"/>
  <c r="Q19" i="1"/>
  <c r="U18" i="1"/>
  <c r="T18" i="1"/>
  <c r="S18" i="1"/>
  <c r="R18" i="1"/>
  <c r="Q18" i="1"/>
  <c r="U17" i="1"/>
  <c r="U26" i="1" s="1"/>
  <c r="T17" i="1"/>
  <c r="S17" i="1"/>
  <c r="R17" i="1"/>
  <c r="Q17" i="1"/>
  <c r="U16" i="1"/>
  <c r="T16" i="1"/>
  <c r="S16" i="1"/>
  <c r="R16" i="1"/>
  <c r="Q16" i="1"/>
  <c r="Q28" i="1" s="1"/>
  <c r="M20" i="1"/>
  <c r="L20" i="1"/>
  <c r="K20" i="1"/>
  <c r="J20" i="1"/>
  <c r="N19" i="1"/>
  <c r="M19" i="1"/>
  <c r="L19" i="1"/>
  <c r="K19" i="1"/>
  <c r="J19" i="1"/>
  <c r="N18" i="1"/>
  <c r="M18" i="1"/>
  <c r="M28" i="1" s="1"/>
  <c r="L18" i="1"/>
  <c r="K18" i="1"/>
  <c r="J18" i="1"/>
  <c r="N17" i="1"/>
  <c r="M17" i="1"/>
  <c r="L17" i="1"/>
  <c r="K17" i="1"/>
  <c r="J17" i="1"/>
  <c r="N16" i="1"/>
  <c r="M16" i="1"/>
  <c r="L16" i="1"/>
  <c r="K16" i="1"/>
  <c r="K26" i="1" s="1"/>
  <c r="J16" i="1"/>
  <c r="J28" i="1" s="1"/>
  <c r="C16" i="1"/>
  <c r="D16" i="1"/>
  <c r="E16" i="1"/>
  <c r="E26" i="1" s="1"/>
  <c r="F16" i="1"/>
  <c r="G16" i="1"/>
  <c r="C17" i="1"/>
  <c r="D17" i="1"/>
  <c r="D28" i="1" s="1"/>
  <c r="E17" i="1"/>
  <c r="F17" i="1"/>
  <c r="G17" i="1"/>
  <c r="C18" i="1"/>
  <c r="C26" i="1" s="1"/>
  <c r="D18" i="1"/>
  <c r="E18" i="1"/>
  <c r="F18" i="1"/>
  <c r="G18" i="1"/>
  <c r="C19" i="1"/>
  <c r="D19" i="1"/>
  <c r="E19" i="1"/>
  <c r="F19" i="1"/>
  <c r="G19" i="1"/>
  <c r="C20" i="1"/>
  <c r="D20" i="1"/>
  <c r="E20" i="1"/>
  <c r="E29" i="1" s="1"/>
  <c r="F20" i="1"/>
  <c r="G20" i="1"/>
  <c r="AA4" i="6"/>
  <c r="AA5" i="6"/>
  <c r="AA6" i="6"/>
  <c r="U27" i="1"/>
  <c r="L25" i="1"/>
  <c r="U29" i="10" l="1"/>
  <c r="S29" i="10"/>
  <c r="T26" i="10"/>
  <c r="Q29" i="10"/>
  <c r="E39" i="10" s="1"/>
  <c r="R28" i="10"/>
  <c r="T25" i="10"/>
  <c r="Q26" i="10"/>
  <c r="E36" i="10" s="1"/>
  <c r="U26" i="10"/>
  <c r="R27" i="10"/>
  <c r="S28" i="10"/>
  <c r="T29" i="10"/>
  <c r="J25" i="10"/>
  <c r="N25" i="10"/>
  <c r="K26" i="10"/>
  <c r="L27" i="10"/>
  <c r="M28" i="10"/>
  <c r="J29" i="10"/>
  <c r="N29" i="10"/>
  <c r="K25" i="10"/>
  <c r="D35" i="10" s="1"/>
  <c r="L26" i="10"/>
  <c r="M27" i="10"/>
  <c r="J28" i="10"/>
  <c r="N28" i="10"/>
  <c r="K29" i="10"/>
  <c r="D25" i="10"/>
  <c r="E26" i="10"/>
  <c r="F27" i="10"/>
  <c r="C28" i="10"/>
  <c r="G28" i="10"/>
  <c r="D29" i="10"/>
  <c r="E25" i="10"/>
  <c r="F26" i="10"/>
  <c r="C27" i="10"/>
  <c r="G27" i="10"/>
  <c r="D28" i="10"/>
  <c r="E29" i="10"/>
  <c r="F25" i="10"/>
  <c r="C35" i="10" s="1"/>
  <c r="R25" i="10"/>
  <c r="E35" i="10" s="1"/>
  <c r="G26" i="10"/>
  <c r="S26" i="10"/>
  <c r="J27" i="10"/>
  <c r="T27" i="10"/>
  <c r="K28" i="10"/>
  <c r="U28" i="10"/>
  <c r="L29" i="10"/>
  <c r="D39" i="10" s="1"/>
  <c r="G25" i="10"/>
  <c r="S25" i="10"/>
  <c r="K27" i="10"/>
  <c r="U27" i="10"/>
  <c r="C29" i="10"/>
  <c r="L25" i="10"/>
  <c r="C26" i="10"/>
  <c r="M26" i="10"/>
  <c r="D36" i="10" s="1"/>
  <c r="D27" i="10"/>
  <c r="N27" i="10"/>
  <c r="E28" i="10"/>
  <c r="Q28" i="10"/>
  <c r="E38" i="10" s="1"/>
  <c r="F29" i="10"/>
  <c r="R29" i="10"/>
  <c r="M25" i="10"/>
  <c r="E27" i="10"/>
  <c r="Q27" i="10"/>
  <c r="E37" i="10" s="1"/>
  <c r="C25" i="7"/>
  <c r="G25" i="7"/>
  <c r="D26" i="7"/>
  <c r="E27" i="7"/>
  <c r="F28" i="7"/>
  <c r="S28" i="8"/>
  <c r="T25" i="8"/>
  <c r="Q27" i="8"/>
  <c r="U27" i="8"/>
  <c r="R28" i="8"/>
  <c r="S29" i="8"/>
  <c r="Q25" i="8"/>
  <c r="U25" i="8"/>
  <c r="R26" i="8"/>
  <c r="S27" i="8"/>
  <c r="T28" i="8"/>
  <c r="Q29" i="8"/>
  <c r="U29" i="8"/>
  <c r="M28" i="8"/>
  <c r="J29" i="8"/>
  <c r="N29" i="8"/>
  <c r="K27" i="8"/>
  <c r="L28" i="8"/>
  <c r="M29" i="8"/>
  <c r="K25" i="8"/>
  <c r="L26" i="8"/>
  <c r="M27" i="8"/>
  <c r="J28" i="8"/>
  <c r="N28" i="8"/>
  <c r="K29" i="8"/>
  <c r="C28" i="8"/>
  <c r="G28" i="8"/>
  <c r="D29" i="8"/>
  <c r="E27" i="8"/>
  <c r="F28" i="8"/>
  <c r="C29" i="8"/>
  <c r="G29" i="8"/>
  <c r="E25" i="8"/>
  <c r="F26" i="8"/>
  <c r="C27" i="8"/>
  <c r="G27" i="8"/>
  <c r="D28" i="8"/>
  <c r="E29" i="8"/>
  <c r="F25" i="8"/>
  <c r="L25" i="8"/>
  <c r="R25" i="8"/>
  <c r="C26" i="8"/>
  <c r="G26" i="8"/>
  <c r="M26" i="8"/>
  <c r="S26" i="8"/>
  <c r="D27" i="8"/>
  <c r="J27" i="8"/>
  <c r="N27" i="8"/>
  <c r="T27" i="8"/>
  <c r="E28" i="8"/>
  <c r="K28" i="8"/>
  <c r="Q28" i="8"/>
  <c r="U28" i="8"/>
  <c r="F29" i="8"/>
  <c r="L29" i="8"/>
  <c r="R29" i="8"/>
  <c r="C25" i="8"/>
  <c r="G25" i="8"/>
  <c r="M25" i="8"/>
  <c r="S25" i="8"/>
  <c r="D26" i="8"/>
  <c r="J26" i="8"/>
  <c r="N26" i="8"/>
  <c r="T26" i="8"/>
  <c r="D25" i="8"/>
  <c r="N25" i="8"/>
  <c r="E26" i="8"/>
  <c r="Q26" i="8"/>
  <c r="F27" i="8"/>
  <c r="R27" i="8"/>
  <c r="T29" i="8"/>
  <c r="J25" i="8"/>
  <c r="K26" i="8"/>
  <c r="U26" i="8"/>
  <c r="L27" i="8"/>
  <c r="S26" i="7"/>
  <c r="Q28" i="7"/>
  <c r="R29" i="7"/>
  <c r="S25" i="7"/>
  <c r="T26" i="7"/>
  <c r="Q27" i="7"/>
  <c r="E35" i="7" s="1"/>
  <c r="U27" i="7"/>
  <c r="R28" i="7"/>
  <c r="S29" i="7"/>
  <c r="R25" i="7"/>
  <c r="T27" i="7"/>
  <c r="U28" i="7"/>
  <c r="T25" i="7"/>
  <c r="Q26" i="7"/>
  <c r="U25" i="7"/>
  <c r="R27" i="7"/>
  <c r="S28" i="7"/>
  <c r="T29" i="7"/>
  <c r="N29" i="7"/>
  <c r="L25" i="7"/>
  <c r="M26" i="7"/>
  <c r="J27" i="7"/>
  <c r="N27" i="7"/>
  <c r="K28" i="7"/>
  <c r="L29" i="7"/>
  <c r="J29" i="7"/>
  <c r="M25" i="7"/>
  <c r="J26" i="7"/>
  <c r="N26" i="7"/>
  <c r="K27" i="7"/>
  <c r="L28" i="7"/>
  <c r="M29" i="7"/>
  <c r="F29" i="1"/>
  <c r="G26" i="1"/>
  <c r="C29" i="1"/>
  <c r="C39" i="1" s="1"/>
  <c r="D29" i="1"/>
  <c r="E27" i="1"/>
  <c r="N25" i="1"/>
  <c r="M26" i="1"/>
  <c r="U29" i="1"/>
  <c r="M27" i="1"/>
  <c r="C28" i="1"/>
  <c r="C29" i="7"/>
  <c r="G29" i="7"/>
  <c r="E29" i="7"/>
  <c r="F27" i="7"/>
  <c r="C27" i="7"/>
  <c r="G28" i="7"/>
  <c r="D29" i="7"/>
  <c r="D25" i="7"/>
  <c r="F25" i="7"/>
  <c r="C26" i="7"/>
  <c r="G26" i="7"/>
  <c r="D27" i="7"/>
  <c r="E28" i="7"/>
  <c r="F29" i="7"/>
  <c r="D35" i="7"/>
  <c r="E36" i="7"/>
  <c r="K25" i="7"/>
  <c r="F26" i="7"/>
  <c r="R26" i="7"/>
  <c r="S27" i="7"/>
  <c r="T28" i="7"/>
  <c r="U29" i="7"/>
  <c r="Q25" i="7"/>
  <c r="L26" i="7"/>
  <c r="G27" i="7"/>
  <c r="D28" i="7"/>
  <c r="N28" i="7"/>
  <c r="K29" i="7"/>
  <c r="J25" i="7"/>
  <c r="D33" i="7" s="1"/>
  <c r="E26" i="7"/>
  <c r="U26" i="7"/>
  <c r="C28" i="7"/>
  <c r="M28" i="7"/>
  <c r="D36" i="7" s="1"/>
  <c r="E25" i="7"/>
  <c r="F26" i="1"/>
  <c r="R29" i="1"/>
  <c r="S29" i="1"/>
  <c r="D26" i="1"/>
  <c r="J29" i="1"/>
  <c r="N29" i="1"/>
  <c r="M25" i="1"/>
  <c r="L29" i="1"/>
  <c r="K29" i="1"/>
  <c r="R28" i="1"/>
  <c r="Q29" i="1"/>
  <c r="T29" i="1"/>
  <c r="M29" i="1"/>
  <c r="U28" i="1"/>
  <c r="U25" i="1"/>
  <c r="G29" i="1"/>
  <c r="S25" i="5"/>
  <c r="T26" i="5"/>
  <c r="Q27" i="5"/>
  <c r="U27" i="5"/>
  <c r="R28" i="5"/>
  <c r="S29" i="5"/>
  <c r="T25" i="5"/>
  <c r="Q26" i="5"/>
  <c r="U26" i="5"/>
  <c r="R27" i="5"/>
  <c r="S28" i="5"/>
  <c r="T29" i="5"/>
  <c r="Q25" i="5"/>
  <c r="U25" i="5"/>
  <c r="R26" i="5"/>
  <c r="S27" i="5"/>
  <c r="T28" i="5"/>
  <c r="Q29" i="5"/>
  <c r="U29" i="5"/>
  <c r="M25" i="5"/>
  <c r="J26" i="5"/>
  <c r="N26" i="5"/>
  <c r="K27" i="5"/>
  <c r="L28" i="5"/>
  <c r="M29" i="5"/>
  <c r="J25" i="5"/>
  <c r="N25" i="5"/>
  <c r="K26" i="5"/>
  <c r="L27" i="5"/>
  <c r="M28" i="5"/>
  <c r="J29" i="5"/>
  <c r="N29" i="5"/>
  <c r="K25" i="5"/>
  <c r="L26" i="5"/>
  <c r="M27" i="5"/>
  <c r="J28" i="5"/>
  <c r="N28" i="5"/>
  <c r="K29" i="5"/>
  <c r="C25" i="5"/>
  <c r="G25" i="5"/>
  <c r="D26" i="5"/>
  <c r="E27" i="5"/>
  <c r="F28" i="5"/>
  <c r="C29" i="5"/>
  <c r="G29" i="5"/>
  <c r="G28" i="5"/>
  <c r="D25" i="5"/>
  <c r="E26" i="5"/>
  <c r="F27" i="5"/>
  <c r="C28" i="5"/>
  <c r="D29" i="5"/>
  <c r="E25" i="5"/>
  <c r="F26" i="5"/>
  <c r="C27" i="5"/>
  <c r="G27" i="5"/>
  <c r="D28" i="5"/>
  <c r="E29" i="5"/>
  <c r="C37" i="5" s="1"/>
  <c r="F25" i="5"/>
  <c r="C26" i="5"/>
  <c r="M26" i="5"/>
  <c r="D27" i="5"/>
  <c r="C35" i="5" s="1"/>
  <c r="T27" i="5"/>
  <c r="Q28" i="5"/>
  <c r="R29" i="5"/>
  <c r="R25" i="5"/>
  <c r="G26" i="5"/>
  <c r="J27" i="5"/>
  <c r="E28" i="5"/>
  <c r="C36" i="5" s="1"/>
  <c r="U28" i="5"/>
  <c r="F29" i="5"/>
  <c r="L25" i="5"/>
  <c r="D33" i="5" s="1"/>
  <c r="S26" i="5"/>
  <c r="N27" i="5"/>
  <c r="K28" i="5"/>
  <c r="L29" i="5"/>
  <c r="D37" i="5" s="1"/>
  <c r="Q27" i="4"/>
  <c r="S29" i="4"/>
  <c r="T26" i="4"/>
  <c r="U27" i="4"/>
  <c r="T25" i="4"/>
  <c r="Q26" i="4"/>
  <c r="U26" i="4"/>
  <c r="R27" i="4"/>
  <c r="S28" i="4"/>
  <c r="T29" i="4"/>
  <c r="S25" i="4"/>
  <c r="R28" i="4"/>
  <c r="Q28" i="4"/>
  <c r="U28" i="4"/>
  <c r="R29" i="4"/>
  <c r="S26" i="4"/>
  <c r="J26" i="4"/>
  <c r="K27" i="4"/>
  <c r="M29" i="4"/>
  <c r="N25" i="4"/>
  <c r="K26" i="4"/>
  <c r="L27" i="4"/>
  <c r="M28" i="4"/>
  <c r="J29" i="4"/>
  <c r="N29" i="4"/>
  <c r="M25" i="4"/>
  <c r="N26" i="4"/>
  <c r="L28" i="4"/>
  <c r="J25" i="4"/>
  <c r="K28" i="4"/>
  <c r="L25" i="4"/>
  <c r="M26" i="4"/>
  <c r="C25" i="4"/>
  <c r="G25" i="4"/>
  <c r="D26" i="4"/>
  <c r="E27" i="4"/>
  <c r="F28" i="4"/>
  <c r="C29" i="4"/>
  <c r="G29" i="4"/>
  <c r="D25" i="4"/>
  <c r="E26" i="4"/>
  <c r="F27" i="4"/>
  <c r="C28" i="4"/>
  <c r="G28" i="4"/>
  <c r="D29" i="4"/>
  <c r="E28" i="4"/>
  <c r="F29" i="4"/>
  <c r="C26" i="4"/>
  <c r="G26" i="4"/>
  <c r="E25" i="4"/>
  <c r="Q25" i="4"/>
  <c r="E33" i="4" s="1"/>
  <c r="F26" i="4"/>
  <c r="R26" i="4"/>
  <c r="G27" i="4"/>
  <c r="S27" i="4"/>
  <c r="J28" i="4"/>
  <c r="T28" i="4"/>
  <c r="K29" i="4"/>
  <c r="U29" i="4"/>
  <c r="F25" i="4"/>
  <c r="D27" i="4"/>
  <c r="N27" i="4"/>
  <c r="L29" i="4"/>
  <c r="K25" i="4"/>
  <c r="U25" i="4"/>
  <c r="L26" i="4"/>
  <c r="C27" i="4"/>
  <c r="M27" i="4"/>
  <c r="D28" i="4"/>
  <c r="N28" i="4"/>
  <c r="E29" i="4"/>
  <c r="C37" i="4" s="1"/>
  <c r="Q29" i="4"/>
  <c r="R25" i="4"/>
  <c r="J27" i="4"/>
  <c r="T27" i="4"/>
  <c r="L28" i="3"/>
  <c r="M29" i="3"/>
  <c r="J27" i="3"/>
  <c r="K27" i="3"/>
  <c r="N26" i="3"/>
  <c r="Q26" i="3"/>
  <c r="R27" i="3"/>
  <c r="S28" i="3"/>
  <c r="T29" i="3"/>
  <c r="U26" i="3"/>
  <c r="T25" i="3"/>
  <c r="Q25" i="3"/>
  <c r="U25" i="3"/>
  <c r="R28" i="3"/>
  <c r="S25" i="3"/>
  <c r="T27" i="3"/>
  <c r="Q27" i="3"/>
  <c r="U28" i="3"/>
  <c r="R29" i="3"/>
  <c r="R26" i="3"/>
  <c r="S27" i="3"/>
  <c r="T28" i="3"/>
  <c r="Q29" i="3"/>
  <c r="U29" i="3"/>
  <c r="J25" i="3"/>
  <c r="N25" i="3"/>
  <c r="K26" i="3"/>
  <c r="L27" i="3"/>
  <c r="M28" i="3"/>
  <c r="J29" i="3"/>
  <c r="N29" i="3"/>
  <c r="L29" i="3"/>
  <c r="K25" i="3"/>
  <c r="L26" i="3"/>
  <c r="M27" i="3"/>
  <c r="J28" i="3"/>
  <c r="N28" i="3"/>
  <c r="K29" i="3"/>
  <c r="F29" i="3"/>
  <c r="D25" i="3"/>
  <c r="E26" i="3"/>
  <c r="F27" i="3"/>
  <c r="C28" i="3"/>
  <c r="G28" i="3"/>
  <c r="D29" i="3"/>
  <c r="E25" i="3"/>
  <c r="F26" i="3"/>
  <c r="C27" i="3"/>
  <c r="G27" i="3"/>
  <c r="D28" i="3"/>
  <c r="E29" i="3"/>
  <c r="D37" i="3"/>
  <c r="M25" i="3"/>
  <c r="J26" i="3"/>
  <c r="T26" i="3"/>
  <c r="U27" i="3"/>
  <c r="C29" i="3"/>
  <c r="S29" i="3"/>
  <c r="F25" i="3"/>
  <c r="L25" i="3"/>
  <c r="R25" i="3"/>
  <c r="E33" i="3" s="1"/>
  <c r="C26" i="3"/>
  <c r="G26" i="3"/>
  <c r="M26" i="3"/>
  <c r="S26" i="3"/>
  <c r="E34" i="3" s="1"/>
  <c r="D27" i="3"/>
  <c r="N27" i="3"/>
  <c r="E28" i="3"/>
  <c r="K28" i="3"/>
  <c r="Q28" i="3"/>
  <c r="G25" i="3"/>
  <c r="T26" i="2"/>
  <c r="U27" i="2"/>
  <c r="S29" i="2"/>
  <c r="T25" i="2"/>
  <c r="Q26" i="2"/>
  <c r="U26" i="2"/>
  <c r="R27" i="2"/>
  <c r="S28" i="2"/>
  <c r="T29" i="2"/>
  <c r="S25" i="2"/>
  <c r="Q27" i="2"/>
  <c r="R28" i="2"/>
  <c r="Q25" i="2"/>
  <c r="U25" i="2"/>
  <c r="R26" i="2"/>
  <c r="S27" i="2"/>
  <c r="T28" i="2"/>
  <c r="Q29" i="2"/>
  <c r="U29" i="2"/>
  <c r="J26" i="2"/>
  <c r="K27" i="2"/>
  <c r="L28" i="2"/>
  <c r="J25" i="2"/>
  <c r="N25" i="2"/>
  <c r="K26" i="2"/>
  <c r="L27" i="2"/>
  <c r="M28" i="2"/>
  <c r="J29" i="2"/>
  <c r="N29" i="2"/>
  <c r="M25" i="2"/>
  <c r="N26" i="2"/>
  <c r="M29" i="2"/>
  <c r="K25" i="2"/>
  <c r="L26" i="2"/>
  <c r="M27" i="2"/>
  <c r="J28" i="2"/>
  <c r="N28" i="2"/>
  <c r="K29" i="2"/>
  <c r="C25" i="2"/>
  <c r="D26" i="2"/>
  <c r="F28" i="2"/>
  <c r="C29" i="2"/>
  <c r="G29" i="2"/>
  <c r="C37" i="2" s="1"/>
  <c r="D25" i="2"/>
  <c r="E26" i="2"/>
  <c r="F27" i="2"/>
  <c r="C28" i="2"/>
  <c r="G28" i="2"/>
  <c r="D29" i="2"/>
  <c r="G25" i="2"/>
  <c r="E27" i="2"/>
  <c r="E25" i="2"/>
  <c r="F26" i="2"/>
  <c r="C27" i="2"/>
  <c r="G27" i="2"/>
  <c r="D28" i="2"/>
  <c r="E29" i="2"/>
  <c r="R25" i="2"/>
  <c r="M26" i="2"/>
  <c r="D27" i="2"/>
  <c r="T27" i="2"/>
  <c r="U28" i="2"/>
  <c r="L29" i="2"/>
  <c r="F25" i="2"/>
  <c r="G26" i="2"/>
  <c r="J27" i="2"/>
  <c r="K28" i="2"/>
  <c r="F29" i="2"/>
  <c r="L25" i="2"/>
  <c r="C26" i="2"/>
  <c r="S26" i="2"/>
  <c r="N27" i="2"/>
  <c r="E28" i="2"/>
  <c r="Q28" i="2"/>
  <c r="R29" i="2"/>
  <c r="R25" i="1"/>
  <c r="R26" i="1"/>
  <c r="R27" i="1"/>
  <c r="Q27" i="1"/>
  <c r="S25" i="1"/>
  <c r="S26" i="1"/>
  <c r="S27" i="1"/>
  <c r="S28" i="1"/>
  <c r="Q25" i="1"/>
  <c r="Q26" i="1"/>
  <c r="E36" i="1" s="1"/>
  <c r="T25" i="1"/>
  <c r="T26" i="1"/>
  <c r="T27" i="1"/>
  <c r="T28" i="1"/>
  <c r="K25" i="1"/>
  <c r="N26" i="1"/>
  <c r="N27" i="1"/>
  <c r="N28" i="1"/>
  <c r="J27" i="1"/>
  <c r="K27" i="1"/>
  <c r="K28" i="1"/>
  <c r="J25" i="1"/>
  <c r="J26" i="1"/>
  <c r="L26" i="1"/>
  <c r="L27" i="1"/>
  <c r="L28" i="1"/>
  <c r="G25" i="1"/>
  <c r="D27" i="1"/>
  <c r="F28" i="1"/>
  <c r="E25" i="1"/>
  <c r="F25" i="1"/>
  <c r="D25" i="1"/>
  <c r="E28" i="1"/>
  <c r="C27" i="1"/>
  <c r="C25" i="1"/>
  <c r="G28" i="1"/>
  <c r="F27" i="1"/>
  <c r="G27" i="1"/>
  <c r="E35" i="1"/>
  <c r="C36" i="1"/>
  <c r="D39" i="1"/>
  <c r="E38" i="8" l="1"/>
  <c r="D39" i="8"/>
  <c r="D38" i="8"/>
  <c r="E35" i="8"/>
  <c r="D38" i="10"/>
  <c r="D37" i="10"/>
  <c r="F35" i="10"/>
  <c r="C38" i="10"/>
  <c r="F38" i="10" s="1"/>
  <c r="C36" i="10"/>
  <c r="C37" i="10"/>
  <c r="C39" i="10"/>
  <c r="F39" i="10" s="1"/>
  <c r="F36" i="10"/>
  <c r="E39" i="8"/>
  <c r="C39" i="8"/>
  <c r="F39" i="8" s="1"/>
  <c r="E37" i="8"/>
  <c r="D36" i="8"/>
  <c r="C38" i="8"/>
  <c r="C37" i="8"/>
  <c r="C36" i="8"/>
  <c r="C35" i="8"/>
  <c r="D35" i="8"/>
  <c r="E36" i="8"/>
  <c r="D37" i="8"/>
  <c r="E33" i="7"/>
  <c r="E34" i="7"/>
  <c r="E37" i="7"/>
  <c r="D37" i="7"/>
  <c r="D34" i="7"/>
  <c r="C35" i="7"/>
  <c r="F35" i="7" s="1"/>
  <c r="C33" i="7"/>
  <c r="F33" i="7" s="1"/>
  <c r="C37" i="7"/>
  <c r="D36" i="1"/>
  <c r="C34" i="7"/>
  <c r="C36" i="7"/>
  <c r="F36" i="7" s="1"/>
  <c r="C38" i="1"/>
  <c r="E38" i="1"/>
  <c r="D35" i="1"/>
  <c r="E39" i="1"/>
  <c r="F39" i="1" s="1"/>
  <c r="C35" i="1"/>
  <c r="D37" i="1"/>
  <c r="E37" i="5"/>
  <c r="F37" i="5" s="1"/>
  <c r="E35" i="5"/>
  <c r="E33" i="5"/>
  <c r="F33" i="5" s="1"/>
  <c r="D36" i="5"/>
  <c r="C33" i="5"/>
  <c r="E34" i="5"/>
  <c r="D34" i="5"/>
  <c r="F34" i="5" s="1"/>
  <c r="C34" i="5"/>
  <c r="D35" i="5"/>
  <c r="F35" i="5" s="1"/>
  <c r="E36" i="5"/>
  <c r="F36" i="5" s="1"/>
  <c r="C33" i="4"/>
  <c r="D33" i="4"/>
  <c r="F33" i="4" s="1"/>
  <c r="D35" i="4"/>
  <c r="D34" i="4"/>
  <c r="F34" i="4" s="1"/>
  <c r="D37" i="4"/>
  <c r="E34" i="4"/>
  <c r="E35" i="4"/>
  <c r="E36" i="4"/>
  <c r="C36" i="4"/>
  <c r="C34" i="4"/>
  <c r="C35" i="4"/>
  <c r="F35" i="4" s="1"/>
  <c r="F37" i="4"/>
  <c r="E37" i="4"/>
  <c r="D36" i="4"/>
  <c r="F36" i="4" s="1"/>
  <c r="C37" i="3"/>
  <c r="C35" i="3"/>
  <c r="E36" i="3"/>
  <c r="E37" i="3"/>
  <c r="E35" i="3"/>
  <c r="D35" i="3"/>
  <c r="D36" i="3"/>
  <c r="D33" i="3"/>
  <c r="C36" i="3"/>
  <c r="C33" i="3"/>
  <c r="F37" i="3"/>
  <c r="C34" i="3"/>
  <c r="D34" i="3"/>
  <c r="E36" i="2"/>
  <c r="E33" i="2"/>
  <c r="E37" i="2"/>
  <c r="C36" i="2"/>
  <c r="D37" i="2"/>
  <c r="E35" i="2"/>
  <c r="E34" i="2"/>
  <c r="F36" i="2"/>
  <c r="D36" i="2"/>
  <c r="D34" i="2"/>
  <c r="D33" i="2"/>
  <c r="F33" i="2" s="1"/>
  <c r="C33" i="2"/>
  <c r="C35" i="2"/>
  <c r="C34" i="2"/>
  <c r="D35" i="2"/>
  <c r="E37" i="1"/>
  <c r="F36" i="1"/>
  <c r="D38" i="1"/>
  <c r="C37" i="1"/>
  <c r="F37" i="10" l="1"/>
  <c r="F35" i="8"/>
  <c r="F37" i="8"/>
  <c r="F36" i="8"/>
  <c r="F38" i="8"/>
  <c r="F37" i="7"/>
  <c r="F34" i="7"/>
  <c r="F38" i="1"/>
  <c r="F36" i="3"/>
  <c r="F34" i="3"/>
  <c r="F35" i="3"/>
  <c r="F33" i="3"/>
  <c r="F37" i="2"/>
  <c r="F34" i="2"/>
  <c r="F35" i="2"/>
</calcChain>
</file>

<file path=xl/sharedStrings.xml><?xml version="1.0" encoding="utf-8"?>
<sst xmlns="http://schemas.openxmlformats.org/spreadsheetml/2006/main" count="1272" uniqueCount="36">
  <si>
    <t>icDia</t>
  </si>
  <si>
    <t>icMm7</t>
  </si>
  <si>
    <t>icAcu</t>
  </si>
  <si>
    <t>MSE</t>
  </si>
  <si>
    <t>MAE</t>
  </si>
  <si>
    <t>MAPE</t>
  </si>
  <si>
    <t>THEIL</t>
  </si>
  <si>
    <t>ARV</t>
  </si>
  <si>
    <t>1-SA</t>
  </si>
  <si>
    <t>Oracle</t>
  </si>
  <si>
    <t>SA</t>
  </si>
  <si>
    <t>SM</t>
  </si>
  <si>
    <t>k_1</t>
  </si>
  <si>
    <t>k_2</t>
  </si>
  <si>
    <t>k_3</t>
  </si>
  <si>
    <t>k_4</t>
  </si>
  <si>
    <t>k_5</t>
  </si>
  <si>
    <t>Média</t>
  </si>
  <si>
    <t>k</t>
  </si>
  <si>
    <t>t0</t>
  </si>
  <si>
    <t>t1</t>
  </si>
  <si>
    <t>t2</t>
  </si>
  <si>
    <t>i</t>
  </si>
  <si>
    <t>DE</t>
  </si>
  <si>
    <t>US</t>
  </si>
  <si>
    <t>Brazil</t>
  </si>
  <si>
    <t>India</t>
  </si>
  <si>
    <t>Russia</t>
  </si>
  <si>
    <t>UK</t>
  </si>
  <si>
    <t>-</t>
  </si>
  <si>
    <t>Brasil</t>
  </si>
  <si>
    <t>Tempo</t>
  </si>
  <si>
    <t>Índia</t>
  </si>
  <si>
    <t>Rússia</t>
  </si>
  <si>
    <t>14-SA</t>
  </si>
  <si>
    <t>21-SA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</si>
</sst>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US!$F$34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US!$F$35:$F$39</c:f>
              <c:numCache>
                <c:formatCode>0.00</c:formatCode>
                <c:ptCount val="5"/>
                <c:pt idx="0">
                  <c:v>3.6666666666666665</c:v>
                </c:pt>
                <c:pt idx="1">
                  <c:v>3.3333333333333335</c:v>
                </c:pt>
                <c:pt idx="2">
                  <c:v>2.6666666666666665</c:v>
                </c:pt>
                <c:pt idx="3">
                  <c:v>3.1333333333333333</c:v>
                </c:pt>
                <c:pt idx="4">
                  <c:v>2.1999999999999997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2-4419-AEBF-61379B4A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51464"/>
        <c:axId val="421547856"/>
      </c:lineChart>
      <c:catAx>
        <c:axId val="42155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47856"/>
        <c:crosses val="autoZero"/>
        <c:auto val="1"/>
        <c:lblAlgn val="ctr"/>
        <c:lblOffset val="100"/>
        <c:noMultiLvlLbl val="0"/>
      </c:catAx>
      <c:valAx>
        <c:axId val="42154785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9549674346262273E-2"/>
                  <c:y val="-0.54183603520148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Other!$H$4:$H$8</c:f>
              <c:numCache>
                <c:formatCode>0.000</c:formatCode>
                <c:ptCount val="5"/>
                <c:pt idx="0">
                  <c:v>3.8800000000000003</c:v>
                </c:pt>
                <c:pt idx="1">
                  <c:v>3.0933333333333333</c:v>
                </c:pt>
                <c:pt idx="2">
                  <c:v>2.9333333333333331</c:v>
                </c:pt>
                <c:pt idx="3">
                  <c:v>2.3866666666666663</c:v>
                </c:pt>
                <c:pt idx="4">
                  <c:v>2.2266666666666666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E-46E1-B96F-9A4B612D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10240"/>
        <c:axId val="566310568"/>
      </c:lineChart>
      <c:catAx>
        <c:axId val="56631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310568"/>
        <c:crosses val="autoZero"/>
        <c:auto val="1"/>
        <c:lblAlgn val="ctr"/>
        <c:lblOffset val="100"/>
        <c:noMultiLvlLbl val="0"/>
      </c:catAx>
      <c:valAx>
        <c:axId val="56631056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3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US!$F$34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US!$F$35:$F$39</c:f>
              <c:numCache>
                <c:formatCode>0.00</c:formatCode>
                <c:ptCount val="5"/>
                <c:pt idx="0">
                  <c:v>3.6666666666666665</c:v>
                </c:pt>
                <c:pt idx="1">
                  <c:v>3.3333333333333335</c:v>
                </c:pt>
                <c:pt idx="2">
                  <c:v>2.6666666666666665</c:v>
                </c:pt>
                <c:pt idx="3">
                  <c:v>3.1333333333333333</c:v>
                </c:pt>
                <c:pt idx="4">
                  <c:v>2.1999999999999997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4-49AD-B78B-DD52152D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51464"/>
        <c:axId val="421547856"/>
      </c:lineChart>
      <c:catAx>
        <c:axId val="42155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47856"/>
        <c:crosses val="autoZero"/>
        <c:auto val="1"/>
        <c:lblAlgn val="ctr"/>
        <c:lblOffset val="100"/>
        <c:noMultiLvlLbl val="0"/>
      </c:catAx>
      <c:valAx>
        <c:axId val="42154785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US!$F$34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US!$F$35:$F$39</c:f>
              <c:numCache>
                <c:formatCode>0.00</c:formatCode>
                <c:ptCount val="5"/>
                <c:pt idx="0">
                  <c:v>3.6666666666666665</c:v>
                </c:pt>
                <c:pt idx="1">
                  <c:v>3.3333333333333335</c:v>
                </c:pt>
                <c:pt idx="2">
                  <c:v>2.6666666666666665</c:v>
                </c:pt>
                <c:pt idx="3">
                  <c:v>3.1333333333333333</c:v>
                </c:pt>
                <c:pt idx="4">
                  <c:v>2.1999999999999997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E-4E8A-8E85-A0022E7CF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51464"/>
        <c:axId val="421547856"/>
      </c:lineChart>
      <c:catAx>
        <c:axId val="42155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47856"/>
        <c:crosses val="autoZero"/>
        <c:auto val="1"/>
        <c:lblAlgn val="ctr"/>
        <c:lblOffset val="100"/>
        <c:noMultiLvlLbl val="0"/>
      </c:catAx>
      <c:valAx>
        <c:axId val="42154785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US!$F$34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US!$F$35:$F$39</c:f>
              <c:numCache>
                <c:formatCode>0.00</c:formatCode>
                <c:ptCount val="5"/>
                <c:pt idx="0">
                  <c:v>3.6666666666666665</c:v>
                </c:pt>
                <c:pt idx="1">
                  <c:v>3.3333333333333335</c:v>
                </c:pt>
                <c:pt idx="2">
                  <c:v>2.6666666666666665</c:v>
                </c:pt>
                <c:pt idx="3">
                  <c:v>3.1333333333333333</c:v>
                </c:pt>
                <c:pt idx="4">
                  <c:v>2.1999999999999997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F-43A1-AC3A-ECAAB815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51464"/>
        <c:axId val="421547856"/>
      </c:lineChart>
      <c:catAx>
        <c:axId val="42155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47856"/>
        <c:crosses val="autoZero"/>
        <c:auto val="1"/>
        <c:lblAlgn val="ctr"/>
        <c:lblOffset val="100"/>
        <c:noMultiLvlLbl val="0"/>
      </c:catAx>
      <c:valAx>
        <c:axId val="42154785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55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Brazil!$F$33:$F$37</c:f>
              <c:numCache>
                <c:formatCode>0.000</c:formatCode>
                <c:ptCount val="5"/>
                <c:pt idx="0">
                  <c:v>4.1333333333333337</c:v>
                </c:pt>
                <c:pt idx="1">
                  <c:v>3.6666666666666665</c:v>
                </c:pt>
                <c:pt idx="2">
                  <c:v>3.8666666666666667</c:v>
                </c:pt>
                <c:pt idx="3">
                  <c:v>1.5333333333333332</c:v>
                </c:pt>
                <c:pt idx="4">
                  <c:v>1.4666666666666668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3-4587-9F7B-51B0F5D7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64608"/>
        <c:axId val="568965920"/>
      </c:lineChart>
      <c:catAx>
        <c:axId val="56896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965920"/>
        <c:crosses val="autoZero"/>
        <c:auto val="1"/>
        <c:lblAlgn val="ctr"/>
        <c:lblOffset val="100"/>
        <c:noMultiLvlLbl val="0"/>
      </c:catAx>
      <c:valAx>
        <c:axId val="5689659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9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India!$F$33:$F$37</c:f>
              <c:numCache>
                <c:formatCode>0.000</c:formatCode>
                <c:ptCount val="5"/>
                <c:pt idx="0">
                  <c:v>4.1333333333333329</c:v>
                </c:pt>
                <c:pt idx="1">
                  <c:v>2.8666666666666667</c:v>
                </c:pt>
                <c:pt idx="2">
                  <c:v>3.4</c:v>
                </c:pt>
                <c:pt idx="3">
                  <c:v>2.1333333333333333</c:v>
                </c:pt>
                <c:pt idx="4">
                  <c:v>2.1333333333333333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3-4168-8805-1026A98C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61456"/>
        <c:axId val="571062440"/>
      </c:lineChart>
      <c:catAx>
        <c:axId val="57106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062440"/>
        <c:crosses val="autoZero"/>
        <c:auto val="1"/>
        <c:lblAlgn val="ctr"/>
        <c:lblOffset val="100"/>
        <c:noMultiLvlLbl val="0"/>
      </c:catAx>
      <c:valAx>
        <c:axId val="57106244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0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Russia!$F$33:$F$37</c:f>
              <c:numCache>
                <c:formatCode>0.000</c:formatCode>
                <c:ptCount val="5"/>
                <c:pt idx="0">
                  <c:v>3.9333333333333336</c:v>
                </c:pt>
                <c:pt idx="1">
                  <c:v>2.8666666666666667</c:v>
                </c:pt>
                <c:pt idx="2">
                  <c:v>1</c:v>
                </c:pt>
                <c:pt idx="3">
                  <c:v>3.0666666666666664</c:v>
                </c:pt>
                <c:pt idx="4">
                  <c:v>2.7333333333333329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2-46C1-A711-F145C4B3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46480"/>
        <c:axId val="569444840"/>
      </c:lineChart>
      <c:catAx>
        <c:axId val="5694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444840"/>
        <c:crosses val="autoZero"/>
        <c:auto val="1"/>
        <c:lblAlgn val="ctr"/>
        <c:lblOffset val="100"/>
        <c:noMultiLvlLbl val="0"/>
      </c:catAx>
      <c:valAx>
        <c:axId val="5694448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4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UK!$F$33:$F$37</c:f>
              <c:numCache>
                <c:formatCode>0.000</c:formatCode>
                <c:ptCount val="5"/>
                <c:pt idx="0">
                  <c:v>3.5333333333333332</c:v>
                </c:pt>
                <c:pt idx="1">
                  <c:v>2.7333333333333329</c:v>
                </c:pt>
                <c:pt idx="2">
                  <c:v>3.7333333333333329</c:v>
                </c:pt>
                <c:pt idx="3">
                  <c:v>2.0666666666666669</c:v>
                </c:pt>
                <c:pt idx="4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6-49BF-8B1F-8B769C02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35000"/>
        <c:axId val="569434016"/>
      </c:lineChart>
      <c:catAx>
        <c:axId val="56943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434016"/>
        <c:crosses val="autoZero"/>
        <c:auto val="1"/>
        <c:lblAlgn val="ctr"/>
        <c:lblOffset val="100"/>
        <c:noMultiLvlLbl val="0"/>
      </c:catAx>
      <c:valAx>
        <c:axId val="56943401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43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Other!$C$3:$H$3</c:f>
              <c:strCache>
                <c:ptCount val="6"/>
                <c:pt idx="0">
                  <c:v>US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UK</c:v>
                </c:pt>
                <c:pt idx="5">
                  <c:v>Média</c:v>
                </c:pt>
              </c:strCache>
            </c:strRef>
          </c:cat>
          <c:val>
            <c:numRef>
              <c:f>Other!$C$4:$H$4</c:f>
              <c:numCache>
                <c:formatCode>0.000</c:formatCode>
                <c:ptCount val="6"/>
                <c:pt idx="0">
                  <c:v>3.6666666666666701</c:v>
                </c:pt>
                <c:pt idx="1">
                  <c:v>4.1333333333333337</c:v>
                </c:pt>
                <c:pt idx="2">
                  <c:v>4.1333333333333329</c:v>
                </c:pt>
                <c:pt idx="3">
                  <c:v>3.9333333333333336</c:v>
                </c:pt>
                <c:pt idx="4">
                  <c:v>3.5333333333333301</c:v>
                </c:pt>
                <c:pt idx="5">
                  <c:v>3.8800000000000003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9-4FA6-AFB3-B39C8E54D3CB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Other!$C$3:$H$3</c:f>
              <c:strCache>
                <c:ptCount val="6"/>
                <c:pt idx="0">
                  <c:v>US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UK</c:v>
                </c:pt>
                <c:pt idx="5">
                  <c:v>Média</c:v>
                </c:pt>
              </c:strCache>
            </c:strRef>
          </c:cat>
          <c:val>
            <c:numRef>
              <c:f>Other!$C$5:$H$5</c:f>
              <c:numCache>
                <c:formatCode>0.000</c:formatCode>
                <c:ptCount val="6"/>
                <c:pt idx="0">
                  <c:v>3.3333333333333335</c:v>
                </c:pt>
                <c:pt idx="1">
                  <c:v>3.6666666666666665</c:v>
                </c:pt>
                <c:pt idx="2">
                  <c:v>2.8666666666666667</c:v>
                </c:pt>
                <c:pt idx="3">
                  <c:v>2.8666666666666667</c:v>
                </c:pt>
                <c:pt idx="4">
                  <c:v>2.7333333333333329</c:v>
                </c:pt>
                <c:pt idx="5">
                  <c:v>3.0933333333333333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9-4FA6-AFB3-B39C8E54D3CB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Other!$C$3:$H$3</c:f>
              <c:strCache>
                <c:ptCount val="6"/>
                <c:pt idx="0">
                  <c:v>US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UK</c:v>
                </c:pt>
                <c:pt idx="5">
                  <c:v>Média</c:v>
                </c:pt>
              </c:strCache>
            </c:strRef>
          </c:cat>
          <c:val>
            <c:numRef>
              <c:f>Other!$C$6:$H$6</c:f>
              <c:numCache>
                <c:formatCode>0.000</c:formatCode>
                <c:ptCount val="6"/>
                <c:pt idx="0">
                  <c:v>2.6666666666666665</c:v>
                </c:pt>
                <c:pt idx="1">
                  <c:v>3.8666666666666667</c:v>
                </c:pt>
                <c:pt idx="2">
                  <c:v>3.4</c:v>
                </c:pt>
                <c:pt idx="3">
                  <c:v>1</c:v>
                </c:pt>
                <c:pt idx="4">
                  <c:v>3.7333333333333329</c:v>
                </c:pt>
                <c:pt idx="5">
                  <c:v>2.9333333333333331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9-4FA6-AFB3-B39C8E54D3CB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Other!$C$3:$H$3</c:f>
              <c:strCache>
                <c:ptCount val="6"/>
                <c:pt idx="0">
                  <c:v>US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UK</c:v>
                </c:pt>
                <c:pt idx="5">
                  <c:v>Média</c:v>
                </c:pt>
              </c:strCache>
            </c:strRef>
          </c:cat>
          <c:val>
            <c:numRef>
              <c:f>Other!$C$7:$H$7</c:f>
              <c:numCache>
                <c:formatCode>0.000</c:formatCode>
                <c:ptCount val="6"/>
                <c:pt idx="0">
                  <c:v>3.1333333333333333</c:v>
                </c:pt>
                <c:pt idx="1">
                  <c:v>1.5333333333333332</c:v>
                </c:pt>
                <c:pt idx="2">
                  <c:v>2.1333333333333333</c:v>
                </c:pt>
                <c:pt idx="3">
                  <c:v>3.0666666666666664</c:v>
                </c:pt>
                <c:pt idx="4">
                  <c:v>2.0666666666666669</c:v>
                </c:pt>
                <c:pt idx="5">
                  <c:v>2.3866666666666663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9-4FA6-AFB3-B39C8E54D3CB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Other!$C$3:$H$3</c:f>
              <c:strCache>
                <c:ptCount val="6"/>
                <c:pt idx="0">
                  <c:v>US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UK</c:v>
                </c:pt>
                <c:pt idx="5">
                  <c:v>Média</c:v>
                </c:pt>
              </c:strCache>
            </c:strRef>
          </c:cat>
          <c:val>
            <c:numRef>
              <c:f>Other!$C$8:$H$8</c:f>
              <c:numCache>
                <c:formatCode>0.000</c:formatCode>
                <c:ptCount val="6"/>
                <c:pt idx="0">
                  <c:v>2.1999999999999997</c:v>
                </c:pt>
                <c:pt idx="1">
                  <c:v>1.4666666666666668</c:v>
                </c:pt>
                <c:pt idx="2">
                  <c:v>2.1333333333333333</c:v>
                </c:pt>
                <c:pt idx="3">
                  <c:v>2.7333333333333329</c:v>
                </c:pt>
                <c:pt idx="4">
                  <c:v>2.6</c:v>
                </c:pt>
                <c:pt idx="5">
                  <c:v>2.2266666666666666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9-4FA6-AFB3-B39C8E54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750488"/>
        <c:axId val="556753112"/>
      </c:barChart>
      <c:catAx>
        <c:axId val="55675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53112"/>
        <c:crosses val="autoZero"/>
        <c:auto val="1"/>
        <c:lblAlgn val="ctr"/>
        <c:lblOffset val="100"/>
        <c:noMultiLvlLbl val="0"/>
      </c:catAx>
      <c:valAx>
        <c:axId val="5567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75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39</xdr:row>
      <xdr:rowOff>171449</xdr:rowOff>
    </xdr:from>
    <xdr:to>
      <xdr:col>5</xdr:col>
      <xdr:colOff>561975</xdr:colOff>
      <xdr:row>47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AC7229-AFBC-4007-9108-B974B7757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39</xdr:row>
      <xdr:rowOff>171449</xdr:rowOff>
    </xdr:from>
    <xdr:to>
      <xdr:col>5</xdr:col>
      <xdr:colOff>561975</xdr:colOff>
      <xdr:row>47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596157-F982-446E-90CB-F034D6825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37</xdr:row>
      <xdr:rowOff>171449</xdr:rowOff>
    </xdr:from>
    <xdr:to>
      <xdr:col>5</xdr:col>
      <xdr:colOff>561975</xdr:colOff>
      <xdr:row>45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152C9-D943-494A-8B3A-3B6D173E6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39</xdr:row>
      <xdr:rowOff>171449</xdr:rowOff>
    </xdr:from>
    <xdr:to>
      <xdr:col>5</xdr:col>
      <xdr:colOff>561975</xdr:colOff>
      <xdr:row>47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2A6331-C193-4121-ADF2-01AF0F461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37</xdr:row>
      <xdr:rowOff>142874</xdr:rowOff>
    </xdr:from>
    <xdr:to>
      <xdr:col>6</xdr:col>
      <xdr:colOff>38101</xdr:colOff>
      <xdr:row>45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B817FC-0561-4CBA-AC5F-7EA987CE7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37</xdr:row>
      <xdr:rowOff>85724</xdr:rowOff>
    </xdr:from>
    <xdr:to>
      <xdr:col>6</xdr:col>
      <xdr:colOff>9525</xdr:colOff>
      <xdr:row>46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7DDE7D-EB7C-482B-92C7-ECFE0CFC6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37</xdr:row>
      <xdr:rowOff>133350</xdr:rowOff>
    </xdr:from>
    <xdr:to>
      <xdr:col>5</xdr:col>
      <xdr:colOff>552450</xdr:colOff>
      <xdr:row>44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DF94E-683A-4FF6-801D-4F18A61CD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37</xdr:row>
      <xdr:rowOff>76199</xdr:rowOff>
    </xdr:from>
    <xdr:to>
      <xdr:col>6</xdr:col>
      <xdr:colOff>28576</xdr:colOff>
      <xdr:row>44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819F21-5B91-4679-B1F9-87E925A12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1</xdr:row>
      <xdr:rowOff>47624</xdr:rowOff>
    </xdr:from>
    <xdr:to>
      <xdr:col>21</xdr:col>
      <xdr:colOff>266699</xdr:colOff>
      <xdr:row>17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3E5F85-6B75-4A7F-B061-8AB880B4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8</xdr:row>
      <xdr:rowOff>171451</xdr:rowOff>
    </xdr:from>
    <xdr:to>
      <xdr:col>8</xdr:col>
      <xdr:colOff>38100</xdr:colOff>
      <xdr:row>17</xdr:row>
      <xdr:rowOff>76201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01D633-98A6-4D82-BCD1-A9A75F98B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6"/>
  <sheetViews>
    <sheetView zoomScale="85" zoomScaleNormal="85" workbookViewId="0">
      <selection activeCell="Q16" sqref="Q16:U16"/>
    </sheetView>
  </sheetViews>
  <sheetFormatPr defaultRowHeight="15" x14ac:dyDescent="0.25"/>
  <cols>
    <col min="1" max="1" width="9.140625" style="1"/>
    <col min="2" max="2" width="10.7109375" style="11" customWidth="1"/>
    <col min="3" max="8" width="9.140625" style="1"/>
    <col min="9" max="9" width="9.140625" style="11"/>
    <col min="10" max="13" width="9.140625" style="1"/>
    <col min="14" max="14" width="9.7109375" style="1" bestFit="1" customWidth="1"/>
    <col min="15" max="15" width="9.140625" style="11"/>
    <col min="16" max="19" width="9.140625" style="1"/>
    <col min="20" max="20" width="10.7109375" style="1" customWidth="1"/>
    <col min="21" max="16384" width="9.140625" style="1"/>
  </cols>
  <sheetData>
    <row r="2" spans="2:21" x14ac:dyDescent="0.25">
      <c r="B2" s="11" t="s">
        <v>0</v>
      </c>
      <c r="I2" s="11" t="s">
        <v>1</v>
      </c>
      <c r="P2" s="1" t="s">
        <v>2</v>
      </c>
    </row>
    <row r="3" spans="2:21" x14ac:dyDescent="0.25">
      <c r="B3" s="16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16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2:21" x14ac:dyDescent="0.25">
      <c r="B4" s="16" t="s">
        <v>9</v>
      </c>
      <c r="C4" s="3">
        <v>8.7262838328368503E-4</v>
      </c>
      <c r="D4" s="3">
        <v>1.06400556560701E-2</v>
      </c>
      <c r="E4" s="3">
        <v>1.6891700647243799E-2</v>
      </c>
      <c r="F4" s="3">
        <v>0.17898650249439299</v>
      </c>
      <c r="G4" s="3">
        <v>3.3309450389373003E-2</v>
      </c>
      <c r="I4" s="16" t="s">
        <v>9</v>
      </c>
      <c r="J4" s="3">
        <v>8.2809863976146498E-5</v>
      </c>
      <c r="K4" s="3">
        <v>3.2182561557960098E-3</v>
      </c>
      <c r="L4" s="3">
        <v>4.3768382504460503E-3</v>
      </c>
      <c r="M4" s="3">
        <v>0.50031765243070803</v>
      </c>
      <c r="N4" s="3">
        <v>2.5833958510259498E-3</v>
      </c>
      <c r="P4" s="2" t="s">
        <v>9</v>
      </c>
      <c r="Q4" s="3">
        <v>1.57448330086664E-5</v>
      </c>
      <c r="R4" s="3">
        <v>3.23776968263785E-3</v>
      </c>
      <c r="S4" s="3">
        <v>3.2375951069904701E-3</v>
      </c>
      <c r="T4" s="3">
        <v>0.71533721264771299</v>
      </c>
      <c r="U4" s="3">
        <v>1.5671222613448999E-3</v>
      </c>
    </row>
    <row r="5" spans="2:21" x14ac:dyDescent="0.25">
      <c r="B5" s="16" t="s">
        <v>10</v>
      </c>
      <c r="C5" s="3">
        <v>4.0583682299182499E-3</v>
      </c>
      <c r="D5" s="3">
        <v>4.2024963071440803E-2</v>
      </c>
      <c r="E5" s="3">
        <v>7.5495398646878195E-2</v>
      </c>
      <c r="F5" s="3">
        <v>0.80730641996019004</v>
      </c>
      <c r="G5" s="3">
        <v>0.16640995495195901</v>
      </c>
      <c r="I5" s="16" t="s">
        <v>10</v>
      </c>
      <c r="J5" s="3">
        <v>8.6239622283711505E-4</v>
      </c>
      <c r="K5" s="3">
        <v>1.7758611435187099E-2</v>
      </c>
      <c r="L5" s="3">
        <v>2.6195422740735601E-2</v>
      </c>
      <c r="M5" s="3">
        <v>5.1967244157024801</v>
      </c>
      <c r="N5" s="3">
        <v>2.8269316027252901E-2</v>
      </c>
      <c r="P5" s="2" t="s">
        <v>10</v>
      </c>
      <c r="Q5" s="3">
        <v>4.7029892785671002E-3</v>
      </c>
      <c r="R5" s="3">
        <v>6.7189704176578602E-2</v>
      </c>
      <c r="S5" s="3">
        <v>6.4753559088868304E-2</v>
      </c>
      <c r="T5" s="3">
        <v>213.15481447463</v>
      </c>
      <c r="U5" s="3">
        <v>3.6473649090537901</v>
      </c>
    </row>
    <row r="6" spans="2:21" x14ac:dyDescent="0.25">
      <c r="B6" s="16" t="s">
        <v>11</v>
      </c>
      <c r="C6" s="3">
        <v>3.99675415541408E-3</v>
      </c>
      <c r="D6" s="3">
        <v>4.1812711755919697E-2</v>
      </c>
      <c r="E6" s="3">
        <v>7.5046459708782098E-2</v>
      </c>
      <c r="F6" s="3">
        <v>0.79396132323457203</v>
      </c>
      <c r="G6" s="3">
        <v>0.162147873558768</v>
      </c>
      <c r="I6" s="16" t="s">
        <v>11</v>
      </c>
      <c r="J6" s="3">
        <v>7.9486569231329498E-4</v>
      </c>
      <c r="K6" s="3">
        <v>1.6742043732754001E-2</v>
      </c>
      <c r="L6" s="3">
        <v>2.5105703399666199E-2</v>
      </c>
      <c r="M6" s="3">
        <v>4.8021305647256698</v>
      </c>
      <c r="N6" s="3">
        <v>2.64916135217718E-2</v>
      </c>
      <c r="P6" s="2" t="s">
        <v>11</v>
      </c>
      <c r="Q6" s="3">
        <v>3.8084970065017402E-3</v>
      </c>
      <c r="R6" s="3">
        <v>6.1015145658599002E-2</v>
      </c>
      <c r="S6" s="3">
        <v>5.9151427880110102E-2</v>
      </c>
      <c r="T6" s="3">
        <v>172.42849448623599</v>
      </c>
      <c r="U6" s="3">
        <v>2.04112973866558</v>
      </c>
    </row>
    <row r="7" spans="2:21" x14ac:dyDescent="0.25">
      <c r="B7" s="16" t="s">
        <v>12</v>
      </c>
      <c r="C7" s="3">
        <v>4.5808515854068301E-3</v>
      </c>
      <c r="D7" s="3">
        <v>4.5646106519073699E-2</v>
      </c>
      <c r="E7" s="3">
        <v>8.6045449495403797E-2</v>
      </c>
      <c r="F7" s="3">
        <v>0.97153664946644402</v>
      </c>
      <c r="G7" s="3">
        <v>0.21191701436402199</v>
      </c>
      <c r="I7" s="16" t="s">
        <v>12</v>
      </c>
      <c r="J7" s="3">
        <v>5.3761457306694704E-4</v>
      </c>
      <c r="K7" s="3">
        <v>1.6666035960743598E-2</v>
      </c>
      <c r="L7" s="3">
        <v>2.73598310463848E-2</v>
      </c>
      <c r="M7" s="3">
        <v>2.87229086373326</v>
      </c>
      <c r="N7" s="3">
        <v>1.7574296380463698E-2</v>
      </c>
      <c r="P7" s="2" t="s">
        <v>12</v>
      </c>
      <c r="Q7" s="3">
        <v>2.42856496227374E-4</v>
      </c>
      <c r="R7" s="3">
        <v>1.4572801221820199E-2</v>
      </c>
      <c r="S7" s="3">
        <v>1.37945109285225E-2</v>
      </c>
      <c r="T7" s="3">
        <v>11.033998372218401</v>
      </c>
      <c r="U7" s="3">
        <v>3.3114853995642297E-2</v>
      </c>
    </row>
    <row r="8" spans="2:21" x14ac:dyDescent="0.25">
      <c r="B8" s="16" t="s">
        <v>13</v>
      </c>
      <c r="C8" s="3">
        <v>4.1398642059504998E-3</v>
      </c>
      <c r="D8" s="3">
        <v>4.3497343098106503E-2</v>
      </c>
      <c r="E8" s="3">
        <v>8.1454557224069205E-2</v>
      </c>
      <c r="F8" s="3">
        <v>0.89297099148135595</v>
      </c>
      <c r="G8" s="3">
        <v>0.19470714256990801</v>
      </c>
      <c r="I8" s="16" t="s">
        <v>13</v>
      </c>
      <c r="J8" s="3">
        <v>3.0512189982803001E-4</v>
      </c>
      <c r="K8" s="3">
        <v>1.3312808015404701E-2</v>
      </c>
      <c r="L8" s="3">
        <v>2.2401807711968199E-2</v>
      </c>
      <c r="M8" s="3">
        <v>1.8086943787191301</v>
      </c>
      <c r="N8" s="3">
        <v>1.0095017696740099E-2</v>
      </c>
      <c r="P8" s="2" t="s">
        <v>13</v>
      </c>
      <c r="Q8" s="3">
        <v>5.4570176237428501E-4</v>
      </c>
      <c r="R8" s="3">
        <v>2.1480059571421201E-2</v>
      </c>
      <c r="S8" s="3">
        <v>2.02031856122536E-2</v>
      </c>
      <c r="T8" s="3">
        <v>24.800254901113199</v>
      </c>
      <c r="U8" s="3">
        <v>8.9859934816858E-2</v>
      </c>
    </row>
    <row r="9" spans="2:21" x14ac:dyDescent="0.25">
      <c r="B9" s="16" t="s">
        <v>14</v>
      </c>
      <c r="C9" s="3">
        <v>4.1689487366049502E-3</v>
      </c>
      <c r="D9" s="3">
        <v>4.2814534198710202E-2</v>
      </c>
      <c r="E9" s="3">
        <v>7.9779930852727401E-2</v>
      </c>
      <c r="F9" s="3">
        <v>0.88228984129715904</v>
      </c>
      <c r="G9" s="3">
        <v>0.18781248933539901</v>
      </c>
      <c r="I9" s="16" t="s">
        <v>14</v>
      </c>
      <c r="J9" s="3">
        <v>2.64163954086809E-4</v>
      </c>
      <c r="K9" s="3">
        <v>1.14667862027076E-2</v>
      </c>
      <c r="L9" s="3">
        <v>1.91253041351718E-2</v>
      </c>
      <c r="M9" s="3">
        <v>1.57236098302424</v>
      </c>
      <c r="N9" s="3">
        <v>8.4423814462123992E-3</v>
      </c>
      <c r="P9" s="2" t="s">
        <v>14</v>
      </c>
      <c r="Q9" s="3">
        <v>9.3127967172911702E-4</v>
      </c>
      <c r="R9" s="3">
        <v>2.9080603865168399E-2</v>
      </c>
      <c r="S9" s="3">
        <v>2.7684562383228799E-2</v>
      </c>
      <c r="T9" s="3">
        <v>42.315157014279201</v>
      </c>
      <c r="U9" s="3">
        <v>0.18562878595760299</v>
      </c>
    </row>
    <row r="10" spans="2:21" x14ac:dyDescent="0.25">
      <c r="B10" s="16" t="s">
        <v>15</v>
      </c>
      <c r="C10" s="3">
        <v>4.2136110737578799E-3</v>
      </c>
      <c r="D10" s="3">
        <v>4.35877622669412E-2</v>
      </c>
      <c r="E10" s="3">
        <v>8.2441999341682407E-2</v>
      </c>
      <c r="F10" s="3">
        <v>0.90329741360263505</v>
      </c>
      <c r="G10" s="3">
        <v>0.19648367628500901</v>
      </c>
      <c r="I10" s="16" t="s">
        <v>15</v>
      </c>
      <c r="J10" s="3">
        <v>2.6141195837271801E-4</v>
      </c>
      <c r="K10" s="3">
        <v>1.1815814789121901E-2</v>
      </c>
      <c r="L10" s="3">
        <v>2.0095135780894498E-2</v>
      </c>
      <c r="M10" s="3">
        <v>1.5771722128952099</v>
      </c>
      <c r="N10" s="3">
        <v>8.6614118768042793E-3</v>
      </c>
      <c r="P10" s="2" t="s">
        <v>15</v>
      </c>
      <c r="Q10" s="3">
        <v>3.7875640855360003E-4</v>
      </c>
      <c r="R10" s="3">
        <v>1.8025249330437299E-2</v>
      </c>
      <c r="S10" s="3">
        <v>1.6997420661767501E-2</v>
      </c>
      <c r="T10" s="3">
        <v>17.2115729232492</v>
      </c>
      <c r="U10" s="3">
        <v>5.6634263616373103E-2</v>
      </c>
    </row>
    <row r="11" spans="2:21" x14ac:dyDescent="0.25">
      <c r="B11" s="16" t="s">
        <v>16</v>
      </c>
      <c r="C11" s="3">
        <v>4.2411361986415203E-3</v>
      </c>
      <c r="D11" s="3">
        <v>4.3981012357980798E-2</v>
      </c>
      <c r="E11" s="3">
        <v>8.1840128904439396E-2</v>
      </c>
      <c r="F11" s="3">
        <v>0.89582889549658096</v>
      </c>
      <c r="G11" s="3">
        <v>0.19399542716946599</v>
      </c>
      <c r="I11" s="16" t="s">
        <v>16</v>
      </c>
      <c r="J11" s="3">
        <v>2.4815335477134699E-4</v>
      </c>
      <c r="K11" s="3">
        <v>1.15030282593684E-2</v>
      </c>
      <c r="L11" s="3">
        <v>1.9633711821606E-2</v>
      </c>
      <c r="M11" s="3">
        <v>1.49824692124425</v>
      </c>
      <c r="N11" s="3">
        <v>8.2251237703167401E-3</v>
      </c>
      <c r="P11" s="2" t="s">
        <v>16</v>
      </c>
      <c r="Q11" s="3">
        <v>3.4909279076879703E-4</v>
      </c>
      <c r="R11" s="3">
        <v>1.7334759708713801E-2</v>
      </c>
      <c r="S11" s="3">
        <v>1.6356838715118501E-2</v>
      </c>
      <c r="T11" s="3">
        <v>15.8631694188963</v>
      </c>
      <c r="U11" s="3">
        <v>5.1228107142783599E-2</v>
      </c>
    </row>
    <row r="14" spans="2:21" x14ac:dyDescent="0.25">
      <c r="B14" s="11" t="s">
        <v>0</v>
      </c>
      <c r="I14" s="11" t="s">
        <v>1</v>
      </c>
      <c r="P14" s="1" t="s">
        <v>2</v>
      </c>
    </row>
    <row r="15" spans="2:21" x14ac:dyDescent="0.25">
      <c r="B15" s="16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16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2:21" x14ac:dyDescent="0.25">
      <c r="B16" s="16" t="s">
        <v>12</v>
      </c>
      <c r="C16" s="3">
        <f>C7</f>
        <v>4.5808515854068301E-3</v>
      </c>
      <c r="D16" s="3">
        <f t="shared" ref="D16:G16" si="0">D7</f>
        <v>4.5646106519073699E-2</v>
      </c>
      <c r="E16" s="3">
        <f t="shared" si="0"/>
        <v>8.6045449495403797E-2</v>
      </c>
      <c r="F16" s="3">
        <f t="shared" si="0"/>
        <v>0.97153664946644402</v>
      </c>
      <c r="G16" s="3">
        <f t="shared" si="0"/>
        <v>0.21191701436402199</v>
      </c>
      <c r="I16" s="16" t="s">
        <v>12</v>
      </c>
      <c r="J16" s="3">
        <f>J7</f>
        <v>5.3761457306694704E-4</v>
      </c>
      <c r="K16" s="3">
        <f t="shared" ref="K16:N16" si="1">K7</f>
        <v>1.6666035960743598E-2</v>
      </c>
      <c r="L16" s="3">
        <f t="shared" si="1"/>
        <v>2.73598310463848E-2</v>
      </c>
      <c r="M16" s="3">
        <f t="shared" si="1"/>
        <v>2.87229086373326</v>
      </c>
      <c r="N16" s="3">
        <f t="shared" si="1"/>
        <v>1.7574296380463698E-2</v>
      </c>
      <c r="P16" s="2" t="s">
        <v>12</v>
      </c>
      <c r="Q16" s="3">
        <f>Q7</f>
        <v>2.42856496227374E-4</v>
      </c>
      <c r="R16" s="3">
        <f t="shared" ref="R16:U16" si="2">R7</f>
        <v>1.4572801221820199E-2</v>
      </c>
      <c r="S16" s="3">
        <f t="shared" si="2"/>
        <v>1.37945109285225E-2</v>
      </c>
      <c r="T16" s="3">
        <f t="shared" si="2"/>
        <v>11.033998372218401</v>
      </c>
      <c r="U16" s="3">
        <f t="shared" si="2"/>
        <v>3.3114853995642297E-2</v>
      </c>
    </row>
    <row r="17" spans="2:21" x14ac:dyDescent="0.25">
      <c r="B17" s="16" t="s">
        <v>13</v>
      </c>
      <c r="C17" s="3">
        <f>C8</f>
        <v>4.1398642059504998E-3</v>
      </c>
      <c r="D17" s="3">
        <f t="shared" ref="D17:G17" si="3">D8</f>
        <v>4.3497343098106503E-2</v>
      </c>
      <c r="E17" s="3">
        <f t="shared" si="3"/>
        <v>8.1454557224069205E-2</v>
      </c>
      <c r="F17" s="3">
        <f t="shared" si="3"/>
        <v>0.89297099148135595</v>
      </c>
      <c r="G17" s="3">
        <f t="shared" si="3"/>
        <v>0.19470714256990801</v>
      </c>
      <c r="I17" s="16" t="s">
        <v>13</v>
      </c>
      <c r="J17" s="3">
        <f>J8</f>
        <v>3.0512189982803001E-4</v>
      </c>
      <c r="K17" s="3">
        <f t="shared" ref="K17:N17" si="4">K8</f>
        <v>1.3312808015404701E-2</v>
      </c>
      <c r="L17" s="3">
        <f t="shared" si="4"/>
        <v>2.2401807711968199E-2</v>
      </c>
      <c r="M17" s="3">
        <f t="shared" si="4"/>
        <v>1.8086943787191301</v>
      </c>
      <c r="N17" s="3">
        <f t="shared" si="4"/>
        <v>1.0095017696740099E-2</v>
      </c>
      <c r="P17" s="2" t="s">
        <v>13</v>
      </c>
      <c r="Q17" s="3">
        <f>Q8</f>
        <v>5.4570176237428501E-4</v>
      </c>
      <c r="R17" s="3">
        <f t="shared" ref="R17:U17" si="5">R8</f>
        <v>2.1480059571421201E-2</v>
      </c>
      <c r="S17" s="3">
        <f t="shared" si="5"/>
        <v>2.02031856122536E-2</v>
      </c>
      <c r="T17" s="3">
        <f t="shared" si="5"/>
        <v>24.800254901113199</v>
      </c>
      <c r="U17" s="3">
        <f t="shared" si="5"/>
        <v>8.9859934816858E-2</v>
      </c>
    </row>
    <row r="18" spans="2:21" x14ac:dyDescent="0.25">
      <c r="B18" s="16" t="s">
        <v>14</v>
      </c>
      <c r="C18" s="3">
        <f>C9</f>
        <v>4.1689487366049502E-3</v>
      </c>
      <c r="D18" s="3">
        <f t="shared" ref="D18:G18" si="6">D9</f>
        <v>4.2814534198710202E-2</v>
      </c>
      <c r="E18" s="3">
        <f t="shared" si="6"/>
        <v>7.9779930852727401E-2</v>
      </c>
      <c r="F18" s="3">
        <f t="shared" si="6"/>
        <v>0.88228984129715904</v>
      </c>
      <c r="G18" s="3">
        <f t="shared" si="6"/>
        <v>0.18781248933539901</v>
      </c>
      <c r="I18" s="16" t="s">
        <v>14</v>
      </c>
      <c r="J18" s="3">
        <f>J9</f>
        <v>2.64163954086809E-4</v>
      </c>
      <c r="K18" s="3">
        <f t="shared" ref="K18:N18" si="7">K9</f>
        <v>1.14667862027076E-2</v>
      </c>
      <c r="L18" s="3">
        <f t="shared" si="7"/>
        <v>1.91253041351718E-2</v>
      </c>
      <c r="M18" s="3">
        <f t="shared" si="7"/>
        <v>1.57236098302424</v>
      </c>
      <c r="N18" s="3">
        <f t="shared" si="7"/>
        <v>8.4423814462123992E-3</v>
      </c>
      <c r="P18" s="2" t="s">
        <v>14</v>
      </c>
      <c r="Q18" s="3">
        <f>Q9</f>
        <v>9.3127967172911702E-4</v>
      </c>
      <c r="R18" s="3">
        <f t="shared" ref="R18:U18" si="8">R9</f>
        <v>2.9080603865168399E-2</v>
      </c>
      <c r="S18" s="3">
        <f t="shared" si="8"/>
        <v>2.7684562383228799E-2</v>
      </c>
      <c r="T18" s="3">
        <f t="shared" si="8"/>
        <v>42.315157014279201</v>
      </c>
      <c r="U18" s="3">
        <f t="shared" si="8"/>
        <v>0.18562878595760299</v>
      </c>
    </row>
    <row r="19" spans="2:21" x14ac:dyDescent="0.25">
      <c r="B19" s="16" t="s">
        <v>15</v>
      </c>
      <c r="C19" s="3">
        <f t="shared" ref="C19:G20" si="9">C10</f>
        <v>4.2136110737578799E-3</v>
      </c>
      <c r="D19" s="3">
        <f t="shared" si="9"/>
        <v>4.35877622669412E-2</v>
      </c>
      <c r="E19" s="3">
        <f t="shared" si="9"/>
        <v>8.2441999341682407E-2</v>
      </c>
      <c r="F19" s="3">
        <f t="shared" si="9"/>
        <v>0.90329741360263505</v>
      </c>
      <c r="G19" s="3">
        <f t="shared" si="9"/>
        <v>0.19648367628500901</v>
      </c>
      <c r="I19" s="16" t="s">
        <v>15</v>
      </c>
      <c r="J19" s="3">
        <f t="shared" ref="J19:N19" si="10">J10</f>
        <v>2.6141195837271801E-4</v>
      </c>
      <c r="K19" s="3">
        <f t="shared" si="10"/>
        <v>1.1815814789121901E-2</v>
      </c>
      <c r="L19" s="3">
        <f t="shared" si="10"/>
        <v>2.0095135780894498E-2</v>
      </c>
      <c r="M19" s="3">
        <f t="shared" si="10"/>
        <v>1.5771722128952099</v>
      </c>
      <c r="N19" s="3">
        <f t="shared" si="10"/>
        <v>8.6614118768042793E-3</v>
      </c>
      <c r="P19" s="2" t="s">
        <v>15</v>
      </c>
      <c r="Q19" s="3">
        <f t="shared" ref="Q19:T19" si="11">Q10</f>
        <v>3.7875640855360003E-4</v>
      </c>
      <c r="R19" s="3">
        <f t="shared" si="11"/>
        <v>1.8025249330437299E-2</v>
      </c>
      <c r="S19" s="3">
        <f t="shared" si="11"/>
        <v>1.6997420661767501E-2</v>
      </c>
      <c r="T19" s="3">
        <f t="shared" si="11"/>
        <v>17.2115729232492</v>
      </c>
      <c r="U19" s="3">
        <f>U10</f>
        <v>5.6634263616373103E-2</v>
      </c>
    </row>
    <row r="20" spans="2:21" x14ac:dyDescent="0.25">
      <c r="B20" s="16" t="s">
        <v>16</v>
      </c>
      <c r="C20" s="3">
        <f t="shared" si="9"/>
        <v>4.2411361986415203E-3</v>
      </c>
      <c r="D20" s="3">
        <f t="shared" si="9"/>
        <v>4.3981012357980798E-2</v>
      </c>
      <c r="E20" s="3">
        <f t="shared" si="9"/>
        <v>8.1840128904439396E-2</v>
      </c>
      <c r="F20" s="3">
        <f t="shared" si="9"/>
        <v>0.89582889549658096</v>
      </c>
      <c r="G20" s="3">
        <f>G11</f>
        <v>0.19399542716946599</v>
      </c>
      <c r="I20" s="16" t="s">
        <v>16</v>
      </c>
      <c r="J20" s="3">
        <f t="shared" ref="J20:M20" si="12">J11</f>
        <v>2.4815335477134699E-4</v>
      </c>
      <c r="K20" s="3">
        <f t="shared" si="12"/>
        <v>1.15030282593684E-2</v>
      </c>
      <c r="L20" s="3">
        <f t="shared" si="12"/>
        <v>1.9633711821606E-2</v>
      </c>
      <c r="M20" s="3">
        <f t="shared" si="12"/>
        <v>1.49824692124425</v>
      </c>
      <c r="N20" s="3">
        <f>N11</f>
        <v>8.2251237703167401E-3</v>
      </c>
      <c r="P20" s="2" t="s">
        <v>16</v>
      </c>
      <c r="Q20" s="3">
        <f t="shared" ref="Q20:T20" si="13">Q11</f>
        <v>3.4909279076879703E-4</v>
      </c>
      <c r="R20" s="3">
        <f t="shared" si="13"/>
        <v>1.7334759708713801E-2</v>
      </c>
      <c r="S20" s="3">
        <f t="shared" si="13"/>
        <v>1.6356838715118501E-2</v>
      </c>
      <c r="T20" s="3">
        <f t="shared" si="13"/>
        <v>15.8631694188963</v>
      </c>
      <c r="U20" s="3">
        <f>U11</f>
        <v>5.1228107142783599E-2</v>
      </c>
    </row>
    <row r="23" spans="2:21" x14ac:dyDescent="0.25">
      <c r="B23" s="11" t="s">
        <v>0</v>
      </c>
      <c r="I23" s="11" t="s">
        <v>1</v>
      </c>
      <c r="P23" s="1" t="s">
        <v>2</v>
      </c>
    </row>
    <row r="24" spans="2:21" x14ac:dyDescent="0.25">
      <c r="B24" s="16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16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16" t="s">
        <v>12</v>
      </c>
      <c r="C25" s="4">
        <f>RANK(C16,C$16:C$20, 1)</f>
        <v>5</v>
      </c>
      <c r="D25" s="4">
        <f>RANK(D16,D$16:D$20, 1)</f>
        <v>5</v>
      </c>
      <c r="E25" s="4">
        <f>RANK(E16,E$16:E$20, 1)</f>
        <v>5</v>
      </c>
      <c r="F25" s="4">
        <f>RANK(F16,F$16:F$20, 1)</f>
        <v>5</v>
      </c>
      <c r="G25" s="4">
        <f>RANK(G16,G$16:G$20, 1)</f>
        <v>5</v>
      </c>
      <c r="I25" s="16" t="s">
        <v>12</v>
      </c>
      <c r="J25" s="4">
        <f t="shared" ref="J25:N29" si="14">RANK(J16,J$16:J$20, 1)</f>
        <v>5</v>
      </c>
      <c r="K25" s="4">
        <f t="shared" si="14"/>
        <v>5</v>
      </c>
      <c r="L25" s="4">
        <f t="shared" si="14"/>
        <v>5</v>
      </c>
      <c r="M25" s="4">
        <f t="shared" si="14"/>
        <v>5</v>
      </c>
      <c r="N25" s="4">
        <f t="shared" si="14"/>
        <v>5</v>
      </c>
      <c r="O25" s="23"/>
      <c r="P25" s="2" t="s">
        <v>12</v>
      </c>
      <c r="Q25" s="4">
        <f t="shared" ref="Q25:U29" si="15">RANK(Q16,Q$16:Q$20, 1)</f>
        <v>1</v>
      </c>
      <c r="R25" s="4">
        <f t="shared" si="15"/>
        <v>1</v>
      </c>
      <c r="S25" s="4">
        <f t="shared" si="15"/>
        <v>1</v>
      </c>
      <c r="T25" s="4">
        <f t="shared" si="15"/>
        <v>1</v>
      </c>
      <c r="U25" s="4">
        <f t="shared" si="15"/>
        <v>1</v>
      </c>
    </row>
    <row r="26" spans="2:21" x14ac:dyDescent="0.25">
      <c r="B26" s="16" t="s">
        <v>13</v>
      </c>
      <c r="C26" s="4">
        <f>RANK(C17,$C$16:$C$20, 1)</f>
        <v>1</v>
      </c>
      <c r="D26" s="4">
        <f t="shared" ref="D26:G29" si="16">RANK(D17,D$16:D$20, 1)</f>
        <v>2</v>
      </c>
      <c r="E26" s="4">
        <f t="shared" si="16"/>
        <v>2</v>
      </c>
      <c r="F26" s="4">
        <f t="shared" si="16"/>
        <v>2</v>
      </c>
      <c r="G26" s="4">
        <f t="shared" si="16"/>
        <v>3</v>
      </c>
      <c r="I26" s="16" t="s">
        <v>13</v>
      </c>
      <c r="J26" s="4">
        <f t="shared" si="14"/>
        <v>4</v>
      </c>
      <c r="K26" s="4">
        <f t="shared" si="14"/>
        <v>4</v>
      </c>
      <c r="L26" s="4">
        <f t="shared" si="14"/>
        <v>4</v>
      </c>
      <c r="M26" s="4">
        <f t="shared" si="14"/>
        <v>4</v>
      </c>
      <c r="N26" s="4">
        <f t="shared" si="14"/>
        <v>4</v>
      </c>
      <c r="O26" s="23"/>
      <c r="P26" s="2" t="s">
        <v>13</v>
      </c>
      <c r="Q26" s="4">
        <f t="shared" si="15"/>
        <v>4</v>
      </c>
      <c r="R26" s="4">
        <f t="shared" si="15"/>
        <v>4</v>
      </c>
      <c r="S26" s="4">
        <f t="shared" si="15"/>
        <v>4</v>
      </c>
      <c r="T26" s="4">
        <f t="shared" si="15"/>
        <v>4</v>
      </c>
      <c r="U26" s="4">
        <f t="shared" si="15"/>
        <v>4</v>
      </c>
    </row>
    <row r="27" spans="2:21" x14ac:dyDescent="0.25">
      <c r="B27" s="16" t="s">
        <v>14</v>
      </c>
      <c r="C27" s="4">
        <f>RANK(C18,$C$16:$C$20, 1)</f>
        <v>2</v>
      </c>
      <c r="D27" s="4">
        <f t="shared" si="16"/>
        <v>1</v>
      </c>
      <c r="E27" s="4">
        <f t="shared" si="16"/>
        <v>1</v>
      </c>
      <c r="F27" s="4">
        <f t="shared" si="16"/>
        <v>1</v>
      </c>
      <c r="G27" s="4">
        <f t="shared" si="16"/>
        <v>1</v>
      </c>
      <c r="I27" s="16" t="s">
        <v>14</v>
      </c>
      <c r="J27" s="4">
        <f t="shared" si="14"/>
        <v>3</v>
      </c>
      <c r="K27" s="4">
        <f t="shared" si="14"/>
        <v>1</v>
      </c>
      <c r="L27" s="4">
        <f t="shared" si="14"/>
        <v>1</v>
      </c>
      <c r="M27" s="4">
        <f t="shared" si="14"/>
        <v>2</v>
      </c>
      <c r="N27" s="4">
        <f t="shared" si="14"/>
        <v>2</v>
      </c>
      <c r="O27" s="23"/>
      <c r="P27" s="2" t="s">
        <v>14</v>
      </c>
      <c r="Q27" s="4">
        <f t="shared" si="15"/>
        <v>5</v>
      </c>
      <c r="R27" s="4">
        <f t="shared" si="15"/>
        <v>5</v>
      </c>
      <c r="S27" s="4">
        <f t="shared" si="15"/>
        <v>5</v>
      </c>
      <c r="T27" s="4">
        <f t="shared" si="15"/>
        <v>5</v>
      </c>
      <c r="U27" s="4">
        <f t="shared" si="15"/>
        <v>5</v>
      </c>
    </row>
    <row r="28" spans="2:21" x14ac:dyDescent="0.25">
      <c r="B28" s="16" t="s">
        <v>15</v>
      </c>
      <c r="C28" s="4">
        <f>RANK(C19,$C$16:$C$20, 1)</f>
        <v>3</v>
      </c>
      <c r="D28" s="4">
        <f t="shared" si="16"/>
        <v>3</v>
      </c>
      <c r="E28" s="4">
        <f t="shared" si="16"/>
        <v>4</v>
      </c>
      <c r="F28" s="4">
        <f t="shared" si="16"/>
        <v>4</v>
      </c>
      <c r="G28" s="4">
        <f t="shared" si="16"/>
        <v>4</v>
      </c>
      <c r="I28" s="16" t="s">
        <v>15</v>
      </c>
      <c r="J28" s="4">
        <f t="shared" si="14"/>
        <v>2</v>
      </c>
      <c r="K28" s="4">
        <f t="shared" si="14"/>
        <v>3</v>
      </c>
      <c r="L28" s="4">
        <f t="shared" si="14"/>
        <v>3</v>
      </c>
      <c r="M28" s="4">
        <f t="shared" si="14"/>
        <v>3</v>
      </c>
      <c r="N28" s="4">
        <f t="shared" si="14"/>
        <v>3</v>
      </c>
      <c r="O28" s="23"/>
      <c r="P28" s="2" t="s">
        <v>15</v>
      </c>
      <c r="Q28" s="4">
        <f t="shared" si="15"/>
        <v>3</v>
      </c>
      <c r="R28" s="4">
        <f t="shared" si="15"/>
        <v>3</v>
      </c>
      <c r="S28" s="4">
        <f t="shared" si="15"/>
        <v>3</v>
      </c>
      <c r="T28" s="4">
        <f t="shared" si="15"/>
        <v>3</v>
      </c>
      <c r="U28" s="4">
        <f t="shared" si="15"/>
        <v>3</v>
      </c>
    </row>
    <row r="29" spans="2:21" x14ac:dyDescent="0.25">
      <c r="B29" s="16" t="s">
        <v>16</v>
      </c>
      <c r="C29" s="4">
        <f>RANK(C20,$C$16:$C$20, 1)</f>
        <v>4</v>
      </c>
      <c r="D29" s="4">
        <f t="shared" si="16"/>
        <v>4</v>
      </c>
      <c r="E29" s="4">
        <f t="shared" si="16"/>
        <v>3</v>
      </c>
      <c r="F29" s="4">
        <f t="shared" si="16"/>
        <v>3</v>
      </c>
      <c r="G29" s="4">
        <f t="shared" si="16"/>
        <v>2</v>
      </c>
      <c r="I29" s="16" t="s">
        <v>16</v>
      </c>
      <c r="J29" s="4">
        <f t="shared" si="14"/>
        <v>1</v>
      </c>
      <c r="K29" s="4">
        <f t="shared" si="14"/>
        <v>2</v>
      </c>
      <c r="L29" s="4">
        <f t="shared" si="14"/>
        <v>2</v>
      </c>
      <c r="M29" s="4">
        <f t="shared" si="14"/>
        <v>1</v>
      </c>
      <c r="N29" s="4">
        <f t="shared" si="14"/>
        <v>1</v>
      </c>
      <c r="O29" s="23"/>
      <c r="P29" s="2" t="s">
        <v>16</v>
      </c>
      <c r="Q29" s="4">
        <f t="shared" si="15"/>
        <v>2</v>
      </c>
      <c r="R29" s="4">
        <f t="shared" si="15"/>
        <v>2</v>
      </c>
      <c r="S29" s="4">
        <f t="shared" si="15"/>
        <v>2</v>
      </c>
      <c r="T29" s="4">
        <f t="shared" si="15"/>
        <v>2</v>
      </c>
      <c r="U29" s="4">
        <f t="shared" si="15"/>
        <v>2</v>
      </c>
    </row>
    <row r="30" spans="2:21" x14ac:dyDescent="0.25">
      <c r="B30" s="11" t="s">
        <v>31</v>
      </c>
      <c r="C30" s="1">
        <v>29.8</v>
      </c>
      <c r="I30" s="11" t="s">
        <v>31</v>
      </c>
      <c r="J30" s="1">
        <v>22.91</v>
      </c>
      <c r="P30" s="11" t="s">
        <v>31</v>
      </c>
      <c r="Q30" s="1">
        <v>23.8</v>
      </c>
    </row>
    <row r="32" spans="2:21" x14ac:dyDescent="0.25">
      <c r="B32" s="1"/>
      <c r="I32" s="1"/>
    </row>
    <row r="33" spans="2:9" x14ac:dyDescent="0.25">
      <c r="B33" s="1"/>
      <c r="I33" s="1"/>
    </row>
    <row r="34" spans="2:9" x14ac:dyDescent="0.25">
      <c r="B34" s="16" t="s">
        <v>18</v>
      </c>
      <c r="C34" s="2" t="s">
        <v>0</v>
      </c>
      <c r="D34" s="2" t="s">
        <v>1</v>
      </c>
      <c r="E34" s="2" t="s">
        <v>2</v>
      </c>
      <c r="F34" s="2" t="s">
        <v>17</v>
      </c>
      <c r="I34" s="1"/>
    </row>
    <row r="35" spans="2:9" x14ac:dyDescent="0.25">
      <c r="B35" s="16">
        <v>1</v>
      </c>
      <c r="C35" s="4">
        <f>AVERAGE(C25:G25)</f>
        <v>5</v>
      </c>
      <c r="D35" s="4">
        <f>AVERAGE(J25:N25)</f>
        <v>5</v>
      </c>
      <c r="E35" s="4">
        <f>AVERAGE(Q25:U25)</f>
        <v>1</v>
      </c>
      <c r="F35" s="8">
        <f>AVERAGE(C35:E35)</f>
        <v>3.6666666666666665</v>
      </c>
    </row>
    <row r="36" spans="2:9" x14ac:dyDescent="0.25">
      <c r="B36" s="16">
        <v>2</v>
      </c>
      <c r="C36" s="4">
        <f>AVERAGE(C26:G26)</f>
        <v>2</v>
      </c>
      <c r="D36" s="4">
        <f>AVERAGE(J26:N26)</f>
        <v>4</v>
      </c>
      <c r="E36" s="4">
        <f>AVERAGE(Q26:U26)</f>
        <v>4</v>
      </c>
      <c r="F36" s="8">
        <f t="shared" ref="F36:F39" si="17">AVERAGE(C36:E36)</f>
        <v>3.3333333333333335</v>
      </c>
    </row>
    <row r="37" spans="2:9" x14ac:dyDescent="0.25">
      <c r="B37" s="16">
        <v>3</v>
      </c>
      <c r="C37" s="4">
        <f>AVERAGE(C27:G27)</f>
        <v>1.2</v>
      </c>
      <c r="D37" s="4">
        <f>AVERAGE(J27:N27)</f>
        <v>1.8</v>
      </c>
      <c r="E37" s="4">
        <f>AVERAGE(Q27:U27)</f>
        <v>5</v>
      </c>
      <c r="F37" s="8">
        <f>AVERAGE(C37:E37)</f>
        <v>2.6666666666666665</v>
      </c>
    </row>
    <row r="38" spans="2:9" x14ac:dyDescent="0.25">
      <c r="B38" s="16">
        <v>4</v>
      </c>
      <c r="C38" s="4">
        <f>AVERAGE(C28:G28)</f>
        <v>3.6</v>
      </c>
      <c r="D38" s="4">
        <f>AVERAGE(J28:N28)</f>
        <v>2.8</v>
      </c>
      <c r="E38" s="4">
        <f>AVERAGE(Q28:U28)</f>
        <v>3</v>
      </c>
      <c r="F38" s="8">
        <f t="shared" si="17"/>
        <v>3.1333333333333333</v>
      </c>
    </row>
    <row r="39" spans="2:9" x14ac:dyDescent="0.25">
      <c r="B39" s="16">
        <v>5</v>
      </c>
      <c r="C39" s="4">
        <f>AVERAGE(C29:G29)</f>
        <v>3.2</v>
      </c>
      <c r="D39" s="4">
        <f>AVERAGE(J29:N29)</f>
        <v>1.4</v>
      </c>
      <c r="E39" s="4">
        <f>AVERAGE(Q29:U29)</f>
        <v>2</v>
      </c>
      <c r="F39" s="8">
        <f t="shared" si="17"/>
        <v>2.1999999999999997</v>
      </c>
    </row>
    <row r="54" spans="3:14" x14ac:dyDescent="0.25">
      <c r="C54" s="17" t="s">
        <v>0</v>
      </c>
      <c r="D54" s="13"/>
      <c r="E54" s="13"/>
      <c r="F54" s="13"/>
      <c r="G54" s="13"/>
      <c r="H54" s="13"/>
      <c r="J54" s="17" t="s">
        <v>18</v>
      </c>
      <c r="K54" s="17" t="s">
        <v>0</v>
      </c>
      <c r="L54" s="17" t="s">
        <v>1</v>
      </c>
      <c r="M54" s="17" t="s">
        <v>2</v>
      </c>
      <c r="N54" s="17" t="s">
        <v>17</v>
      </c>
    </row>
    <row r="55" spans="3:14" x14ac:dyDescent="0.25">
      <c r="C55" s="16" t="s">
        <v>8</v>
      </c>
      <c r="D55" s="16" t="s">
        <v>3</v>
      </c>
      <c r="E55" s="16" t="s">
        <v>4</v>
      </c>
      <c r="F55" s="16" t="s">
        <v>5</v>
      </c>
      <c r="G55" s="16" t="s">
        <v>6</v>
      </c>
      <c r="H55" s="16" t="s">
        <v>7</v>
      </c>
      <c r="J55" s="11">
        <v>1</v>
      </c>
      <c r="K55" s="23">
        <v>5</v>
      </c>
      <c r="L55" s="23">
        <v>5</v>
      </c>
      <c r="M55" s="26">
        <v>1</v>
      </c>
      <c r="N55" s="21">
        <v>3.6666666666666665</v>
      </c>
    </row>
    <row r="56" spans="3:14" x14ac:dyDescent="0.25">
      <c r="C56" s="16" t="s">
        <v>9</v>
      </c>
      <c r="D56" s="14">
        <v>8.7262838328368503E-4</v>
      </c>
      <c r="E56" s="14">
        <v>1.06400556560701E-2</v>
      </c>
      <c r="F56" s="14">
        <v>1.6891700647243799E-2</v>
      </c>
      <c r="G56" s="14">
        <v>0.17898650249439299</v>
      </c>
      <c r="H56" s="14">
        <v>3.3309450389373003E-2</v>
      </c>
      <c r="J56" s="11">
        <v>2</v>
      </c>
      <c r="K56" s="23">
        <v>2</v>
      </c>
      <c r="L56" s="23">
        <v>4</v>
      </c>
      <c r="M56" s="23">
        <v>4</v>
      </c>
      <c r="N56" s="21">
        <v>3.3333333333333335</v>
      </c>
    </row>
    <row r="57" spans="3:14" x14ac:dyDescent="0.25">
      <c r="C57" s="16" t="s">
        <v>12</v>
      </c>
      <c r="D57" s="14">
        <v>4.5808515854068301E-3</v>
      </c>
      <c r="E57" s="14">
        <v>4.5646106519073699E-2</v>
      </c>
      <c r="F57" s="14">
        <v>8.6045449495403797E-2</v>
      </c>
      <c r="G57" s="14">
        <v>0.97153664946644402</v>
      </c>
      <c r="H57" s="14">
        <v>0.21191701436402199</v>
      </c>
      <c r="J57" s="11">
        <v>3</v>
      </c>
      <c r="K57" s="26">
        <v>1.2</v>
      </c>
      <c r="L57" s="23">
        <v>1.8</v>
      </c>
      <c r="M57" s="23">
        <v>5</v>
      </c>
      <c r="N57" s="21">
        <v>2.6666666666666665</v>
      </c>
    </row>
    <row r="58" spans="3:14" x14ac:dyDescent="0.25">
      <c r="C58" s="16" t="s">
        <v>13</v>
      </c>
      <c r="D58" s="19">
        <v>4.1398642059504998E-3</v>
      </c>
      <c r="E58" s="14">
        <v>4.3497343098106503E-2</v>
      </c>
      <c r="F58" s="14">
        <v>8.1454557224069205E-2</v>
      </c>
      <c r="G58" s="14">
        <v>0.89297099148135595</v>
      </c>
      <c r="H58" s="14">
        <v>0.19470714256990801</v>
      </c>
      <c r="J58" s="11">
        <v>4</v>
      </c>
      <c r="K58" s="23">
        <v>3.6</v>
      </c>
      <c r="L58" s="23">
        <v>2.8</v>
      </c>
      <c r="M58" s="23">
        <v>3</v>
      </c>
      <c r="N58" s="21">
        <v>3.1333333333333333</v>
      </c>
    </row>
    <row r="59" spans="3:14" x14ac:dyDescent="0.25">
      <c r="C59" s="16" t="s">
        <v>14</v>
      </c>
      <c r="D59" s="14">
        <v>4.1689487366049502E-3</v>
      </c>
      <c r="E59" s="19">
        <v>4.2814534198710202E-2</v>
      </c>
      <c r="F59" s="19">
        <v>7.9779930852727401E-2</v>
      </c>
      <c r="G59" s="19">
        <v>0.88228984129715904</v>
      </c>
      <c r="H59" s="19">
        <v>0.18781248933539901</v>
      </c>
      <c r="J59" s="12">
        <v>5</v>
      </c>
      <c r="K59" s="24">
        <v>3.2</v>
      </c>
      <c r="L59" s="27">
        <v>1.4</v>
      </c>
      <c r="M59" s="24">
        <v>2</v>
      </c>
      <c r="N59" s="25">
        <v>2.1999999999999997</v>
      </c>
    </row>
    <row r="60" spans="3:14" x14ac:dyDescent="0.25">
      <c r="C60" s="16" t="s">
        <v>15</v>
      </c>
      <c r="D60" s="14">
        <v>4.2136110737578799E-3</v>
      </c>
      <c r="E60" s="14">
        <v>4.35877622669412E-2</v>
      </c>
      <c r="F60" s="14">
        <v>8.2441999341682407E-2</v>
      </c>
      <c r="G60" s="14">
        <v>0.90329741360263505</v>
      </c>
      <c r="H60" s="14">
        <v>0.19648367628500901</v>
      </c>
    </row>
    <row r="61" spans="3:14" x14ac:dyDescent="0.25">
      <c r="C61" s="18" t="s">
        <v>16</v>
      </c>
      <c r="D61" s="15">
        <v>4.2411361986415203E-3</v>
      </c>
      <c r="E61" s="15">
        <v>4.3981012357980798E-2</v>
      </c>
      <c r="F61" s="15">
        <v>8.1840128904439396E-2</v>
      </c>
      <c r="G61" s="15">
        <v>0.89582889549658096</v>
      </c>
      <c r="H61" s="15">
        <v>0.19399542716946599</v>
      </c>
    </row>
    <row r="62" spans="3:14" x14ac:dyDescent="0.25">
      <c r="C62" s="17" t="s">
        <v>1</v>
      </c>
      <c r="D62" s="13"/>
      <c r="E62" s="13"/>
      <c r="F62" s="13"/>
      <c r="G62" s="13"/>
      <c r="H62" s="13"/>
    </row>
    <row r="63" spans="3:14" x14ac:dyDescent="0.25">
      <c r="C63" s="16" t="s">
        <v>8</v>
      </c>
      <c r="D63" s="16" t="s">
        <v>3</v>
      </c>
      <c r="E63" s="16" t="s">
        <v>4</v>
      </c>
      <c r="F63" s="16" t="s">
        <v>5</v>
      </c>
      <c r="G63" s="16" t="s">
        <v>6</v>
      </c>
      <c r="H63" s="16" t="s">
        <v>7</v>
      </c>
      <c r="M63" s="11"/>
    </row>
    <row r="64" spans="3:14" x14ac:dyDescent="0.25">
      <c r="C64" s="16" t="s">
        <v>9</v>
      </c>
      <c r="D64" s="11">
        <v>8.2809863976146498E-5</v>
      </c>
      <c r="E64" s="14">
        <v>3.2182561557960098E-3</v>
      </c>
      <c r="F64" s="14">
        <v>4.3768382504460503E-3</v>
      </c>
      <c r="G64" s="14">
        <v>0.50031765243070803</v>
      </c>
      <c r="H64" s="14">
        <v>2.5833958510259498E-3</v>
      </c>
    </row>
    <row r="65" spans="3:8" x14ac:dyDescent="0.25">
      <c r="C65" s="16" t="s">
        <v>12</v>
      </c>
      <c r="D65" s="14">
        <v>5.3761457306694704E-4</v>
      </c>
      <c r="E65" s="14">
        <v>1.6666035960743598E-2</v>
      </c>
      <c r="F65" s="14">
        <v>2.73598310463848E-2</v>
      </c>
      <c r="G65" s="14">
        <v>2.87229086373326</v>
      </c>
      <c r="H65" s="14">
        <v>1.7574296380463698E-2</v>
      </c>
    </row>
    <row r="66" spans="3:8" x14ac:dyDescent="0.25">
      <c r="C66" s="16" t="s">
        <v>13</v>
      </c>
      <c r="D66" s="14">
        <v>3.0512189982803001E-4</v>
      </c>
      <c r="E66" s="14">
        <v>1.3312808015404701E-2</v>
      </c>
      <c r="F66" s="14">
        <v>2.2401807711968199E-2</v>
      </c>
      <c r="G66" s="14">
        <v>1.8086943787191301</v>
      </c>
      <c r="H66" s="14">
        <v>1.0095017696740099E-2</v>
      </c>
    </row>
    <row r="67" spans="3:8" x14ac:dyDescent="0.25">
      <c r="C67" s="16" t="s">
        <v>14</v>
      </c>
      <c r="D67" s="14">
        <v>2.64163954086809E-4</v>
      </c>
      <c r="E67" s="19">
        <v>1.14667862027076E-2</v>
      </c>
      <c r="F67" s="19">
        <v>1.91253041351718E-2</v>
      </c>
      <c r="G67" s="14">
        <v>1.57236098302424</v>
      </c>
      <c r="H67" s="14">
        <v>8.4423814462123992E-3</v>
      </c>
    </row>
    <row r="68" spans="3:8" x14ac:dyDescent="0.25">
      <c r="C68" s="16" t="s">
        <v>15</v>
      </c>
      <c r="D68" s="14">
        <v>2.6141195837271801E-4</v>
      </c>
      <c r="E68" s="14">
        <v>1.1815814789121901E-2</v>
      </c>
      <c r="F68" s="14">
        <v>2.0095135780894498E-2</v>
      </c>
      <c r="G68" s="14">
        <v>1.5771722128952099</v>
      </c>
      <c r="H68" s="14">
        <v>8.6614118768042793E-3</v>
      </c>
    </row>
    <row r="69" spans="3:8" x14ac:dyDescent="0.25">
      <c r="C69" s="18" t="s">
        <v>16</v>
      </c>
      <c r="D69" s="20">
        <v>2.4815335477134699E-4</v>
      </c>
      <c r="E69" s="20">
        <v>1.15030282593684E-2</v>
      </c>
      <c r="F69" s="15">
        <v>1.9633711821606E-2</v>
      </c>
      <c r="G69" s="20">
        <v>1.49824692124425</v>
      </c>
      <c r="H69" s="20">
        <v>8.2251237703167401E-3</v>
      </c>
    </row>
    <row r="70" spans="3:8" x14ac:dyDescent="0.25">
      <c r="C70" s="17" t="s">
        <v>2</v>
      </c>
      <c r="D70" s="13"/>
      <c r="E70" s="13"/>
      <c r="F70" s="13"/>
      <c r="G70" s="13"/>
      <c r="H70" s="13"/>
    </row>
    <row r="71" spans="3:8" x14ac:dyDescent="0.25">
      <c r="C71" s="16" t="s">
        <v>8</v>
      </c>
      <c r="D71" s="16" t="s">
        <v>3</v>
      </c>
      <c r="E71" s="16" t="s">
        <v>4</v>
      </c>
      <c r="F71" s="16" t="s">
        <v>5</v>
      </c>
      <c r="G71" s="16" t="s">
        <v>6</v>
      </c>
      <c r="H71" s="16" t="s">
        <v>7</v>
      </c>
    </row>
    <row r="72" spans="3:8" x14ac:dyDescent="0.25">
      <c r="C72" s="16" t="s">
        <v>9</v>
      </c>
      <c r="D72" s="11">
        <v>1.57448330086664E-5</v>
      </c>
      <c r="E72" s="14">
        <v>3.23776968263785E-3</v>
      </c>
      <c r="F72" s="14">
        <v>3.2375951069904701E-3</v>
      </c>
      <c r="G72" s="14">
        <v>0.71533721264771299</v>
      </c>
      <c r="H72" s="14">
        <v>1.5671222613448999E-3</v>
      </c>
    </row>
    <row r="73" spans="3:8" x14ac:dyDescent="0.25">
      <c r="C73" s="16" t="s">
        <v>12</v>
      </c>
      <c r="D73" s="19">
        <v>2.42856496227374E-4</v>
      </c>
      <c r="E73" s="19">
        <v>1.4572801221820199E-2</v>
      </c>
      <c r="F73" s="19">
        <v>1.37945109285225E-2</v>
      </c>
      <c r="G73" s="19">
        <v>11.033998372218401</v>
      </c>
      <c r="H73" s="19">
        <v>3.3114853995642297E-2</v>
      </c>
    </row>
    <row r="74" spans="3:8" x14ac:dyDescent="0.25">
      <c r="C74" s="16" t="s">
        <v>13</v>
      </c>
      <c r="D74" s="14">
        <v>5.4570176237428501E-4</v>
      </c>
      <c r="E74" s="14">
        <v>2.1480059571421201E-2</v>
      </c>
      <c r="F74" s="14">
        <v>2.02031856122536E-2</v>
      </c>
      <c r="G74" s="14">
        <v>24.800254901113199</v>
      </c>
      <c r="H74" s="14">
        <v>8.9859934816858E-2</v>
      </c>
    </row>
    <row r="75" spans="3:8" x14ac:dyDescent="0.25">
      <c r="C75" s="16" t="s">
        <v>14</v>
      </c>
      <c r="D75" s="14">
        <v>9.3127967172911702E-4</v>
      </c>
      <c r="E75" s="14">
        <v>2.9080603865168399E-2</v>
      </c>
      <c r="F75" s="14">
        <v>2.7684562383228799E-2</v>
      </c>
      <c r="G75" s="14">
        <v>42.315157014279201</v>
      </c>
      <c r="H75" s="14">
        <v>0.18562878595760299</v>
      </c>
    </row>
    <row r="76" spans="3:8" x14ac:dyDescent="0.25">
      <c r="C76" s="16" t="s">
        <v>15</v>
      </c>
      <c r="D76" s="14">
        <v>3.7875640855360003E-4</v>
      </c>
      <c r="E76" s="14">
        <v>1.8025249330437299E-2</v>
      </c>
      <c r="F76" s="14">
        <v>1.6997420661767501E-2</v>
      </c>
      <c r="G76" s="14">
        <v>17.2115729232492</v>
      </c>
      <c r="H76" s="14">
        <v>5.6634263616373103E-2</v>
      </c>
    </row>
  </sheetData>
  <conditionalFormatting sqref="C4:C1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F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764A-A84F-477C-B5CD-6372DAB636CC}">
  <dimension ref="A2:AA48"/>
  <sheetViews>
    <sheetView topLeftCell="A7" zoomScale="70" zoomScaleNormal="70" workbookViewId="0">
      <selection activeCell="Q25" sqref="Q25:U28"/>
    </sheetView>
  </sheetViews>
  <sheetFormatPr defaultRowHeight="15" x14ac:dyDescent="0.25"/>
  <cols>
    <col min="1" max="2" width="9.140625" style="5"/>
    <col min="3" max="3" width="10" style="5" bestFit="1" customWidth="1"/>
    <col min="4" max="10" width="9.140625" style="5"/>
    <col min="11" max="13" width="9.5703125" style="5" bestFit="1" customWidth="1"/>
    <col min="14" max="14" width="10.5703125" style="5" bestFit="1" customWidth="1"/>
    <col min="15" max="15" width="9.5703125" style="5" bestFit="1" customWidth="1"/>
    <col min="16" max="16384" width="9.140625" style="5"/>
  </cols>
  <sheetData>
    <row r="2" spans="2:27" x14ac:dyDescent="0.25">
      <c r="W2" s="6" t="s">
        <v>22</v>
      </c>
      <c r="X2" s="6" t="s">
        <v>19</v>
      </c>
      <c r="Y2" s="6" t="s">
        <v>20</v>
      </c>
      <c r="Z2" s="6" t="s">
        <v>21</v>
      </c>
      <c r="AA2" s="6" t="s">
        <v>23</v>
      </c>
    </row>
    <row r="3" spans="2:27" x14ac:dyDescent="0.25">
      <c r="B3" s="2" t="s">
        <v>18</v>
      </c>
      <c r="C3" s="2" t="s">
        <v>24</v>
      </c>
      <c r="D3" s="2" t="s">
        <v>25</v>
      </c>
      <c r="E3" s="2" t="s">
        <v>26</v>
      </c>
      <c r="F3" s="2" t="s">
        <v>27</v>
      </c>
      <c r="G3" s="6" t="s">
        <v>28</v>
      </c>
      <c r="H3" s="6" t="s">
        <v>17</v>
      </c>
      <c r="W3" s="6">
        <v>3</v>
      </c>
      <c r="X3" s="10">
        <v>5</v>
      </c>
      <c r="Y3" s="10">
        <v>2</v>
      </c>
      <c r="Z3" s="10">
        <v>5</v>
      </c>
      <c r="AA3" s="7">
        <f>SQRT((Y3-$Y$9)^2+((Z3-$Z$9)^2))</f>
        <v>4.1231056256176606</v>
      </c>
    </row>
    <row r="4" spans="2:27" x14ac:dyDescent="0.25">
      <c r="B4" s="2">
        <v>1</v>
      </c>
      <c r="C4" s="9">
        <v>3.6666666666666701</v>
      </c>
      <c r="D4" s="9">
        <v>4.1333333333333337</v>
      </c>
      <c r="E4" s="9">
        <v>4.1333333333333329</v>
      </c>
      <c r="F4" s="9">
        <v>3.9333333333333336</v>
      </c>
      <c r="G4" s="9">
        <v>3.5333333333333301</v>
      </c>
      <c r="H4" s="7">
        <f>AVERAGE(C4:G4)</f>
        <v>3.8800000000000003</v>
      </c>
      <c r="W4" s="6">
        <v>4</v>
      </c>
      <c r="X4" s="10">
        <v>3</v>
      </c>
      <c r="Y4" s="10">
        <v>5</v>
      </c>
      <c r="Z4" s="10">
        <v>2</v>
      </c>
      <c r="AA4" s="7">
        <f>SQRT((Y4-$Y$9)^2+((Z4-$Z$9)^2))</f>
        <v>4.1231056256176606</v>
      </c>
    </row>
    <row r="5" spans="2:27" x14ac:dyDescent="0.25">
      <c r="B5" s="2">
        <v>2</v>
      </c>
      <c r="C5" s="9">
        <v>3.3333333333333335</v>
      </c>
      <c r="D5" s="9">
        <v>3.6666666666666665</v>
      </c>
      <c r="E5" s="9">
        <v>2.8666666666666667</v>
      </c>
      <c r="F5" s="9">
        <v>2.8666666666666667</v>
      </c>
      <c r="G5" s="9">
        <v>2.7333333333333329</v>
      </c>
      <c r="H5" s="7">
        <f t="shared" ref="H5:H8" si="0">AVERAGE(C5:G5)</f>
        <v>3.0933333333333333</v>
      </c>
      <c r="W5" s="6">
        <v>5</v>
      </c>
      <c r="X5" s="10">
        <v>6</v>
      </c>
      <c r="Y5" s="10">
        <v>3</v>
      </c>
      <c r="Z5" s="10">
        <v>5</v>
      </c>
      <c r="AA5" s="7">
        <f>SQRT((Y5-$Y$9)^2+((Z5-$Z$9)^2))</f>
        <v>3.1622776601683795</v>
      </c>
    </row>
    <row r="6" spans="2:27" x14ac:dyDescent="0.25">
      <c r="B6" s="2">
        <v>3</v>
      </c>
      <c r="C6" s="9">
        <v>2.6666666666666665</v>
      </c>
      <c r="D6" s="9">
        <v>3.8666666666666667</v>
      </c>
      <c r="E6" s="9">
        <v>3.4</v>
      </c>
      <c r="F6" s="9">
        <v>1</v>
      </c>
      <c r="G6" s="9">
        <v>3.7333333333333329</v>
      </c>
      <c r="H6" s="7">
        <f t="shared" si="0"/>
        <v>2.9333333333333331</v>
      </c>
      <c r="W6" s="6">
        <v>6</v>
      </c>
      <c r="X6" s="10">
        <v>8</v>
      </c>
      <c r="Y6" s="10">
        <v>6</v>
      </c>
      <c r="Z6" s="10">
        <v>3</v>
      </c>
      <c r="AA6" s="7">
        <f>SQRT((Y6-$Y$9)^2+((Z6-$Z$9)^2))</f>
        <v>3</v>
      </c>
    </row>
    <row r="7" spans="2:27" x14ac:dyDescent="0.25">
      <c r="B7" s="2">
        <v>4</v>
      </c>
      <c r="C7" s="9">
        <v>3.1333333333333333</v>
      </c>
      <c r="D7" s="9">
        <v>1.5333333333333332</v>
      </c>
      <c r="E7" s="9">
        <v>2.1333333333333333</v>
      </c>
      <c r="F7" s="9">
        <v>3.0666666666666664</v>
      </c>
      <c r="G7" s="9">
        <v>2.0666666666666669</v>
      </c>
      <c r="H7" s="7">
        <f t="shared" si="0"/>
        <v>2.3866666666666663</v>
      </c>
    </row>
    <row r="8" spans="2:27" x14ac:dyDescent="0.25">
      <c r="B8" s="2">
        <v>5</v>
      </c>
      <c r="C8" s="9">
        <v>2.1999999999999997</v>
      </c>
      <c r="D8" s="9">
        <v>1.4666666666666668</v>
      </c>
      <c r="E8" s="9">
        <v>2.1333333333333333</v>
      </c>
      <c r="F8" s="9">
        <v>2.7333333333333329</v>
      </c>
      <c r="G8" s="9">
        <v>2.6</v>
      </c>
      <c r="H8" s="7">
        <f t="shared" si="0"/>
        <v>2.2266666666666666</v>
      </c>
      <c r="X8" s="6" t="s">
        <v>19</v>
      </c>
      <c r="Y8" s="6" t="s">
        <v>20</v>
      </c>
      <c r="Z8" s="6" t="s">
        <v>21</v>
      </c>
    </row>
    <row r="9" spans="2:27" x14ac:dyDescent="0.25">
      <c r="G9" s="1"/>
      <c r="W9" s="6">
        <v>7</v>
      </c>
      <c r="X9" s="5">
        <v>8</v>
      </c>
      <c r="Y9" s="5">
        <v>6</v>
      </c>
      <c r="Z9" s="5">
        <v>6</v>
      </c>
    </row>
    <row r="11" spans="2:27" x14ac:dyDescent="0.25">
      <c r="W11" s="5">
        <v>5</v>
      </c>
      <c r="X11" s="5" t="s">
        <v>29</v>
      </c>
      <c r="Y11" s="5" t="s">
        <v>29</v>
      </c>
    </row>
    <row r="12" spans="2:27" x14ac:dyDescent="0.25">
      <c r="W12" s="5">
        <v>2</v>
      </c>
      <c r="X12" s="5">
        <f>W11</f>
        <v>5</v>
      </c>
      <c r="Y12" s="5" t="str">
        <f>X11</f>
        <v>-</v>
      </c>
    </row>
    <row r="13" spans="2:27" x14ac:dyDescent="0.25">
      <c r="W13" s="5">
        <v>5</v>
      </c>
      <c r="X13" s="5">
        <f t="shared" ref="X13:Y17" si="1">W12</f>
        <v>2</v>
      </c>
      <c r="Y13" s="5">
        <f t="shared" si="1"/>
        <v>5</v>
      </c>
    </row>
    <row r="14" spans="2:27" x14ac:dyDescent="0.25">
      <c r="W14" s="5">
        <v>3</v>
      </c>
      <c r="X14" s="5">
        <f t="shared" si="1"/>
        <v>5</v>
      </c>
      <c r="Y14" s="5">
        <f t="shared" si="1"/>
        <v>2</v>
      </c>
    </row>
    <row r="15" spans="2:27" x14ac:dyDescent="0.25">
      <c r="W15" s="5">
        <v>6</v>
      </c>
      <c r="X15" s="5">
        <f t="shared" si="1"/>
        <v>3</v>
      </c>
      <c r="Y15" s="5">
        <f t="shared" si="1"/>
        <v>5</v>
      </c>
    </row>
    <row r="16" spans="2:27" x14ac:dyDescent="0.25">
      <c r="W16" s="5">
        <v>6</v>
      </c>
      <c r="X16" s="5">
        <f t="shared" si="1"/>
        <v>6</v>
      </c>
      <c r="Y16" s="5">
        <f t="shared" si="1"/>
        <v>3</v>
      </c>
    </row>
    <row r="17" spans="1:25" x14ac:dyDescent="0.25">
      <c r="W17" s="5">
        <v>8</v>
      </c>
      <c r="X17" s="5">
        <f>W16</f>
        <v>6</v>
      </c>
      <c r="Y17" s="5">
        <f t="shared" si="1"/>
        <v>6</v>
      </c>
    </row>
    <row r="20" spans="1:25" x14ac:dyDescent="0.25">
      <c r="C20" s="5">
        <v>993582283</v>
      </c>
      <c r="I20" s="29"/>
      <c r="J20" s="49" t="s">
        <v>24</v>
      </c>
      <c r="K20" s="17" t="s">
        <v>3</v>
      </c>
      <c r="L20" s="17" t="s">
        <v>4</v>
      </c>
      <c r="M20" s="17" t="s">
        <v>5</v>
      </c>
      <c r="N20" s="17" t="s">
        <v>6</v>
      </c>
      <c r="O20" s="17" t="s">
        <v>7</v>
      </c>
      <c r="P20" s="29"/>
      <c r="Q20" s="17" t="s">
        <v>34</v>
      </c>
      <c r="R20" s="17" t="s">
        <v>3</v>
      </c>
      <c r="S20" s="17" t="s">
        <v>4</v>
      </c>
      <c r="T20" s="17" t="s">
        <v>5</v>
      </c>
      <c r="U20" s="17" t="s">
        <v>7</v>
      </c>
    </row>
    <row r="21" spans="1:25" x14ac:dyDescent="0.25">
      <c r="I21" s="29"/>
      <c r="J21" s="50" t="s">
        <v>0</v>
      </c>
      <c r="K21" s="47">
        <v>4.1689487366049502E-3</v>
      </c>
      <c r="L21" s="47">
        <v>4.2814534198710202E-2</v>
      </c>
      <c r="M21" s="47">
        <v>7.9779930852727401E-2</v>
      </c>
      <c r="N21" s="47">
        <v>0.88228984129715904</v>
      </c>
      <c r="O21" s="47">
        <v>0.18781248933539901</v>
      </c>
      <c r="P21" s="29"/>
      <c r="Q21" s="45" t="s">
        <v>0</v>
      </c>
      <c r="R21" s="14">
        <v>4.5430358113411201E-3</v>
      </c>
      <c r="S21" s="14">
        <v>4.4674255908311103E-2</v>
      </c>
      <c r="T21" s="14">
        <v>7.4656659526387101E-2</v>
      </c>
      <c r="U21" s="14">
        <v>0.167583422856148</v>
      </c>
    </row>
    <row r="22" spans="1:25" x14ac:dyDescent="0.25">
      <c r="I22" s="29"/>
      <c r="J22" s="45" t="s">
        <v>1</v>
      </c>
      <c r="K22" s="46">
        <v>2.4815335477134699E-4</v>
      </c>
      <c r="L22" s="46">
        <v>1.15030282593684E-2</v>
      </c>
      <c r="M22" s="46">
        <v>1.9633711821606E-2</v>
      </c>
      <c r="N22" s="46">
        <v>1.49824692124425</v>
      </c>
      <c r="O22" s="46">
        <v>8.2251237703167401E-3</v>
      </c>
      <c r="P22" s="29"/>
      <c r="Q22" s="45" t="s">
        <v>1</v>
      </c>
      <c r="R22" s="14">
        <v>6.12741252306379E-4</v>
      </c>
      <c r="S22" s="14">
        <v>1.7901355152851E-2</v>
      </c>
      <c r="T22" s="14">
        <v>2.7116593352638101E-2</v>
      </c>
      <c r="U22" s="14">
        <v>1.8576224009170101E-2</v>
      </c>
    </row>
    <row r="23" spans="1:25" x14ac:dyDescent="0.25">
      <c r="B23" s="42" t="s">
        <v>30</v>
      </c>
      <c r="C23" s="42"/>
      <c r="D23" s="42"/>
      <c r="E23" s="42"/>
      <c r="F23" s="42"/>
      <c r="I23" s="29"/>
      <c r="J23" s="51" t="s">
        <v>2</v>
      </c>
      <c r="K23" s="48">
        <v>2.42856496227374E-4</v>
      </c>
      <c r="L23" s="48">
        <v>1.4572801221820199E-2</v>
      </c>
      <c r="M23" s="48">
        <v>1.37945109285225E-2</v>
      </c>
      <c r="N23" s="48">
        <v>11.033998372218401</v>
      </c>
      <c r="O23" s="48">
        <v>3.3114853995642297E-2</v>
      </c>
      <c r="P23" s="29"/>
      <c r="Q23" s="51" t="s">
        <v>2</v>
      </c>
      <c r="R23" s="15">
        <v>2.7507868099345399E-3</v>
      </c>
      <c r="S23" s="15">
        <v>4.6165532744764801E-2</v>
      </c>
      <c r="T23" s="15">
        <v>4.3927351929484597E-2</v>
      </c>
      <c r="U23" s="15">
        <v>0.41692351125942601</v>
      </c>
    </row>
    <row r="24" spans="1:25" x14ac:dyDescent="0.25">
      <c r="B24" s="17" t="s">
        <v>18</v>
      </c>
      <c r="C24" s="17" t="s">
        <v>0</v>
      </c>
      <c r="D24" s="17" t="s">
        <v>1</v>
      </c>
      <c r="E24" s="17" t="s">
        <v>2</v>
      </c>
      <c r="F24" s="17" t="s">
        <v>17</v>
      </c>
      <c r="I24" s="29"/>
      <c r="J24" s="44" t="s">
        <v>30</v>
      </c>
      <c r="K24" s="16" t="s">
        <v>3</v>
      </c>
      <c r="L24" s="16" t="s">
        <v>4</v>
      </c>
      <c r="M24" s="16" t="s">
        <v>5</v>
      </c>
      <c r="N24" s="16" t="s">
        <v>6</v>
      </c>
      <c r="O24" s="16" t="s">
        <v>7</v>
      </c>
      <c r="P24" s="29"/>
      <c r="Q24" s="17" t="s">
        <v>35</v>
      </c>
      <c r="R24" s="17" t="s">
        <v>3</v>
      </c>
      <c r="S24" s="17" t="s">
        <v>4</v>
      </c>
      <c r="T24" s="17" t="s">
        <v>5</v>
      </c>
      <c r="U24" s="17" t="s">
        <v>7</v>
      </c>
    </row>
    <row r="25" spans="1:25" x14ac:dyDescent="0.25">
      <c r="B25" s="11">
        <v>1</v>
      </c>
      <c r="C25" s="21">
        <v>5</v>
      </c>
      <c r="D25" s="21">
        <v>4.4000000000000004</v>
      </c>
      <c r="E25" s="21">
        <v>3</v>
      </c>
      <c r="F25" s="21">
        <v>4.1333333333333337</v>
      </c>
      <c r="I25" s="29"/>
      <c r="J25" s="50" t="s">
        <v>0</v>
      </c>
      <c r="K25" s="47">
        <v>2.7452893158813899E-2</v>
      </c>
      <c r="L25" s="47">
        <v>0.12332564582672199</v>
      </c>
      <c r="M25" s="47">
        <v>0.22755746677937</v>
      </c>
      <c r="N25" s="47">
        <v>0.66154342086608597</v>
      </c>
      <c r="O25" s="47">
        <v>2.4365620195380702</v>
      </c>
      <c r="P25" s="29"/>
      <c r="Q25" s="45"/>
      <c r="R25" s="14"/>
      <c r="S25" s="14"/>
      <c r="T25" s="14"/>
      <c r="U25" s="14"/>
    </row>
    <row r="26" spans="1:25" x14ac:dyDescent="0.25">
      <c r="B26" s="11">
        <v>2</v>
      </c>
      <c r="C26" s="21">
        <v>3.4</v>
      </c>
      <c r="D26" s="21">
        <v>4.5999999999999996</v>
      </c>
      <c r="E26" s="21">
        <v>3</v>
      </c>
      <c r="F26" s="21">
        <v>3.6666666666666665</v>
      </c>
      <c r="I26" s="29"/>
      <c r="J26" s="45" t="s">
        <v>1</v>
      </c>
      <c r="K26" s="46">
        <v>1.9217266332016501E-3</v>
      </c>
      <c r="L26" s="46">
        <v>3.3627438210346701E-2</v>
      </c>
      <c r="M26" s="46">
        <v>3.9683758901690201E-2</v>
      </c>
      <c r="N26" s="46">
        <v>2.1382546677952199</v>
      </c>
      <c r="O26" s="46">
        <v>0.28710348596692098</v>
      </c>
      <c r="P26" s="29"/>
      <c r="Q26" s="45"/>
      <c r="R26" s="14"/>
      <c r="S26" s="14"/>
      <c r="T26" s="14"/>
      <c r="U26" s="14"/>
    </row>
    <row r="27" spans="1:25" x14ac:dyDescent="0.25">
      <c r="B27" s="11">
        <v>3</v>
      </c>
      <c r="C27" s="21">
        <v>3.6</v>
      </c>
      <c r="D27" s="21">
        <v>3</v>
      </c>
      <c r="E27" s="21">
        <v>5</v>
      </c>
      <c r="F27" s="21">
        <v>3.8666666666666667</v>
      </c>
      <c r="I27" s="44"/>
      <c r="J27" s="51" t="s">
        <v>2</v>
      </c>
      <c r="K27" s="48">
        <v>6.8487772659474701E-4</v>
      </c>
      <c r="L27" s="48">
        <v>2.1394960868163799E-2</v>
      </c>
      <c r="M27" s="48">
        <v>2.0837051215110699E-2</v>
      </c>
      <c r="N27" s="48">
        <v>32.876768618897401</v>
      </c>
      <c r="O27" s="48">
        <v>0.12052859486164701</v>
      </c>
      <c r="P27" s="29"/>
      <c r="Q27" s="51"/>
      <c r="R27" s="15"/>
      <c r="S27" s="15"/>
      <c r="T27" s="15"/>
      <c r="U27" s="15"/>
    </row>
    <row r="28" spans="1:25" x14ac:dyDescent="0.25">
      <c r="B28" s="11">
        <v>4</v>
      </c>
      <c r="C28" s="21">
        <v>1.6</v>
      </c>
      <c r="D28" s="21">
        <v>2</v>
      </c>
      <c r="E28" s="38">
        <v>1</v>
      </c>
      <c r="F28" s="21">
        <v>1.5333333333333332</v>
      </c>
      <c r="I28" s="29"/>
      <c r="J28" s="44" t="s">
        <v>32</v>
      </c>
      <c r="K28" s="16" t="s">
        <v>3</v>
      </c>
      <c r="L28" s="16" t="s">
        <v>4</v>
      </c>
      <c r="M28" s="16" t="s">
        <v>5</v>
      </c>
      <c r="N28" s="16" t="s">
        <v>6</v>
      </c>
      <c r="O28" s="16" t="s">
        <v>7</v>
      </c>
      <c r="P28" s="29"/>
    </row>
    <row r="29" spans="1:25" x14ac:dyDescent="0.25">
      <c r="A29" s="29"/>
      <c r="B29" s="12">
        <v>5</v>
      </c>
      <c r="C29" s="25">
        <v>1.4</v>
      </c>
      <c r="D29" s="25">
        <v>1</v>
      </c>
      <c r="E29" s="22">
        <v>2</v>
      </c>
      <c r="F29" s="25">
        <v>1.4666666666666668</v>
      </c>
      <c r="G29" s="29"/>
      <c r="I29" s="29"/>
      <c r="J29" s="50" t="s">
        <v>0</v>
      </c>
      <c r="K29" s="47">
        <v>6.8487772659474701E-4</v>
      </c>
      <c r="L29" s="47">
        <v>2.1394960868163799E-2</v>
      </c>
      <c r="M29" s="47">
        <v>2.0837051215110699E-2</v>
      </c>
      <c r="N29" s="47">
        <v>32.876768618897401</v>
      </c>
      <c r="O29" s="47">
        <v>0.12052859486164701</v>
      </c>
      <c r="P29" s="29"/>
    </row>
    <row r="30" spans="1:25" x14ac:dyDescent="0.25">
      <c r="A30" s="29"/>
      <c r="B30" s="5" t="s">
        <v>26</v>
      </c>
      <c r="G30" s="29"/>
      <c r="I30" s="29"/>
      <c r="J30" s="45" t="s">
        <v>1</v>
      </c>
      <c r="K30" s="46">
        <v>8.5785487285727901E-5</v>
      </c>
      <c r="L30" s="46">
        <v>7.2702920737659198E-3</v>
      </c>
      <c r="M30" s="46">
        <v>2.3615786901924399E-2</v>
      </c>
      <c r="N30" s="46">
        <v>2.38460773071104</v>
      </c>
      <c r="O30" s="46">
        <v>0.24287347100973899</v>
      </c>
      <c r="P30" s="29"/>
    </row>
    <row r="31" spans="1:25" x14ac:dyDescent="0.25">
      <c r="A31" s="29"/>
      <c r="B31" s="28">
        <v>1</v>
      </c>
      <c r="C31" s="34">
        <v>3</v>
      </c>
      <c r="D31" s="34">
        <v>4.5999999999999996</v>
      </c>
      <c r="E31" s="34">
        <v>4.8</v>
      </c>
      <c r="F31" s="34">
        <v>4.1333333333333329</v>
      </c>
      <c r="G31" s="29"/>
      <c r="I31" s="29"/>
      <c r="J31" s="51" t="s">
        <v>2</v>
      </c>
      <c r="K31" s="48">
        <v>2.4379543793569299E-4</v>
      </c>
      <c r="L31" s="48">
        <v>1.36757382025824E-2</v>
      </c>
      <c r="M31" s="48">
        <v>4.48424063719597E-2</v>
      </c>
      <c r="N31" s="48">
        <v>7.5398872158826702</v>
      </c>
      <c r="O31" s="48">
        <v>0.40983108744003599</v>
      </c>
      <c r="P31" s="29"/>
    </row>
    <row r="32" spans="1:25" x14ac:dyDescent="0.25">
      <c r="A32" s="29"/>
      <c r="B32" s="29">
        <v>2</v>
      </c>
      <c r="C32" s="35">
        <v>3</v>
      </c>
      <c r="D32" s="35">
        <v>2.6</v>
      </c>
      <c r="E32" s="35">
        <v>3</v>
      </c>
      <c r="F32" s="35">
        <v>2.8666666666666667</v>
      </c>
      <c r="G32" s="29"/>
      <c r="I32" s="29"/>
      <c r="J32" s="44" t="s">
        <v>33</v>
      </c>
      <c r="K32" s="16" t="s">
        <v>3</v>
      </c>
      <c r="L32" s="16" t="s">
        <v>4</v>
      </c>
      <c r="M32" s="16" t="s">
        <v>5</v>
      </c>
      <c r="N32" s="16" t="s">
        <v>6</v>
      </c>
      <c r="O32" s="16" t="s">
        <v>7</v>
      </c>
      <c r="P32" s="29"/>
    </row>
    <row r="33" spans="1:17" x14ac:dyDescent="0.25">
      <c r="A33" s="29"/>
      <c r="B33" s="29">
        <v>3</v>
      </c>
      <c r="C33" s="35">
        <v>5</v>
      </c>
      <c r="D33" s="39">
        <v>1</v>
      </c>
      <c r="E33" s="35">
        <v>4.2</v>
      </c>
      <c r="F33" s="35">
        <v>3.4</v>
      </c>
      <c r="G33" s="29"/>
      <c r="I33" s="29"/>
      <c r="J33" s="50" t="s">
        <v>0</v>
      </c>
      <c r="K33" s="47">
        <v>3.9989395526078E-4</v>
      </c>
      <c r="L33" s="47">
        <v>1.5814048918395499E-2</v>
      </c>
      <c r="M33" s="47">
        <v>2.92001338464845E-2</v>
      </c>
      <c r="N33" s="47">
        <v>2.0609995610415401</v>
      </c>
      <c r="O33" s="47">
        <v>3.2480199004328102E-2</v>
      </c>
      <c r="P33" s="29"/>
    </row>
    <row r="34" spans="1:17" x14ac:dyDescent="0.25">
      <c r="A34" s="29"/>
      <c r="B34" s="29">
        <v>4</v>
      </c>
      <c r="C34" s="39">
        <v>1</v>
      </c>
      <c r="D34" s="35">
        <v>4.4000000000000004</v>
      </c>
      <c r="E34" s="39">
        <v>1</v>
      </c>
      <c r="F34" s="39">
        <v>2.1333333333333333</v>
      </c>
      <c r="G34" s="29"/>
      <c r="I34" s="44"/>
      <c r="J34" s="45" t="s">
        <v>1</v>
      </c>
      <c r="K34" s="46">
        <v>9.0325666477292395E-5</v>
      </c>
      <c r="L34" s="46">
        <v>8.0927558456823298E-3</v>
      </c>
      <c r="M34" s="46">
        <v>1.48060444564884E-2</v>
      </c>
      <c r="N34" s="46">
        <v>2.5644393883079699</v>
      </c>
      <c r="O34" s="46">
        <v>6.1044958221554502E-3</v>
      </c>
      <c r="P34" s="29"/>
    </row>
    <row r="35" spans="1:17" x14ac:dyDescent="0.25">
      <c r="A35" s="29"/>
      <c r="B35" s="30">
        <v>5</v>
      </c>
      <c r="C35" s="36">
        <v>2</v>
      </c>
      <c r="D35" s="36">
        <v>2.4</v>
      </c>
      <c r="E35" s="36">
        <v>2</v>
      </c>
      <c r="F35" s="40">
        <v>2.1333333333333333</v>
      </c>
      <c r="G35" s="29"/>
      <c r="I35" s="29"/>
      <c r="J35" s="51" t="s">
        <v>2</v>
      </c>
      <c r="K35" s="48">
        <v>1.8766798494016401E-5</v>
      </c>
      <c r="L35" s="48">
        <v>3.8306804489378699E-3</v>
      </c>
      <c r="M35" s="48">
        <v>3.8736001260521102E-3</v>
      </c>
      <c r="N35" s="48">
        <v>1.3788231460251399</v>
      </c>
      <c r="O35" s="48">
        <v>2.4755623830696599E-3</v>
      </c>
      <c r="P35" s="29"/>
    </row>
    <row r="36" spans="1:17" x14ac:dyDescent="0.25">
      <c r="A36" s="29"/>
      <c r="B36" s="5" t="s">
        <v>27</v>
      </c>
      <c r="C36" s="37"/>
      <c r="D36" s="37"/>
      <c r="E36" s="37"/>
      <c r="F36" s="37"/>
      <c r="G36" s="29"/>
      <c r="I36" s="29"/>
      <c r="J36" s="6" t="s">
        <v>28</v>
      </c>
      <c r="K36" s="16" t="s">
        <v>3</v>
      </c>
      <c r="L36" s="16" t="s">
        <v>4</v>
      </c>
      <c r="M36" s="16" t="s">
        <v>5</v>
      </c>
      <c r="N36" s="16" t="s">
        <v>6</v>
      </c>
      <c r="O36" s="16" t="s">
        <v>7</v>
      </c>
      <c r="P36" s="29"/>
    </row>
    <row r="37" spans="1:17" x14ac:dyDescent="0.25">
      <c r="A37" s="29"/>
      <c r="B37" s="28">
        <v>1</v>
      </c>
      <c r="C37" s="34">
        <v>5</v>
      </c>
      <c r="D37" s="34">
        <v>4.8</v>
      </c>
      <c r="E37" s="34">
        <v>2</v>
      </c>
      <c r="F37" s="34">
        <v>3.9333333333333336</v>
      </c>
      <c r="G37" s="29"/>
      <c r="I37" s="29"/>
      <c r="J37" s="50" t="s">
        <v>0</v>
      </c>
      <c r="K37" s="31">
        <v>5.7223337009098797E-2</v>
      </c>
      <c r="L37" s="31">
        <v>0.20347202640473999</v>
      </c>
      <c r="M37" s="31">
        <v>0.15017441169253301</v>
      </c>
      <c r="N37" s="31">
        <v>3.80390697929337</v>
      </c>
      <c r="O37" s="31">
        <v>1.6597509872954199</v>
      </c>
      <c r="P37" s="29"/>
    </row>
    <row r="38" spans="1:17" x14ac:dyDescent="0.25">
      <c r="A38" s="29"/>
      <c r="B38" s="29">
        <v>2</v>
      </c>
      <c r="C38" s="35">
        <v>4</v>
      </c>
      <c r="D38" s="35">
        <v>2.6</v>
      </c>
      <c r="E38" s="35">
        <v>2</v>
      </c>
      <c r="F38" s="35">
        <v>2.8666666666666667</v>
      </c>
      <c r="G38" s="29"/>
      <c r="I38" s="29"/>
      <c r="J38" s="45" t="s">
        <v>1</v>
      </c>
      <c r="K38" s="32">
        <v>2.59301982733223E-2</v>
      </c>
      <c r="L38" s="32">
        <v>0.145346947039627</v>
      </c>
      <c r="M38" s="32">
        <v>9.9455710847567297E-2</v>
      </c>
      <c r="N38" s="32">
        <v>23.863779016512201</v>
      </c>
      <c r="O38" s="32">
        <v>0.77808782535965104</v>
      </c>
      <c r="P38" s="29"/>
    </row>
    <row r="39" spans="1:17" x14ac:dyDescent="0.25">
      <c r="A39" s="29"/>
      <c r="B39" s="29">
        <v>3</v>
      </c>
      <c r="C39" s="39">
        <v>1</v>
      </c>
      <c r="D39" s="39">
        <v>1</v>
      </c>
      <c r="E39" s="39">
        <v>1</v>
      </c>
      <c r="F39" s="39">
        <v>1</v>
      </c>
      <c r="G39" s="29"/>
      <c r="I39" s="29"/>
      <c r="J39" s="51" t="s">
        <v>2</v>
      </c>
      <c r="K39" s="33">
        <v>1.8211124881023499E-4</v>
      </c>
      <c r="L39" s="33">
        <v>1.14946875407378E-2</v>
      </c>
      <c r="M39" s="33">
        <v>1.0422327481170999E-2</v>
      </c>
      <c r="N39" s="33">
        <v>2.37699476548352</v>
      </c>
      <c r="O39" s="33">
        <v>3.8206859550927799E-3</v>
      </c>
      <c r="P39" s="29"/>
    </row>
    <row r="40" spans="1:17" x14ac:dyDescent="0.25">
      <c r="A40" s="29"/>
      <c r="B40" s="29">
        <v>4</v>
      </c>
      <c r="C40" s="35">
        <v>3</v>
      </c>
      <c r="D40" s="35">
        <v>4.2</v>
      </c>
      <c r="E40" s="35">
        <v>2</v>
      </c>
      <c r="F40" s="35">
        <v>3.0666666666666664</v>
      </c>
      <c r="G40" s="29"/>
      <c r="P40" s="29"/>
    </row>
    <row r="41" spans="1:17" x14ac:dyDescent="0.25">
      <c r="A41" s="29"/>
      <c r="B41" s="30">
        <v>5</v>
      </c>
      <c r="C41" s="36">
        <v>2</v>
      </c>
      <c r="D41" s="36">
        <v>2.4</v>
      </c>
      <c r="E41" s="36">
        <v>3.8</v>
      </c>
      <c r="F41" s="36">
        <v>2.7333333333333329</v>
      </c>
      <c r="G41" s="29"/>
    </row>
    <row r="42" spans="1:17" x14ac:dyDescent="0.25">
      <c r="A42" s="29"/>
      <c r="B42" s="5" t="s">
        <v>28</v>
      </c>
      <c r="C42" s="37"/>
      <c r="D42" s="37"/>
      <c r="E42" s="37"/>
      <c r="F42" s="37"/>
      <c r="G42" s="29"/>
      <c r="I42" s="29"/>
      <c r="J42" s="49" t="s">
        <v>18</v>
      </c>
      <c r="K42" s="49" t="s">
        <v>24</v>
      </c>
      <c r="L42" s="49" t="s">
        <v>30</v>
      </c>
      <c r="M42" s="49" t="s">
        <v>32</v>
      </c>
      <c r="N42" s="49" t="s">
        <v>33</v>
      </c>
      <c r="O42" s="49" t="s">
        <v>28</v>
      </c>
      <c r="P42" s="49" t="s">
        <v>17</v>
      </c>
      <c r="Q42" s="29"/>
    </row>
    <row r="43" spans="1:17" x14ac:dyDescent="0.25">
      <c r="A43" s="29"/>
      <c r="B43" s="28">
        <v>1</v>
      </c>
      <c r="C43" s="34">
        <v>4.5999999999999996</v>
      </c>
      <c r="D43" s="34">
        <v>5</v>
      </c>
      <c r="E43" s="41">
        <v>1</v>
      </c>
      <c r="F43" s="34">
        <v>3.5333333333333332</v>
      </c>
      <c r="G43" s="29"/>
      <c r="I43" s="29"/>
      <c r="J43" s="29">
        <v>1</v>
      </c>
      <c r="K43" s="35">
        <v>3.6666666666666701</v>
      </c>
      <c r="L43" s="35">
        <v>4.1333333333333337</v>
      </c>
      <c r="M43" s="35">
        <v>4.1333333333333329</v>
      </c>
      <c r="N43" s="35">
        <v>3.9333333333333336</v>
      </c>
      <c r="O43" s="35">
        <v>3.5333333333333301</v>
      </c>
      <c r="P43" s="35">
        <v>3.8800000000000003</v>
      </c>
      <c r="Q43" s="29"/>
    </row>
    <row r="44" spans="1:17" x14ac:dyDescent="0.25">
      <c r="A44" s="29"/>
      <c r="B44" s="29">
        <v>2</v>
      </c>
      <c r="C44" s="35">
        <v>3.2</v>
      </c>
      <c r="D44" s="35">
        <v>4</v>
      </c>
      <c r="E44" s="39">
        <v>1</v>
      </c>
      <c r="F44" s="35">
        <v>2.7333333333333329</v>
      </c>
      <c r="G44" s="29"/>
      <c r="I44" s="29"/>
      <c r="J44" s="29">
        <v>2</v>
      </c>
      <c r="K44" s="35">
        <v>3.3333333333333335</v>
      </c>
      <c r="L44" s="35">
        <v>3.6666666666666665</v>
      </c>
      <c r="M44" s="35">
        <v>2.8666666666666667</v>
      </c>
      <c r="N44" s="35">
        <v>2.8666666666666667</v>
      </c>
      <c r="O44" s="35">
        <v>2.7333333333333329</v>
      </c>
      <c r="P44" s="35">
        <v>3.0933333333333333</v>
      </c>
      <c r="Q44" s="29"/>
    </row>
    <row r="45" spans="1:17" x14ac:dyDescent="0.25">
      <c r="A45" s="29"/>
      <c r="B45" s="29">
        <v>3</v>
      </c>
      <c r="C45" s="35">
        <v>4.2</v>
      </c>
      <c r="D45" s="35">
        <v>2</v>
      </c>
      <c r="E45" s="35">
        <v>5</v>
      </c>
      <c r="F45" s="35">
        <v>3.7333333333333329</v>
      </c>
      <c r="G45" s="29"/>
      <c r="I45" s="29"/>
      <c r="J45" s="29">
        <v>3</v>
      </c>
      <c r="K45" s="35">
        <v>2.6666666666666665</v>
      </c>
      <c r="L45" s="35">
        <v>3.8666666666666667</v>
      </c>
      <c r="M45" s="35">
        <v>3.4</v>
      </c>
      <c r="N45" s="35">
        <v>1</v>
      </c>
      <c r="O45" s="35">
        <v>3.7333333333333329</v>
      </c>
      <c r="P45" s="35">
        <v>2.9333333333333331</v>
      </c>
      <c r="Q45" s="29"/>
    </row>
    <row r="46" spans="1:17" x14ac:dyDescent="0.25">
      <c r="A46" s="29"/>
      <c r="B46" s="29">
        <v>4</v>
      </c>
      <c r="C46" s="39">
        <v>1.2</v>
      </c>
      <c r="D46" s="39">
        <v>1</v>
      </c>
      <c r="E46" s="35">
        <v>4</v>
      </c>
      <c r="F46" s="39">
        <v>2.0666666666666669</v>
      </c>
      <c r="G46" s="29"/>
      <c r="I46" s="29"/>
      <c r="J46" s="29">
        <v>4</v>
      </c>
      <c r="K46" s="35">
        <v>3.1333333333333333</v>
      </c>
      <c r="L46" s="35">
        <v>1.5333333333333332</v>
      </c>
      <c r="M46" s="39">
        <v>2.1333333333333333</v>
      </c>
      <c r="N46" s="35">
        <v>3.0666666666666664</v>
      </c>
      <c r="O46" s="39">
        <v>2.0666666666666669</v>
      </c>
      <c r="P46" s="35">
        <v>2.3866666666666663</v>
      </c>
      <c r="Q46" s="29"/>
    </row>
    <row r="47" spans="1:17" x14ac:dyDescent="0.25">
      <c r="A47" s="29"/>
      <c r="B47" s="30">
        <v>5</v>
      </c>
      <c r="C47" s="36">
        <v>1.8</v>
      </c>
      <c r="D47" s="36">
        <v>3</v>
      </c>
      <c r="E47" s="36">
        <v>3</v>
      </c>
      <c r="F47" s="36">
        <v>2.6</v>
      </c>
      <c r="G47" s="29"/>
      <c r="I47" s="29"/>
      <c r="J47" s="30">
        <v>5</v>
      </c>
      <c r="K47" s="40">
        <v>2.1999999999999997</v>
      </c>
      <c r="L47" s="40">
        <v>1.4666666666666668</v>
      </c>
      <c r="M47" s="40">
        <v>2.1333333333333333</v>
      </c>
      <c r="N47" s="40">
        <v>2.7333333333333329</v>
      </c>
      <c r="O47" s="36">
        <v>2.6</v>
      </c>
      <c r="P47" s="40">
        <v>2.2266666666666666</v>
      </c>
      <c r="Q47" s="29"/>
    </row>
    <row r="48" spans="1:17" x14ac:dyDescent="0.25">
      <c r="A48" s="29"/>
      <c r="G48" s="29"/>
    </row>
  </sheetData>
  <conditionalFormatting sqref="AA3:AA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3309-400B-48E1-9D2C-1B750ED1373F}">
  <dimension ref="A1:U76"/>
  <sheetViews>
    <sheetView workbookViewId="0">
      <selection activeCell="I40" sqref="I40"/>
    </sheetView>
  </sheetViews>
  <sheetFormatPr defaultRowHeight="15" x14ac:dyDescent="0.25"/>
  <cols>
    <col min="1" max="1" width="9.140625" style="1"/>
    <col min="2" max="2" width="10.7109375" style="11" customWidth="1"/>
    <col min="3" max="8" width="9.140625" style="1"/>
    <col min="9" max="9" width="9.140625" style="11"/>
    <col min="10" max="12" width="9.5703125" style="1" bestFit="1" customWidth="1"/>
    <col min="13" max="13" width="11.5703125" style="1" bestFit="1" customWidth="1"/>
    <col min="14" max="14" width="10" style="1" bestFit="1" customWidth="1"/>
    <col min="15" max="15" width="9.140625" style="11"/>
    <col min="16" max="19" width="9.140625" style="1"/>
    <col min="20" max="20" width="10.7109375" style="1" customWidth="1"/>
    <col min="21" max="16384" width="9.140625" style="1"/>
  </cols>
  <sheetData>
    <row r="1" spans="1:21" x14ac:dyDescent="0.25">
      <c r="A1" s="1">
        <v>722.38</v>
      </c>
    </row>
    <row r="2" spans="1:21" x14ac:dyDescent="0.25">
      <c r="B2" s="11" t="s">
        <v>0</v>
      </c>
      <c r="I2" s="11" t="s">
        <v>1</v>
      </c>
      <c r="P2" s="1" t="s">
        <v>2</v>
      </c>
    </row>
    <row r="3" spans="1:21" x14ac:dyDescent="0.25">
      <c r="B3" s="16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16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1:21" x14ac:dyDescent="0.25">
      <c r="B4" s="16" t="s">
        <v>9</v>
      </c>
      <c r="C4" s="3">
        <v>4.38206624400305E-3</v>
      </c>
      <c r="D4" s="3">
        <v>3.5898946089104003E-2</v>
      </c>
      <c r="E4" s="3">
        <v>6.1535730243770403E-2</v>
      </c>
      <c r="F4" s="3">
        <v>0.97386382982085395</v>
      </c>
      <c r="G4" s="3">
        <v>0.18764318266848101</v>
      </c>
      <c r="I4" s="16" t="s">
        <v>9</v>
      </c>
      <c r="J4" s="3">
        <v>5.1394410621842003E-3</v>
      </c>
      <c r="K4" s="3">
        <v>3.5291377817381203E-2</v>
      </c>
      <c r="L4" s="3">
        <v>4.8355697073174497E-2</v>
      </c>
      <c r="M4" s="3">
        <v>31.042693998056201</v>
      </c>
      <c r="N4" s="3">
        <v>0.165585573102807</v>
      </c>
      <c r="P4" s="2" t="s">
        <v>9</v>
      </c>
      <c r="Q4" s="3">
        <v>1.99119873895899E-5</v>
      </c>
      <c r="R4" s="3">
        <v>3.27315524993004E-3</v>
      </c>
      <c r="S4" s="3">
        <v>3.3214063726754398E-3</v>
      </c>
      <c r="T4" s="3">
        <v>0.90193142087906097</v>
      </c>
      <c r="U4" s="3">
        <v>1.9321338286129399E-3</v>
      </c>
    </row>
    <row r="5" spans="1:21" x14ac:dyDescent="0.25">
      <c r="B5" s="16" t="s">
        <v>10</v>
      </c>
      <c r="C5" s="3">
        <v>1.2241740844980401E-2</v>
      </c>
      <c r="D5" s="3">
        <v>8.2533898919169693E-2</v>
      </c>
      <c r="E5" s="3">
        <v>0.151249032278302</v>
      </c>
      <c r="F5" s="3">
        <v>2.70091974974962</v>
      </c>
      <c r="G5" s="3">
        <v>0.61230467879045103</v>
      </c>
      <c r="I5" s="16" t="s">
        <v>10</v>
      </c>
      <c r="J5" s="3">
        <v>1.2075392711965499E-2</v>
      </c>
      <c r="K5" s="3">
        <v>8.1488396515067799E-2</v>
      </c>
      <c r="L5" s="3">
        <v>0.13099484277352</v>
      </c>
      <c r="M5" s="3">
        <v>72.659272186071405</v>
      </c>
      <c r="N5" s="3">
        <v>0.481005018607914</v>
      </c>
      <c r="P5" s="2" t="s">
        <v>10</v>
      </c>
      <c r="Q5" s="3">
        <v>6.7654857435406604E-3</v>
      </c>
      <c r="R5" s="3">
        <v>8.0658748660922805E-2</v>
      </c>
      <c r="S5" s="3">
        <v>8.0439674801039501E-2</v>
      </c>
      <c r="T5" s="3">
        <v>303.907955793974</v>
      </c>
      <c r="U5" s="3">
        <v>2.9248908872759301</v>
      </c>
    </row>
    <row r="6" spans="1:21" x14ac:dyDescent="0.25">
      <c r="B6" s="16" t="s">
        <v>11</v>
      </c>
      <c r="C6" s="3">
        <v>1.2283869540375299E-2</v>
      </c>
      <c r="D6" s="3">
        <v>8.3243999067575E-2</v>
      </c>
      <c r="E6" s="3">
        <v>0.15343165983079901</v>
      </c>
      <c r="F6" s="3">
        <v>2.7110605617052701</v>
      </c>
      <c r="G6" s="3">
        <v>0.63076185063609302</v>
      </c>
      <c r="I6" s="16" t="s">
        <v>11</v>
      </c>
      <c r="J6" s="3">
        <v>1.19103794585418E-2</v>
      </c>
      <c r="K6" s="3">
        <v>8.2823583907725401E-2</v>
      </c>
      <c r="L6" s="3">
        <v>0.13437719415483401</v>
      </c>
      <c r="M6" s="3">
        <v>71.672487150969602</v>
      </c>
      <c r="N6" s="3">
        <v>0.49375843735090202</v>
      </c>
      <c r="P6" s="2" t="s">
        <v>11</v>
      </c>
      <c r="Q6" s="3">
        <v>5.6484630528221896E-3</v>
      </c>
      <c r="R6" s="3">
        <v>7.3096847975107501E-2</v>
      </c>
      <c r="S6" s="3">
        <v>7.3378995762324595E-2</v>
      </c>
      <c r="T6" s="3">
        <v>252.869142827274</v>
      </c>
      <c r="U6" s="3">
        <v>1.950489103587</v>
      </c>
    </row>
    <row r="7" spans="1:21" x14ac:dyDescent="0.25">
      <c r="B7" s="16" t="s">
        <v>12</v>
      </c>
      <c r="C7" s="3">
        <v>1.2824009912955099E-2</v>
      </c>
      <c r="D7" s="3">
        <v>8.9265528547764803E-2</v>
      </c>
      <c r="E7" s="3">
        <v>0.17865675479291801</v>
      </c>
      <c r="F7" s="3">
        <v>2.85088861400705</v>
      </c>
      <c r="G7" s="3">
        <v>0.87010735400991301</v>
      </c>
      <c r="I7" s="16" t="s">
        <v>12</v>
      </c>
      <c r="J7" s="3">
        <v>1.23830181838491E-2</v>
      </c>
      <c r="K7" s="3">
        <v>8.7333171188068701E-2</v>
      </c>
      <c r="L7" s="3">
        <v>0.15297226638896499</v>
      </c>
      <c r="M7" s="3">
        <v>74.806858922340894</v>
      </c>
      <c r="N7" s="3">
        <v>0.65301231116172598</v>
      </c>
      <c r="P7" s="2" t="s">
        <v>12</v>
      </c>
      <c r="Q7" s="3">
        <v>4.1755784761477203E-3</v>
      </c>
      <c r="R7" s="3">
        <v>5.0380054408902197E-2</v>
      </c>
      <c r="S7" s="3">
        <v>4.5875212258824197E-2</v>
      </c>
      <c r="T7" s="3">
        <v>189.792059515636</v>
      </c>
      <c r="U7" s="3">
        <v>0.15960626353106</v>
      </c>
    </row>
    <row r="8" spans="1:21" x14ac:dyDescent="0.25">
      <c r="B8" s="16" t="s">
        <v>13</v>
      </c>
      <c r="C8" s="3">
        <v>1.17635036870406E-2</v>
      </c>
      <c r="D8" s="3">
        <v>8.6801180261991101E-2</v>
      </c>
      <c r="E8" s="3">
        <v>0.17286938051047501</v>
      </c>
      <c r="F8" s="3">
        <v>2.5793480597498202</v>
      </c>
      <c r="G8" s="3">
        <v>0.82491386585695403</v>
      </c>
      <c r="I8" s="16" t="s">
        <v>13</v>
      </c>
      <c r="J8" s="3">
        <v>1.2050246507656501E-2</v>
      </c>
      <c r="K8" s="3">
        <v>8.5956732331543398E-2</v>
      </c>
      <c r="L8" s="3">
        <v>0.15033918804836599</v>
      </c>
      <c r="M8" s="3">
        <v>72.790220938533693</v>
      </c>
      <c r="N8" s="3">
        <v>0.61927149716310603</v>
      </c>
      <c r="P8" s="2" t="s">
        <v>13</v>
      </c>
      <c r="Q8" s="3">
        <v>4.1755784761477203E-3</v>
      </c>
      <c r="R8" s="3">
        <v>5.0380054408902197E-2</v>
      </c>
      <c r="S8" s="3">
        <v>4.5875212258824197E-2</v>
      </c>
      <c r="T8" s="3">
        <v>189.792059515636</v>
      </c>
      <c r="U8" s="3">
        <v>0.15960626353106</v>
      </c>
    </row>
    <row r="9" spans="1:21" x14ac:dyDescent="0.25">
      <c r="B9" s="16" t="s">
        <v>14</v>
      </c>
      <c r="C9" s="3">
        <v>1.18811604693306E-2</v>
      </c>
      <c r="D9" s="3">
        <v>8.68287606804026E-2</v>
      </c>
      <c r="E9" s="3">
        <v>0.16927436409042801</v>
      </c>
      <c r="F9" s="3">
        <v>2.6163406194394301</v>
      </c>
      <c r="G9" s="3">
        <v>0.75424838904009195</v>
      </c>
      <c r="I9" s="16" t="s">
        <v>14</v>
      </c>
      <c r="J9" s="3">
        <v>1.18530588845095E-2</v>
      </c>
      <c r="K9" s="3">
        <v>8.3832913254433206E-2</v>
      </c>
      <c r="L9" s="3">
        <v>0.143810968499232</v>
      </c>
      <c r="M9" s="3">
        <v>71.5771791072425</v>
      </c>
      <c r="N9" s="3">
        <v>0.56132839492075004</v>
      </c>
      <c r="P9" s="2" t="s">
        <v>14</v>
      </c>
      <c r="Q9" s="3">
        <v>3.1114493904967201E-3</v>
      </c>
      <c r="R9" s="3">
        <v>4.3693414517529401E-2</v>
      </c>
      <c r="S9" s="3">
        <v>3.9909712523080003E-2</v>
      </c>
      <c r="T9" s="3">
        <v>141.36849280925799</v>
      </c>
      <c r="U9" s="3">
        <v>0.135424775870262</v>
      </c>
    </row>
    <row r="10" spans="1:21" x14ac:dyDescent="0.25">
      <c r="B10" s="16" t="s">
        <v>15</v>
      </c>
      <c r="C10" s="3">
        <v>1.17768106293102E-2</v>
      </c>
      <c r="D10" s="3">
        <v>8.8567132947541399E-2</v>
      </c>
      <c r="E10" s="3">
        <v>0.17385230483712599</v>
      </c>
      <c r="F10" s="3">
        <v>2.6029380643834998</v>
      </c>
      <c r="G10" s="3">
        <v>0.80002062735597301</v>
      </c>
      <c r="I10" s="16" t="s">
        <v>15</v>
      </c>
      <c r="J10" s="3">
        <v>1.1720311857632001E-2</v>
      </c>
      <c r="K10" s="3">
        <v>8.4633784783573696E-2</v>
      </c>
      <c r="L10" s="3">
        <v>0.14729308588672901</v>
      </c>
      <c r="M10" s="3">
        <v>70.793171409375304</v>
      </c>
      <c r="N10" s="3">
        <v>0.58966160794869704</v>
      </c>
      <c r="P10" s="2" t="s">
        <v>15</v>
      </c>
      <c r="Q10" s="3">
        <v>4.1755784761477203E-3</v>
      </c>
      <c r="R10" s="3">
        <v>5.0380054408902197E-2</v>
      </c>
      <c r="S10" s="3">
        <v>4.5875212258824197E-2</v>
      </c>
      <c r="T10" s="3">
        <v>189.792059515636</v>
      </c>
      <c r="U10" s="3">
        <v>0.15960626353106</v>
      </c>
    </row>
    <row r="11" spans="1:21" x14ac:dyDescent="0.25">
      <c r="B11" s="16" t="s">
        <v>16</v>
      </c>
      <c r="C11" s="3">
        <v>1.1451417439066899E-2</v>
      </c>
      <c r="D11" s="3">
        <v>8.7186336110586196E-2</v>
      </c>
      <c r="E11" s="3">
        <v>0.17101883198738099</v>
      </c>
      <c r="F11" s="3">
        <v>2.5350723024409398</v>
      </c>
      <c r="G11" s="3">
        <v>0.76047425060893403</v>
      </c>
      <c r="I11" s="16" t="s">
        <v>16</v>
      </c>
      <c r="J11" s="3">
        <v>1.17670428688372E-2</v>
      </c>
      <c r="K11" s="3">
        <v>8.4273579944363394E-2</v>
      </c>
      <c r="L11" s="3">
        <v>0.14618883144778499</v>
      </c>
      <c r="M11" s="3">
        <v>71.074731276976706</v>
      </c>
      <c r="N11" s="3">
        <v>0.58597514483157298</v>
      </c>
      <c r="P11" s="2" t="s">
        <v>16</v>
      </c>
      <c r="Q11" s="3">
        <v>4.1755784761477203E-3</v>
      </c>
      <c r="R11" s="3">
        <v>5.0380054408902197E-2</v>
      </c>
      <c r="S11" s="3">
        <v>4.5875212258824301E-2</v>
      </c>
      <c r="T11" s="3">
        <v>189.792059515636</v>
      </c>
      <c r="U11" s="3">
        <v>0.15960626353106</v>
      </c>
    </row>
    <row r="14" spans="1:21" x14ac:dyDescent="0.25">
      <c r="B14" s="11" t="s">
        <v>0</v>
      </c>
      <c r="I14" s="11" t="s">
        <v>1</v>
      </c>
      <c r="P14" s="1" t="s">
        <v>2</v>
      </c>
    </row>
    <row r="15" spans="1:21" x14ac:dyDescent="0.25">
      <c r="B15" s="16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16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1:21" x14ac:dyDescent="0.25">
      <c r="B16" s="16" t="s">
        <v>12</v>
      </c>
      <c r="C16" s="3">
        <f>C7</f>
        <v>1.2824009912955099E-2</v>
      </c>
      <c r="D16" s="3">
        <f t="shared" ref="D16:G18" si="0">D7</f>
        <v>8.9265528547764803E-2</v>
      </c>
      <c r="E16" s="3">
        <f t="shared" si="0"/>
        <v>0.17865675479291801</v>
      </c>
      <c r="F16" s="3">
        <f t="shared" si="0"/>
        <v>2.85088861400705</v>
      </c>
      <c r="G16" s="3">
        <f t="shared" si="0"/>
        <v>0.87010735400991301</v>
      </c>
      <c r="I16" s="16" t="s">
        <v>12</v>
      </c>
      <c r="J16" s="3">
        <f>J7</f>
        <v>1.23830181838491E-2</v>
      </c>
      <c r="K16" s="3">
        <f t="shared" ref="K16:N18" si="1">K7</f>
        <v>8.7333171188068701E-2</v>
      </c>
      <c r="L16" s="3">
        <f t="shared" si="1"/>
        <v>0.15297226638896499</v>
      </c>
      <c r="M16" s="3">
        <f t="shared" si="1"/>
        <v>74.806858922340894</v>
      </c>
      <c r="N16" s="3">
        <f t="shared" si="1"/>
        <v>0.65301231116172598</v>
      </c>
      <c r="P16" s="2" t="s">
        <v>12</v>
      </c>
      <c r="Q16" s="3">
        <f>Q7</f>
        <v>4.1755784761477203E-3</v>
      </c>
      <c r="R16" s="3">
        <f t="shared" ref="R16:U18" si="2">R7</f>
        <v>5.0380054408902197E-2</v>
      </c>
      <c r="S16" s="3">
        <f t="shared" si="2"/>
        <v>4.5875212258824197E-2</v>
      </c>
      <c r="T16" s="3">
        <f t="shared" si="2"/>
        <v>189.792059515636</v>
      </c>
      <c r="U16" s="3">
        <f t="shared" si="2"/>
        <v>0.15960626353106</v>
      </c>
    </row>
    <row r="17" spans="2:21" x14ac:dyDescent="0.25">
      <c r="B17" s="16" t="s">
        <v>13</v>
      </c>
      <c r="C17" s="3">
        <f>C8</f>
        <v>1.17635036870406E-2</v>
      </c>
      <c r="D17" s="3">
        <f t="shared" si="0"/>
        <v>8.6801180261991101E-2</v>
      </c>
      <c r="E17" s="3">
        <f t="shared" si="0"/>
        <v>0.17286938051047501</v>
      </c>
      <c r="F17" s="3">
        <f t="shared" si="0"/>
        <v>2.5793480597498202</v>
      </c>
      <c r="G17" s="3">
        <f t="shared" si="0"/>
        <v>0.82491386585695403</v>
      </c>
      <c r="I17" s="16" t="s">
        <v>13</v>
      </c>
      <c r="J17" s="3">
        <f>J8</f>
        <v>1.2050246507656501E-2</v>
      </c>
      <c r="K17" s="3">
        <f t="shared" si="1"/>
        <v>8.5956732331543398E-2</v>
      </c>
      <c r="L17" s="3">
        <f t="shared" si="1"/>
        <v>0.15033918804836599</v>
      </c>
      <c r="M17" s="3">
        <f t="shared" si="1"/>
        <v>72.790220938533693</v>
      </c>
      <c r="N17" s="3">
        <f t="shared" si="1"/>
        <v>0.61927149716310603</v>
      </c>
      <c r="P17" s="2" t="s">
        <v>13</v>
      </c>
      <c r="Q17" s="3">
        <f>Q8</f>
        <v>4.1755784761477203E-3</v>
      </c>
      <c r="R17" s="3">
        <f t="shared" si="2"/>
        <v>5.0380054408902197E-2</v>
      </c>
      <c r="S17" s="3">
        <f t="shared" si="2"/>
        <v>4.5875212258824197E-2</v>
      </c>
      <c r="T17" s="3">
        <f t="shared" si="2"/>
        <v>189.792059515636</v>
      </c>
      <c r="U17" s="3">
        <f t="shared" si="2"/>
        <v>0.15960626353106</v>
      </c>
    </row>
    <row r="18" spans="2:21" x14ac:dyDescent="0.25">
      <c r="B18" s="16" t="s">
        <v>14</v>
      </c>
      <c r="C18" s="3">
        <f>C9</f>
        <v>1.18811604693306E-2</v>
      </c>
      <c r="D18" s="3">
        <f t="shared" si="0"/>
        <v>8.68287606804026E-2</v>
      </c>
      <c r="E18" s="3">
        <f t="shared" si="0"/>
        <v>0.16927436409042801</v>
      </c>
      <c r="F18" s="3">
        <f t="shared" si="0"/>
        <v>2.6163406194394301</v>
      </c>
      <c r="G18" s="3">
        <f t="shared" si="0"/>
        <v>0.75424838904009195</v>
      </c>
      <c r="I18" s="16" t="s">
        <v>14</v>
      </c>
      <c r="J18" s="3">
        <f>J9</f>
        <v>1.18530588845095E-2</v>
      </c>
      <c r="K18" s="3">
        <f t="shared" si="1"/>
        <v>8.3832913254433206E-2</v>
      </c>
      <c r="L18" s="3">
        <f t="shared" si="1"/>
        <v>0.143810968499232</v>
      </c>
      <c r="M18" s="3">
        <f t="shared" si="1"/>
        <v>71.5771791072425</v>
      </c>
      <c r="N18" s="3">
        <f t="shared" si="1"/>
        <v>0.56132839492075004</v>
      </c>
      <c r="P18" s="2" t="s">
        <v>14</v>
      </c>
      <c r="Q18" s="3">
        <f>Q9</f>
        <v>3.1114493904967201E-3</v>
      </c>
      <c r="R18" s="3">
        <f t="shared" si="2"/>
        <v>4.3693414517529401E-2</v>
      </c>
      <c r="S18" s="3">
        <f t="shared" si="2"/>
        <v>3.9909712523080003E-2</v>
      </c>
      <c r="T18" s="3">
        <f t="shared" si="2"/>
        <v>141.36849280925799</v>
      </c>
      <c r="U18" s="3">
        <f t="shared" si="2"/>
        <v>0.135424775870262</v>
      </c>
    </row>
    <row r="19" spans="2:21" x14ac:dyDescent="0.25">
      <c r="B19" s="16" t="s">
        <v>15</v>
      </c>
      <c r="C19" s="3">
        <f t="shared" ref="C19:G20" si="3">C10</f>
        <v>1.17768106293102E-2</v>
      </c>
      <c r="D19" s="3">
        <f t="shared" si="3"/>
        <v>8.8567132947541399E-2</v>
      </c>
      <c r="E19" s="3">
        <f t="shared" si="3"/>
        <v>0.17385230483712599</v>
      </c>
      <c r="F19" s="3">
        <f t="shared" si="3"/>
        <v>2.6029380643834998</v>
      </c>
      <c r="G19" s="3">
        <f t="shared" si="3"/>
        <v>0.80002062735597301</v>
      </c>
      <c r="I19" s="16" t="s">
        <v>15</v>
      </c>
      <c r="J19" s="3">
        <f t="shared" ref="J19:N20" si="4">J10</f>
        <v>1.1720311857632001E-2</v>
      </c>
      <c r="K19" s="3">
        <f t="shared" si="4"/>
        <v>8.4633784783573696E-2</v>
      </c>
      <c r="L19" s="3">
        <f t="shared" si="4"/>
        <v>0.14729308588672901</v>
      </c>
      <c r="M19" s="3">
        <f t="shared" si="4"/>
        <v>70.793171409375304</v>
      </c>
      <c r="N19" s="3">
        <f t="shared" si="4"/>
        <v>0.58966160794869704</v>
      </c>
      <c r="P19" s="2" t="s">
        <v>15</v>
      </c>
      <c r="Q19" s="3">
        <f t="shared" ref="Q19:T20" si="5">Q10</f>
        <v>4.1755784761477203E-3</v>
      </c>
      <c r="R19" s="3">
        <f t="shared" si="5"/>
        <v>5.0380054408902197E-2</v>
      </c>
      <c r="S19" s="3">
        <f t="shared" si="5"/>
        <v>4.5875212258824197E-2</v>
      </c>
      <c r="T19" s="3">
        <f t="shared" si="5"/>
        <v>189.792059515636</v>
      </c>
      <c r="U19" s="3">
        <f>U10</f>
        <v>0.15960626353106</v>
      </c>
    </row>
    <row r="20" spans="2:21" x14ac:dyDescent="0.25">
      <c r="B20" s="16" t="s">
        <v>16</v>
      </c>
      <c r="C20" s="3">
        <f t="shared" si="3"/>
        <v>1.1451417439066899E-2</v>
      </c>
      <c r="D20" s="3">
        <f t="shared" si="3"/>
        <v>8.7186336110586196E-2</v>
      </c>
      <c r="E20" s="3">
        <f t="shared" si="3"/>
        <v>0.17101883198738099</v>
      </c>
      <c r="F20" s="3">
        <f t="shared" si="3"/>
        <v>2.5350723024409398</v>
      </c>
      <c r="G20" s="3">
        <f>G11</f>
        <v>0.76047425060893403</v>
      </c>
      <c r="I20" s="16" t="s">
        <v>16</v>
      </c>
      <c r="J20" s="3">
        <f t="shared" si="4"/>
        <v>1.17670428688372E-2</v>
      </c>
      <c r="K20" s="3">
        <f t="shared" si="4"/>
        <v>8.4273579944363394E-2</v>
      </c>
      <c r="L20" s="3">
        <f t="shared" si="4"/>
        <v>0.14618883144778499</v>
      </c>
      <c r="M20" s="3">
        <f t="shared" si="4"/>
        <v>71.074731276976706</v>
      </c>
      <c r="N20" s="3">
        <f>N11</f>
        <v>0.58597514483157298</v>
      </c>
      <c r="P20" s="2" t="s">
        <v>16</v>
      </c>
      <c r="Q20" s="3">
        <f t="shared" si="5"/>
        <v>4.1755784761477203E-3</v>
      </c>
      <c r="R20" s="3">
        <f t="shared" si="5"/>
        <v>5.0380054408902197E-2</v>
      </c>
      <c r="S20" s="3">
        <f t="shared" si="5"/>
        <v>4.5875212258824301E-2</v>
      </c>
      <c r="T20" s="3">
        <f t="shared" si="5"/>
        <v>189.792059515636</v>
      </c>
      <c r="U20" s="3">
        <f>U11</f>
        <v>0.15960626353106</v>
      </c>
    </row>
    <row r="23" spans="2:21" x14ac:dyDescent="0.25">
      <c r="B23" s="11" t="s">
        <v>0</v>
      </c>
      <c r="I23" s="11" t="s">
        <v>1</v>
      </c>
      <c r="P23" s="1" t="s">
        <v>2</v>
      </c>
    </row>
    <row r="24" spans="2:21" x14ac:dyDescent="0.25">
      <c r="B24" s="16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16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16" t="s">
        <v>12</v>
      </c>
      <c r="C25" s="4">
        <f>RANK(C16,C$16:C$20, 1)</f>
        <v>5</v>
      </c>
      <c r="D25" s="4">
        <f>RANK(D16,D$16:D$20, 1)</f>
        <v>5</v>
      </c>
      <c r="E25" s="4">
        <f>RANK(E16,E$16:E$20, 1)</f>
        <v>5</v>
      </c>
      <c r="F25" s="4">
        <f>RANK(F16,F$16:F$20, 1)</f>
        <v>5</v>
      </c>
      <c r="G25" s="4">
        <f>RANK(G16,G$16:G$20, 1)</f>
        <v>5</v>
      </c>
      <c r="I25" s="16" t="s">
        <v>12</v>
      </c>
      <c r="J25" s="4">
        <f t="shared" ref="J25:N29" si="6">RANK(J16,J$16:J$20, 1)</f>
        <v>5</v>
      </c>
      <c r="K25" s="4">
        <f t="shared" si="6"/>
        <v>5</v>
      </c>
      <c r="L25" s="4">
        <f t="shared" si="6"/>
        <v>5</v>
      </c>
      <c r="M25" s="4">
        <f t="shared" si="6"/>
        <v>5</v>
      </c>
      <c r="N25" s="4">
        <f t="shared" si="6"/>
        <v>5</v>
      </c>
      <c r="O25" s="23"/>
      <c r="P25" s="2" t="s">
        <v>12</v>
      </c>
      <c r="Q25" s="4">
        <f t="shared" ref="Q25:U29" si="7">RANK(Q16,Q$16:Q$20, 1)</f>
        <v>2</v>
      </c>
      <c r="R25" s="4">
        <f t="shared" si="7"/>
        <v>2</v>
      </c>
      <c r="S25" s="4">
        <f t="shared" si="7"/>
        <v>2</v>
      </c>
      <c r="T25" s="4">
        <f t="shared" si="7"/>
        <v>2</v>
      </c>
      <c r="U25" s="4">
        <f t="shared" si="7"/>
        <v>2</v>
      </c>
    </row>
    <row r="26" spans="2:21" x14ac:dyDescent="0.25">
      <c r="B26" s="16" t="s">
        <v>13</v>
      </c>
      <c r="C26" s="4">
        <f>RANK(C17,$C$16:$C$20, 1)</f>
        <v>2</v>
      </c>
      <c r="D26" s="4">
        <f t="shared" ref="D26:G29" si="8">RANK(D17,D$16:D$20, 1)</f>
        <v>1</v>
      </c>
      <c r="E26" s="4">
        <f t="shared" si="8"/>
        <v>3</v>
      </c>
      <c r="F26" s="4">
        <f t="shared" si="8"/>
        <v>2</v>
      </c>
      <c r="G26" s="4">
        <f t="shared" si="8"/>
        <v>4</v>
      </c>
      <c r="I26" s="16" t="s">
        <v>13</v>
      </c>
      <c r="J26" s="4">
        <f t="shared" si="6"/>
        <v>4</v>
      </c>
      <c r="K26" s="4">
        <f t="shared" si="6"/>
        <v>4</v>
      </c>
      <c r="L26" s="4">
        <f t="shared" si="6"/>
        <v>4</v>
      </c>
      <c r="M26" s="4">
        <f t="shared" si="6"/>
        <v>4</v>
      </c>
      <c r="N26" s="4">
        <f t="shared" si="6"/>
        <v>4</v>
      </c>
      <c r="O26" s="23"/>
      <c r="P26" s="2" t="s">
        <v>13</v>
      </c>
      <c r="Q26" s="4">
        <f t="shared" si="7"/>
        <v>2</v>
      </c>
      <c r="R26" s="4">
        <f t="shared" si="7"/>
        <v>2</v>
      </c>
      <c r="S26" s="4">
        <f t="shared" si="7"/>
        <v>2</v>
      </c>
      <c r="T26" s="4">
        <f t="shared" si="7"/>
        <v>2</v>
      </c>
      <c r="U26" s="4">
        <f t="shared" si="7"/>
        <v>2</v>
      </c>
    </row>
    <row r="27" spans="2:21" x14ac:dyDescent="0.25">
      <c r="B27" s="16" t="s">
        <v>14</v>
      </c>
      <c r="C27" s="4">
        <f>RANK(C18,$C$16:$C$20, 1)</f>
        <v>4</v>
      </c>
      <c r="D27" s="4">
        <f t="shared" si="8"/>
        <v>2</v>
      </c>
      <c r="E27" s="4">
        <f t="shared" si="8"/>
        <v>1</v>
      </c>
      <c r="F27" s="4">
        <f t="shared" si="8"/>
        <v>4</v>
      </c>
      <c r="G27" s="4">
        <f t="shared" si="8"/>
        <v>1</v>
      </c>
      <c r="I27" s="16" t="s">
        <v>14</v>
      </c>
      <c r="J27" s="4">
        <f t="shared" si="6"/>
        <v>3</v>
      </c>
      <c r="K27" s="4">
        <f t="shared" si="6"/>
        <v>1</v>
      </c>
      <c r="L27" s="4">
        <f t="shared" si="6"/>
        <v>1</v>
      </c>
      <c r="M27" s="4">
        <f t="shared" si="6"/>
        <v>3</v>
      </c>
      <c r="N27" s="4">
        <f t="shared" si="6"/>
        <v>1</v>
      </c>
      <c r="O27" s="23"/>
      <c r="P27" s="2" t="s">
        <v>14</v>
      </c>
      <c r="Q27" s="4">
        <f t="shared" si="7"/>
        <v>1</v>
      </c>
      <c r="R27" s="4">
        <f t="shared" si="7"/>
        <v>1</v>
      </c>
      <c r="S27" s="4">
        <f t="shared" si="7"/>
        <v>1</v>
      </c>
      <c r="T27" s="4">
        <f t="shared" si="7"/>
        <v>1</v>
      </c>
      <c r="U27" s="4">
        <f t="shared" si="7"/>
        <v>1</v>
      </c>
    </row>
    <row r="28" spans="2:21" x14ac:dyDescent="0.25">
      <c r="B28" s="16" t="s">
        <v>15</v>
      </c>
      <c r="C28" s="4">
        <f>RANK(C19,$C$16:$C$20, 1)</f>
        <v>3</v>
      </c>
      <c r="D28" s="4">
        <f t="shared" si="8"/>
        <v>4</v>
      </c>
      <c r="E28" s="4">
        <f t="shared" si="8"/>
        <v>4</v>
      </c>
      <c r="F28" s="4">
        <f t="shared" si="8"/>
        <v>3</v>
      </c>
      <c r="G28" s="4">
        <f t="shared" si="8"/>
        <v>3</v>
      </c>
      <c r="I28" s="16" t="s">
        <v>15</v>
      </c>
      <c r="J28" s="4">
        <f t="shared" si="6"/>
        <v>1</v>
      </c>
      <c r="K28" s="4">
        <f t="shared" si="6"/>
        <v>3</v>
      </c>
      <c r="L28" s="4">
        <f t="shared" si="6"/>
        <v>3</v>
      </c>
      <c r="M28" s="4">
        <f t="shared" si="6"/>
        <v>1</v>
      </c>
      <c r="N28" s="4">
        <f t="shared" si="6"/>
        <v>3</v>
      </c>
      <c r="O28" s="23"/>
      <c r="P28" s="2" t="s">
        <v>15</v>
      </c>
      <c r="Q28" s="4">
        <f t="shared" si="7"/>
        <v>2</v>
      </c>
      <c r="R28" s="4">
        <f t="shared" si="7"/>
        <v>2</v>
      </c>
      <c r="S28" s="4">
        <f t="shared" si="7"/>
        <v>2</v>
      </c>
      <c r="T28" s="4">
        <f t="shared" si="7"/>
        <v>2</v>
      </c>
      <c r="U28" s="4">
        <f t="shared" si="7"/>
        <v>2</v>
      </c>
    </row>
    <row r="29" spans="2:21" x14ac:dyDescent="0.25">
      <c r="B29" s="16" t="s">
        <v>16</v>
      </c>
      <c r="C29" s="4">
        <f>RANK(C20,$C$16:$C$20, 1)</f>
        <v>1</v>
      </c>
      <c r="D29" s="4">
        <f t="shared" si="8"/>
        <v>3</v>
      </c>
      <c r="E29" s="4">
        <f t="shared" si="8"/>
        <v>2</v>
      </c>
      <c r="F29" s="4">
        <f t="shared" si="8"/>
        <v>1</v>
      </c>
      <c r="G29" s="4">
        <f t="shared" si="8"/>
        <v>2</v>
      </c>
      <c r="I29" s="16" t="s">
        <v>16</v>
      </c>
      <c r="J29" s="4">
        <f t="shared" si="6"/>
        <v>2</v>
      </c>
      <c r="K29" s="4">
        <f t="shared" si="6"/>
        <v>2</v>
      </c>
      <c r="L29" s="4">
        <f t="shared" si="6"/>
        <v>2</v>
      </c>
      <c r="M29" s="4">
        <f t="shared" si="6"/>
        <v>2</v>
      </c>
      <c r="N29" s="4">
        <f t="shared" si="6"/>
        <v>2</v>
      </c>
      <c r="O29" s="23"/>
      <c r="P29" s="2" t="s">
        <v>16</v>
      </c>
      <c r="Q29" s="4">
        <f t="shared" si="7"/>
        <v>2</v>
      </c>
      <c r="R29" s="4">
        <f t="shared" si="7"/>
        <v>2</v>
      </c>
      <c r="S29" s="4">
        <f t="shared" si="7"/>
        <v>5</v>
      </c>
      <c r="T29" s="4">
        <f t="shared" si="7"/>
        <v>2</v>
      </c>
      <c r="U29" s="4">
        <f t="shared" si="7"/>
        <v>2</v>
      </c>
    </row>
    <row r="30" spans="2:21" x14ac:dyDescent="0.25">
      <c r="B30" s="11" t="s">
        <v>31</v>
      </c>
      <c r="C30" s="1">
        <v>29.8</v>
      </c>
      <c r="I30" s="11" t="s">
        <v>31</v>
      </c>
      <c r="J30" s="1">
        <v>22.91</v>
      </c>
      <c r="P30" s="11" t="s">
        <v>31</v>
      </c>
      <c r="Q30" s="1">
        <v>23.8</v>
      </c>
    </row>
    <row r="32" spans="2:21" x14ac:dyDescent="0.25">
      <c r="B32" s="1"/>
      <c r="I32" s="1"/>
    </row>
    <row r="33" spans="2:14" x14ac:dyDescent="0.25">
      <c r="B33" s="1"/>
      <c r="I33" s="1"/>
    </row>
    <row r="34" spans="2:14" x14ac:dyDescent="0.25">
      <c r="B34" s="16" t="s">
        <v>18</v>
      </c>
      <c r="C34" s="2" t="s">
        <v>0</v>
      </c>
      <c r="D34" s="2" t="s">
        <v>1</v>
      </c>
      <c r="E34" s="2" t="s">
        <v>2</v>
      </c>
      <c r="F34" s="2" t="s">
        <v>17</v>
      </c>
      <c r="H34" s="11"/>
      <c r="I34" s="17" t="s">
        <v>34</v>
      </c>
      <c r="J34" s="17" t="s">
        <v>3</v>
      </c>
      <c r="K34" s="17" t="s">
        <v>4</v>
      </c>
      <c r="L34" s="17" t="s">
        <v>5</v>
      </c>
      <c r="M34" s="17" t="s">
        <v>7</v>
      </c>
      <c r="N34" s="11"/>
    </row>
    <row r="35" spans="2:14" x14ac:dyDescent="0.25">
      <c r="B35" s="16">
        <v>1</v>
      </c>
      <c r="C35" s="4">
        <f>AVERAGE(C25:G25)</f>
        <v>5</v>
      </c>
      <c r="D35" s="4">
        <f>AVERAGE(J25:N25)</f>
        <v>5</v>
      </c>
      <c r="E35" s="4">
        <f>AVERAGE(Q25:U25)</f>
        <v>2</v>
      </c>
      <c r="F35" s="8">
        <f>AVERAGE(C35:E35)</f>
        <v>4</v>
      </c>
      <c r="H35" s="11"/>
      <c r="I35" s="45" t="s">
        <v>0</v>
      </c>
      <c r="J35" s="14">
        <v>1.1451417439066899E-2</v>
      </c>
      <c r="K35" s="14">
        <v>8.7186336110586196E-2</v>
      </c>
      <c r="L35" s="14">
        <v>0.17101883198738099</v>
      </c>
      <c r="M35" s="14">
        <v>0.76047425060893403</v>
      </c>
      <c r="N35" s="11"/>
    </row>
    <row r="36" spans="2:14" x14ac:dyDescent="0.25">
      <c r="B36" s="16">
        <v>2</v>
      </c>
      <c r="C36" s="4">
        <f>AVERAGE(C26:G26)</f>
        <v>2.4</v>
      </c>
      <c r="D36" s="4">
        <f>AVERAGE(J26:N26)</f>
        <v>4</v>
      </c>
      <c r="E36" s="4">
        <f>AVERAGE(Q26:U26)</f>
        <v>2</v>
      </c>
      <c r="F36" s="8">
        <f t="shared" ref="F36:F39" si="9">AVERAGE(C36:E36)</f>
        <v>2.8000000000000003</v>
      </c>
      <c r="H36" s="11"/>
      <c r="I36" s="45" t="s">
        <v>1</v>
      </c>
      <c r="J36" s="14">
        <v>1.18530588845095E-2</v>
      </c>
      <c r="K36" s="14">
        <v>8.3832913254433206E-2</v>
      </c>
      <c r="L36" s="14">
        <v>0.143810968499232</v>
      </c>
      <c r="M36" s="14">
        <v>0.56132839492075004</v>
      </c>
    </row>
    <row r="37" spans="2:14" x14ac:dyDescent="0.25">
      <c r="B37" s="16">
        <v>3</v>
      </c>
      <c r="C37" s="4">
        <f>AVERAGE(C27:G27)</f>
        <v>2.4</v>
      </c>
      <c r="D37" s="4">
        <f>AVERAGE(J27:N27)</f>
        <v>1.8</v>
      </c>
      <c r="E37" s="4">
        <f>AVERAGE(Q27:U27)</f>
        <v>1</v>
      </c>
      <c r="F37" s="8">
        <f>AVERAGE(C37:E37)</f>
        <v>1.7333333333333334</v>
      </c>
      <c r="H37" s="11"/>
      <c r="I37" s="51" t="s">
        <v>2</v>
      </c>
      <c r="J37" s="15">
        <v>3.1114493904967201E-3</v>
      </c>
      <c r="K37" s="15">
        <v>4.3693414517529401E-2</v>
      </c>
      <c r="L37" s="15">
        <v>3.9909712523080003E-2</v>
      </c>
      <c r="M37" s="15">
        <v>0.135424775870262</v>
      </c>
    </row>
    <row r="38" spans="2:14" x14ac:dyDescent="0.25">
      <c r="B38" s="16">
        <v>4</v>
      </c>
      <c r="C38" s="4">
        <f>AVERAGE(C28:G28)</f>
        <v>3.4</v>
      </c>
      <c r="D38" s="4">
        <f>AVERAGE(J28:N28)</f>
        <v>2.2000000000000002</v>
      </c>
      <c r="E38" s="4">
        <f>AVERAGE(Q28:U28)</f>
        <v>2</v>
      </c>
      <c r="F38" s="8">
        <f t="shared" si="9"/>
        <v>2.5333333333333332</v>
      </c>
    </row>
    <row r="39" spans="2:14" x14ac:dyDescent="0.25">
      <c r="B39" s="16">
        <v>5</v>
      </c>
      <c r="C39" s="4">
        <f>AVERAGE(C29:G29)</f>
        <v>1.8</v>
      </c>
      <c r="D39" s="4">
        <f>AVERAGE(J29:N29)</f>
        <v>2</v>
      </c>
      <c r="E39" s="4">
        <f>AVERAGE(Q29:U29)</f>
        <v>2.6</v>
      </c>
      <c r="F39" s="8">
        <f t="shared" si="9"/>
        <v>2.1333333333333333</v>
      </c>
    </row>
    <row r="54" spans="3:14" x14ac:dyDescent="0.25">
      <c r="C54" s="17" t="s">
        <v>0</v>
      </c>
      <c r="D54" s="13"/>
      <c r="E54" s="13"/>
      <c r="F54" s="13"/>
      <c r="G54" s="13"/>
      <c r="H54" s="13"/>
      <c r="J54" s="17" t="s">
        <v>18</v>
      </c>
      <c r="K54" s="17" t="s">
        <v>0</v>
      </c>
      <c r="L54" s="17" t="s">
        <v>1</v>
      </c>
      <c r="M54" s="17" t="s">
        <v>2</v>
      </c>
      <c r="N54" s="17" t="s">
        <v>17</v>
      </c>
    </row>
    <row r="55" spans="3:14" x14ac:dyDescent="0.25">
      <c r="C55" s="16" t="s">
        <v>8</v>
      </c>
      <c r="D55" s="16" t="s">
        <v>3</v>
      </c>
      <c r="E55" s="16" t="s">
        <v>4</v>
      </c>
      <c r="F55" s="16" t="s">
        <v>5</v>
      </c>
      <c r="G55" s="16" t="s">
        <v>6</v>
      </c>
      <c r="H55" s="16" t="s">
        <v>7</v>
      </c>
      <c r="J55" s="11">
        <v>1</v>
      </c>
      <c r="K55" s="23">
        <v>5</v>
      </c>
      <c r="L55" s="23">
        <v>5</v>
      </c>
      <c r="M55" s="26">
        <v>1</v>
      </c>
      <c r="N55" s="21">
        <v>3.6666666666666665</v>
      </c>
    </row>
    <row r="56" spans="3:14" x14ac:dyDescent="0.25">
      <c r="C56" s="16" t="s">
        <v>9</v>
      </c>
      <c r="D56" s="14">
        <v>8.7262838328368503E-4</v>
      </c>
      <c r="E56" s="14">
        <v>1.06400556560701E-2</v>
      </c>
      <c r="F56" s="14">
        <v>1.6891700647243799E-2</v>
      </c>
      <c r="G56" s="14">
        <v>0.17898650249439299</v>
      </c>
      <c r="H56" s="14">
        <v>3.3309450389373003E-2</v>
      </c>
      <c r="J56" s="11">
        <v>2</v>
      </c>
      <c r="K56" s="23">
        <v>2</v>
      </c>
      <c r="L56" s="23">
        <v>4</v>
      </c>
      <c r="M56" s="23">
        <v>4</v>
      </c>
      <c r="N56" s="21">
        <v>3.3333333333333335</v>
      </c>
    </row>
    <row r="57" spans="3:14" x14ac:dyDescent="0.25">
      <c r="C57" s="16" t="s">
        <v>12</v>
      </c>
      <c r="D57" s="14">
        <v>4.5808515854068301E-3</v>
      </c>
      <c r="E57" s="14">
        <v>4.5646106519073699E-2</v>
      </c>
      <c r="F57" s="14">
        <v>8.6045449495403797E-2</v>
      </c>
      <c r="G57" s="14">
        <v>0.97153664946644402</v>
      </c>
      <c r="H57" s="14">
        <v>0.21191701436402199</v>
      </c>
      <c r="J57" s="11">
        <v>3</v>
      </c>
      <c r="K57" s="26">
        <v>1.2</v>
      </c>
      <c r="L57" s="23">
        <v>1.8</v>
      </c>
      <c r="M57" s="23">
        <v>5</v>
      </c>
      <c r="N57" s="21">
        <v>2.6666666666666665</v>
      </c>
    </row>
    <row r="58" spans="3:14" x14ac:dyDescent="0.25">
      <c r="C58" s="16" t="s">
        <v>13</v>
      </c>
      <c r="D58" s="19">
        <v>4.1398642059504998E-3</v>
      </c>
      <c r="E58" s="14">
        <v>4.3497343098106503E-2</v>
      </c>
      <c r="F58" s="14">
        <v>8.1454557224069205E-2</v>
      </c>
      <c r="G58" s="14">
        <v>0.89297099148135595</v>
      </c>
      <c r="H58" s="14">
        <v>0.19470714256990801</v>
      </c>
      <c r="J58" s="11">
        <v>4</v>
      </c>
      <c r="K58" s="23">
        <v>3.6</v>
      </c>
      <c r="L58" s="23">
        <v>2.8</v>
      </c>
      <c r="M58" s="23">
        <v>3</v>
      </c>
      <c r="N58" s="21">
        <v>3.1333333333333333</v>
      </c>
    </row>
    <row r="59" spans="3:14" x14ac:dyDescent="0.25">
      <c r="C59" s="16" t="s">
        <v>14</v>
      </c>
      <c r="D59" s="14">
        <v>4.1689487366049502E-3</v>
      </c>
      <c r="E59" s="19">
        <v>4.2814534198710202E-2</v>
      </c>
      <c r="F59" s="19">
        <v>7.9779930852727401E-2</v>
      </c>
      <c r="G59" s="19">
        <v>0.88228984129715904</v>
      </c>
      <c r="H59" s="19">
        <v>0.18781248933539901</v>
      </c>
      <c r="J59" s="12">
        <v>5</v>
      </c>
      <c r="K59" s="24">
        <v>3.2</v>
      </c>
      <c r="L59" s="27">
        <v>1.4</v>
      </c>
      <c r="M59" s="24">
        <v>2</v>
      </c>
      <c r="N59" s="25">
        <v>2.1999999999999997</v>
      </c>
    </row>
    <row r="60" spans="3:14" x14ac:dyDescent="0.25">
      <c r="C60" s="16" t="s">
        <v>15</v>
      </c>
      <c r="D60" s="14">
        <v>4.2136110737578799E-3</v>
      </c>
      <c r="E60" s="14">
        <v>4.35877622669412E-2</v>
      </c>
      <c r="F60" s="14">
        <v>8.2441999341682407E-2</v>
      </c>
      <c r="G60" s="14">
        <v>0.90329741360263505</v>
      </c>
      <c r="H60" s="14">
        <v>0.19648367628500901</v>
      </c>
    </row>
    <row r="61" spans="3:14" x14ac:dyDescent="0.25">
      <c r="C61" s="18" t="s">
        <v>16</v>
      </c>
      <c r="D61" s="15">
        <v>4.2411361986415203E-3</v>
      </c>
      <c r="E61" s="15">
        <v>4.3981012357980798E-2</v>
      </c>
      <c r="F61" s="15">
        <v>8.1840128904439396E-2</v>
      </c>
      <c r="G61" s="15">
        <v>0.89582889549658096</v>
      </c>
      <c r="H61" s="15">
        <v>0.19399542716946599</v>
      </c>
    </row>
    <row r="62" spans="3:14" x14ac:dyDescent="0.25">
      <c r="C62" s="17" t="s">
        <v>1</v>
      </c>
      <c r="D62" s="13"/>
      <c r="E62" s="13"/>
      <c r="F62" s="13"/>
      <c r="G62" s="13"/>
      <c r="H62" s="13"/>
    </row>
    <row r="63" spans="3:14" x14ac:dyDescent="0.25">
      <c r="C63" s="16" t="s">
        <v>8</v>
      </c>
      <c r="D63" s="16" t="s">
        <v>3</v>
      </c>
      <c r="E63" s="16" t="s">
        <v>4</v>
      </c>
      <c r="F63" s="16" t="s">
        <v>5</v>
      </c>
      <c r="G63" s="16" t="s">
        <v>6</v>
      </c>
      <c r="H63" s="16" t="s">
        <v>7</v>
      </c>
      <c r="M63" s="11"/>
    </row>
    <row r="64" spans="3:14" x14ac:dyDescent="0.25">
      <c r="C64" s="16" t="s">
        <v>9</v>
      </c>
      <c r="D64" s="11">
        <v>8.2809863976146498E-5</v>
      </c>
      <c r="E64" s="14">
        <v>3.2182561557960098E-3</v>
      </c>
      <c r="F64" s="14">
        <v>4.3768382504460503E-3</v>
      </c>
      <c r="G64" s="14">
        <v>0.50031765243070803</v>
      </c>
      <c r="H64" s="14">
        <v>2.5833958510259498E-3</v>
      </c>
    </row>
    <row r="65" spans="3:8" x14ac:dyDescent="0.25">
      <c r="C65" s="16" t="s">
        <v>12</v>
      </c>
      <c r="D65" s="14">
        <v>5.3761457306694704E-4</v>
      </c>
      <c r="E65" s="14">
        <v>1.6666035960743598E-2</v>
      </c>
      <c r="F65" s="14">
        <v>2.73598310463848E-2</v>
      </c>
      <c r="G65" s="14">
        <v>2.87229086373326</v>
      </c>
      <c r="H65" s="14">
        <v>1.7574296380463698E-2</v>
      </c>
    </row>
    <row r="66" spans="3:8" x14ac:dyDescent="0.25">
      <c r="C66" s="16" t="s">
        <v>13</v>
      </c>
      <c r="D66" s="14">
        <v>3.0512189982803001E-4</v>
      </c>
      <c r="E66" s="14">
        <v>1.3312808015404701E-2</v>
      </c>
      <c r="F66" s="14">
        <v>2.2401807711968199E-2</v>
      </c>
      <c r="G66" s="14">
        <v>1.8086943787191301</v>
      </c>
      <c r="H66" s="14">
        <v>1.0095017696740099E-2</v>
      </c>
    </row>
    <row r="67" spans="3:8" x14ac:dyDescent="0.25">
      <c r="C67" s="16" t="s">
        <v>14</v>
      </c>
      <c r="D67" s="14">
        <v>2.64163954086809E-4</v>
      </c>
      <c r="E67" s="19">
        <v>1.14667862027076E-2</v>
      </c>
      <c r="F67" s="19">
        <v>1.91253041351718E-2</v>
      </c>
      <c r="G67" s="14">
        <v>1.57236098302424</v>
      </c>
      <c r="H67" s="14">
        <v>8.4423814462123992E-3</v>
      </c>
    </row>
    <row r="68" spans="3:8" x14ac:dyDescent="0.25">
      <c r="C68" s="16" t="s">
        <v>15</v>
      </c>
      <c r="D68" s="14">
        <v>2.6141195837271801E-4</v>
      </c>
      <c r="E68" s="14">
        <v>1.1815814789121901E-2</v>
      </c>
      <c r="F68" s="14">
        <v>2.0095135780894498E-2</v>
      </c>
      <c r="G68" s="14">
        <v>1.5771722128952099</v>
      </c>
      <c r="H68" s="14">
        <v>8.6614118768042793E-3</v>
      </c>
    </row>
    <row r="69" spans="3:8" x14ac:dyDescent="0.25">
      <c r="C69" s="18" t="s">
        <v>16</v>
      </c>
      <c r="D69" s="20">
        <v>2.4815335477134699E-4</v>
      </c>
      <c r="E69" s="20">
        <v>1.15030282593684E-2</v>
      </c>
      <c r="F69" s="15">
        <v>1.9633711821606E-2</v>
      </c>
      <c r="G69" s="20">
        <v>1.49824692124425</v>
      </c>
      <c r="H69" s="20">
        <v>8.2251237703167401E-3</v>
      </c>
    </row>
    <row r="70" spans="3:8" x14ac:dyDescent="0.25">
      <c r="C70" s="17" t="s">
        <v>2</v>
      </c>
      <c r="D70" s="13"/>
      <c r="E70" s="13"/>
      <c r="F70" s="13"/>
      <c r="G70" s="13"/>
      <c r="H70" s="13"/>
    </row>
    <row r="71" spans="3:8" x14ac:dyDescent="0.25">
      <c r="C71" s="16" t="s">
        <v>8</v>
      </c>
      <c r="D71" s="16" t="s">
        <v>3</v>
      </c>
      <c r="E71" s="16" t="s">
        <v>4</v>
      </c>
      <c r="F71" s="16" t="s">
        <v>5</v>
      </c>
      <c r="G71" s="16" t="s">
        <v>6</v>
      </c>
      <c r="H71" s="16" t="s">
        <v>7</v>
      </c>
    </row>
    <row r="72" spans="3:8" x14ac:dyDescent="0.25">
      <c r="C72" s="16" t="s">
        <v>9</v>
      </c>
      <c r="D72" s="11">
        <v>1.57448330086664E-5</v>
      </c>
      <c r="E72" s="14">
        <v>3.23776968263785E-3</v>
      </c>
      <c r="F72" s="14">
        <v>3.2375951069904701E-3</v>
      </c>
      <c r="G72" s="14">
        <v>0.71533721264771299</v>
      </c>
      <c r="H72" s="14">
        <v>1.5671222613448999E-3</v>
      </c>
    </row>
    <row r="73" spans="3:8" x14ac:dyDescent="0.25">
      <c r="C73" s="16" t="s">
        <v>12</v>
      </c>
      <c r="D73" s="19">
        <v>2.42856496227374E-4</v>
      </c>
      <c r="E73" s="19">
        <v>1.4572801221820199E-2</v>
      </c>
      <c r="F73" s="19">
        <v>1.37945109285225E-2</v>
      </c>
      <c r="G73" s="19">
        <v>11.033998372218401</v>
      </c>
      <c r="H73" s="19">
        <v>3.3114853995642297E-2</v>
      </c>
    </row>
    <row r="74" spans="3:8" x14ac:dyDescent="0.25">
      <c r="C74" s="16" t="s">
        <v>13</v>
      </c>
      <c r="D74" s="14">
        <v>5.4570176237428501E-4</v>
      </c>
      <c r="E74" s="14">
        <v>2.1480059571421201E-2</v>
      </c>
      <c r="F74" s="14">
        <v>2.02031856122536E-2</v>
      </c>
      <c r="G74" s="14">
        <v>24.800254901113199</v>
      </c>
      <c r="H74" s="14">
        <v>8.9859934816858E-2</v>
      </c>
    </row>
    <row r="75" spans="3:8" x14ac:dyDescent="0.25">
      <c r="C75" s="16" t="s">
        <v>14</v>
      </c>
      <c r="D75" s="14">
        <v>9.3127967172911702E-4</v>
      </c>
      <c r="E75" s="14">
        <v>2.9080603865168399E-2</v>
      </c>
      <c r="F75" s="14">
        <v>2.7684562383228799E-2</v>
      </c>
      <c r="G75" s="14">
        <v>42.315157014279201</v>
      </c>
      <c r="H75" s="14">
        <v>0.18562878595760299</v>
      </c>
    </row>
    <row r="76" spans="3:8" x14ac:dyDescent="0.25">
      <c r="C76" s="16" t="s">
        <v>15</v>
      </c>
      <c r="D76" s="14">
        <v>3.7875640855360003E-4</v>
      </c>
      <c r="E76" s="14">
        <v>1.8025249330437299E-2</v>
      </c>
      <c r="F76" s="14">
        <v>1.6997420661767501E-2</v>
      </c>
      <c r="G76" s="14">
        <v>17.2115729232492</v>
      </c>
      <c r="H76" s="14">
        <v>5.6634263616373103E-2</v>
      </c>
    </row>
  </sheetData>
  <conditionalFormatting sqref="C4:C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F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6EE6-697F-4B72-AB5C-5B0545AB8F17}">
  <dimension ref="B2:U75"/>
  <sheetViews>
    <sheetView tabSelected="1" workbookViewId="0">
      <selection activeCell="J17" sqref="J17"/>
    </sheetView>
  </sheetViews>
  <sheetFormatPr defaultRowHeight="15" x14ac:dyDescent="0.25"/>
  <cols>
    <col min="1" max="1" width="9.140625" style="1"/>
    <col min="2" max="2" width="10.7109375" style="11" customWidth="1"/>
    <col min="3" max="3" width="12.85546875" style="1" customWidth="1"/>
    <col min="4" max="4" width="9.5703125" style="1" bestFit="1" customWidth="1"/>
    <col min="5" max="8" width="9.140625" style="1"/>
    <col min="9" max="9" width="9.140625" style="11"/>
    <col min="10" max="13" width="9.140625" style="1"/>
    <col min="14" max="14" width="9.7109375" style="1" bestFit="1" customWidth="1"/>
    <col min="15" max="15" width="9.140625" style="11"/>
    <col min="16" max="17" width="9.140625" style="1"/>
    <col min="18" max="18" width="11.5703125" style="1" bestFit="1" customWidth="1"/>
    <col min="19" max="19" width="9.140625" style="1"/>
    <col min="20" max="20" width="10.7109375" style="1" customWidth="1"/>
    <col min="21" max="16384" width="9.140625" style="1"/>
  </cols>
  <sheetData>
    <row r="2" spans="2:21" x14ac:dyDescent="0.25">
      <c r="B2" s="11" t="s">
        <v>0</v>
      </c>
      <c r="I2" s="11" t="s">
        <v>1</v>
      </c>
      <c r="P2" s="1" t="s">
        <v>2</v>
      </c>
    </row>
    <row r="3" spans="2:21" x14ac:dyDescent="0.25">
      <c r="B3" s="16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16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2:21" x14ac:dyDescent="0.25">
      <c r="B4" s="16" t="s">
        <v>9</v>
      </c>
      <c r="C4" s="43">
        <v>2.6413303254182799E-3</v>
      </c>
      <c r="D4" s="3">
        <v>2.6224883465896201E-2</v>
      </c>
      <c r="E4" s="3">
        <v>3.6862535587455302E-2</v>
      </c>
      <c r="F4" s="3">
        <v>0.45092741271593201</v>
      </c>
      <c r="G4" s="3">
        <v>9.1380298304968494E-2</v>
      </c>
      <c r="I4" s="16" t="s">
        <v>9</v>
      </c>
      <c r="J4" s="43">
        <v>4045886.6425827998</v>
      </c>
      <c r="K4" s="4">
        <v>711.35506525327105</v>
      </c>
      <c r="L4" s="3">
        <v>4.3768382504460503E-3</v>
      </c>
      <c r="M4" s="3">
        <v>0.50031765243070903</v>
      </c>
      <c r="N4" s="3">
        <v>2.5833958510259498E-3</v>
      </c>
      <c r="P4" s="2" t="s">
        <v>9</v>
      </c>
      <c r="Q4" s="43">
        <v>5550185267.7504597</v>
      </c>
      <c r="R4" s="4">
        <v>60789.792772080102</v>
      </c>
      <c r="S4" s="3">
        <v>3.2375949326102398E-3</v>
      </c>
      <c r="T4" s="3">
        <v>0.71533721264771399</v>
      </c>
      <c r="U4" s="3">
        <v>1.5671222613448999E-3</v>
      </c>
    </row>
    <row r="5" spans="2:21" x14ac:dyDescent="0.25">
      <c r="B5" s="16" t="s">
        <v>10</v>
      </c>
      <c r="C5" s="43">
        <v>1.0831399583070301E-2</v>
      </c>
      <c r="D5" s="3">
        <v>7.4534055852610304E-2</v>
      </c>
      <c r="E5" s="3">
        <v>0.11966310877546001</v>
      </c>
      <c r="F5" s="3">
        <v>1.8356772559164301</v>
      </c>
      <c r="G5" s="3">
        <v>0.29030455541364603</v>
      </c>
      <c r="I5" s="16" t="s">
        <v>10</v>
      </c>
      <c r="J5" s="43">
        <v>42134562.128922097</v>
      </c>
      <c r="K5" s="4">
        <v>3925.3178071403199</v>
      </c>
      <c r="L5" s="3">
        <v>2.6195422740735601E-2</v>
      </c>
      <c r="M5" s="3">
        <v>5.1967244157024899</v>
      </c>
      <c r="N5" s="3">
        <v>2.8269316027252901E-2</v>
      </c>
      <c r="P5" s="2" t="s">
        <v>10</v>
      </c>
      <c r="Q5" s="43">
        <v>1657843039295.75</v>
      </c>
      <c r="R5" s="4">
        <v>1261500.5369943201</v>
      </c>
      <c r="S5" s="3">
        <v>6.47535557333139E-2</v>
      </c>
      <c r="T5" s="3">
        <v>213.15481447462901</v>
      </c>
      <c r="U5" s="3">
        <v>3.6473649090537799</v>
      </c>
    </row>
    <row r="6" spans="2:21" x14ac:dyDescent="0.25">
      <c r="B6" s="16" t="s">
        <v>11</v>
      </c>
      <c r="C6" s="43">
        <v>9.9773812368012492E-3</v>
      </c>
      <c r="D6" s="3">
        <v>7.0828588933810901E-2</v>
      </c>
      <c r="E6" s="3">
        <v>0.114404972453862</v>
      </c>
      <c r="F6" s="3">
        <v>1.6923508844094199</v>
      </c>
      <c r="G6" s="3">
        <v>0.27698935920460499</v>
      </c>
      <c r="I6" s="16" t="s">
        <v>11</v>
      </c>
      <c r="J6" s="43">
        <v>38835186.205643803</v>
      </c>
      <c r="K6" s="4">
        <v>3700.6182961966801</v>
      </c>
      <c r="L6" s="3">
        <v>2.5105703399666199E-2</v>
      </c>
      <c r="M6" s="3">
        <v>4.8021305647256796</v>
      </c>
      <c r="N6" s="3">
        <v>2.64916135217718E-2</v>
      </c>
      <c r="P6" s="2" t="s">
        <v>11</v>
      </c>
      <c r="Q6" s="43">
        <v>1342527035131</v>
      </c>
      <c r="R6" s="4">
        <v>1145571.9288602001</v>
      </c>
      <c r="S6" s="3">
        <v>5.91514247952553E-2</v>
      </c>
      <c r="T6" s="3">
        <v>172.42849448623599</v>
      </c>
      <c r="U6" s="3">
        <v>2.0411297386655698</v>
      </c>
    </row>
    <row r="7" spans="2:21" x14ac:dyDescent="0.25">
      <c r="B7" s="16" t="s">
        <v>12</v>
      </c>
      <c r="C7" s="43">
        <v>4.5430358113411201E-3</v>
      </c>
      <c r="D7" s="3">
        <v>4.4674255908311103E-2</v>
      </c>
      <c r="E7" s="3">
        <v>7.4656659526387101E-2</v>
      </c>
      <c r="F7" s="3">
        <v>0.77200647939950895</v>
      </c>
      <c r="G7" s="3">
        <v>0.167583422856148</v>
      </c>
      <c r="I7" s="16" t="s">
        <v>12</v>
      </c>
      <c r="J7" s="43">
        <v>26266528.111384898</v>
      </c>
      <c r="K7" s="4">
        <v>3683.8177337179</v>
      </c>
      <c r="L7" s="3">
        <v>2.73598310463848E-2</v>
      </c>
      <c r="M7" s="3">
        <v>2.8722908637332698</v>
      </c>
      <c r="N7" s="3">
        <v>1.7574296380463698E-2</v>
      </c>
      <c r="P7" s="2" t="s">
        <v>12</v>
      </c>
      <c r="Q7" s="43">
        <v>85608945283.620605</v>
      </c>
      <c r="R7" s="4">
        <v>273607.34493672597</v>
      </c>
      <c r="S7" s="3">
        <v>1.37945102284405E-2</v>
      </c>
      <c r="T7" s="3">
        <v>11.033998372218401</v>
      </c>
      <c r="U7" s="3">
        <v>3.3114853995642297E-2</v>
      </c>
    </row>
    <row r="8" spans="2:21" x14ac:dyDescent="0.25">
      <c r="B8" s="16" t="s">
        <v>13</v>
      </c>
      <c r="C8" s="43">
        <v>5.1816669914384796E-3</v>
      </c>
      <c r="D8" s="3">
        <v>4.6061769882513301E-2</v>
      </c>
      <c r="E8" s="3">
        <v>7.6024654065570296E-2</v>
      </c>
      <c r="F8" s="3">
        <v>0.88386202106052503</v>
      </c>
      <c r="G8" s="3">
        <v>0.19022025831338299</v>
      </c>
      <c r="I8" s="16" t="s">
        <v>13</v>
      </c>
      <c r="J8" s="43">
        <v>14907506.9031548</v>
      </c>
      <c r="K8" s="4">
        <v>2942.6288511705302</v>
      </c>
      <c r="L8" s="3">
        <v>2.2401807711968199E-2</v>
      </c>
      <c r="M8" s="3">
        <v>1.8086943787191301</v>
      </c>
      <c r="N8" s="3">
        <v>1.0095017696740099E-2</v>
      </c>
      <c r="P8" s="2" t="s">
        <v>13</v>
      </c>
      <c r="Q8" s="43">
        <v>192364433490.53699</v>
      </c>
      <c r="R8" s="4">
        <v>403292.54334570502</v>
      </c>
      <c r="S8" s="3">
        <v>2.02031845942502E-2</v>
      </c>
      <c r="T8" s="3">
        <v>24.800254901113199</v>
      </c>
      <c r="U8" s="3">
        <v>8.9859934816858E-2</v>
      </c>
    </row>
    <row r="9" spans="2:21" x14ac:dyDescent="0.25">
      <c r="B9" s="16" t="s">
        <v>14</v>
      </c>
      <c r="C9" s="43">
        <v>5.6573884717485198E-3</v>
      </c>
      <c r="D9" s="3">
        <v>4.9069153019011602E-2</v>
      </c>
      <c r="E9" s="3">
        <v>8.0293800415566205E-2</v>
      </c>
      <c r="F9" s="3">
        <v>0.96502780119152298</v>
      </c>
      <c r="G9" s="3">
        <v>0.197975941721935</v>
      </c>
      <c r="I9" s="16" t="s">
        <v>14</v>
      </c>
      <c r="J9" s="43">
        <v>12906402.232462799</v>
      </c>
      <c r="K9" s="4">
        <v>2534.5889365524399</v>
      </c>
      <c r="L9" s="3">
        <v>1.91253041351718E-2</v>
      </c>
      <c r="M9" s="3">
        <v>1.57236098302424</v>
      </c>
      <c r="N9" s="3">
        <v>8.4423814462123992E-3</v>
      </c>
      <c r="P9" s="2" t="s">
        <v>14</v>
      </c>
      <c r="Q9" s="43">
        <v>328283870101.47302</v>
      </c>
      <c r="R9" s="4">
        <v>545994.32817293401</v>
      </c>
      <c r="S9" s="3">
        <v>2.7684560968714599E-2</v>
      </c>
      <c r="T9" s="3">
        <v>42.315157014279201</v>
      </c>
      <c r="U9" s="3">
        <v>0.18562878595760299</v>
      </c>
    </row>
    <row r="10" spans="2:21" x14ac:dyDescent="0.25">
      <c r="B10" s="16" t="s">
        <v>15</v>
      </c>
      <c r="C10" s="43">
        <v>5.50300756441838E-3</v>
      </c>
      <c r="D10" s="3">
        <v>4.9195394122645897E-2</v>
      </c>
      <c r="E10" s="3">
        <v>8.1335360943274204E-2</v>
      </c>
      <c r="F10" s="3">
        <v>0.93981989154407197</v>
      </c>
      <c r="G10" s="3">
        <v>0.19752126633487899</v>
      </c>
      <c r="I10" s="16" t="s">
        <v>15</v>
      </c>
      <c r="J10" s="43">
        <v>12771946.4784563</v>
      </c>
      <c r="K10" s="4">
        <v>2611.7373178013499</v>
      </c>
      <c r="L10" s="3">
        <v>2.0095135780894498E-2</v>
      </c>
      <c r="M10" s="3">
        <v>1.5771722128952099</v>
      </c>
      <c r="N10" s="3">
        <v>8.6614118768042793E-3</v>
      </c>
      <c r="P10" s="2" t="s">
        <v>15</v>
      </c>
      <c r="Q10" s="43">
        <v>133514800548.41901</v>
      </c>
      <c r="R10" s="4">
        <v>338427.76938032202</v>
      </c>
      <c r="S10" s="3">
        <v>1.6997419802816799E-2</v>
      </c>
      <c r="T10" s="3">
        <v>17.211572923249101</v>
      </c>
      <c r="U10" s="3">
        <v>5.6634263616373103E-2</v>
      </c>
    </row>
    <row r="11" spans="2:21" x14ac:dyDescent="0.25">
      <c r="B11" s="16" t="s">
        <v>16</v>
      </c>
      <c r="C11" s="43">
        <v>5.8317280934708799E-3</v>
      </c>
      <c r="D11" s="3">
        <v>5.0699438568816202E-2</v>
      </c>
      <c r="E11" s="3">
        <v>8.3182418302405303E-2</v>
      </c>
      <c r="F11" s="3">
        <v>0.99579083258939105</v>
      </c>
      <c r="G11" s="3">
        <v>0.205533410102232</v>
      </c>
      <c r="I11" s="16" t="s">
        <v>16</v>
      </c>
      <c r="J11" s="43">
        <v>12124163.6584587</v>
      </c>
      <c r="K11" s="4">
        <v>2542.59978756393</v>
      </c>
      <c r="L11" s="3">
        <v>1.9633711821606E-2</v>
      </c>
      <c r="M11" s="3">
        <v>1.49824692124425</v>
      </c>
      <c r="N11" s="3">
        <v>8.2251237703167401E-3</v>
      </c>
      <c r="P11" s="2" t="s">
        <v>16</v>
      </c>
      <c r="Q11" s="43">
        <v>123058127281.274</v>
      </c>
      <c r="R11" s="4">
        <v>325463.68449160299</v>
      </c>
      <c r="S11" s="3">
        <v>1.6356837887941501E-2</v>
      </c>
      <c r="T11" s="3">
        <v>15.8631694188963</v>
      </c>
      <c r="U11" s="3">
        <v>5.1228107142783703E-2</v>
      </c>
    </row>
    <row r="14" spans="2:21" x14ac:dyDescent="0.25">
      <c r="B14" s="11" t="s">
        <v>0</v>
      </c>
      <c r="I14" s="11" t="s">
        <v>1</v>
      </c>
      <c r="P14" s="1" t="s">
        <v>2</v>
      </c>
    </row>
    <row r="15" spans="2:21" x14ac:dyDescent="0.25">
      <c r="B15" s="16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16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2:21" x14ac:dyDescent="0.25">
      <c r="B16" s="16" t="s">
        <v>12</v>
      </c>
      <c r="C16" s="43">
        <f>C7</f>
        <v>4.5430358113411201E-3</v>
      </c>
      <c r="D16" s="4">
        <f t="shared" ref="D16:G18" si="0">D7</f>
        <v>4.4674255908311103E-2</v>
      </c>
      <c r="E16" s="3">
        <f t="shared" si="0"/>
        <v>7.4656659526387101E-2</v>
      </c>
      <c r="F16" s="3">
        <f t="shared" si="0"/>
        <v>0.77200647939950895</v>
      </c>
      <c r="G16" s="3">
        <f t="shared" si="0"/>
        <v>0.167583422856148</v>
      </c>
      <c r="I16" s="16" t="s">
        <v>12</v>
      </c>
      <c r="J16" s="43">
        <f>J7</f>
        <v>26266528.111384898</v>
      </c>
      <c r="K16" s="4">
        <f t="shared" ref="K16:N18" si="1">K7</f>
        <v>3683.8177337179</v>
      </c>
      <c r="L16" s="3">
        <f t="shared" si="1"/>
        <v>2.73598310463848E-2</v>
      </c>
      <c r="M16" s="3">
        <f t="shared" si="1"/>
        <v>2.8722908637332698</v>
      </c>
      <c r="N16" s="3">
        <f t="shared" si="1"/>
        <v>1.7574296380463698E-2</v>
      </c>
      <c r="P16" s="2" t="s">
        <v>12</v>
      </c>
      <c r="Q16" s="43">
        <f>Q7</f>
        <v>85608945283.620605</v>
      </c>
      <c r="R16" s="4">
        <f t="shared" ref="R16:U18" si="2">R7</f>
        <v>273607.34493672597</v>
      </c>
      <c r="S16" s="3">
        <f t="shared" si="2"/>
        <v>1.37945102284405E-2</v>
      </c>
      <c r="T16" s="3">
        <f t="shared" si="2"/>
        <v>11.033998372218401</v>
      </c>
      <c r="U16" s="3">
        <f t="shared" si="2"/>
        <v>3.3114853995642297E-2</v>
      </c>
    </row>
    <row r="17" spans="2:21" x14ac:dyDescent="0.25">
      <c r="B17" s="16" t="s">
        <v>13</v>
      </c>
      <c r="C17" s="43">
        <f>C8</f>
        <v>5.1816669914384796E-3</v>
      </c>
      <c r="D17" s="4">
        <f t="shared" si="0"/>
        <v>4.6061769882513301E-2</v>
      </c>
      <c r="E17" s="3">
        <f t="shared" si="0"/>
        <v>7.6024654065570296E-2</v>
      </c>
      <c r="F17" s="3">
        <f t="shared" si="0"/>
        <v>0.88386202106052503</v>
      </c>
      <c r="G17" s="3">
        <f t="shared" si="0"/>
        <v>0.19022025831338299</v>
      </c>
      <c r="I17" s="16" t="s">
        <v>13</v>
      </c>
      <c r="J17" s="43">
        <f>J8</f>
        <v>14907506.9031548</v>
      </c>
      <c r="K17" s="4">
        <f t="shared" si="1"/>
        <v>2942.6288511705302</v>
      </c>
      <c r="L17" s="3">
        <f t="shared" si="1"/>
        <v>2.2401807711968199E-2</v>
      </c>
      <c r="M17" s="3">
        <f t="shared" si="1"/>
        <v>1.8086943787191301</v>
      </c>
      <c r="N17" s="3">
        <f t="shared" si="1"/>
        <v>1.0095017696740099E-2</v>
      </c>
      <c r="P17" s="2" t="s">
        <v>13</v>
      </c>
      <c r="Q17" s="43">
        <f>Q8</f>
        <v>192364433490.53699</v>
      </c>
      <c r="R17" s="4">
        <f t="shared" si="2"/>
        <v>403292.54334570502</v>
      </c>
      <c r="S17" s="3">
        <f t="shared" si="2"/>
        <v>2.02031845942502E-2</v>
      </c>
      <c r="T17" s="3">
        <f t="shared" si="2"/>
        <v>24.800254901113199</v>
      </c>
      <c r="U17" s="3">
        <f t="shared" si="2"/>
        <v>8.9859934816858E-2</v>
      </c>
    </row>
    <row r="18" spans="2:21" x14ac:dyDescent="0.25">
      <c r="B18" s="16" t="s">
        <v>14</v>
      </c>
      <c r="C18" s="43">
        <f>C9</f>
        <v>5.6573884717485198E-3</v>
      </c>
      <c r="D18" s="4">
        <f t="shared" si="0"/>
        <v>4.9069153019011602E-2</v>
      </c>
      <c r="E18" s="3">
        <f t="shared" si="0"/>
        <v>8.0293800415566205E-2</v>
      </c>
      <c r="F18" s="3">
        <f t="shared" si="0"/>
        <v>0.96502780119152298</v>
      </c>
      <c r="G18" s="3">
        <f t="shared" si="0"/>
        <v>0.197975941721935</v>
      </c>
      <c r="I18" s="16" t="s">
        <v>14</v>
      </c>
      <c r="J18" s="43">
        <f>J9</f>
        <v>12906402.232462799</v>
      </c>
      <c r="K18" s="4">
        <f t="shared" si="1"/>
        <v>2534.5889365524399</v>
      </c>
      <c r="L18" s="3">
        <f t="shared" si="1"/>
        <v>1.91253041351718E-2</v>
      </c>
      <c r="M18" s="3">
        <f t="shared" si="1"/>
        <v>1.57236098302424</v>
      </c>
      <c r="N18" s="3">
        <f t="shared" si="1"/>
        <v>8.4423814462123992E-3</v>
      </c>
      <c r="P18" s="2" t="s">
        <v>14</v>
      </c>
      <c r="Q18" s="43">
        <f>Q9</f>
        <v>328283870101.47302</v>
      </c>
      <c r="R18" s="4">
        <f t="shared" si="2"/>
        <v>545994.32817293401</v>
      </c>
      <c r="S18" s="3">
        <f t="shared" si="2"/>
        <v>2.7684560968714599E-2</v>
      </c>
      <c r="T18" s="3">
        <f t="shared" si="2"/>
        <v>42.315157014279201</v>
      </c>
      <c r="U18" s="3">
        <f t="shared" si="2"/>
        <v>0.18562878595760299</v>
      </c>
    </row>
    <row r="19" spans="2:21" x14ac:dyDescent="0.25">
      <c r="B19" s="16" t="s">
        <v>15</v>
      </c>
      <c r="C19" s="43">
        <f t="shared" ref="C19:G20" si="3">C10</f>
        <v>5.50300756441838E-3</v>
      </c>
      <c r="D19" s="4">
        <f t="shared" si="3"/>
        <v>4.9195394122645897E-2</v>
      </c>
      <c r="E19" s="3">
        <f t="shared" si="3"/>
        <v>8.1335360943274204E-2</v>
      </c>
      <c r="F19" s="3">
        <f t="shared" si="3"/>
        <v>0.93981989154407197</v>
      </c>
      <c r="G19" s="3">
        <f t="shared" si="3"/>
        <v>0.19752126633487899</v>
      </c>
      <c r="I19" s="16" t="s">
        <v>15</v>
      </c>
      <c r="J19" s="43">
        <f t="shared" ref="J19:N20" si="4">J10</f>
        <v>12771946.4784563</v>
      </c>
      <c r="K19" s="4">
        <f t="shared" si="4"/>
        <v>2611.7373178013499</v>
      </c>
      <c r="L19" s="3">
        <f t="shared" si="4"/>
        <v>2.0095135780894498E-2</v>
      </c>
      <c r="M19" s="3">
        <f t="shared" si="4"/>
        <v>1.5771722128952099</v>
      </c>
      <c r="N19" s="3">
        <f t="shared" si="4"/>
        <v>8.6614118768042793E-3</v>
      </c>
      <c r="P19" s="2" t="s">
        <v>15</v>
      </c>
      <c r="Q19" s="43">
        <f t="shared" ref="Q19:T20" si="5">Q10</f>
        <v>133514800548.41901</v>
      </c>
      <c r="R19" s="4">
        <f t="shared" si="5"/>
        <v>338427.76938032202</v>
      </c>
      <c r="S19" s="3">
        <f t="shared" si="5"/>
        <v>1.6997419802816799E-2</v>
      </c>
      <c r="T19" s="3">
        <f t="shared" si="5"/>
        <v>17.211572923249101</v>
      </c>
      <c r="U19" s="3">
        <f>U10</f>
        <v>5.6634263616373103E-2</v>
      </c>
    </row>
    <row r="20" spans="2:21" x14ac:dyDescent="0.25">
      <c r="B20" s="16" t="s">
        <v>16</v>
      </c>
      <c r="C20" s="43">
        <f t="shared" si="3"/>
        <v>5.8317280934708799E-3</v>
      </c>
      <c r="D20" s="4">
        <f t="shared" si="3"/>
        <v>5.0699438568816202E-2</v>
      </c>
      <c r="E20" s="3">
        <f t="shared" si="3"/>
        <v>8.3182418302405303E-2</v>
      </c>
      <c r="F20" s="3">
        <f t="shared" si="3"/>
        <v>0.99579083258939105</v>
      </c>
      <c r="G20" s="3">
        <f>G11</f>
        <v>0.205533410102232</v>
      </c>
      <c r="I20" s="16" t="s">
        <v>16</v>
      </c>
      <c r="J20" s="43">
        <f t="shared" si="4"/>
        <v>12124163.6584587</v>
      </c>
      <c r="K20" s="4">
        <f t="shared" si="4"/>
        <v>2542.59978756393</v>
      </c>
      <c r="L20" s="3">
        <f t="shared" si="4"/>
        <v>1.9633711821606E-2</v>
      </c>
      <c r="M20" s="3">
        <f t="shared" si="4"/>
        <v>1.49824692124425</v>
      </c>
      <c r="N20" s="3">
        <f>N11</f>
        <v>8.2251237703167401E-3</v>
      </c>
      <c r="P20" s="2" t="s">
        <v>16</v>
      </c>
      <c r="Q20" s="43">
        <f t="shared" si="5"/>
        <v>123058127281.274</v>
      </c>
      <c r="R20" s="4">
        <f t="shared" si="5"/>
        <v>325463.68449160299</v>
      </c>
      <c r="S20" s="3">
        <f t="shared" si="5"/>
        <v>1.6356837887941501E-2</v>
      </c>
      <c r="T20" s="3">
        <f t="shared" si="5"/>
        <v>15.8631694188963</v>
      </c>
      <c r="U20" s="3">
        <f>U11</f>
        <v>5.1228107142783703E-2</v>
      </c>
    </row>
    <row r="21" spans="2:21" x14ac:dyDescent="0.25">
      <c r="D21" s="4"/>
    </row>
    <row r="23" spans="2:21" x14ac:dyDescent="0.25">
      <c r="B23" s="11" t="s">
        <v>0</v>
      </c>
      <c r="I23" s="11" t="s">
        <v>1</v>
      </c>
      <c r="P23" s="1" t="s">
        <v>2</v>
      </c>
    </row>
    <row r="24" spans="2:21" x14ac:dyDescent="0.25">
      <c r="B24" s="16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16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16" t="s">
        <v>12</v>
      </c>
      <c r="C25" s="4">
        <f>RANK(C16,C$16:C$20, 1)</f>
        <v>1</v>
      </c>
      <c r="D25" s="4">
        <f>RANK(D16,D$16:D$20, 1)</f>
        <v>1</v>
      </c>
      <c r="E25" s="4">
        <f>RANK(E16,E$16:E$20, 1)</f>
        <v>1</v>
      </c>
      <c r="F25" s="4">
        <f>RANK(F16,F$16:F$20, 1)</f>
        <v>1</v>
      </c>
      <c r="G25" s="4">
        <f>RANK(G16,G$16:G$20, 1)</f>
        <v>1</v>
      </c>
      <c r="I25" s="16" t="s">
        <v>12</v>
      </c>
      <c r="J25" s="4">
        <f t="shared" ref="J25:N29" si="6">RANK(J16,J$16:J$20, 1)</f>
        <v>5</v>
      </c>
      <c r="K25" s="4">
        <f t="shared" si="6"/>
        <v>5</v>
      </c>
      <c r="L25" s="4">
        <f t="shared" si="6"/>
        <v>5</v>
      </c>
      <c r="M25" s="4">
        <f t="shared" si="6"/>
        <v>5</v>
      </c>
      <c r="N25" s="4">
        <f t="shared" si="6"/>
        <v>5</v>
      </c>
      <c r="O25" s="23"/>
      <c r="P25" s="2" t="s">
        <v>12</v>
      </c>
      <c r="Q25" s="4">
        <f t="shared" ref="Q25:U29" si="7">RANK(Q16,Q$16:Q$20, 1)</f>
        <v>1</v>
      </c>
      <c r="R25" s="4">
        <f t="shared" si="7"/>
        <v>1</v>
      </c>
      <c r="S25" s="4">
        <f t="shared" si="7"/>
        <v>1</v>
      </c>
      <c r="T25" s="4">
        <f t="shared" si="7"/>
        <v>1</v>
      </c>
      <c r="U25" s="4">
        <f t="shared" si="7"/>
        <v>1</v>
      </c>
    </row>
    <row r="26" spans="2:21" x14ac:dyDescent="0.25">
      <c r="B26" s="16" t="s">
        <v>13</v>
      </c>
      <c r="C26" s="4">
        <f>RANK(C17,$C$16:$C$20, 1)</f>
        <v>2</v>
      </c>
      <c r="D26" s="4">
        <f t="shared" ref="D26:G29" si="8">RANK(D17,D$16:D$20, 1)</f>
        <v>2</v>
      </c>
      <c r="E26" s="4">
        <f t="shared" si="8"/>
        <v>2</v>
      </c>
      <c r="F26" s="4">
        <f t="shared" si="8"/>
        <v>2</v>
      </c>
      <c r="G26" s="4">
        <f t="shared" si="8"/>
        <v>2</v>
      </c>
      <c r="I26" s="16" t="s">
        <v>13</v>
      </c>
      <c r="J26" s="4">
        <f t="shared" si="6"/>
        <v>4</v>
      </c>
      <c r="K26" s="4">
        <f t="shared" si="6"/>
        <v>4</v>
      </c>
      <c r="L26" s="4">
        <f t="shared" si="6"/>
        <v>4</v>
      </c>
      <c r="M26" s="4">
        <f t="shared" si="6"/>
        <v>4</v>
      </c>
      <c r="N26" s="4">
        <f t="shared" si="6"/>
        <v>4</v>
      </c>
      <c r="O26" s="23"/>
      <c r="P26" s="2" t="s">
        <v>13</v>
      </c>
      <c r="Q26" s="4">
        <f t="shared" si="7"/>
        <v>4</v>
      </c>
      <c r="R26" s="4">
        <f t="shared" si="7"/>
        <v>4</v>
      </c>
      <c r="S26" s="4">
        <f t="shared" si="7"/>
        <v>4</v>
      </c>
      <c r="T26" s="4">
        <f t="shared" si="7"/>
        <v>4</v>
      </c>
      <c r="U26" s="4">
        <f t="shared" si="7"/>
        <v>4</v>
      </c>
    </row>
    <row r="27" spans="2:21" x14ac:dyDescent="0.25">
      <c r="B27" s="16" t="s">
        <v>14</v>
      </c>
      <c r="C27" s="4">
        <f>RANK(C18,$C$16:$C$20, 1)</f>
        <v>4</v>
      </c>
      <c r="D27" s="4">
        <f t="shared" si="8"/>
        <v>3</v>
      </c>
      <c r="E27" s="4">
        <f t="shared" si="8"/>
        <v>3</v>
      </c>
      <c r="F27" s="4">
        <f t="shared" si="8"/>
        <v>4</v>
      </c>
      <c r="G27" s="4">
        <f t="shared" si="8"/>
        <v>4</v>
      </c>
      <c r="I27" s="16" t="s">
        <v>14</v>
      </c>
      <c r="J27" s="4">
        <f t="shared" si="6"/>
        <v>3</v>
      </c>
      <c r="K27" s="4">
        <f t="shared" si="6"/>
        <v>1</v>
      </c>
      <c r="L27" s="4">
        <f t="shared" si="6"/>
        <v>1</v>
      </c>
      <c r="M27" s="4">
        <f t="shared" si="6"/>
        <v>2</v>
      </c>
      <c r="N27" s="4">
        <f t="shared" si="6"/>
        <v>2</v>
      </c>
      <c r="O27" s="23"/>
      <c r="P27" s="2" t="s">
        <v>14</v>
      </c>
      <c r="Q27" s="4">
        <f t="shared" si="7"/>
        <v>5</v>
      </c>
      <c r="R27" s="4">
        <f t="shared" si="7"/>
        <v>5</v>
      </c>
      <c r="S27" s="4">
        <f t="shared" si="7"/>
        <v>5</v>
      </c>
      <c r="T27" s="4">
        <f t="shared" si="7"/>
        <v>5</v>
      </c>
      <c r="U27" s="4">
        <f t="shared" si="7"/>
        <v>5</v>
      </c>
    </row>
    <row r="28" spans="2:21" x14ac:dyDescent="0.25">
      <c r="B28" s="16" t="s">
        <v>15</v>
      </c>
      <c r="C28" s="4">
        <f>RANK(C19,$C$16:$C$20, 1)</f>
        <v>3</v>
      </c>
      <c r="D28" s="4">
        <f t="shared" si="8"/>
        <v>4</v>
      </c>
      <c r="E28" s="4">
        <f t="shared" si="8"/>
        <v>4</v>
      </c>
      <c r="F28" s="4">
        <f t="shared" si="8"/>
        <v>3</v>
      </c>
      <c r="G28" s="4">
        <f t="shared" si="8"/>
        <v>3</v>
      </c>
      <c r="I28" s="16" t="s">
        <v>15</v>
      </c>
      <c r="J28" s="4">
        <f t="shared" si="6"/>
        <v>2</v>
      </c>
      <c r="K28" s="4">
        <f t="shared" si="6"/>
        <v>3</v>
      </c>
      <c r="L28" s="4">
        <f t="shared" si="6"/>
        <v>3</v>
      </c>
      <c r="M28" s="4">
        <f t="shared" si="6"/>
        <v>3</v>
      </c>
      <c r="N28" s="4">
        <f t="shared" si="6"/>
        <v>3</v>
      </c>
      <c r="O28" s="23"/>
      <c r="P28" s="2" t="s">
        <v>15</v>
      </c>
      <c r="Q28" s="4">
        <f t="shared" si="7"/>
        <v>3</v>
      </c>
      <c r="R28" s="4">
        <f t="shared" si="7"/>
        <v>3</v>
      </c>
      <c r="S28" s="4">
        <f t="shared" si="7"/>
        <v>3</v>
      </c>
      <c r="T28" s="4">
        <f t="shared" si="7"/>
        <v>3</v>
      </c>
      <c r="U28" s="4">
        <f t="shared" si="7"/>
        <v>3</v>
      </c>
    </row>
    <row r="29" spans="2:21" x14ac:dyDescent="0.25">
      <c r="B29" s="16" t="s">
        <v>16</v>
      </c>
      <c r="C29" s="4">
        <f>RANK(C20,$C$16:$C$20, 1)</f>
        <v>5</v>
      </c>
      <c r="D29" s="4">
        <f t="shared" si="8"/>
        <v>5</v>
      </c>
      <c r="E29" s="4">
        <f t="shared" si="8"/>
        <v>5</v>
      </c>
      <c r="F29" s="4">
        <f t="shared" si="8"/>
        <v>5</v>
      </c>
      <c r="G29" s="4">
        <f t="shared" si="8"/>
        <v>5</v>
      </c>
      <c r="I29" s="16" t="s">
        <v>16</v>
      </c>
      <c r="J29" s="4">
        <f t="shared" si="6"/>
        <v>1</v>
      </c>
      <c r="K29" s="4">
        <f t="shared" si="6"/>
        <v>2</v>
      </c>
      <c r="L29" s="4">
        <f t="shared" si="6"/>
        <v>2</v>
      </c>
      <c r="M29" s="4">
        <f t="shared" si="6"/>
        <v>1</v>
      </c>
      <c r="N29" s="4">
        <f t="shared" si="6"/>
        <v>1</v>
      </c>
      <c r="O29" s="23"/>
      <c r="P29" s="2" t="s">
        <v>16</v>
      </c>
      <c r="Q29" s="4">
        <f t="shared" si="7"/>
        <v>2</v>
      </c>
      <c r="R29" s="4">
        <f t="shared" si="7"/>
        <v>2</v>
      </c>
      <c r="S29" s="4">
        <f t="shared" si="7"/>
        <v>2</v>
      </c>
      <c r="T29" s="4">
        <f t="shared" si="7"/>
        <v>2</v>
      </c>
      <c r="U29" s="4">
        <f t="shared" si="7"/>
        <v>2</v>
      </c>
    </row>
    <row r="30" spans="2:21" x14ac:dyDescent="0.25">
      <c r="B30" s="11" t="s">
        <v>31</v>
      </c>
      <c r="C30" s="1">
        <v>29.8</v>
      </c>
      <c r="P30" s="11" t="s">
        <v>31</v>
      </c>
      <c r="Q30" s="1">
        <v>22.91</v>
      </c>
    </row>
    <row r="32" spans="2:21" x14ac:dyDescent="0.25">
      <c r="B32" s="16" t="s">
        <v>18</v>
      </c>
      <c r="C32" s="2" t="s">
        <v>0</v>
      </c>
      <c r="D32" s="2" t="s">
        <v>1</v>
      </c>
      <c r="E32" s="2" t="s">
        <v>2</v>
      </c>
      <c r="F32" s="2" t="s">
        <v>17</v>
      </c>
      <c r="I32" s="1"/>
    </row>
    <row r="33" spans="2:6" x14ac:dyDescent="0.25">
      <c r="B33" s="16">
        <v>1</v>
      </c>
      <c r="C33" s="4">
        <f>AVERAGE(C25:G25)</f>
        <v>1</v>
      </c>
      <c r="D33" s="4">
        <f>AVERAGE(J25:N25)</f>
        <v>5</v>
      </c>
      <c r="E33" s="4">
        <f>AVERAGE(Q25:U25)</f>
        <v>1</v>
      </c>
      <c r="F33" s="8">
        <f>AVERAGE(C33:E33)</f>
        <v>2.3333333333333335</v>
      </c>
    </row>
    <row r="34" spans="2:6" x14ac:dyDescent="0.25">
      <c r="B34" s="16">
        <v>2</v>
      </c>
      <c r="C34" s="4">
        <f>AVERAGE(C26:G26)</f>
        <v>2</v>
      </c>
      <c r="D34" s="4">
        <f>AVERAGE(J26:N26)</f>
        <v>4</v>
      </c>
      <c r="E34" s="4">
        <f>AVERAGE(Q26:U26)</f>
        <v>4</v>
      </c>
      <c r="F34" s="8">
        <f t="shared" ref="F34:F37" si="9">AVERAGE(C34:E34)</f>
        <v>3.3333333333333335</v>
      </c>
    </row>
    <row r="35" spans="2:6" x14ac:dyDescent="0.25">
      <c r="B35" s="16">
        <v>3</v>
      </c>
      <c r="C35" s="4">
        <f>AVERAGE(C27:G27)</f>
        <v>3.6</v>
      </c>
      <c r="D35" s="4">
        <f>AVERAGE(J27:N27)</f>
        <v>1.8</v>
      </c>
      <c r="E35" s="4">
        <f>AVERAGE(Q27:U27)</f>
        <v>5</v>
      </c>
      <c r="F35" s="8">
        <f t="shared" si="9"/>
        <v>3.4666666666666668</v>
      </c>
    </row>
    <row r="36" spans="2:6" x14ac:dyDescent="0.25">
      <c r="B36" s="16">
        <v>4</v>
      </c>
      <c r="C36" s="4">
        <f>AVERAGE(C28:G28)</f>
        <v>3.4</v>
      </c>
      <c r="D36" s="4">
        <f>AVERAGE(J28:N28)</f>
        <v>2.8</v>
      </c>
      <c r="E36" s="4">
        <f>AVERAGE(Q28:U28)</f>
        <v>3</v>
      </c>
      <c r="F36" s="8">
        <f t="shared" si="9"/>
        <v>3.0666666666666664</v>
      </c>
    </row>
    <row r="37" spans="2:6" x14ac:dyDescent="0.25">
      <c r="B37" s="16">
        <v>5</v>
      </c>
      <c r="C37" s="4">
        <f>AVERAGE(C29:G29)</f>
        <v>5</v>
      </c>
      <c r="D37" s="4">
        <f>AVERAGE(J29:N29)</f>
        <v>1.4</v>
      </c>
      <c r="E37" s="4">
        <f>AVERAGE(Q29:U29)</f>
        <v>2</v>
      </c>
      <c r="F37" s="8">
        <f t="shared" si="9"/>
        <v>2.8000000000000003</v>
      </c>
    </row>
    <row r="52" spans="3:14" x14ac:dyDescent="0.25">
      <c r="C52" s="17" t="s">
        <v>0</v>
      </c>
      <c r="D52" s="13"/>
      <c r="E52" s="13"/>
      <c r="F52" s="13"/>
      <c r="G52" s="13"/>
      <c r="H52" s="13"/>
      <c r="J52" s="17" t="s">
        <v>18</v>
      </c>
      <c r="K52" s="17" t="s">
        <v>0</v>
      </c>
      <c r="L52" s="17" t="s">
        <v>1</v>
      </c>
      <c r="M52" s="17" t="s">
        <v>2</v>
      </c>
      <c r="N52" s="17" t="s">
        <v>17</v>
      </c>
    </row>
    <row r="53" spans="3:14" x14ac:dyDescent="0.25">
      <c r="C53" s="16" t="s">
        <v>8</v>
      </c>
      <c r="D53" s="16" t="s">
        <v>3</v>
      </c>
      <c r="E53" s="16" t="s">
        <v>4</v>
      </c>
      <c r="F53" s="16" t="s">
        <v>5</v>
      </c>
      <c r="G53" s="16" t="s">
        <v>6</v>
      </c>
      <c r="H53" s="16" t="s">
        <v>7</v>
      </c>
      <c r="J53" s="11">
        <v>1</v>
      </c>
      <c r="K53" s="23">
        <v>5</v>
      </c>
      <c r="L53" s="23">
        <v>5</v>
      </c>
      <c r="M53" s="26">
        <v>1</v>
      </c>
      <c r="N53" s="21">
        <v>3.6666666666666665</v>
      </c>
    </row>
    <row r="54" spans="3:14" x14ac:dyDescent="0.25">
      <c r="C54" s="16" t="s">
        <v>9</v>
      </c>
      <c r="D54" s="14">
        <v>8.7262838328368503E-4</v>
      </c>
      <c r="E54" s="14">
        <v>1.06400556560701E-2</v>
      </c>
      <c r="F54" s="14">
        <v>1.6891700647243799E-2</v>
      </c>
      <c r="G54" s="14">
        <v>0.17898650249439299</v>
      </c>
      <c r="H54" s="14">
        <v>3.3309450389373003E-2</v>
      </c>
      <c r="J54" s="11">
        <v>2</v>
      </c>
      <c r="K54" s="23">
        <v>2</v>
      </c>
      <c r="L54" s="23">
        <v>4</v>
      </c>
      <c r="M54" s="23">
        <v>4</v>
      </c>
      <c r="N54" s="21">
        <v>3.3333333333333335</v>
      </c>
    </row>
    <row r="55" spans="3:14" x14ac:dyDescent="0.25">
      <c r="C55" s="16" t="s">
        <v>12</v>
      </c>
      <c r="D55" s="14">
        <v>4.5808515854068301E-3</v>
      </c>
      <c r="E55" s="14">
        <v>4.5646106519073699E-2</v>
      </c>
      <c r="F55" s="14">
        <v>8.6045449495403797E-2</v>
      </c>
      <c r="G55" s="14">
        <v>0.97153664946644402</v>
      </c>
      <c r="H55" s="14">
        <v>0.21191701436402199</v>
      </c>
      <c r="J55" s="11">
        <v>3</v>
      </c>
      <c r="K55" s="26">
        <v>1.2</v>
      </c>
      <c r="L55" s="23">
        <v>1.8</v>
      </c>
      <c r="M55" s="23">
        <v>5</v>
      </c>
      <c r="N55" s="21">
        <v>2.6666666666666665</v>
      </c>
    </row>
    <row r="56" spans="3:14" x14ac:dyDescent="0.25">
      <c r="C56" s="16" t="s">
        <v>13</v>
      </c>
      <c r="D56" s="19">
        <v>4.1398642059504998E-3</v>
      </c>
      <c r="E56" s="14">
        <v>4.3497343098106503E-2</v>
      </c>
      <c r="F56" s="14">
        <v>8.1454557224069205E-2</v>
      </c>
      <c r="G56" s="14">
        <v>0.89297099148135595</v>
      </c>
      <c r="H56" s="14">
        <v>0.19470714256990801</v>
      </c>
      <c r="J56" s="11">
        <v>4</v>
      </c>
      <c r="K56" s="23">
        <v>3.6</v>
      </c>
      <c r="L56" s="23">
        <v>2.8</v>
      </c>
      <c r="M56" s="23">
        <v>3</v>
      </c>
      <c r="N56" s="21">
        <v>3.1333333333333333</v>
      </c>
    </row>
    <row r="57" spans="3:14" x14ac:dyDescent="0.25">
      <c r="C57" s="16" t="s">
        <v>14</v>
      </c>
      <c r="D57" s="14">
        <v>4.1689487366049502E-3</v>
      </c>
      <c r="E57" s="19">
        <v>4.2814534198710202E-2</v>
      </c>
      <c r="F57" s="19">
        <v>7.9779930852727401E-2</v>
      </c>
      <c r="G57" s="19">
        <v>0.88228984129715904</v>
      </c>
      <c r="H57" s="19">
        <v>0.18781248933539901</v>
      </c>
      <c r="J57" s="12">
        <v>5</v>
      </c>
      <c r="K57" s="24">
        <v>3.2</v>
      </c>
      <c r="L57" s="27">
        <v>1.4</v>
      </c>
      <c r="M57" s="24">
        <v>2</v>
      </c>
      <c r="N57" s="25">
        <v>2.1999999999999997</v>
      </c>
    </row>
    <row r="58" spans="3:14" x14ac:dyDescent="0.25">
      <c r="C58" s="16" t="s">
        <v>15</v>
      </c>
      <c r="D58" s="14">
        <v>4.2136110737578799E-3</v>
      </c>
      <c r="E58" s="14">
        <v>4.35877622669412E-2</v>
      </c>
      <c r="F58" s="14">
        <v>8.2441999341682407E-2</v>
      </c>
      <c r="G58" s="14">
        <v>0.90329741360263505</v>
      </c>
      <c r="H58" s="14">
        <v>0.19648367628500901</v>
      </c>
    </row>
    <row r="59" spans="3:14" x14ac:dyDescent="0.25">
      <c r="C59" s="18" t="s">
        <v>16</v>
      </c>
      <c r="D59" s="15">
        <v>4.2411361986415203E-3</v>
      </c>
      <c r="E59" s="15">
        <v>4.3981012357980798E-2</v>
      </c>
      <c r="F59" s="15">
        <v>8.1840128904439396E-2</v>
      </c>
      <c r="G59" s="15">
        <v>0.89582889549658096</v>
      </c>
      <c r="H59" s="15">
        <v>0.19399542716946599</v>
      </c>
    </row>
    <row r="60" spans="3:14" x14ac:dyDescent="0.25">
      <c r="C60" s="17" t="s">
        <v>1</v>
      </c>
      <c r="D60" s="13"/>
      <c r="E60" s="13"/>
      <c r="F60" s="13"/>
      <c r="G60" s="13"/>
      <c r="H60" s="13"/>
    </row>
    <row r="61" spans="3:14" x14ac:dyDescent="0.25">
      <c r="C61" s="16" t="s">
        <v>8</v>
      </c>
      <c r="D61" s="16" t="s">
        <v>3</v>
      </c>
      <c r="E61" s="16" t="s">
        <v>4</v>
      </c>
      <c r="F61" s="16" t="s">
        <v>5</v>
      </c>
      <c r="G61" s="16" t="s">
        <v>6</v>
      </c>
      <c r="H61" s="16" t="s">
        <v>7</v>
      </c>
      <c r="M61" s="11"/>
    </row>
    <row r="62" spans="3:14" x14ac:dyDescent="0.25">
      <c r="C62" s="16" t="s">
        <v>9</v>
      </c>
      <c r="D62" s="11">
        <v>8.2809863976146498E-5</v>
      </c>
      <c r="E62" s="14">
        <v>3.2182561557960098E-3</v>
      </c>
      <c r="F62" s="14">
        <v>4.3768382504460503E-3</v>
      </c>
      <c r="G62" s="14">
        <v>0.50031765243070803</v>
      </c>
      <c r="H62" s="14">
        <v>2.5833958510259498E-3</v>
      </c>
    </row>
    <row r="63" spans="3:14" x14ac:dyDescent="0.25">
      <c r="C63" s="16" t="s">
        <v>12</v>
      </c>
      <c r="D63" s="14">
        <v>5.3761457306694704E-4</v>
      </c>
      <c r="E63" s="14">
        <v>1.6666035960743598E-2</v>
      </c>
      <c r="F63" s="14">
        <v>2.73598310463848E-2</v>
      </c>
      <c r="G63" s="14">
        <v>2.87229086373326</v>
      </c>
      <c r="H63" s="14">
        <v>1.7574296380463698E-2</v>
      </c>
    </row>
    <row r="64" spans="3:14" x14ac:dyDescent="0.25">
      <c r="C64" s="16" t="s">
        <v>13</v>
      </c>
      <c r="D64" s="14">
        <v>3.0512189982803001E-4</v>
      </c>
      <c r="E64" s="14">
        <v>1.3312808015404701E-2</v>
      </c>
      <c r="F64" s="14">
        <v>2.2401807711968199E-2</v>
      </c>
      <c r="G64" s="14">
        <v>1.8086943787191301</v>
      </c>
      <c r="H64" s="14">
        <v>1.0095017696740099E-2</v>
      </c>
    </row>
    <row r="65" spans="3:8" x14ac:dyDescent="0.25">
      <c r="C65" s="16" t="s">
        <v>14</v>
      </c>
      <c r="D65" s="14">
        <v>2.64163954086809E-4</v>
      </c>
      <c r="E65" s="19">
        <v>1.14667862027076E-2</v>
      </c>
      <c r="F65" s="19">
        <v>1.91253041351718E-2</v>
      </c>
      <c r="G65" s="14">
        <v>1.57236098302424</v>
      </c>
      <c r="H65" s="14">
        <v>8.4423814462123992E-3</v>
      </c>
    </row>
    <row r="66" spans="3:8" x14ac:dyDescent="0.25">
      <c r="C66" s="16" t="s">
        <v>15</v>
      </c>
      <c r="D66" s="14">
        <v>2.6141195837271801E-4</v>
      </c>
      <c r="E66" s="14">
        <v>1.1815814789121901E-2</v>
      </c>
      <c r="F66" s="14">
        <v>2.0095135780894498E-2</v>
      </c>
      <c r="G66" s="14">
        <v>1.5771722128952099</v>
      </c>
      <c r="H66" s="14">
        <v>8.6614118768042793E-3</v>
      </c>
    </row>
    <row r="67" spans="3:8" x14ac:dyDescent="0.25">
      <c r="C67" s="18" t="s">
        <v>16</v>
      </c>
      <c r="D67" s="20">
        <v>2.4815335477134699E-4</v>
      </c>
      <c r="E67" s="20">
        <v>1.15030282593684E-2</v>
      </c>
      <c r="F67" s="15">
        <v>1.9633711821606E-2</v>
      </c>
      <c r="G67" s="20">
        <v>1.49824692124425</v>
      </c>
      <c r="H67" s="20">
        <v>8.2251237703167401E-3</v>
      </c>
    </row>
    <row r="68" spans="3:8" x14ac:dyDescent="0.25">
      <c r="C68" s="17" t="s">
        <v>2</v>
      </c>
      <c r="D68" s="13"/>
      <c r="E68" s="13"/>
      <c r="F68" s="13"/>
      <c r="G68" s="13"/>
      <c r="H68" s="13"/>
    </row>
    <row r="69" spans="3:8" x14ac:dyDescent="0.25">
      <c r="C69" s="16" t="s">
        <v>8</v>
      </c>
      <c r="D69" s="16" t="s">
        <v>3</v>
      </c>
      <c r="E69" s="16" t="s">
        <v>4</v>
      </c>
      <c r="F69" s="16" t="s">
        <v>5</v>
      </c>
      <c r="G69" s="16" t="s">
        <v>6</v>
      </c>
      <c r="H69" s="16" t="s">
        <v>7</v>
      </c>
    </row>
    <row r="70" spans="3:8" x14ac:dyDescent="0.25">
      <c r="C70" s="16" t="s">
        <v>9</v>
      </c>
      <c r="D70" s="11">
        <v>1.57448330086664E-5</v>
      </c>
      <c r="E70" s="14">
        <v>3.23776968263785E-3</v>
      </c>
      <c r="F70" s="14">
        <v>3.2375951069904701E-3</v>
      </c>
      <c r="G70" s="14">
        <v>0.71533721264771299</v>
      </c>
      <c r="H70" s="14">
        <v>1.5671222613448999E-3</v>
      </c>
    </row>
    <row r="71" spans="3:8" x14ac:dyDescent="0.25">
      <c r="C71" s="16" t="s">
        <v>12</v>
      </c>
      <c r="D71" s="19">
        <v>2.42856496227374E-4</v>
      </c>
      <c r="E71" s="19">
        <v>1.4572801221820199E-2</v>
      </c>
      <c r="F71" s="19">
        <v>1.37945109285225E-2</v>
      </c>
      <c r="G71" s="19">
        <v>11.033998372218401</v>
      </c>
      <c r="H71" s="19">
        <v>3.3114853995642297E-2</v>
      </c>
    </row>
    <row r="72" spans="3:8" x14ac:dyDescent="0.25">
      <c r="C72" s="16" t="s">
        <v>13</v>
      </c>
      <c r="D72" s="14">
        <v>5.4570176237428501E-4</v>
      </c>
      <c r="E72" s="14">
        <v>2.1480059571421201E-2</v>
      </c>
      <c r="F72" s="14">
        <v>2.02031856122536E-2</v>
      </c>
      <c r="G72" s="14">
        <v>24.800254901113199</v>
      </c>
      <c r="H72" s="14">
        <v>8.9859934816858E-2</v>
      </c>
    </row>
    <row r="73" spans="3:8" x14ac:dyDescent="0.25">
      <c r="C73" s="16" t="s">
        <v>14</v>
      </c>
      <c r="D73" s="14">
        <v>9.3127967172911702E-4</v>
      </c>
      <c r="E73" s="14">
        <v>2.9080603865168399E-2</v>
      </c>
      <c r="F73" s="14">
        <v>2.7684562383228799E-2</v>
      </c>
      <c r="G73" s="14">
        <v>42.315157014279201</v>
      </c>
      <c r="H73" s="14">
        <v>0.18562878595760299</v>
      </c>
    </row>
    <row r="74" spans="3:8" x14ac:dyDescent="0.25">
      <c r="C74" s="16" t="s">
        <v>15</v>
      </c>
      <c r="D74" s="14">
        <v>3.7875640855360003E-4</v>
      </c>
      <c r="E74" s="14">
        <v>1.8025249330437299E-2</v>
      </c>
      <c r="F74" s="14">
        <v>1.6997420661767501E-2</v>
      </c>
      <c r="G74" s="14">
        <v>17.2115729232492</v>
      </c>
      <c r="H74" s="14">
        <v>5.6634263616373103E-2</v>
      </c>
    </row>
    <row r="75" spans="3:8" x14ac:dyDescent="0.25">
      <c r="C75" s="18" t="s">
        <v>16</v>
      </c>
      <c r="D75" s="15">
        <v>3.4909279076879703E-4</v>
      </c>
      <c r="E75" s="15">
        <v>1.7334759708713801E-2</v>
      </c>
      <c r="F75" s="15">
        <v>1.6356838715118501E-2</v>
      </c>
      <c r="G75" s="15">
        <v>15.8631694188963</v>
      </c>
      <c r="H75" s="15">
        <v>5.1228107142783599E-2</v>
      </c>
    </row>
  </sheetData>
  <conditionalFormatting sqref="C4:C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B50-01ED-4E0E-BEC2-7A2BB1469F97}">
  <dimension ref="A1:U76"/>
  <sheetViews>
    <sheetView topLeftCell="F1" workbookViewId="0">
      <selection activeCell="Q4" sqref="Q4:U12"/>
    </sheetView>
  </sheetViews>
  <sheetFormatPr defaultRowHeight="15" x14ac:dyDescent="0.25"/>
  <cols>
    <col min="1" max="1" width="9.140625" style="1"/>
    <col min="2" max="2" width="10.7109375" style="11" customWidth="1"/>
    <col min="3" max="8" width="9.140625" style="1"/>
    <col min="9" max="9" width="9.140625" style="11"/>
    <col min="10" max="12" width="9.5703125" style="1" bestFit="1" customWidth="1"/>
    <col min="13" max="13" width="11.5703125" style="1" bestFit="1" customWidth="1"/>
    <col min="14" max="14" width="10" style="1" bestFit="1" customWidth="1"/>
    <col min="15" max="15" width="9.140625" style="11"/>
    <col min="16" max="19" width="9.140625" style="1"/>
    <col min="20" max="20" width="10.7109375" style="1" customWidth="1"/>
    <col min="21" max="16384" width="9.140625" style="1"/>
  </cols>
  <sheetData>
    <row r="1" spans="1:21" x14ac:dyDescent="0.25">
      <c r="A1" s="1">
        <v>722.38</v>
      </c>
    </row>
    <row r="2" spans="1:21" x14ac:dyDescent="0.25">
      <c r="B2" s="11" t="s">
        <v>0</v>
      </c>
      <c r="I2" s="11" t="s">
        <v>1</v>
      </c>
      <c r="P2" s="1" t="s">
        <v>2</v>
      </c>
    </row>
    <row r="3" spans="1:21" x14ac:dyDescent="0.25">
      <c r="B3" s="16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16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1:21" x14ac:dyDescent="0.25">
      <c r="B4" s="16" t="s">
        <v>9</v>
      </c>
      <c r="C4" s="3"/>
      <c r="D4" s="3"/>
      <c r="E4" s="3"/>
      <c r="F4" s="3"/>
      <c r="G4" s="3"/>
      <c r="I4" s="16" t="s">
        <v>9</v>
      </c>
      <c r="J4" s="3"/>
      <c r="K4" s="3"/>
      <c r="L4" s="3"/>
      <c r="M4" s="3"/>
      <c r="N4" s="3"/>
      <c r="P4" s="2" t="s">
        <v>9</v>
      </c>
      <c r="Q4" s="3"/>
      <c r="R4" s="3"/>
      <c r="S4" s="3"/>
      <c r="T4" s="3"/>
      <c r="U4" s="3"/>
    </row>
    <row r="5" spans="1:21" x14ac:dyDescent="0.25">
      <c r="B5" s="16" t="s">
        <v>10</v>
      </c>
      <c r="C5" s="3"/>
      <c r="D5" s="3"/>
      <c r="E5" s="3"/>
      <c r="F5" s="3"/>
      <c r="G5" s="3"/>
      <c r="I5" s="16" t="s">
        <v>10</v>
      </c>
      <c r="J5" s="3"/>
      <c r="K5" s="3"/>
      <c r="L5" s="3"/>
      <c r="M5" s="3"/>
      <c r="N5" s="3"/>
      <c r="P5" s="2" t="s">
        <v>10</v>
      </c>
      <c r="Q5" s="3"/>
      <c r="R5" s="3"/>
      <c r="S5" s="3"/>
      <c r="T5" s="3"/>
      <c r="U5" s="3"/>
    </row>
    <row r="6" spans="1:21" x14ac:dyDescent="0.25">
      <c r="B6" s="16" t="s">
        <v>11</v>
      </c>
      <c r="C6" s="3"/>
      <c r="D6" s="3"/>
      <c r="E6" s="3"/>
      <c r="F6" s="3"/>
      <c r="G6" s="3"/>
      <c r="I6" s="16" t="s">
        <v>11</v>
      </c>
      <c r="J6" s="3"/>
      <c r="K6" s="3"/>
      <c r="L6" s="3"/>
      <c r="M6" s="3"/>
      <c r="N6" s="3"/>
      <c r="P6" s="2" t="s">
        <v>11</v>
      </c>
      <c r="Q6" s="3"/>
      <c r="R6" s="3"/>
      <c r="S6" s="3"/>
      <c r="T6" s="3"/>
      <c r="U6" s="3"/>
    </row>
    <row r="7" spans="1:21" x14ac:dyDescent="0.25">
      <c r="B7" s="16" t="s">
        <v>12</v>
      </c>
      <c r="C7" s="3"/>
      <c r="D7" s="3"/>
      <c r="E7" s="3"/>
      <c r="F7" s="3"/>
      <c r="G7" s="3"/>
      <c r="I7" s="16" t="s">
        <v>12</v>
      </c>
      <c r="J7" s="3"/>
      <c r="K7" s="3"/>
      <c r="L7" s="3"/>
      <c r="M7" s="3"/>
      <c r="N7" s="3"/>
      <c r="P7" s="2" t="s">
        <v>12</v>
      </c>
      <c r="Q7" s="3"/>
      <c r="R7" s="3"/>
      <c r="S7" s="3"/>
      <c r="T7" s="3"/>
      <c r="U7" s="3"/>
    </row>
    <row r="8" spans="1:21" x14ac:dyDescent="0.25">
      <c r="B8" s="16" t="s">
        <v>13</v>
      </c>
      <c r="C8" s="3"/>
      <c r="D8" s="3"/>
      <c r="E8" s="3"/>
      <c r="F8" s="3"/>
      <c r="G8" s="3"/>
      <c r="I8" s="16" t="s">
        <v>13</v>
      </c>
      <c r="J8" s="3"/>
      <c r="K8" s="3"/>
      <c r="L8" s="3"/>
      <c r="M8" s="3"/>
      <c r="N8" s="3"/>
      <c r="P8" s="2" t="s">
        <v>13</v>
      </c>
      <c r="Q8" s="3"/>
      <c r="R8" s="3"/>
      <c r="S8" s="3"/>
      <c r="T8" s="3"/>
      <c r="U8" s="3"/>
    </row>
    <row r="9" spans="1:21" x14ac:dyDescent="0.25">
      <c r="B9" s="16" t="s">
        <v>14</v>
      </c>
      <c r="C9" s="3"/>
      <c r="D9" s="3"/>
      <c r="E9" s="3"/>
      <c r="F9" s="3"/>
      <c r="G9" s="3"/>
      <c r="I9" s="16" t="s">
        <v>14</v>
      </c>
      <c r="J9" s="3"/>
      <c r="K9" s="3"/>
      <c r="L9" s="3"/>
      <c r="M9" s="3"/>
      <c r="N9" s="3"/>
      <c r="P9" s="2" t="s">
        <v>14</v>
      </c>
      <c r="Q9" s="3"/>
      <c r="R9" s="3"/>
      <c r="S9" s="3"/>
      <c r="T9" s="3"/>
      <c r="U9" s="3"/>
    </row>
    <row r="10" spans="1:21" x14ac:dyDescent="0.25">
      <c r="B10" s="16" t="s">
        <v>15</v>
      </c>
      <c r="C10" s="3"/>
      <c r="D10" s="3"/>
      <c r="E10" s="3"/>
      <c r="F10" s="3"/>
      <c r="G10" s="3"/>
      <c r="I10" s="16" t="s">
        <v>15</v>
      </c>
      <c r="J10" s="3"/>
      <c r="K10" s="3"/>
      <c r="L10" s="3"/>
      <c r="M10" s="3"/>
      <c r="N10" s="3"/>
      <c r="P10" s="2" t="s">
        <v>15</v>
      </c>
      <c r="Q10" s="3"/>
      <c r="R10" s="3"/>
      <c r="S10" s="3"/>
      <c r="T10" s="3"/>
      <c r="U10" s="3"/>
    </row>
    <row r="11" spans="1:21" x14ac:dyDescent="0.25">
      <c r="B11" s="16" t="s">
        <v>16</v>
      </c>
      <c r="C11" s="3"/>
      <c r="D11" s="3"/>
      <c r="E11" s="3"/>
      <c r="F11" s="3"/>
      <c r="G11" s="3"/>
      <c r="I11" s="16" t="s">
        <v>16</v>
      </c>
      <c r="J11" s="3"/>
      <c r="K11" s="3"/>
      <c r="L11" s="3"/>
      <c r="M11" s="3"/>
      <c r="N11" s="3"/>
      <c r="P11" s="2" t="s">
        <v>16</v>
      </c>
      <c r="Q11" s="3"/>
      <c r="R11" s="3"/>
      <c r="S11" s="3"/>
      <c r="T11" s="3"/>
      <c r="U11" s="3"/>
    </row>
    <row r="14" spans="1:21" x14ac:dyDescent="0.25">
      <c r="B14" s="11" t="s">
        <v>0</v>
      </c>
      <c r="I14" s="11" t="s">
        <v>1</v>
      </c>
      <c r="P14" s="1" t="s">
        <v>2</v>
      </c>
    </row>
    <row r="15" spans="1:21" x14ac:dyDescent="0.25">
      <c r="B15" s="16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16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1:21" x14ac:dyDescent="0.25">
      <c r="B16" s="16" t="s">
        <v>12</v>
      </c>
      <c r="C16" s="3">
        <f>C7</f>
        <v>0</v>
      </c>
      <c r="D16" s="3">
        <f t="shared" ref="D16:G18" si="0">D7</f>
        <v>0</v>
      </c>
      <c r="E16" s="3">
        <f t="shared" si="0"/>
        <v>0</v>
      </c>
      <c r="F16" s="3">
        <f t="shared" si="0"/>
        <v>0</v>
      </c>
      <c r="G16" s="3">
        <f t="shared" si="0"/>
        <v>0</v>
      </c>
      <c r="I16" s="16" t="s">
        <v>12</v>
      </c>
      <c r="J16" s="3">
        <f>J7</f>
        <v>0</v>
      </c>
      <c r="K16" s="3">
        <f t="shared" ref="K16:N18" si="1">K7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P16" s="2" t="s">
        <v>12</v>
      </c>
      <c r="Q16" s="3">
        <f>Q7</f>
        <v>0</v>
      </c>
      <c r="R16" s="3">
        <f t="shared" ref="R16:U18" si="2">R7</f>
        <v>0</v>
      </c>
      <c r="S16" s="3">
        <f t="shared" si="2"/>
        <v>0</v>
      </c>
      <c r="T16" s="3">
        <f t="shared" si="2"/>
        <v>0</v>
      </c>
      <c r="U16" s="3">
        <f t="shared" si="2"/>
        <v>0</v>
      </c>
    </row>
    <row r="17" spans="2:21" x14ac:dyDescent="0.25">
      <c r="B17" s="16" t="s">
        <v>13</v>
      </c>
      <c r="C17" s="3">
        <f>C8</f>
        <v>0</v>
      </c>
      <c r="D17" s="3">
        <f t="shared" si="0"/>
        <v>0</v>
      </c>
      <c r="E17" s="3">
        <f t="shared" si="0"/>
        <v>0</v>
      </c>
      <c r="F17" s="3">
        <f t="shared" si="0"/>
        <v>0</v>
      </c>
      <c r="G17" s="3">
        <f t="shared" si="0"/>
        <v>0</v>
      </c>
      <c r="I17" s="16" t="s">
        <v>13</v>
      </c>
      <c r="J17" s="3">
        <f>J8</f>
        <v>0</v>
      </c>
      <c r="K17" s="3">
        <f t="shared" si="1"/>
        <v>0</v>
      </c>
      <c r="L17" s="3">
        <f t="shared" si="1"/>
        <v>0</v>
      </c>
      <c r="M17" s="3">
        <f t="shared" si="1"/>
        <v>0</v>
      </c>
      <c r="N17" s="3">
        <f t="shared" si="1"/>
        <v>0</v>
      </c>
      <c r="P17" s="2" t="s">
        <v>13</v>
      </c>
      <c r="Q17" s="3">
        <f>Q8</f>
        <v>0</v>
      </c>
      <c r="R17" s="3">
        <f t="shared" si="2"/>
        <v>0</v>
      </c>
      <c r="S17" s="3">
        <f t="shared" si="2"/>
        <v>0</v>
      </c>
      <c r="T17" s="3">
        <f t="shared" si="2"/>
        <v>0</v>
      </c>
      <c r="U17" s="3">
        <f t="shared" si="2"/>
        <v>0</v>
      </c>
    </row>
    <row r="18" spans="2:21" x14ac:dyDescent="0.25">
      <c r="B18" s="16" t="s">
        <v>14</v>
      </c>
      <c r="C18" s="3">
        <f>C9</f>
        <v>0</v>
      </c>
      <c r="D18" s="3">
        <f t="shared" si="0"/>
        <v>0</v>
      </c>
      <c r="E18" s="3">
        <f t="shared" si="0"/>
        <v>0</v>
      </c>
      <c r="F18" s="3">
        <f t="shared" si="0"/>
        <v>0</v>
      </c>
      <c r="G18" s="3">
        <f t="shared" si="0"/>
        <v>0</v>
      </c>
      <c r="I18" s="16" t="s">
        <v>14</v>
      </c>
      <c r="J18" s="3">
        <f>J9</f>
        <v>0</v>
      </c>
      <c r="K18" s="3">
        <f t="shared" si="1"/>
        <v>0</v>
      </c>
      <c r="L18" s="3">
        <f t="shared" si="1"/>
        <v>0</v>
      </c>
      <c r="M18" s="3">
        <f t="shared" si="1"/>
        <v>0</v>
      </c>
      <c r="N18" s="3">
        <f t="shared" si="1"/>
        <v>0</v>
      </c>
      <c r="P18" s="2" t="s">
        <v>14</v>
      </c>
      <c r="Q18" s="3">
        <f>Q9</f>
        <v>0</v>
      </c>
      <c r="R18" s="3">
        <f t="shared" si="2"/>
        <v>0</v>
      </c>
      <c r="S18" s="3">
        <f t="shared" si="2"/>
        <v>0</v>
      </c>
      <c r="T18" s="3">
        <f t="shared" si="2"/>
        <v>0</v>
      </c>
      <c r="U18" s="3">
        <f t="shared" si="2"/>
        <v>0</v>
      </c>
    </row>
    <row r="19" spans="2:21" x14ac:dyDescent="0.25">
      <c r="B19" s="16" t="s">
        <v>15</v>
      </c>
      <c r="C19" s="3">
        <f t="shared" ref="C19:G20" si="3">C10</f>
        <v>0</v>
      </c>
      <c r="D19" s="3">
        <f t="shared" si="3"/>
        <v>0</v>
      </c>
      <c r="E19" s="3">
        <f t="shared" si="3"/>
        <v>0</v>
      </c>
      <c r="F19" s="3">
        <f t="shared" si="3"/>
        <v>0</v>
      </c>
      <c r="G19" s="3">
        <f t="shared" si="3"/>
        <v>0</v>
      </c>
      <c r="I19" s="16" t="s">
        <v>15</v>
      </c>
      <c r="J19" s="3">
        <f t="shared" ref="J19:N20" si="4">J10</f>
        <v>0</v>
      </c>
      <c r="K19" s="3">
        <f t="shared" si="4"/>
        <v>0</v>
      </c>
      <c r="L19" s="3">
        <f t="shared" si="4"/>
        <v>0</v>
      </c>
      <c r="M19" s="3">
        <f t="shared" si="4"/>
        <v>0</v>
      </c>
      <c r="N19" s="3">
        <f t="shared" si="4"/>
        <v>0</v>
      </c>
      <c r="P19" s="2" t="s">
        <v>15</v>
      </c>
      <c r="Q19" s="3">
        <f t="shared" ref="Q19:T20" si="5">Q10</f>
        <v>0</v>
      </c>
      <c r="R19" s="3">
        <f t="shared" si="5"/>
        <v>0</v>
      </c>
      <c r="S19" s="3">
        <f t="shared" si="5"/>
        <v>0</v>
      </c>
      <c r="T19" s="3">
        <f t="shared" si="5"/>
        <v>0</v>
      </c>
      <c r="U19" s="3">
        <f>U10</f>
        <v>0</v>
      </c>
    </row>
    <row r="20" spans="2:21" x14ac:dyDescent="0.25">
      <c r="B20" s="16" t="s">
        <v>16</v>
      </c>
      <c r="C20" s="3">
        <f t="shared" si="3"/>
        <v>0</v>
      </c>
      <c r="D20" s="3">
        <f t="shared" si="3"/>
        <v>0</v>
      </c>
      <c r="E20" s="3">
        <f t="shared" si="3"/>
        <v>0</v>
      </c>
      <c r="F20" s="3">
        <f t="shared" si="3"/>
        <v>0</v>
      </c>
      <c r="G20" s="3">
        <f>G11</f>
        <v>0</v>
      </c>
      <c r="I20" s="16" t="s">
        <v>16</v>
      </c>
      <c r="J20" s="3">
        <f t="shared" si="4"/>
        <v>0</v>
      </c>
      <c r="K20" s="3">
        <f t="shared" si="4"/>
        <v>0</v>
      </c>
      <c r="L20" s="3">
        <f t="shared" si="4"/>
        <v>0</v>
      </c>
      <c r="M20" s="3">
        <f t="shared" si="4"/>
        <v>0</v>
      </c>
      <c r="N20" s="3">
        <f>N11</f>
        <v>0</v>
      </c>
      <c r="P20" s="2" t="s">
        <v>16</v>
      </c>
      <c r="Q20" s="3">
        <f t="shared" si="5"/>
        <v>0</v>
      </c>
      <c r="R20" s="3">
        <f t="shared" si="5"/>
        <v>0</v>
      </c>
      <c r="S20" s="3">
        <f t="shared" si="5"/>
        <v>0</v>
      </c>
      <c r="T20" s="3">
        <f t="shared" si="5"/>
        <v>0</v>
      </c>
      <c r="U20" s="3">
        <f>U11</f>
        <v>0</v>
      </c>
    </row>
    <row r="23" spans="2:21" x14ac:dyDescent="0.25">
      <c r="B23" s="11" t="s">
        <v>0</v>
      </c>
      <c r="I23" s="11" t="s">
        <v>1</v>
      </c>
      <c r="P23" s="1" t="s">
        <v>2</v>
      </c>
    </row>
    <row r="24" spans="2:21" x14ac:dyDescent="0.25">
      <c r="B24" s="16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16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16" t="s">
        <v>12</v>
      </c>
      <c r="C25" s="4">
        <f>RANK(C16,C$16:C$20, 1)</f>
        <v>1</v>
      </c>
      <c r="D25" s="4">
        <f>RANK(D16,D$16:D$20, 1)</f>
        <v>1</v>
      </c>
      <c r="E25" s="4">
        <f>RANK(E16,E$16:E$20, 1)</f>
        <v>1</v>
      </c>
      <c r="F25" s="4">
        <f>RANK(F16,F$16:F$20, 1)</f>
        <v>1</v>
      </c>
      <c r="G25" s="4">
        <f>RANK(G16,G$16:G$20, 1)</f>
        <v>1</v>
      </c>
      <c r="I25" s="16" t="s">
        <v>12</v>
      </c>
      <c r="J25" s="4">
        <f t="shared" ref="J25:N29" si="6">RANK(J16,J$16:J$20, 1)</f>
        <v>1</v>
      </c>
      <c r="K25" s="4">
        <f t="shared" si="6"/>
        <v>1</v>
      </c>
      <c r="L25" s="4">
        <f t="shared" si="6"/>
        <v>1</v>
      </c>
      <c r="M25" s="4">
        <f t="shared" si="6"/>
        <v>1</v>
      </c>
      <c r="N25" s="4">
        <f t="shared" si="6"/>
        <v>1</v>
      </c>
      <c r="O25" s="23"/>
      <c r="P25" s="2" t="s">
        <v>12</v>
      </c>
      <c r="Q25" s="4">
        <f t="shared" ref="Q25:U29" si="7">RANK(Q16,Q$16:Q$20, 1)</f>
        <v>1</v>
      </c>
      <c r="R25" s="4">
        <f t="shared" si="7"/>
        <v>1</v>
      </c>
      <c r="S25" s="4">
        <f t="shared" si="7"/>
        <v>1</v>
      </c>
      <c r="T25" s="4">
        <f t="shared" si="7"/>
        <v>1</v>
      </c>
      <c r="U25" s="4">
        <f t="shared" si="7"/>
        <v>1</v>
      </c>
    </row>
    <row r="26" spans="2:21" x14ac:dyDescent="0.25">
      <c r="B26" s="16" t="s">
        <v>13</v>
      </c>
      <c r="C26" s="4">
        <f>RANK(C17,$C$16:$C$20, 1)</f>
        <v>1</v>
      </c>
      <c r="D26" s="4">
        <f t="shared" ref="D26:G29" si="8">RANK(D17,D$16:D$20, 1)</f>
        <v>1</v>
      </c>
      <c r="E26" s="4">
        <f t="shared" si="8"/>
        <v>1</v>
      </c>
      <c r="F26" s="4">
        <f t="shared" si="8"/>
        <v>1</v>
      </c>
      <c r="G26" s="4">
        <f t="shared" si="8"/>
        <v>1</v>
      </c>
      <c r="I26" s="16" t="s">
        <v>13</v>
      </c>
      <c r="J26" s="4">
        <f t="shared" si="6"/>
        <v>1</v>
      </c>
      <c r="K26" s="4">
        <f t="shared" si="6"/>
        <v>1</v>
      </c>
      <c r="L26" s="4">
        <f t="shared" si="6"/>
        <v>1</v>
      </c>
      <c r="M26" s="4">
        <f t="shared" si="6"/>
        <v>1</v>
      </c>
      <c r="N26" s="4">
        <f t="shared" si="6"/>
        <v>1</v>
      </c>
      <c r="O26" s="23"/>
      <c r="P26" s="2" t="s">
        <v>13</v>
      </c>
      <c r="Q26" s="4">
        <f t="shared" si="7"/>
        <v>1</v>
      </c>
      <c r="R26" s="4">
        <f t="shared" si="7"/>
        <v>1</v>
      </c>
      <c r="S26" s="4">
        <f t="shared" si="7"/>
        <v>1</v>
      </c>
      <c r="T26" s="4">
        <f t="shared" si="7"/>
        <v>1</v>
      </c>
      <c r="U26" s="4">
        <f t="shared" si="7"/>
        <v>1</v>
      </c>
    </row>
    <row r="27" spans="2:21" x14ac:dyDescent="0.25">
      <c r="B27" s="16" t="s">
        <v>14</v>
      </c>
      <c r="C27" s="4">
        <f>RANK(C18,$C$16:$C$20, 1)</f>
        <v>1</v>
      </c>
      <c r="D27" s="4">
        <f t="shared" si="8"/>
        <v>1</v>
      </c>
      <c r="E27" s="4">
        <f t="shared" si="8"/>
        <v>1</v>
      </c>
      <c r="F27" s="4">
        <f t="shared" si="8"/>
        <v>1</v>
      </c>
      <c r="G27" s="4">
        <f t="shared" si="8"/>
        <v>1</v>
      </c>
      <c r="I27" s="16" t="s">
        <v>14</v>
      </c>
      <c r="J27" s="4">
        <f t="shared" si="6"/>
        <v>1</v>
      </c>
      <c r="K27" s="4">
        <f t="shared" si="6"/>
        <v>1</v>
      </c>
      <c r="L27" s="4">
        <f t="shared" si="6"/>
        <v>1</v>
      </c>
      <c r="M27" s="4">
        <f t="shared" si="6"/>
        <v>1</v>
      </c>
      <c r="N27" s="4">
        <f t="shared" si="6"/>
        <v>1</v>
      </c>
      <c r="O27" s="23"/>
      <c r="P27" s="2" t="s">
        <v>14</v>
      </c>
      <c r="Q27" s="4">
        <f t="shared" si="7"/>
        <v>1</v>
      </c>
      <c r="R27" s="4">
        <f t="shared" si="7"/>
        <v>1</v>
      </c>
      <c r="S27" s="4">
        <f t="shared" si="7"/>
        <v>1</v>
      </c>
      <c r="T27" s="4">
        <f t="shared" si="7"/>
        <v>1</v>
      </c>
      <c r="U27" s="4">
        <f t="shared" si="7"/>
        <v>1</v>
      </c>
    </row>
    <row r="28" spans="2:21" x14ac:dyDescent="0.25">
      <c r="B28" s="16" t="s">
        <v>15</v>
      </c>
      <c r="C28" s="4">
        <f>RANK(C19,$C$16:$C$20, 1)</f>
        <v>1</v>
      </c>
      <c r="D28" s="4">
        <f t="shared" si="8"/>
        <v>1</v>
      </c>
      <c r="E28" s="4">
        <f t="shared" si="8"/>
        <v>1</v>
      </c>
      <c r="F28" s="4">
        <f t="shared" si="8"/>
        <v>1</v>
      </c>
      <c r="G28" s="4">
        <f t="shared" si="8"/>
        <v>1</v>
      </c>
      <c r="I28" s="16" t="s">
        <v>15</v>
      </c>
      <c r="J28" s="4">
        <f t="shared" si="6"/>
        <v>1</v>
      </c>
      <c r="K28" s="4">
        <f t="shared" si="6"/>
        <v>1</v>
      </c>
      <c r="L28" s="4">
        <f t="shared" si="6"/>
        <v>1</v>
      </c>
      <c r="M28" s="4">
        <f t="shared" si="6"/>
        <v>1</v>
      </c>
      <c r="N28" s="4">
        <f t="shared" si="6"/>
        <v>1</v>
      </c>
      <c r="O28" s="23"/>
      <c r="P28" s="2" t="s">
        <v>15</v>
      </c>
      <c r="Q28" s="4">
        <f t="shared" si="7"/>
        <v>1</v>
      </c>
      <c r="R28" s="4">
        <f t="shared" si="7"/>
        <v>1</v>
      </c>
      <c r="S28" s="4">
        <f t="shared" si="7"/>
        <v>1</v>
      </c>
      <c r="T28" s="4">
        <f t="shared" si="7"/>
        <v>1</v>
      </c>
      <c r="U28" s="4">
        <f t="shared" si="7"/>
        <v>1</v>
      </c>
    </row>
    <row r="29" spans="2:21" x14ac:dyDescent="0.25">
      <c r="B29" s="16" t="s">
        <v>16</v>
      </c>
      <c r="C29" s="4">
        <f>RANK(C20,$C$16:$C$20, 1)</f>
        <v>1</v>
      </c>
      <c r="D29" s="4">
        <f t="shared" si="8"/>
        <v>1</v>
      </c>
      <c r="E29" s="4">
        <f t="shared" si="8"/>
        <v>1</v>
      </c>
      <c r="F29" s="4">
        <f t="shared" si="8"/>
        <v>1</v>
      </c>
      <c r="G29" s="4">
        <f t="shared" si="8"/>
        <v>1</v>
      </c>
      <c r="I29" s="16" t="s">
        <v>16</v>
      </c>
      <c r="J29" s="4">
        <f t="shared" si="6"/>
        <v>1</v>
      </c>
      <c r="K29" s="4">
        <f t="shared" si="6"/>
        <v>1</v>
      </c>
      <c r="L29" s="4">
        <f t="shared" si="6"/>
        <v>1</v>
      </c>
      <c r="M29" s="4">
        <f t="shared" si="6"/>
        <v>1</v>
      </c>
      <c r="N29" s="4">
        <f t="shared" si="6"/>
        <v>1</v>
      </c>
      <c r="O29" s="23"/>
      <c r="P29" s="2" t="s">
        <v>16</v>
      </c>
      <c r="Q29" s="4">
        <f t="shared" si="7"/>
        <v>1</v>
      </c>
      <c r="R29" s="4">
        <f t="shared" si="7"/>
        <v>1</v>
      </c>
      <c r="S29" s="4">
        <f t="shared" si="7"/>
        <v>1</v>
      </c>
      <c r="T29" s="4">
        <f t="shared" si="7"/>
        <v>1</v>
      </c>
      <c r="U29" s="4">
        <f t="shared" si="7"/>
        <v>1</v>
      </c>
    </row>
    <row r="30" spans="2:21" x14ac:dyDescent="0.25">
      <c r="B30" s="11" t="s">
        <v>31</v>
      </c>
      <c r="C30" s="1">
        <v>29.8</v>
      </c>
      <c r="I30" s="11" t="s">
        <v>31</v>
      </c>
      <c r="J30" s="1">
        <v>22.91</v>
      </c>
      <c r="P30" s="11" t="s">
        <v>31</v>
      </c>
      <c r="Q30" s="1">
        <v>23.8</v>
      </c>
    </row>
    <row r="32" spans="2:21" x14ac:dyDescent="0.25">
      <c r="B32" s="1"/>
      <c r="I32" s="1"/>
    </row>
    <row r="33" spans="2:14" x14ac:dyDescent="0.25">
      <c r="B33" s="1"/>
      <c r="I33" s="1"/>
    </row>
    <row r="34" spans="2:14" x14ac:dyDescent="0.25">
      <c r="B34" s="16" t="s">
        <v>18</v>
      </c>
      <c r="C34" s="2" t="s">
        <v>0</v>
      </c>
      <c r="D34" s="2" t="s">
        <v>1</v>
      </c>
      <c r="E34" s="2" t="s">
        <v>2</v>
      </c>
      <c r="F34" s="2" t="s">
        <v>17</v>
      </c>
      <c r="H34" s="11"/>
      <c r="I34" s="17" t="s">
        <v>34</v>
      </c>
      <c r="J34" s="17" t="s">
        <v>3</v>
      </c>
      <c r="K34" s="17" t="s">
        <v>4</v>
      </c>
      <c r="L34" s="17" t="s">
        <v>5</v>
      </c>
      <c r="M34" s="17" t="s">
        <v>7</v>
      </c>
      <c r="N34" s="11"/>
    </row>
    <row r="35" spans="2:14" x14ac:dyDescent="0.25">
      <c r="B35" s="16">
        <v>1</v>
      </c>
      <c r="C35" s="4">
        <f>AVERAGE(C25:G25)</f>
        <v>1</v>
      </c>
      <c r="D35" s="4">
        <f>AVERAGE(J25:N25)</f>
        <v>1</v>
      </c>
      <c r="E35" s="4">
        <f>AVERAGE(Q25:U25)</f>
        <v>1</v>
      </c>
      <c r="F35" s="8">
        <f>AVERAGE(C35:E35)</f>
        <v>1</v>
      </c>
      <c r="H35" s="11"/>
      <c r="I35" s="45" t="s">
        <v>0</v>
      </c>
      <c r="J35" s="14">
        <v>4.5430358113411201E-3</v>
      </c>
      <c r="K35" s="14">
        <v>4.4674255908311103E-2</v>
      </c>
      <c r="L35" s="14">
        <v>7.4656659526387101E-2</v>
      </c>
      <c r="M35" s="14">
        <v>0.167583422856148</v>
      </c>
      <c r="N35" s="11"/>
    </row>
    <row r="36" spans="2:14" x14ac:dyDescent="0.25">
      <c r="B36" s="16">
        <v>2</v>
      </c>
      <c r="C36" s="4">
        <f>AVERAGE(C26:G26)</f>
        <v>1</v>
      </c>
      <c r="D36" s="4">
        <f>AVERAGE(J26:N26)</f>
        <v>1</v>
      </c>
      <c r="E36" s="4">
        <f>AVERAGE(Q26:U26)</f>
        <v>1</v>
      </c>
      <c r="F36" s="8">
        <f t="shared" ref="F36:F39" si="9">AVERAGE(C36:E36)</f>
        <v>1</v>
      </c>
      <c r="H36" s="11"/>
      <c r="I36" s="45" t="s">
        <v>1</v>
      </c>
      <c r="J36" s="14">
        <v>6.12741252306379E-4</v>
      </c>
      <c r="K36" s="14">
        <v>1.7901355152851E-2</v>
      </c>
      <c r="L36" s="14">
        <v>2.7116593352638101E-2</v>
      </c>
      <c r="M36" s="14">
        <v>1.8576224009170101E-2</v>
      </c>
      <c r="N36" s="11"/>
    </row>
    <row r="37" spans="2:14" x14ac:dyDescent="0.25">
      <c r="B37" s="16">
        <v>3</v>
      </c>
      <c r="C37" s="4">
        <f>AVERAGE(C27:G27)</f>
        <v>1</v>
      </c>
      <c r="D37" s="4">
        <f>AVERAGE(J27:N27)</f>
        <v>1</v>
      </c>
      <c r="E37" s="4">
        <f>AVERAGE(Q27:U27)</f>
        <v>1</v>
      </c>
      <c r="F37" s="8">
        <f>AVERAGE(C37:E37)</f>
        <v>1</v>
      </c>
      <c r="H37" s="11"/>
      <c r="I37" s="51" t="s">
        <v>2</v>
      </c>
      <c r="J37" s="15">
        <v>2.7507868099345399E-3</v>
      </c>
      <c r="K37" s="15">
        <v>4.6165532744764801E-2</v>
      </c>
      <c r="L37" s="15">
        <v>4.3927351929484597E-2</v>
      </c>
      <c r="M37" s="15">
        <v>0.41692351125942601</v>
      </c>
      <c r="N37" s="11"/>
    </row>
    <row r="38" spans="2:14" x14ac:dyDescent="0.25">
      <c r="B38" s="16">
        <v>4</v>
      </c>
      <c r="C38" s="4">
        <f>AVERAGE(C28:G28)</f>
        <v>1</v>
      </c>
      <c r="D38" s="4">
        <f>AVERAGE(J28:N28)</f>
        <v>1</v>
      </c>
      <c r="E38" s="4">
        <f>AVERAGE(Q28:U28)</f>
        <v>1</v>
      </c>
      <c r="F38" s="8">
        <f t="shared" si="9"/>
        <v>1</v>
      </c>
    </row>
    <row r="39" spans="2:14" x14ac:dyDescent="0.25">
      <c r="B39" s="16">
        <v>5</v>
      </c>
      <c r="C39" s="4">
        <f>AVERAGE(C29:G29)</f>
        <v>1</v>
      </c>
      <c r="D39" s="4">
        <f>AVERAGE(J29:N29)</f>
        <v>1</v>
      </c>
      <c r="E39" s="4">
        <f>AVERAGE(Q29:U29)</f>
        <v>1</v>
      </c>
      <c r="F39" s="8">
        <f t="shared" si="9"/>
        <v>1</v>
      </c>
    </row>
    <row r="54" spans="3:14" x14ac:dyDescent="0.25">
      <c r="C54" s="17" t="s">
        <v>0</v>
      </c>
      <c r="D54" s="13"/>
      <c r="E54" s="13"/>
      <c r="F54" s="13"/>
      <c r="G54" s="13"/>
      <c r="H54" s="13"/>
      <c r="J54" s="17" t="s">
        <v>18</v>
      </c>
      <c r="K54" s="17" t="s">
        <v>0</v>
      </c>
      <c r="L54" s="17" t="s">
        <v>1</v>
      </c>
      <c r="M54" s="17" t="s">
        <v>2</v>
      </c>
      <c r="N54" s="17" t="s">
        <v>17</v>
      </c>
    </row>
    <row r="55" spans="3:14" x14ac:dyDescent="0.25">
      <c r="C55" s="16" t="s">
        <v>8</v>
      </c>
      <c r="D55" s="16" t="s">
        <v>3</v>
      </c>
      <c r="E55" s="16" t="s">
        <v>4</v>
      </c>
      <c r="F55" s="16" t="s">
        <v>5</v>
      </c>
      <c r="G55" s="16" t="s">
        <v>6</v>
      </c>
      <c r="H55" s="16" t="s">
        <v>7</v>
      </c>
      <c r="J55" s="11">
        <v>1</v>
      </c>
      <c r="K55" s="23">
        <v>5</v>
      </c>
      <c r="L55" s="23">
        <v>5</v>
      </c>
      <c r="M55" s="26">
        <v>1</v>
      </c>
      <c r="N55" s="21">
        <v>3.6666666666666665</v>
      </c>
    </row>
    <row r="56" spans="3:14" x14ac:dyDescent="0.25">
      <c r="C56" s="16" t="s">
        <v>9</v>
      </c>
      <c r="D56" s="14">
        <v>8.7262838328368503E-4</v>
      </c>
      <c r="E56" s="14">
        <v>1.06400556560701E-2</v>
      </c>
      <c r="F56" s="14">
        <v>1.6891700647243799E-2</v>
      </c>
      <c r="G56" s="14">
        <v>0.17898650249439299</v>
      </c>
      <c r="H56" s="14">
        <v>3.3309450389373003E-2</v>
      </c>
      <c r="J56" s="11">
        <v>2</v>
      </c>
      <c r="K56" s="23">
        <v>2</v>
      </c>
      <c r="L56" s="23">
        <v>4</v>
      </c>
      <c r="M56" s="23">
        <v>4</v>
      </c>
      <c r="N56" s="21">
        <v>3.3333333333333335</v>
      </c>
    </row>
    <row r="57" spans="3:14" x14ac:dyDescent="0.25">
      <c r="C57" s="16" t="s">
        <v>12</v>
      </c>
      <c r="D57" s="14">
        <v>4.5808515854068301E-3</v>
      </c>
      <c r="E57" s="14">
        <v>4.5646106519073699E-2</v>
      </c>
      <c r="F57" s="14">
        <v>8.6045449495403797E-2</v>
      </c>
      <c r="G57" s="14">
        <v>0.97153664946644402</v>
      </c>
      <c r="H57" s="14">
        <v>0.21191701436402199</v>
      </c>
      <c r="J57" s="11">
        <v>3</v>
      </c>
      <c r="K57" s="26">
        <v>1.2</v>
      </c>
      <c r="L57" s="23">
        <v>1.8</v>
      </c>
      <c r="M57" s="23">
        <v>5</v>
      </c>
      <c r="N57" s="21">
        <v>2.6666666666666665</v>
      </c>
    </row>
    <row r="58" spans="3:14" x14ac:dyDescent="0.25">
      <c r="C58" s="16" t="s">
        <v>13</v>
      </c>
      <c r="D58" s="19">
        <v>4.1398642059504998E-3</v>
      </c>
      <c r="E58" s="14">
        <v>4.3497343098106503E-2</v>
      </c>
      <c r="F58" s="14">
        <v>8.1454557224069205E-2</v>
      </c>
      <c r="G58" s="14">
        <v>0.89297099148135595</v>
      </c>
      <c r="H58" s="14">
        <v>0.19470714256990801</v>
      </c>
      <c r="J58" s="11">
        <v>4</v>
      </c>
      <c r="K58" s="23">
        <v>3.6</v>
      </c>
      <c r="L58" s="23">
        <v>2.8</v>
      </c>
      <c r="M58" s="23">
        <v>3</v>
      </c>
      <c r="N58" s="21">
        <v>3.1333333333333333</v>
      </c>
    </row>
    <row r="59" spans="3:14" x14ac:dyDescent="0.25">
      <c r="C59" s="16" t="s">
        <v>14</v>
      </c>
      <c r="D59" s="14">
        <v>4.1689487366049502E-3</v>
      </c>
      <c r="E59" s="19">
        <v>4.2814534198710202E-2</v>
      </c>
      <c r="F59" s="19">
        <v>7.9779930852727401E-2</v>
      </c>
      <c r="G59" s="19">
        <v>0.88228984129715904</v>
      </c>
      <c r="H59" s="19">
        <v>0.18781248933539901</v>
      </c>
      <c r="J59" s="12">
        <v>5</v>
      </c>
      <c r="K59" s="24">
        <v>3.2</v>
      </c>
      <c r="L59" s="27">
        <v>1.4</v>
      </c>
      <c r="M59" s="24">
        <v>2</v>
      </c>
      <c r="N59" s="25">
        <v>2.1999999999999997</v>
      </c>
    </row>
    <row r="60" spans="3:14" x14ac:dyDescent="0.25">
      <c r="C60" s="16" t="s">
        <v>15</v>
      </c>
      <c r="D60" s="14">
        <v>4.2136110737578799E-3</v>
      </c>
      <c r="E60" s="14">
        <v>4.35877622669412E-2</v>
      </c>
      <c r="F60" s="14">
        <v>8.2441999341682407E-2</v>
      </c>
      <c r="G60" s="14">
        <v>0.90329741360263505</v>
      </c>
      <c r="H60" s="14">
        <v>0.19648367628500901</v>
      </c>
    </row>
    <row r="61" spans="3:14" x14ac:dyDescent="0.25">
      <c r="C61" s="18" t="s">
        <v>16</v>
      </c>
      <c r="D61" s="15">
        <v>4.2411361986415203E-3</v>
      </c>
      <c r="E61" s="15">
        <v>4.3981012357980798E-2</v>
      </c>
      <c r="F61" s="15">
        <v>8.1840128904439396E-2</v>
      </c>
      <c r="G61" s="15">
        <v>0.89582889549658096</v>
      </c>
      <c r="H61" s="15">
        <v>0.19399542716946599</v>
      </c>
    </row>
    <row r="62" spans="3:14" x14ac:dyDescent="0.25">
      <c r="C62" s="17" t="s">
        <v>1</v>
      </c>
      <c r="D62" s="13"/>
      <c r="E62" s="13"/>
      <c r="F62" s="13"/>
      <c r="G62" s="13"/>
      <c r="H62" s="13"/>
    </row>
    <row r="63" spans="3:14" x14ac:dyDescent="0.25">
      <c r="C63" s="16" t="s">
        <v>8</v>
      </c>
      <c r="D63" s="16" t="s">
        <v>3</v>
      </c>
      <c r="E63" s="16" t="s">
        <v>4</v>
      </c>
      <c r="F63" s="16" t="s">
        <v>5</v>
      </c>
      <c r="G63" s="16" t="s">
        <v>6</v>
      </c>
      <c r="H63" s="16" t="s">
        <v>7</v>
      </c>
      <c r="M63" s="11"/>
    </row>
    <row r="64" spans="3:14" x14ac:dyDescent="0.25">
      <c r="C64" s="16" t="s">
        <v>9</v>
      </c>
      <c r="D64" s="11">
        <v>8.2809863976146498E-5</v>
      </c>
      <c r="E64" s="14">
        <v>3.2182561557960098E-3</v>
      </c>
      <c r="F64" s="14">
        <v>4.3768382504460503E-3</v>
      </c>
      <c r="G64" s="14">
        <v>0.50031765243070803</v>
      </c>
      <c r="H64" s="14">
        <v>2.5833958510259498E-3</v>
      </c>
    </row>
    <row r="65" spans="3:8" x14ac:dyDescent="0.25">
      <c r="C65" s="16" t="s">
        <v>12</v>
      </c>
      <c r="D65" s="14">
        <v>5.3761457306694704E-4</v>
      </c>
      <c r="E65" s="14">
        <v>1.6666035960743598E-2</v>
      </c>
      <c r="F65" s="14">
        <v>2.73598310463848E-2</v>
      </c>
      <c r="G65" s="14">
        <v>2.87229086373326</v>
      </c>
      <c r="H65" s="14">
        <v>1.7574296380463698E-2</v>
      </c>
    </row>
    <row r="66" spans="3:8" x14ac:dyDescent="0.25">
      <c r="C66" s="16" t="s">
        <v>13</v>
      </c>
      <c r="D66" s="14">
        <v>3.0512189982803001E-4</v>
      </c>
      <c r="E66" s="14">
        <v>1.3312808015404701E-2</v>
      </c>
      <c r="F66" s="14">
        <v>2.2401807711968199E-2</v>
      </c>
      <c r="G66" s="14">
        <v>1.8086943787191301</v>
      </c>
      <c r="H66" s="14">
        <v>1.0095017696740099E-2</v>
      </c>
    </row>
    <row r="67" spans="3:8" x14ac:dyDescent="0.25">
      <c r="C67" s="16" t="s">
        <v>14</v>
      </c>
      <c r="D67" s="14">
        <v>2.64163954086809E-4</v>
      </c>
      <c r="E67" s="19">
        <v>1.14667862027076E-2</v>
      </c>
      <c r="F67" s="19">
        <v>1.91253041351718E-2</v>
      </c>
      <c r="G67" s="14">
        <v>1.57236098302424</v>
      </c>
      <c r="H67" s="14">
        <v>8.4423814462123992E-3</v>
      </c>
    </row>
    <row r="68" spans="3:8" x14ac:dyDescent="0.25">
      <c r="C68" s="16" t="s">
        <v>15</v>
      </c>
      <c r="D68" s="14">
        <v>2.6141195837271801E-4</v>
      </c>
      <c r="E68" s="14">
        <v>1.1815814789121901E-2</v>
      </c>
      <c r="F68" s="14">
        <v>2.0095135780894498E-2</v>
      </c>
      <c r="G68" s="14">
        <v>1.5771722128952099</v>
      </c>
      <c r="H68" s="14">
        <v>8.6614118768042793E-3</v>
      </c>
    </row>
    <row r="69" spans="3:8" x14ac:dyDescent="0.25">
      <c r="C69" s="18" t="s">
        <v>16</v>
      </c>
      <c r="D69" s="20">
        <v>2.4815335477134699E-4</v>
      </c>
      <c r="E69" s="20">
        <v>1.15030282593684E-2</v>
      </c>
      <c r="F69" s="15">
        <v>1.9633711821606E-2</v>
      </c>
      <c r="G69" s="20">
        <v>1.49824692124425</v>
      </c>
      <c r="H69" s="20">
        <v>8.2251237703167401E-3</v>
      </c>
    </row>
    <row r="70" spans="3:8" x14ac:dyDescent="0.25">
      <c r="C70" s="17" t="s">
        <v>2</v>
      </c>
      <c r="D70" s="13"/>
      <c r="E70" s="13"/>
      <c r="F70" s="13"/>
      <c r="G70" s="13"/>
      <c r="H70" s="13"/>
    </row>
    <row r="71" spans="3:8" x14ac:dyDescent="0.25">
      <c r="C71" s="16" t="s">
        <v>8</v>
      </c>
      <c r="D71" s="16" t="s">
        <v>3</v>
      </c>
      <c r="E71" s="16" t="s">
        <v>4</v>
      </c>
      <c r="F71" s="16" t="s">
        <v>5</v>
      </c>
      <c r="G71" s="16" t="s">
        <v>6</v>
      </c>
      <c r="H71" s="16" t="s">
        <v>7</v>
      </c>
    </row>
    <row r="72" spans="3:8" x14ac:dyDescent="0.25">
      <c r="C72" s="16" t="s">
        <v>9</v>
      </c>
      <c r="D72" s="11">
        <v>1.57448330086664E-5</v>
      </c>
      <c r="E72" s="14">
        <v>3.23776968263785E-3</v>
      </c>
      <c r="F72" s="14">
        <v>3.2375951069904701E-3</v>
      </c>
      <c r="G72" s="14">
        <v>0.71533721264771299</v>
      </c>
      <c r="H72" s="14">
        <v>1.5671222613448999E-3</v>
      </c>
    </row>
    <row r="73" spans="3:8" x14ac:dyDescent="0.25">
      <c r="C73" s="16" t="s">
        <v>12</v>
      </c>
      <c r="D73" s="19">
        <v>2.42856496227374E-4</v>
      </c>
      <c r="E73" s="19">
        <v>1.4572801221820199E-2</v>
      </c>
      <c r="F73" s="19">
        <v>1.37945109285225E-2</v>
      </c>
      <c r="G73" s="19">
        <v>11.033998372218401</v>
      </c>
      <c r="H73" s="19">
        <v>3.3114853995642297E-2</v>
      </c>
    </row>
    <row r="74" spans="3:8" x14ac:dyDescent="0.25">
      <c r="C74" s="16" t="s">
        <v>13</v>
      </c>
      <c r="D74" s="14">
        <v>5.4570176237428501E-4</v>
      </c>
      <c r="E74" s="14">
        <v>2.1480059571421201E-2</v>
      </c>
      <c r="F74" s="14">
        <v>2.02031856122536E-2</v>
      </c>
      <c r="G74" s="14">
        <v>24.800254901113199</v>
      </c>
      <c r="H74" s="14">
        <v>8.9859934816858E-2</v>
      </c>
    </row>
    <row r="75" spans="3:8" x14ac:dyDescent="0.25">
      <c r="C75" s="16" t="s">
        <v>14</v>
      </c>
      <c r="D75" s="14">
        <v>9.3127967172911702E-4</v>
      </c>
      <c r="E75" s="14">
        <v>2.9080603865168399E-2</v>
      </c>
      <c r="F75" s="14">
        <v>2.7684562383228799E-2</v>
      </c>
      <c r="G75" s="14">
        <v>42.315157014279201</v>
      </c>
      <c r="H75" s="14">
        <v>0.18562878595760299</v>
      </c>
    </row>
    <row r="76" spans="3:8" x14ac:dyDescent="0.25">
      <c r="C76" s="16" t="s">
        <v>15</v>
      </c>
      <c r="D76" s="14">
        <v>3.7875640855360003E-4</v>
      </c>
      <c r="E76" s="14">
        <v>1.8025249330437299E-2</v>
      </c>
      <c r="F76" s="14">
        <v>1.6997420661767501E-2</v>
      </c>
      <c r="G76" s="14">
        <v>17.2115729232492</v>
      </c>
      <c r="H76" s="14">
        <v>5.6634263616373103E-2</v>
      </c>
    </row>
  </sheetData>
  <conditionalFormatting sqref="C4:C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F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26CD-E0E1-4640-ACC7-09DEC7DA03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DAA1-1810-42D4-B526-7681917B49C3}">
  <dimension ref="B2:U39"/>
  <sheetViews>
    <sheetView topLeftCell="E7" workbookViewId="0">
      <selection activeCell="Q19" sqref="Q19:U19"/>
    </sheetView>
  </sheetViews>
  <sheetFormatPr defaultRowHeight="15" x14ac:dyDescent="0.25"/>
  <cols>
    <col min="1" max="1" width="9.140625" style="1"/>
    <col min="2" max="2" width="10.7109375" style="1" customWidth="1"/>
    <col min="3" max="9" width="9.140625" style="1"/>
    <col min="10" max="13" width="11.5703125" style="1" bestFit="1" customWidth="1"/>
    <col min="14" max="16384" width="9.140625" style="1"/>
  </cols>
  <sheetData>
    <row r="2" spans="2:21" x14ac:dyDescent="0.25">
      <c r="B2" s="1" t="s">
        <v>0</v>
      </c>
      <c r="I2" s="1" t="s">
        <v>1</v>
      </c>
      <c r="P2" s="1" t="s">
        <v>2</v>
      </c>
    </row>
    <row r="3" spans="2:21" x14ac:dyDescent="0.25">
      <c r="B3" s="2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2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2:21" x14ac:dyDescent="0.25">
      <c r="B4" s="2" t="s">
        <v>9</v>
      </c>
      <c r="C4" s="3">
        <v>1.12302622275512E-2</v>
      </c>
      <c r="D4" s="3">
        <v>6.2830864586898294E-2</v>
      </c>
      <c r="E4" s="3">
        <v>0.12628943420288599</v>
      </c>
      <c r="F4" s="3">
        <v>0.27161360810225599</v>
      </c>
      <c r="G4" s="3">
        <v>0.71754026118710801</v>
      </c>
      <c r="I4" s="2" t="s">
        <v>9</v>
      </c>
      <c r="J4" s="3">
        <v>2.8110621516431501E-4</v>
      </c>
      <c r="K4" s="3">
        <v>6.94745379145303E-3</v>
      </c>
      <c r="L4" s="3">
        <v>8.6937394460913399E-3</v>
      </c>
      <c r="M4" s="3">
        <v>0.29953120873101102</v>
      </c>
      <c r="N4" s="3">
        <v>2.2279563628217199E-2</v>
      </c>
      <c r="P4" s="2" t="s">
        <v>9</v>
      </c>
      <c r="Q4" s="3">
        <v>1.5997405550541099E-5</v>
      </c>
      <c r="R4" s="3">
        <v>3.1343701314386699E-3</v>
      </c>
      <c r="S4" s="3">
        <v>3.1557617079351502E-3</v>
      </c>
      <c r="T4" s="3">
        <v>0.76750397256102498</v>
      </c>
      <c r="U4" s="3">
        <v>1.55048998012098E-3</v>
      </c>
    </row>
    <row r="5" spans="2:21" x14ac:dyDescent="0.25">
      <c r="B5" s="2" t="s">
        <v>10</v>
      </c>
      <c r="C5" s="3">
        <v>2.9536360179339999E-2</v>
      </c>
      <c r="D5" s="3">
        <v>0.13738265454067</v>
      </c>
      <c r="E5" s="3">
        <v>0.25520310944835201</v>
      </c>
      <c r="F5" s="3">
        <v>0.71334788441128005</v>
      </c>
      <c r="G5" s="3">
        <v>3.3131873711470998</v>
      </c>
      <c r="I5" s="2" t="s">
        <v>10</v>
      </c>
      <c r="J5" s="3">
        <v>1.9085889946508199E-3</v>
      </c>
      <c r="K5" s="3">
        <v>3.3253484721743901E-2</v>
      </c>
      <c r="L5" s="3">
        <v>3.9660678164136799E-2</v>
      </c>
      <c r="M5" s="3">
        <v>2.13206782387042</v>
      </c>
      <c r="N5" s="3">
        <v>0.26667198871556003</v>
      </c>
      <c r="P5" s="2" t="s">
        <v>10</v>
      </c>
      <c r="Q5" s="3">
        <v>1.82640345408984E-3</v>
      </c>
      <c r="R5" s="3">
        <v>3.8957334177739E-2</v>
      </c>
      <c r="S5" s="3">
        <v>3.8969275503339902E-2</v>
      </c>
      <c r="T5" s="3">
        <v>87.554123435027407</v>
      </c>
      <c r="U5" s="3">
        <v>0.51765722479368104</v>
      </c>
    </row>
    <row r="6" spans="2:21" x14ac:dyDescent="0.25">
      <c r="B6" s="2" t="s">
        <v>11</v>
      </c>
      <c r="C6" s="3">
        <v>2.9860094707626201E-2</v>
      </c>
      <c r="D6" s="3">
        <v>0.13778568970667801</v>
      </c>
      <c r="E6" s="3">
        <v>0.25527844675363698</v>
      </c>
      <c r="F6" s="3">
        <v>0.72114786573277501</v>
      </c>
      <c r="G6" s="3">
        <v>3.35251564892932</v>
      </c>
      <c r="I6" s="2" t="s">
        <v>11</v>
      </c>
      <c r="J6" s="3">
        <v>1.86702067187892E-3</v>
      </c>
      <c r="K6" s="3">
        <v>3.2740835494413097E-2</v>
      </c>
      <c r="L6" s="3">
        <v>3.9144375819454701E-2</v>
      </c>
      <c r="M6" s="3">
        <v>2.0820852094179201</v>
      </c>
      <c r="N6" s="3">
        <v>0.25270508322417701</v>
      </c>
      <c r="P6" s="2" t="s">
        <v>11</v>
      </c>
      <c r="Q6" s="3">
        <v>1.7187866901880299E-3</v>
      </c>
      <c r="R6" s="3">
        <v>3.8336555518928297E-2</v>
      </c>
      <c r="S6" s="3">
        <v>3.8518947642282801E-2</v>
      </c>
      <c r="T6" s="3">
        <v>82.372483908805506</v>
      </c>
      <c r="U6" s="3">
        <v>0.46155730738544498</v>
      </c>
    </row>
    <row r="7" spans="2:21" x14ac:dyDescent="0.25">
      <c r="B7" s="2" t="s">
        <v>12</v>
      </c>
      <c r="C7" s="3">
        <v>2.9454946799261899E-2</v>
      </c>
      <c r="D7" s="3">
        <v>0.13107721695486099</v>
      </c>
      <c r="E7" s="3">
        <v>0.22956578515018</v>
      </c>
      <c r="F7" s="3">
        <v>0.70474948562721196</v>
      </c>
      <c r="G7" s="3">
        <v>2.6342459238870402</v>
      </c>
      <c r="I7" s="2" t="s">
        <v>12</v>
      </c>
      <c r="J7" s="3">
        <v>3.4327391073621801E-3</v>
      </c>
      <c r="K7" s="3">
        <v>4.7625194010218301E-2</v>
      </c>
      <c r="L7" s="3">
        <v>5.5798416902417103E-2</v>
      </c>
      <c r="M7" s="3">
        <v>3.87896377767732</v>
      </c>
      <c r="N7" s="3">
        <v>0.68855613739121502</v>
      </c>
      <c r="P7" s="2" t="s">
        <v>12</v>
      </c>
      <c r="Q7" s="3">
        <v>7.9321267467114204E-4</v>
      </c>
      <c r="R7" s="3">
        <v>2.2921271732780499E-2</v>
      </c>
      <c r="S7" s="3">
        <v>2.2298807585420199E-2</v>
      </c>
      <c r="T7" s="3">
        <v>38.0775957071465</v>
      </c>
      <c r="U7" s="3">
        <v>0.14714873651257099</v>
      </c>
    </row>
    <row r="8" spans="2:21" x14ac:dyDescent="0.25">
      <c r="B8" s="2" t="s">
        <v>13</v>
      </c>
      <c r="C8" s="3">
        <v>2.86867026240143E-2</v>
      </c>
      <c r="D8" s="3">
        <v>0.126225046612191</v>
      </c>
      <c r="E8" s="3">
        <v>0.227701565120737</v>
      </c>
      <c r="F8" s="3">
        <v>0.690926260422006</v>
      </c>
      <c r="G8" s="3">
        <v>2.6174613155562598</v>
      </c>
      <c r="I8" s="2" t="s">
        <v>13</v>
      </c>
      <c r="J8" s="3">
        <v>3.6295416399014999E-3</v>
      </c>
      <c r="K8" s="3">
        <v>4.74739832924745E-2</v>
      </c>
      <c r="L8" s="3">
        <v>5.4794676191175597E-2</v>
      </c>
      <c r="M8" s="3">
        <v>4.1591326328075597</v>
      </c>
      <c r="N8" s="3">
        <v>0.86487683479934296</v>
      </c>
      <c r="P8" s="2" t="s">
        <v>13</v>
      </c>
      <c r="Q8" s="3">
        <v>7.9321267467114204E-4</v>
      </c>
      <c r="R8" s="3">
        <v>2.2921271732780499E-2</v>
      </c>
      <c r="S8" s="3">
        <v>2.2298807585420199E-2</v>
      </c>
      <c r="T8" s="3">
        <v>38.0775957071465</v>
      </c>
      <c r="U8" s="3">
        <v>0.14714873651257099</v>
      </c>
    </row>
    <row r="9" spans="2:21" x14ac:dyDescent="0.25">
      <c r="B9" s="2" t="s">
        <v>14</v>
      </c>
      <c r="C9" s="3">
        <v>2.87341388999242E-2</v>
      </c>
      <c r="D9" s="3">
        <v>0.125243663137314</v>
      </c>
      <c r="E9" s="3">
        <v>0.22805874943932999</v>
      </c>
      <c r="F9" s="3">
        <v>0.69297810754837996</v>
      </c>
      <c r="G9" s="3">
        <v>2.6064534213647099</v>
      </c>
      <c r="I9" s="2" t="s">
        <v>14</v>
      </c>
      <c r="J9" s="3">
        <v>2.6074918604112002E-3</v>
      </c>
      <c r="K9" s="3">
        <v>4.1339457470935703E-2</v>
      </c>
      <c r="L9" s="3">
        <v>4.8575564045511201E-2</v>
      </c>
      <c r="M9" s="3">
        <v>2.9864888537264598</v>
      </c>
      <c r="N9" s="3">
        <v>0.462081222816841</v>
      </c>
      <c r="P9" s="2" t="s">
        <v>14</v>
      </c>
      <c r="Q9" s="3">
        <v>1.2448508574013899E-3</v>
      </c>
      <c r="R9" s="3">
        <v>3.1100887203321201E-2</v>
      </c>
      <c r="S9" s="3">
        <v>3.0836721437807E-2</v>
      </c>
      <c r="T9" s="3">
        <v>59.712755529224196</v>
      </c>
      <c r="U9" s="3">
        <v>0.28301970747475202</v>
      </c>
    </row>
    <row r="10" spans="2:21" x14ac:dyDescent="0.25">
      <c r="B10" s="2" t="s">
        <v>15</v>
      </c>
      <c r="C10" s="3">
        <v>2.74934092415644E-2</v>
      </c>
      <c r="D10" s="3">
        <v>0.123130931733958</v>
      </c>
      <c r="E10" s="3">
        <v>0.22713717679043999</v>
      </c>
      <c r="F10" s="3">
        <v>0.66339302747616002</v>
      </c>
      <c r="G10" s="3">
        <v>2.4396411926882999</v>
      </c>
      <c r="I10" s="2" t="s">
        <v>15</v>
      </c>
      <c r="J10" s="3">
        <v>2.2554666367480599E-3</v>
      </c>
      <c r="K10" s="3">
        <v>3.6991704309074599E-2</v>
      </c>
      <c r="L10" s="3">
        <v>4.3299755971833602E-2</v>
      </c>
      <c r="M10" s="3">
        <v>2.5340738494697801</v>
      </c>
      <c r="N10" s="3">
        <v>0.37755486208442202</v>
      </c>
      <c r="P10" s="2" t="s">
        <v>15</v>
      </c>
      <c r="Q10" s="3">
        <v>6.8487772659474701E-4</v>
      </c>
      <c r="R10" s="3">
        <v>2.1394960868163799E-2</v>
      </c>
      <c r="S10" s="3">
        <v>2.0837051215110699E-2</v>
      </c>
      <c r="T10" s="3">
        <v>32.876768618897401</v>
      </c>
      <c r="U10" s="3">
        <v>0.12052859486164701</v>
      </c>
    </row>
    <row r="11" spans="2:21" x14ac:dyDescent="0.25">
      <c r="B11" s="2" t="s">
        <v>16</v>
      </c>
      <c r="C11" s="3">
        <v>2.7452893158813899E-2</v>
      </c>
      <c r="D11" s="3">
        <v>0.12332564582672199</v>
      </c>
      <c r="E11" s="3">
        <v>0.22755746677937</v>
      </c>
      <c r="F11" s="3">
        <v>0.66154342086608597</v>
      </c>
      <c r="G11" s="3">
        <v>2.4365620195380702</v>
      </c>
      <c r="I11" s="2" t="s">
        <v>16</v>
      </c>
      <c r="J11" s="3">
        <v>1.9217266332016501E-3</v>
      </c>
      <c r="K11" s="3">
        <v>3.3627438210346701E-2</v>
      </c>
      <c r="L11" s="3">
        <v>3.9683758901690201E-2</v>
      </c>
      <c r="M11" s="3">
        <v>2.1382546677952199</v>
      </c>
      <c r="N11" s="3">
        <v>0.28710348596692098</v>
      </c>
      <c r="P11" s="2" t="s">
        <v>16</v>
      </c>
      <c r="Q11" s="3">
        <v>7.0588799436347295E-4</v>
      </c>
      <c r="R11" s="3">
        <v>2.17002230410871E-2</v>
      </c>
      <c r="S11" s="3">
        <v>2.11294024891725E-2</v>
      </c>
      <c r="T11" s="3">
        <v>33.885411875075199</v>
      </c>
      <c r="U11" s="3">
        <v>0.12552956783802699</v>
      </c>
    </row>
    <row r="14" spans="2:21" x14ac:dyDescent="0.25">
      <c r="B14" s="1" t="s">
        <v>0</v>
      </c>
      <c r="I14" s="1" t="s">
        <v>1</v>
      </c>
      <c r="P14" s="1" t="s">
        <v>2</v>
      </c>
    </row>
    <row r="15" spans="2:21" x14ac:dyDescent="0.25">
      <c r="B15" s="2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2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2:21" x14ac:dyDescent="0.25">
      <c r="B16" s="2" t="s">
        <v>12</v>
      </c>
      <c r="C16" s="3">
        <f>C7</f>
        <v>2.9454946799261899E-2</v>
      </c>
      <c r="D16" s="3">
        <f t="shared" ref="D16:G18" si="0">D7</f>
        <v>0.13107721695486099</v>
      </c>
      <c r="E16" s="3">
        <f t="shared" si="0"/>
        <v>0.22956578515018</v>
      </c>
      <c r="F16" s="3">
        <f t="shared" si="0"/>
        <v>0.70474948562721196</v>
      </c>
      <c r="G16" s="3">
        <f t="shared" si="0"/>
        <v>2.6342459238870402</v>
      </c>
      <c r="I16" s="2" t="s">
        <v>12</v>
      </c>
      <c r="J16" s="3">
        <f>J7</f>
        <v>3.4327391073621801E-3</v>
      </c>
      <c r="K16" s="3">
        <f t="shared" ref="K16:N18" si="1">K7</f>
        <v>4.7625194010218301E-2</v>
      </c>
      <c r="L16" s="3">
        <f t="shared" si="1"/>
        <v>5.5798416902417103E-2</v>
      </c>
      <c r="M16" s="3">
        <f t="shared" si="1"/>
        <v>3.87896377767732</v>
      </c>
      <c r="N16" s="3">
        <f t="shared" si="1"/>
        <v>0.68855613739121502</v>
      </c>
      <c r="P16" s="2" t="s">
        <v>12</v>
      </c>
      <c r="Q16" s="3">
        <f>Q7</f>
        <v>7.9321267467114204E-4</v>
      </c>
      <c r="R16" s="3">
        <f t="shared" ref="R16:U18" si="2">R7</f>
        <v>2.2921271732780499E-2</v>
      </c>
      <c r="S16" s="3">
        <f t="shared" si="2"/>
        <v>2.2298807585420199E-2</v>
      </c>
      <c r="T16" s="3">
        <f t="shared" si="2"/>
        <v>38.0775957071465</v>
      </c>
      <c r="U16" s="3">
        <f t="shared" si="2"/>
        <v>0.14714873651257099</v>
      </c>
    </row>
    <row r="17" spans="2:21" x14ac:dyDescent="0.25">
      <c r="B17" s="2" t="s">
        <v>13</v>
      </c>
      <c r="C17" s="3">
        <f>C8</f>
        <v>2.86867026240143E-2</v>
      </c>
      <c r="D17" s="3">
        <f t="shared" si="0"/>
        <v>0.126225046612191</v>
      </c>
      <c r="E17" s="3">
        <f t="shared" si="0"/>
        <v>0.227701565120737</v>
      </c>
      <c r="F17" s="3">
        <f t="shared" si="0"/>
        <v>0.690926260422006</v>
      </c>
      <c r="G17" s="3">
        <f t="shared" si="0"/>
        <v>2.6174613155562598</v>
      </c>
      <c r="I17" s="2" t="s">
        <v>13</v>
      </c>
      <c r="J17" s="3">
        <f>J8</f>
        <v>3.6295416399014999E-3</v>
      </c>
      <c r="K17" s="3">
        <f t="shared" si="1"/>
        <v>4.74739832924745E-2</v>
      </c>
      <c r="L17" s="3">
        <f t="shared" si="1"/>
        <v>5.4794676191175597E-2</v>
      </c>
      <c r="M17" s="3">
        <f t="shared" si="1"/>
        <v>4.1591326328075597</v>
      </c>
      <c r="N17" s="3">
        <f t="shared" si="1"/>
        <v>0.86487683479934296</v>
      </c>
      <c r="P17" s="2" t="s">
        <v>13</v>
      </c>
      <c r="Q17" s="3">
        <f>Q8</f>
        <v>7.9321267467114204E-4</v>
      </c>
      <c r="R17" s="3">
        <f t="shared" si="2"/>
        <v>2.2921271732780499E-2</v>
      </c>
      <c r="S17" s="3">
        <f t="shared" si="2"/>
        <v>2.2298807585420199E-2</v>
      </c>
      <c r="T17" s="3">
        <f t="shared" si="2"/>
        <v>38.0775957071465</v>
      </c>
      <c r="U17" s="3">
        <f t="shared" si="2"/>
        <v>0.14714873651257099</v>
      </c>
    </row>
    <row r="18" spans="2:21" x14ac:dyDescent="0.25">
      <c r="B18" s="2" t="s">
        <v>14</v>
      </c>
      <c r="C18" s="3">
        <f>C9</f>
        <v>2.87341388999242E-2</v>
      </c>
      <c r="D18" s="3">
        <f t="shared" si="0"/>
        <v>0.125243663137314</v>
      </c>
      <c r="E18" s="3">
        <f t="shared" si="0"/>
        <v>0.22805874943932999</v>
      </c>
      <c r="F18" s="3">
        <f t="shared" si="0"/>
        <v>0.69297810754837996</v>
      </c>
      <c r="G18" s="3">
        <f t="shared" si="0"/>
        <v>2.6064534213647099</v>
      </c>
      <c r="I18" s="2" t="s">
        <v>14</v>
      </c>
      <c r="J18" s="3">
        <f>J9</f>
        <v>2.6074918604112002E-3</v>
      </c>
      <c r="K18" s="3">
        <f t="shared" si="1"/>
        <v>4.1339457470935703E-2</v>
      </c>
      <c r="L18" s="3">
        <f t="shared" si="1"/>
        <v>4.8575564045511201E-2</v>
      </c>
      <c r="M18" s="3">
        <f t="shared" si="1"/>
        <v>2.9864888537264598</v>
      </c>
      <c r="N18" s="3">
        <f t="shared" si="1"/>
        <v>0.462081222816841</v>
      </c>
      <c r="P18" s="2" t="s">
        <v>14</v>
      </c>
      <c r="Q18" s="3">
        <f>Q9</f>
        <v>1.2448508574013899E-3</v>
      </c>
      <c r="R18" s="3">
        <f t="shared" si="2"/>
        <v>3.1100887203321201E-2</v>
      </c>
      <c r="S18" s="3">
        <f t="shared" si="2"/>
        <v>3.0836721437807E-2</v>
      </c>
      <c r="T18" s="3">
        <f t="shared" si="2"/>
        <v>59.712755529224196</v>
      </c>
      <c r="U18" s="3">
        <f t="shared" si="2"/>
        <v>0.28301970747475202</v>
      </c>
    </row>
    <row r="19" spans="2:21" x14ac:dyDescent="0.25">
      <c r="B19" s="2" t="s">
        <v>15</v>
      </c>
      <c r="C19" s="3">
        <f t="shared" ref="C19:G20" si="3">C10</f>
        <v>2.74934092415644E-2</v>
      </c>
      <c r="D19" s="3">
        <f t="shared" si="3"/>
        <v>0.123130931733958</v>
      </c>
      <c r="E19" s="3">
        <f t="shared" si="3"/>
        <v>0.22713717679043999</v>
      </c>
      <c r="F19" s="3">
        <f t="shared" si="3"/>
        <v>0.66339302747616002</v>
      </c>
      <c r="G19" s="3">
        <f t="shared" si="3"/>
        <v>2.4396411926882999</v>
      </c>
      <c r="I19" s="2" t="s">
        <v>15</v>
      </c>
      <c r="J19" s="3">
        <f t="shared" ref="J19:N20" si="4">J10</f>
        <v>2.2554666367480599E-3</v>
      </c>
      <c r="K19" s="3">
        <f t="shared" si="4"/>
        <v>3.6991704309074599E-2</v>
      </c>
      <c r="L19" s="3">
        <f t="shared" si="4"/>
        <v>4.3299755971833602E-2</v>
      </c>
      <c r="M19" s="3">
        <f t="shared" si="4"/>
        <v>2.5340738494697801</v>
      </c>
      <c r="N19" s="3">
        <f t="shared" si="4"/>
        <v>0.37755486208442202</v>
      </c>
      <c r="P19" s="2" t="s">
        <v>15</v>
      </c>
      <c r="Q19" s="3">
        <f t="shared" ref="Q19:T20" si="5">Q10</f>
        <v>6.8487772659474701E-4</v>
      </c>
      <c r="R19" s="3">
        <f t="shared" si="5"/>
        <v>2.1394960868163799E-2</v>
      </c>
      <c r="S19" s="3">
        <f t="shared" si="5"/>
        <v>2.0837051215110699E-2</v>
      </c>
      <c r="T19" s="3">
        <f t="shared" si="5"/>
        <v>32.876768618897401</v>
      </c>
      <c r="U19" s="3">
        <f>U10</f>
        <v>0.12052859486164701</v>
      </c>
    </row>
    <row r="20" spans="2:21" x14ac:dyDescent="0.25">
      <c r="B20" s="2" t="s">
        <v>16</v>
      </c>
      <c r="C20" s="3">
        <f t="shared" si="3"/>
        <v>2.7452893158813899E-2</v>
      </c>
      <c r="D20" s="3">
        <f t="shared" si="3"/>
        <v>0.12332564582672199</v>
      </c>
      <c r="E20" s="3">
        <f t="shared" si="3"/>
        <v>0.22755746677937</v>
      </c>
      <c r="F20" s="3">
        <f t="shared" si="3"/>
        <v>0.66154342086608597</v>
      </c>
      <c r="G20" s="3">
        <f>G11</f>
        <v>2.4365620195380702</v>
      </c>
      <c r="I20" s="2" t="s">
        <v>16</v>
      </c>
      <c r="J20" s="3">
        <f t="shared" si="4"/>
        <v>1.9217266332016501E-3</v>
      </c>
      <c r="K20" s="3">
        <f t="shared" si="4"/>
        <v>3.3627438210346701E-2</v>
      </c>
      <c r="L20" s="3">
        <f t="shared" si="4"/>
        <v>3.9683758901690201E-2</v>
      </c>
      <c r="M20" s="3">
        <f t="shared" si="4"/>
        <v>2.1382546677952199</v>
      </c>
      <c r="N20" s="3">
        <f>N11</f>
        <v>0.28710348596692098</v>
      </c>
      <c r="P20" s="2" t="s">
        <v>16</v>
      </c>
      <c r="Q20" s="3">
        <f t="shared" si="5"/>
        <v>7.0588799436347295E-4</v>
      </c>
      <c r="R20" s="3">
        <f t="shared" si="5"/>
        <v>2.17002230410871E-2</v>
      </c>
      <c r="S20" s="3">
        <f t="shared" si="5"/>
        <v>2.11294024891725E-2</v>
      </c>
      <c r="T20" s="3">
        <f t="shared" si="5"/>
        <v>33.885411875075199</v>
      </c>
      <c r="U20" s="3">
        <f>U11</f>
        <v>0.12552956783802699</v>
      </c>
    </row>
    <row r="23" spans="2:21" x14ac:dyDescent="0.25">
      <c r="B23" s="1" t="s">
        <v>0</v>
      </c>
      <c r="I23" s="1" t="s">
        <v>1</v>
      </c>
      <c r="P23" s="1" t="s">
        <v>2</v>
      </c>
    </row>
    <row r="24" spans="2:21" x14ac:dyDescent="0.25">
      <c r="B24" s="2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2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2" t="s">
        <v>12</v>
      </c>
      <c r="C25" s="4">
        <f>RANK(C16,C$16:C$20, 1)</f>
        <v>5</v>
      </c>
      <c r="D25" s="4">
        <f>RANK(D16,D$16:D$20, 1)</f>
        <v>5</v>
      </c>
      <c r="E25" s="4">
        <f>RANK(E16,E$16:E$20, 1)</f>
        <v>5</v>
      </c>
      <c r="F25" s="4">
        <f>RANK(F16,F$16:F$20, 1)</f>
        <v>5</v>
      </c>
      <c r="G25" s="4">
        <f>RANK(G16,G$16:G$20, 1)</f>
        <v>5</v>
      </c>
      <c r="I25" s="2" t="s">
        <v>12</v>
      </c>
      <c r="J25" s="4">
        <f t="shared" ref="J25:N29" si="6">RANK(J16,J$16:J$20, 1)</f>
        <v>4</v>
      </c>
      <c r="K25" s="4">
        <f t="shared" si="6"/>
        <v>5</v>
      </c>
      <c r="L25" s="4">
        <f t="shared" si="6"/>
        <v>5</v>
      </c>
      <c r="M25" s="4">
        <f t="shared" si="6"/>
        <v>4</v>
      </c>
      <c r="N25" s="4">
        <f t="shared" si="6"/>
        <v>4</v>
      </c>
      <c r="O25" s="4"/>
      <c r="P25" s="2" t="s">
        <v>12</v>
      </c>
      <c r="Q25" s="4">
        <f t="shared" ref="Q25:U29" si="7">RANK(Q16,Q$16:Q$20, 1)</f>
        <v>3</v>
      </c>
      <c r="R25" s="4">
        <f t="shared" si="7"/>
        <v>3</v>
      </c>
      <c r="S25" s="4">
        <f t="shared" si="7"/>
        <v>3</v>
      </c>
      <c r="T25" s="4">
        <f t="shared" si="7"/>
        <v>3</v>
      </c>
      <c r="U25" s="4">
        <f t="shared" si="7"/>
        <v>3</v>
      </c>
    </row>
    <row r="26" spans="2:21" x14ac:dyDescent="0.25">
      <c r="B26" s="2" t="s">
        <v>13</v>
      </c>
      <c r="C26" s="4">
        <f>RANK(C17,$C$16:$C$20, 1)</f>
        <v>3</v>
      </c>
      <c r="D26" s="4">
        <f t="shared" ref="D26:G29" si="8">RANK(D17,D$16:D$20, 1)</f>
        <v>4</v>
      </c>
      <c r="E26" s="4">
        <f t="shared" si="8"/>
        <v>3</v>
      </c>
      <c r="F26" s="4">
        <f t="shared" si="8"/>
        <v>3</v>
      </c>
      <c r="G26" s="4">
        <f t="shared" si="8"/>
        <v>4</v>
      </c>
      <c r="I26" s="2" t="s">
        <v>13</v>
      </c>
      <c r="J26" s="4">
        <f t="shared" si="6"/>
        <v>5</v>
      </c>
      <c r="K26" s="4">
        <f t="shared" si="6"/>
        <v>4</v>
      </c>
      <c r="L26" s="4">
        <f t="shared" si="6"/>
        <v>4</v>
      </c>
      <c r="M26" s="4">
        <f t="shared" si="6"/>
        <v>5</v>
      </c>
      <c r="N26" s="4">
        <f t="shared" si="6"/>
        <v>5</v>
      </c>
      <c r="O26" s="4"/>
      <c r="P26" s="2" t="s">
        <v>13</v>
      </c>
      <c r="Q26" s="4">
        <f t="shared" si="7"/>
        <v>3</v>
      </c>
      <c r="R26" s="4">
        <f t="shared" si="7"/>
        <v>3</v>
      </c>
      <c r="S26" s="4">
        <f t="shared" si="7"/>
        <v>3</v>
      </c>
      <c r="T26" s="4">
        <f t="shared" si="7"/>
        <v>3</v>
      </c>
      <c r="U26" s="4">
        <f t="shared" si="7"/>
        <v>3</v>
      </c>
    </row>
    <row r="27" spans="2:21" x14ac:dyDescent="0.25">
      <c r="B27" s="2" t="s">
        <v>14</v>
      </c>
      <c r="C27" s="4">
        <f>RANK(C18,$C$16:$C$20, 1)</f>
        <v>4</v>
      </c>
      <c r="D27" s="4">
        <f t="shared" si="8"/>
        <v>3</v>
      </c>
      <c r="E27" s="4">
        <f t="shared" si="8"/>
        <v>4</v>
      </c>
      <c r="F27" s="4">
        <f t="shared" si="8"/>
        <v>4</v>
      </c>
      <c r="G27" s="4">
        <f t="shared" si="8"/>
        <v>3</v>
      </c>
      <c r="I27" s="2" t="s">
        <v>14</v>
      </c>
      <c r="J27" s="4">
        <f t="shared" si="6"/>
        <v>3</v>
      </c>
      <c r="K27" s="4">
        <f t="shared" si="6"/>
        <v>3</v>
      </c>
      <c r="L27" s="4">
        <f t="shared" si="6"/>
        <v>3</v>
      </c>
      <c r="M27" s="4">
        <f t="shared" si="6"/>
        <v>3</v>
      </c>
      <c r="N27" s="4">
        <f t="shared" si="6"/>
        <v>3</v>
      </c>
      <c r="O27" s="4"/>
      <c r="P27" s="2" t="s">
        <v>14</v>
      </c>
      <c r="Q27" s="4">
        <f t="shared" si="7"/>
        <v>5</v>
      </c>
      <c r="R27" s="4">
        <f t="shared" si="7"/>
        <v>5</v>
      </c>
      <c r="S27" s="4">
        <f t="shared" si="7"/>
        <v>5</v>
      </c>
      <c r="T27" s="4">
        <f t="shared" si="7"/>
        <v>5</v>
      </c>
      <c r="U27" s="4">
        <f t="shared" si="7"/>
        <v>5</v>
      </c>
    </row>
    <row r="28" spans="2:21" x14ac:dyDescent="0.25">
      <c r="B28" s="2" t="s">
        <v>15</v>
      </c>
      <c r="C28" s="4">
        <f>RANK(C19,$C$16:$C$20, 1)</f>
        <v>2</v>
      </c>
      <c r="D28" s="4">
        <f t="shared" si="8"/>
        <v>1</v>
      </c>
      <c r="E28" s="4">
        <f t="shared" si="8"/>
        <v>1</v>
      </c>
      <c r="F28" s="4">
        <f t="shared" si="8"/>
        <v>2</v>
      </c>
      <c r="G28" s="4">
        <f t="shared" si="8"/>
        <v>2</v>
      </c>
      <c r="I28" s="2" t="s">
        <v>15</v>
      </c>
      <c r="J28" s="4">
        <f t="shared" si="6"/>
        <v>2</v>
      </c>
      <c r="K28" s="4">
        <f t="shared" si="6"/>
        <v>2</v>
      </c>
      <c r="L28" s="4">
        <f t="shared" si="6"/>
        <v>2</v>
      </c>
      <c r="M28" s="4">
        <f t="shared" si="6"/>
        <v>2</v>
      </c>
      <c r="N28" s="4">
        <f t="shared" si="6"/>
        <v>2</v>
      </c>
      <c r="O28" s="4"/>
      <c r="P28" s="2" t="s">
        <v>15</v>
      </c>
      <c r="Q28" s="4">
        <f t="shared" si="7"/>
        <v>1</v>
      </c>
      <c r="R28" s="4">
        <f t="shared" si="7"/>
        <v>1</v>
      </c>
      <c r="S28" s="4">
        <f t="shared" si="7"/>
        <v>1</v>
      </c>
      <c r="T28" s="4">
        <f t="shared" si="7"/>
        <v>1</v>
      </c>
      <c r="U28" s="4">
        <f t="shared" si="7"/>
        <v>1</v>
      </c>
    </row>
    <row r="29" spans="2:21" x14ac:dyDescent="0.25">
      <c r="B29" s="2" t="s">
        <v>16</v>
      </c>
      <c r="C29" s="4">
        <f>RANK(C20,$C$16:$C$20, 1)</f>
        <v>1</v>
      </c>
      <c r="D29" s="4">
        <f t="shared" si="8"/>
        <v>2</v>
      </c>
      <c r="E29" s="4">
        <f t="shared" si="8"/>
        <v>2</v>
      </c>
      <c r="F29" s="4">
        <f t="shared" si="8"/>
        <v>1</v>
      </c>
      <c r="G29" s="4">
        <f t="shared" si="8"/>
        <v>1</v>
      </c>
      <c r="I29" s="2" t="s">
        <v>16</v>
      </c>
      <c r="J29" s="4">
        <f t="shared" si="6"/>
        <v>1</v>
      </c>
      <c r="K29" s="4">
        <f t="shared" si="6"/>
        <v>1</v>
      </c>
      <c r="L29" s="4">
        <f t="shared" si="6"/>
        <v>1</v>
      </c>
      <c r="M29" s="4">
        <f t="shared" si="6"/>
        <v>1</v>
      </c>
      <c r="N29" s="4">
        <f t="shared" si="6"/>
        <v>1</v>
      </c>
      <c r="O29" s="4"/>
      <c r="P29" s="2" t="s">
        <v>16</v>
      </c>
      <c r="Q29" s="4">
        <f t="shared" si="7"/>
        <v>2</v>
      </c>
      <c r="R29" s="4">
        <f t="shared" si="7"/>
        <v>2</v>
      </c>
      <c r="S29" s="4">
        <f t="shared" si="7"/>
        <v>2</v>
      </c>
      <c r="T29" s="4">
        <f t="shared" si="7"/>
        <v>2</v>
      </c>
      <c r="U29" s="4">
        <f t="shared" si="7"/>
        <v>2</v>
      </c>
    </row>
    <row r="32" spans="2:21" x14ac:dyDescent="0.25">
      <c r="B32" s="2" t="s">
        <v>18</v>
      </c>
      <c r="C32" s="2" t="s">
        <v>0</v>
      </c>
      <c r="D32" s="2" t="s">
        <v>1</v>
      </c>
      <c r="E32" s="2" t="s">
        <v>2</v>
      </c>
      <c r="F32" s="2" t="s">
        <v>17</v>
      </c>
      <c r="H32" s="11"/>
      <c r="I32" s="17" t="s">
        <v>18</v>
      </c>
      <c r="J32" s="17" t="s">
        <v>0</v>
      </c>
      <c r="K32" s="17" t="s">
        <v>1</v>
      </c>
      <c r="L32" s="17" t="s">
        <v>2</v>
      </c>
      <c r="M32" s="17" t="s">
        <v>17</v>
      </c>
      <c r="N32" s="11"/>
    </row>
    <row r="33" spans="2:14" x14ac:dyDescent="0.25">
      <c r="B33" s="2">
        <v>1</v>
      </c>
      <c r="C33" s="4">
        <f>AVERAGE(C25:G25)</f>
        <v>5</v>
      </c>
      <c r="D33" s="4">
        <f>AVERAGE(J25:N25)</f>
        <v>4.4000000000000004</v>
      </c>
      <c r="E33" s="4">
        <f>AVERAGE(Q25:U25)</f>
        <v>3</v>
      </c>
      <c r="F33" s="9">
        <f>AVERAGE(C33:E33)</f>
        <v>4.1333333333333337</v>
      </c>
      <c r="H33" s="11"/>
      <c r="I33" s="11">
        <v>1</v>
      </c>
      <c r="J33" s="21">
        <v>5</v>
      </c>
      <c r="K33" s="21">
        <v>4.4000000000000004</v>
      </c>
      <c r="L33" s="21">
        <v>3</v>
      </c>
      <c r="M33" s="21">
        <v>4.1333333333333337</v>
      </c>
      <c r="N33" s="11"/>
    </row>
    <row r="34" spans="2:14" x14ac:dyDescent="0.25">
      <c r="B34" s="2">
        <v>2</v>
      </c>
      <c r="C34" s="4">
        <f>AVERAGE(C26:G26)</f>
        <v>3.4</v>
      </c>
      <c r="D34" s="4">
        <f>AVERAGE(J26:N26)</f>
        <v>4.5999999999999996</v>
      </c>
      <c r="E34" s="4">
        <f>AVERAGE(Q26:U26)</f>
        <v>3</v>
      </c>
      <c r="F34" s="9">
        <f t="shared" ref="F34:F37" si="9">AVERAGE(C34:E34)</f>
        <v>3.6666666666666665</v>
      </c>
      <c r="H34" s="11"/>
      <c r="I34" s="11">
        <v>2</v>
      </c>
      <c r="J34" s="21">
        <v>3.4</v>
      </c>
      <c r="K34" s="21">
        <v>4.5999999999999996</v>
      </c>
      <c r="L34" s="21">
        <v>3</v>
      </c>
      <c r="M34" s="21">
        <v>3.6666666666666665</v>
      </c>
      <c r="N34" s="11"/>
    </row>
    <row r="35" spans="2:14" x14ac:dyDescent="0.25">
      <c r="B35" s="2">
        <v>3</v>
      </c>
      <c r="C35" s="4">
        <f>AVERAGE(C27:G27)</f>
        <v>3.6</v>
      </c>
      <c r="D35" s="4">
        <f>AVERAGE(J27:N27)</f>
        <v>3</v>
      </c>
      <c r="E35" s="4">
        <f>AVERAGE(Q27:U27)</f>
        <v>5</v>
      </c>
      <c r="F35" s="9">
        <f t="shared" si="9"/>
        <v>3.8666666666666667</v>
      </c>
      <c r="H35" s="11"/>
      <c r="I35" s="11">
        <v>3</v>
      </c>
      <c r="J35" s="21">
        <v>3.6</v>
      </c>
      <c r="K35" s="21">
        <v>3</v>
      </c>
      <c r="L35" s="21">
        <v>5</v>
      </c>
      <c r="M35" s="21">
        <v>3.8666666666666667</v>
      </c>
      <c r="N35" s="11"/>
    </row>
    <row r="36" spans="2:14" x14ac:dyDescent="0.25">
      <c r="B36" s="2">
        <v>4</v>
      </c>
      <c r="C36" s="4">
        <f>AVERAGE(C28:G28)</f>
        <v>1.6</v>
      </c>
      <c r="D36" s="4">
        <f>AVERAGE(J28:N28)</f>
        <v>2</v>
      </c>
      <c r="E36" s="4">
        <f>AVERAGE(Q28:U28)</f>
        <v>1</v>
      </c>
      <c r="F36" s="9">
        <f t="shared" si="9"/>
        <v>1.5333333333333332</v>
      </c>
      <c r="H36" s="11"/>
      <c r="I36" s="11">
        <v>4</v>
      </c>
      <c r="J36" s="21">
        <v>1.6</v>
      </c>
      <c r="K36" s="21">
        <v>2</v>
      </c>
      <c r="L36" s="21">
        <v>1</v>
      </c>
      <c r="M36" s="21">
        <v>1.5333333333333332</v>
      </c>
      <c r="N36" s="11"/>
    </row>
    <row r="37" spans="2:14" x14ac:dyDescent="0.25">
      <c r="B37" s="2">
        <v>5</v>
      </c>
      <c r="C37" s="4">
        <f>AVERAGE(C29:G29)</f>
        <v>1.4</v>
      </c>
      <c r="D37" s="4">
        <f>AVERAGE(J29:N29)</f>
        <v>1</v>
      </c>
      <c r="E37" s="4">
        <f>AVERAGE(Q29:U29)</f>
        <v>2</v>
      </c>
      <c r="F37" s="9">
        <f t="shared" si="9"/>
        <v>1.4666666666666668</v>
      </c>
      <c r="H37" s="11"/>
      <c r="I37" s="12">
        <v>5</v>
      </c>
      <c r="J37" s="22">
        <v>1.4</v>
      </c>
      <c r="K37" s="22">
        <v>1</v>
      </c>
      <c r="L37" s="22">
        <v>2</v>
      </c>
      <c r="M37" s="22">
        <v>1.4666666666666668</v>
      </c>
      <c r="N37" s="11"/>
    </row>
    <row r="38" spans="2:14" x14ac:dyDescent="0.25">
      <c r="H38" s="11"/>
      <c r="N38" s="11"/>
    </row>
    <row r="39" spans="2:14" x14ac:dyDescent="0.25">
      <c r="N39" s="11"/>
    </row>
  </sheetData>
  <conditionalFormatting sqref="C4:C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DCD7-EB33-4915-8756-F74DD1D94E76}">
  <dimension ref="B2:U37"/>
  <sheetViews>
    <sheetView topLeftCell="E10" workbookViewId="0">
      <selection activeCell="Q19" sqref="Q19:U19"/>
    </sheetView>
  </sheetViews>
  <sheetFormatPr defaultRowHeight="15" x14ac:dyDescent="0.25"/>
  <cols>
    <col min="1" max="1" width="9.140625" style="1"/>
    <col min="2" max="2" width="10.7109375" style="1" customWidth="1"/>
    <col min="3" max="16384" width="9.140625" style="1"/>
  </cols>
  <sheetData>
    <row r="2" spans="2:21" x14ac:dyDescent="0.25">
      <c r="B2" s="1" t="s">
        <v>0</v>
      </c>
      <c r="I2" s="1" t="s">
        <v>1</v>
      </c>
      <c r="P2" s="1" t="s">
        <v>2</v>
      </c>
    </row>
    <row r="3" spans="2:21" x14ac:dyDescent="0.25">
      <c r="B3" s="2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2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2:21" x14ac:dyDescent="0.25">
      <c r="B4" s="2" t="s">
        <v>9</v>
      </c>
      <c r="C4" s="3">
        <v>1.5997405550541099E-5</v>
      </c>
      <c r="D4" s="3">
        <v>3.1343701314386699E-3</v>
      </c>
      <c r="E4" s="3">
        <v>3.1557617079351502E-3</v>
      </c>
      <c r="F4" s="3">
        <v>0.76750397256102498</v>
      </c>
      <c r="G4" s="3">
        <v>1.55048998012098E-3</v>
      </c>
      <c r="I4" s="2" t="s">
        <v>9</v>
      </c>
      <c r="J4" s="3">
        <v>5.40159527909524E-6</v>
      </c>
      <c r="K4" s="3">
        <v>1.27129248752347E-3</v>
      </c>
      <c r="L4" s="3">
        <v>4.1576945619780604E-3</v>
      </c>
      <c r="M4" s="3">
        <v>0.13936312960852201</v>
      </c>
      <c r="N4" s="3">
        <v>8.8588816378225195E-3</v>
      </c>
      <c r="P4" s="2" t="s">
        <v>9</v>
      </c>
      <c r="Q4" s="3">
        <v>1.95095786657994E-6</v>
      </c>
      <c r="R4" s="3">
        <v>9.7242984046262899E-4</v>
      </c>
      <c r="S4" s="3">
        <v>3.2879748314381301E-3</v>
      </c>
      <c r="T4" s="3">
        <v>6.0334233792653298E-2</v>
      </c>
      <c r="U4" s="3">
        <v>3.4435108089400598E-3</v>
      </c>
    </row>
    <row r="5" spans="2:21" x14ac:dyDescent="0.25">
      <c r="B5" s="2" t="s">
        <v>10</v>
      </c>
      <c r="C5" s="3">
        <v>1.82640345408984E-3</v>
      </c>
      <c r="D5" s="3">
        <v>3.8957334177739E-2</v>
      </c>
      <c r="E5" s="3">
        <v>3.8969275503339902E-2</v>
      </c>
      <c r="F5" s="3">
        <v>87.554123435027407</v>
      </c>
      <c r="G5" s="3">
        <v>0.51765722479368104</v>
      </c>
      <c r="I5" s="2" t="s">
        <v>10</v>
      </c>
      <c r="J5" s="3">
        <v>1.6879286653638599E-4</v>
      </c>
      <c r="K5" s="3">
        <v>1.1306158187260501E-2</v>
      </c>
      <c r="L5" s="3">
        <v>3.7564049647997498E-2</v>
      </c>
      <c r="M5" s="3">
        <v>4.5703663337840696</v>
      </c>
      <c r="N5" s="3">
        <v>0.47863568444187099</v>
      </c>
      <c r="P5" s="2" t="s">
        <v>10</v>
      </c>
      <c r="Q5" s="3">
        <v>6.1722117104785697E-5</v>
      </c>
      <c r="R5" s="3">
        <v>6.0525054260787397E-3</v>
      </c>
      <c r="S5" s="3">
        <v>1.9665703576060099E-2</v>
      </c>
      <c r="T5" s="3">
        <v>1.69258206973276</v>
      </c>
      <c r="U5" s="3">
        <v>0.17049990167622001</v>
      </c>
    </row>
    <row r="6" spans="2:21" x14ac:dyDescent="0.25">
      <c r="B6" s="2" t="s">
        <v>11</v>
      </c>
      <c r="C6" s="3">
        <v>1.7187866901880299E-3</v>
      </c>
      <c r="D6" s="3">
        <v>3.8336555518928297E-2</v>
      </c>
      <c r="E6" s="3">
        <v>3.8518947642282801E-2</v>
      </c>
      <c r="F6" s="3">
        <v>82.372483908805506</v>
      </c>
      <c r="G6" s="3">
        <v>0.46155730738544498</v>
      </c>
      <c r="I6" s="2" t="s">
        <v>11</v>
      </c>
      <c r="J6" s="3">
        <v>1.31816159779696E-4</v>
      </c>
      <c r="K6" s="3">
        <v>9.4484796412382006E-3</v>
      </c>
      <c r="L6" s="3">
        <v>3.1124144295716801E-2</v>
      </c>
      <c r="M6" s="3">
        <v>3.5560526921216198</v>
      </c>
      <c r="N6" s="3">
        <v>0.34967131172413601</v>
      </c>
      <c r="P6" s="2" t="s">
        <v>11</v>
      </c>
      <c r="Q6" s="3">
        <v>7.0892774944367897E-5</v>
      </c>
      <c r="R6" s="3">
        <v>6.7637145917234997E-3</v>
      </c>
      <c r="S6" s="3">
        <v>2.2329014573300301E-2</v>
      </c>
      <c r="T6" s="3">
        <v>1.9549191184518999</v>
      </c>
      <c r="U6" s="3">
        <v>0.189365367343482</v>
      </c>
    </row>
    <row r="7" spans="2:21" x14ac:dyDescent="0.25">
      <c r="B7" s="2" t="s">
        <v>12</v>
      </c>
      <c r="C7" s="3">
        <v>7.9321267467114204E-4</v>
      </c>
      <c r="D7" s="3">
        <v>2.2921271732780499E-2</v>
      </c>
      <c r="E7" s="3">
        <v>2.2298807585420199E-2</v>
      </c>
      <c r="F7" s="3">
        <v>38.0775957071465</v>
      </c>
      <c r="G7" s="3">
        <v>0.14714873651257099</v>
      </c>
      <c r="I7" s="2" t="s">
        <v>12</v>
      </c>
      <c r="J7" s="3">
        <v>1.2086837263175399E-4</v>
      </c>
      <c r="K7" s="3">
        <v>9.1557252242585301E-3</v>
      </c>
      <c r="L7" s="3">
        <v>3.0263738919582801E-2</v>
      </c>
      <c r="M7" s="3">
        <v>3.3473746735651901</v>
      </c>
      <c r="N7" s="3">
        <v>0.33951465522213198</v>
      </c>
      <c r="P7" s="2" t="s">
        <v>12</v>
      </c>
      <c r="Q7" s="3">
        <v>3.74010045495761E-4</v>
      </c>
      <c r="R7" s="3">
        <v>1.77839879911002E-2</v>
      </c>
      <c r="S7" s="3">
        <v>5.8619517805262901E-2</v>
      </c>
      <c r="T7" s="3">
        <v>11.608351811777499</v>
      </c>
      <c r="U7" s="3">
        <v>0.49663746085162402</v>
      </c>
    </row>
    <row r="8" spans="2:21" x14ac:dyDescent="0.25">
      <c r="B8" s="2" t="s">
        <v>13</v>
      </c>
      <c r="C8" s="3">
        <v>7.9321267467114204E-4</v>
      </c>
      <c r="D8" s="3">
        <v>2.2921271732780499E-2</v>
      </c>
      <c r="E8" s="3">
        <v>2.2298807585420199E-2</v>
      </c>
      <c r="F8" s="3">
        <v>38.0775957071465</v>
      </c>
      <c r="G8" s="3">
        <v>0.14714873651257099</v>
      </c>
      <c r="I8" s="2" t="s">
        <v>13</v>
      </c>
      <c r="J8" s="3">
        <v>1.16612336057199E-4</v>
      </c>
      <c r="K8" s="3">
        <v>9.1339413423816608E-3</v>
      </c>
      <c r="L8" s="3">
        <v>3.01613031701864E-2</v>
      </c>
      <c r="M8" s="3">
        <v>3.22867373865602</v>
      </c>
      <c r="N8" s="3">
        <v>0.33212152121211902</v>
      </c>
      <c r="P8" s="2" t="s">
        <v>13</v>
      </c>
      <c r="Q8" s="3">
        <v>2.9242976557445499E-4</v>
      </c>
      <c r="R8" s="3">
        <v>1.5317045740248499E-2</v>
      </c>
      <c r="S8" s="3">
        <v>5.0363758424834898E-2</v>
      </c>
      <c r="T8" s="3">
        <v>9.0652642897932605</v>
      </c>
      <c r="U8" s="3">
        <v>0.44618911804776801</v>
      </c>
    </row>
    <row r="9" spans="2:21" x14ac:dyDescent="0.25">
      <c r="B9" s="2" t="s">
        <v>14</v>
      </c>
      <c r="C9" s="3">
        <v>1.2448508574013899E-3</v>
      </c>
      <c r="D9" s="3">
        <v>3.1100887203321201E-2</v>
      </c>
      <c r="E9" s="3">
        <v>3.0836721437807E-2</v>
      </c>
      <c r="F9" s="3">
        <v>59.712755529224196</v>
      </c>
      <c r="G9" s="3">
        <v>0.28301970747475202</v>
      </c>
      <c r="I9" s="2" t="s">
        <v>14</v>
      </c>
      <c r="J9" s="3">
        <v>8.5785487285727901E-5</v>
      </c>
      <c r="K9" s="3">
        <v>7.2702920737659198E-3</v>
      </c>
      <c r="L9" s="3">
        <v>2.3615786901924399E-2</v>
      </c>
      <c r="M9" s="3">
        <v>2.38460773071104</v>
      </c>
      <c r="N9" s="3">
        <v>0.24287347100973899</v>
      </c>
      <c r="P9" s="2" t="s">
        <v>14</v>
      </c>
      <c r="Q9" s="3">
        <v>3.5715502745022602E-4</v>
      </c>
      <c r="R9" s="3">
        <v>1.7069571257941299E-2</v>
      </c>
      <c r="S9" s="3">
        <v>5.6131286055521902E-2</v>
      </c>
      <c r="T9" s="3">
        <v>11.074949181305101</v>
      </c>
      <c r="U9" s="3">
        <v>0.509502023541063</v>
      </c>
    </row>
    <row r="10" spans="2:21" x14ac:dyDescent="0.25">
      <c r="B10" s="2" t="s">
        <v>15</v>
      </c>
      <c r="C10" s="3">
        <v>6.8487772659474701E-4</v>
      </c>
      <c r="D10" s="3">
        <v>2.1394960868163799E-2</v>
      </c>
      <c r="E10" s="3">
        <v>2.0837051215110699E-2</v>
      </c>
      <c r="F10" s="3">
        <v>32.876768618897401</v>
      </c>
      <c r="G10" s="3">
        <v>0.12052859486164701</v>
      </c>
      <c r="I10" s="2" t="s">
        <v>15</v>
      </c>
      <c r="J10" s="3">
        <v>1.20051532667049E-4</v>
      </c>
      <c r="K10" s="3">
        <v>9.2452305749918702E-3</v>
      </c>
      <c r="L10" s="3">
        <v>3.0489580188545098E-2</v>
      </c>
      <c r="M10" s="3">
        <v>3.31600235552366</v>
      </c>
      <c r="N10" s="3">
        <v>0.33881101642970002</v>
      </c>
      <c r="P10" s="2" t="s">
        <v>15</v>
      </c>
      <c r="Q10" s="3">
        <v>2.4379543793569299E-4</v>
      </c>
      <c r="R10" s="3">
        <v>1.36757382025824E-2</v>
      </c>
      <c r="S10" s="3">
        <v>4.48424063719597E-2</v>
      </c>
      <c r="T10" s="3">
        <v>7.5398872158826702</v>
      </c>
      <c r="U10" s="3">
        <v>0.40983108744003599</v>
      </c>
    </row>
    <row r="11" spans="2:21" x14ac:dyDescent="0.25">
      <c r="B11" s="2" t="s">
        <v>16</v>
      </c>
      <c r="C11" s="3">
        <v>7.0588799436347295E-4</v>
      </c>
      <c r="D11" s="3">
        <v>2.17002230410871E-2</v>
      </c>
      <c r="E11" s="3">
        <v>2.11294024891725E-2</v>
      </c>
      <c r="F11" s="3">
        <v>33.885411875075199</v>
      </c>
      <c r="G11" s="3">
        <v>0.12552956783802699</v>
      </c>
      <c r="I11" s="2" t="s">
        <v>16</v>
      </c>
      <c r="J11" s="3">
        <v>1.1749536848255E-4</v>
      </c>
      <c r="K11" s="3">
        <v>9.0895352716149694E-3</v>
      </c>
      <c r="L11" s="3">
        <v>2.9941522764737799E-2</v>
      </c>
      <c r="M11" s="3">
        <v>3.2497605613840399</v>
      </c>
      <c r="N11" s="3">
        <v>0.326519196999985</v>
      </c>
      <c r="P11" s="2" t="s">
        <v>16</v>
      </c>
      <c r="Q11" s="3">
        <v>2.54234529259054E-4</v>
      </c>
      <c r="R11" s="3">
        <v>1.4020815403725901E-2</v>
      </c>
      <c r="S11" s="3">
        <v>4.6018495768405401E-2</v>
      </c>
      <c r="T11" s="3">
        <v>7.8637357812491198</v>
      </c>
      <c r="U11" s="3">
        <v>0.418077681788105</v>
      </c>
    </row>
    <row r="14" spans="2:21" x14ac:dyDescent="0.25">
      <c r="B14" s="1" t="s">
        <v>0</v>
      </c>
      <c r="I14" s="1" t="s">
        <v>1</v>
      </c>
      <c r="P14" s="1" t="s">
        <v>2</v>
      </c>
    </row>
    <row r="15" spans="2:21" x14ac:dyDescent="0.25">
      <c r="B15" s="2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2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2:21" x14ac:dyDescent="0.25">
      <c r="B16" s="2" t="s">
        <v>12</v>
      </c>
      <c r="C16" s="3">
        <f>C7</f>
        <v>7.9321267467114204E-4</v>
      </c>
      <c r="D16" s="3">
        <f t="shared" ref="D16:G18" si="0">D7</f>
        <v>2.2921271732780499E-2</v>
      </c>
      <c r="E16" s="3">
        <f t="shared" si="0"/>
        <v>2.2298807585420199E-2</v>
      </c>
      <c r="F16" s="3">
        <f t="shared" si="0"/>
        <v>38.0775957071465</v>
      </c>
      <c r="G16" s="3">
        <f t="shared" si="0"/>
        <v>0.14714873651257099</v>
      </c>
      <c r="I16" s="2" t="s">
        <v>12</v>
      </c>
      <c r="J16" s="3">
        <f>J7</f>
        <v>1.2086837263175399E-4</v>
      </c>
      <c r="K16" s="3">
        <f t="shared" ref="K16:N18" si="1">K7</f>
        <v>9.1557252242585301E-3</v>
      </c>
      <c r="L16" s="3">
        <f t="shared" si="1"/>
        <v>3.0263738919582801E-2</v>
      </c>
      <c r="M16" s="3">
        <f t="shared" si="1"/>
        <v>3.3473746735651901</v>
      </c>
      <c r="N16" s="3">
        <f t="shared" si="1"/>
        <v>0.33951465522213198</v>
      </c>
      <c r="P16" s="2" t="s">
        <v>12</v>
      </c>
      <c r="Q16" s="3">
        <f>Q7</f>
        <v>3.74010045495761E-4</v>
      </c>
      <c r="R16" s="3">
        <f t="shared" ref="R16:U18" si="2">R7</f>
        <v>1.77839879911002E-2</v>
      </c>
      <c r="S16" s="3">
        <f t="shared" si="2"/>
        <v>5.8619517805262901E-2</v>
      </c>
      <c r="T16" s="3">
        <f t="shared" si="2"/>
        <v>11.608351811777499</v>
      </c>
      <c r="U16" s="3">
        <f t="shared" si="2"/>
        <v>0.49663746085162402</v>
      </c>
    </row>
    <row r="17" spans="2:21" x14ac:dyDescent="0.25">
      <c r="B17" s="2" t="s">
        <v>13</v>
      </c>
      <c r="C17" s="3">
        <f>C8</f>
        <v>7.9321267467114204E-4</v>
      </c>
      <c r="D17" s="3">
        <f t="shared" si="0"/>
        <v>2.2921271732780499E-2</v>
      </c>
      <c r="E17" s="3">
        <f t="shared" si="0"/>
        <v>2.2298807585420199E-2</v>
      </c>
      <c r="F17" s="3">
        <f t="shared" si="0"/>
        <v>38.0775957071465</v>
      </c>
      <c r="G17" s="3">
        <f t="shared" si="0"/>
        <v>0.14714873651257099</v>
      </c>
      <c r="I17" s="2" t="s">
        <v>13</v>
      </c>
      <c r="J17" s="3">
        <f>J8</f>
        <v>1.16612336057199E-4</v>
      </c>
      <c r="K17" s="3">
        <f t="shared" si="1"/>
        <v>9.1339413423816608E-3</v>
      </c>
      <c r="L17" s="3">
        <f t="shared" si="1"/>
        <v>3.01613031701864E-2</v>
      </c>
      <c r="M17" s="3">
        <f t="shared" si="1"/>
        <v>3.22867373865602</v>
      </c>
      <c r="N17" s="3">
        <f t="shared" si="1"/>
        <v>0.33212152121211902</v>
      </c>
      <c r="P17" s="2" t="s">
        <v>13</v>
      </c>
      <c r="Q17" s="3">
        <f>Q8</f>
        <v>2.9242976557445499E-4</v>
      </c>
      <c r="R17" s="3">
        <f t="shared" si="2"/>
        <v>1.5317045740248499E-2</v>
      </c>
      <c r="S17" s="3">
        <f t="shared" si="2"/>
        <v>5.0363758424834898E-2</v>
      </c>
      <c r="T17" s="3">
        <f t="shared" si="2"/>
        <v>9.0652642897932605</v>
      </c>
      <c r="U17" s="3">
        <f t="shared" si="2"/>
        <v>0.44618911804776801</v>
      </c>
    </row>
    <row r="18" spans="2:21" x14ac:dyDescent="0.25">
      <c r="B18" s="2" t="s">
        <v>14</v>
      </c>
      <c r="C18" s="3">
        <f>C9</f>
        <v>1.2448508574013899E-3</v>
      </c>
      <c r="D18" s="3">
        <f t="shared" si="0"/>
        <v>3.1100887203321201E-2</v>
      </c>
      <c r="E18" s="3">
        <f t="shared" si="0"/>
        <v>3.0836721437807E-2</v>
      </c>
      <c r="F18" s="3">
        <f t="shared" si="0"/>
        <v>59.712755529224196</v>
      </c>
      <c r="G18" s="3">
        <f t="shared" si="0"/>
        <v>0.28301970747475202</v>
      </c>
      <c r="I18" s="2" t="s">
        <v>14</v>
      </c>
      <c r="J18" s="3">
        <f>J9</f>
        <v>8.5785487285727901E-5</v>
      </c>
      <c r="K18" s="3">
        <f t="shared" si="1"/>
        <v>7.2702920737659198E-3</v>
      </c>
      <c r="L18" s="3">
        <f t="shared" si="1"/>
        <v>2.3615786901924399E-2</v>
      </c>
      <c r="M18" s="3">
        <f t="shared" si="1"/>
        <v>2.38460773071104</v>
      </c>
      <c r="N18" s="3">
        <f t="shared" si="1"/>
        <v>0.24287347100973899</v>
      </c>
      <c r="P18" s="2" t="s">
        <v>14</v>
      </c>
      <c r="Q18" s="3">
        <f>Q9</f>
        <v>3.5715502745022602E-4</v>
      </c>
      <c r="R18" s="3">
        <f t="shared" si="2"/>
        <v>1.7069571257941299E-2</v>
      </c>
      <c r="S18" s="3">
        <f t="shared" si="2"/>
        <v>5.6131286055521902E-2</v>
      </c>
      <c r="T18" s="3">
        <f t="shared" si="2"/>
        <v>11.074949181305101</v>
      </c>
      <c r="U18" s="3">
        <f t="shared" si="2"/>
        <v>0.509502023541063</v>
      </c>
    </row>
    <row r="19" spans="2:21" x14ac:dyDescent="0.25">
      <c r="B19" s="2" t="s">
        <v>15</v>
      </c>
      <c r="C19" s="3">
        <f t="shared" ref="C19:G20" si="3">C10</f>
        <v>6.8487772659474701E-4</v>
      </c>
      <c r="D19" s="3">
        <f t="shared" si="3"/>
        <v>2.1394960868163799E-2</v>
      </c>
      <c r="E19" s="3">
        <f t="shared" si="3"/>
        <v>2.0837051215110699E-2</v>
      </c>
      <c r="F19" s="3">
        <f t="shared" si="3"/>
        <v>32.876768618897401</v>
      </c>
      <c r="G19" s="3">
        <f t="shared" si="3"/>
        <v>0.12052859486164701</v>
      </c>
      <c r="I19" s="2" t="s">
        <v>15</v>
      </c>
      <c r="J19" s="3">
        <f t="shared" ref="J19:N20" si="4">J10</f>
        <v>1.20051532667049E-4</v>
      </c>
      <c r="K19" s="3">
        <f t="shared" si="4"/>
        <v>9.2452305749918702E-3</v>
      </c>
      <c r="L19" s="3">
        <f t="shared" si="4"/>
        <v>3.0489580188545098E-2</v>
      </c>
      <c r="M19" s="3">
        <f t="shared" si="4"/>
        <v>3.31600235552366</v>
      </c>
      <c r="N19" s="3">
        <f t="shared" si="4"/>
        <v>0.33881101642970002</v>
      </c>
      <c r="P19" s="2" t="s">
        <v>15</v>
      </c>
      <c r="Q19" s="3">
        <f t="shared" ref="Q19:T20" si="5">Q10</f>
        <v>2.4379543793569299E-4</v>
      </c>
      <c r="R19" s="3">
        <f t="shared" si="5"/>
        <v>1.36757382025824E-2</v>
      </c>
      <c r="S19" s="3">
        <f t="shared" si="5"/>
        <v>4.48424063719597E-2</v>
      </c>
      <c r="T19" s="3">
        <f t="shared" si="5"/>
        <v>7.5398872158826702</v>
      </c>
      <c r="U19" s="3">
        <f>U10</f>
        <v>0.40983108744003599</v>
      </c>
    </row>
    <row r="20" spans="2:21" x14ac:dyDescent="0.25">
      <c r="B20" s="2" t="s">
        <v>16</v>
      </c>
      <c r="C20" s="3">
        <f t="shared" si="3"/>
        <v>7.0588799436347295E-4</v>
      </c>
      <c r="D20" s="3">
        <f t="shared" si="3"/>
        <v>2.17002230410871E-2</v>
      </c>
      <c r="E20" s="3">
        <f t="shared" si="3"/>
        <v>2.11294024891725E-2</v>
      </c>
      <c r="F20" s="3">
        <f t="shared" si="3"/>
        <v>33.885411875075199</v>
      </c>
      <c r="G20" s="3">
        <f>G11</f>
        <v>0.12552956783802699</v>
      </c>
      <c r="I20" s="2" t="s">
        <v>16</v>
      </c>
      <c r="J20" s="3">
        <f t="shared" si="4"/>
        <v>1.1749536848255E-4</v>
      </c>
      <c r="K20" s="3">
        <f t="shared" si="4"/>
        <v>9.0895352716149694E-3</v>
      </c>
      <c r="L20" s="3">
        <f t="shared" si="4"/>
        <v>2.9941522764737799E-2</v>
      </c>
      <c r="M20" s="3">
        <f t="shared" si="4"/>
        <v>3.2497605613840399</v>
      </c>
      <c r="N20" s="3">
        <f>N11</f>
        <v>0.326519196999985</v>
      </c>
      <c r="P20" s="2" t="s">
        <v>16</v>
      </c>
      <c r="Q20" s="3">
        <f t="shared" si="5"/>
        <v>2.54234529259054E-4</v>
      </c>
      <c r="R20" s="3">
        <f t="shared" si="5"/>
        <v>1.4020815403725901E-2</v>
      </c>
      <c r="S20" s="3">
        <f t="shared" si="5"/>
        <v>4.6018495768405401E-2</v>
      </c>
      <c r="T20" s="3">
        <f t="shared" si="5"/>
        <v>7.8637357812491198</v>
      </c>
      <c r="U20" s="3">
        <f>U11</f>
        <v>0.418077681788105</v>
      </c>
    </row>
    <row r="23" spans="2:21" x14ac:dyDescent="0.25">
      <c r="B23" s="1" t="s">
        <v>0</v>
      </c>
      <c r="I23" s="1" t="s">
        <v>1</v>
      </c>
      <c r="P23" s="1" t="s">
        <v>2</v>
      </c>
    </row>
    <row r="24" spans="2:21" x14ac:dyDescent="0.25">
      <c r="B24" s="2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2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2" t="s">
        <v>12</v>
      </c>
      <c r="C25" s="4">
        <f>RANK(C16,C$16:C$20, 1)</f>
        <v>3</v>
      </c>
      <c r="D25" s="4">
        <f>RANK(D16,D$16:D$20, 1)</f>
        <v>3</v>
      </c>
      <c r="E25" s="4">
        <f>RANK(E16,E$16:E$20, 1)</f>
        <v>3</v>
      </c>
      <c r="F25" s="4">
        <f>RANK(F16,F$16:F$20, 1)</f>
        <v>3</v>
      </c>
      <c r="G25" s="4">
        <f>RANK(G16,G$16:G$20, 1)</f>
        <v>3</v>
      </c>
      <c r="I25" s="2" t="s">
        <v>12</v>
      </c>
      <c r="J25" s="4">
        <f t="shared" ref="J25:N29" si="6">RANK(J16,J$16:J$20, 1)</f>
        <v>5</v>
      </c>
      <c r="K25" s="4">
        <f t="shared" si="6"/>
        <v>4</v>
      </c>
      <c r="L25" s="4">
        <f t="shared" si="6"/>
        <v>4</v>
      </c>
      <c r="M25" s="4">
        <f t="shared" si="6"/>
        <v>5</v>
      </c>
      <c r="N25" s="4">
        <f t="shared" si="6"/>
        <v>5</v>
      </c>
      <c r="O25" s="4"/>
      <c r="P25" s="2" t="s">
        <v>12</v>
      </c>
      <c r="Q25" s="4">
        <f t="shared" ref="Q25:U29" si="7">RANK(Q16,Q$16:Q$20, 1)</f>
        <v>5</v>
      </c>
      <c r="R25" s="4">
        <f t="shared" si="7"/>
        <v>5</v>
      </c>
      <c r="S25" s="4">
        <f t="shared" si="7"/>
        <v>5</v>
      </c>
      <c r="T25" s="4">
        <f t="shared" si="7"/>
        <v>5</v>
      </c>
      <c r="U25" s="4">
        <f t="shared" si="7"/>
        <v>4</v>
      </c>
    </row>
    <row r="26" spans="2:21" x14ac:dyDescent="0.25">
      <c r="B26" s="2" t="s">
        <v>13</v>
      </c>
      <c r="C26" s="4">
        <f>RANK(C17,$C$16:$C$20, 1)</f>
        <v>3</v>
      </c>
      <c r="D26" s="4">
        <f t="shared" ref="D26:G29" si="8">RANK(D17,D$16:D$20, 1)</f>
        <v>3</v>
      </c>
      <c r="E26" s="4">
        <f t="shared" si="8"/>
        <v>3</v>
      </c>
      <c r="F26" s="4">
        <f t="shared" si="8"/>
        <v>3</v>
      </c>
      <c r="G26" s="4">
        <f t="shared" si="8"/>
        <v>3</v>
      </c>
      <c r="I26" s="2" t="s">
        <v>13</v>
      </c>
      <c r="J26" s="4">
        <f t="shared" si="6"/>
        <v>2</v>
      </c>
      <c r="K26" s="4">
        <f t="shared" si="6"/>
        <v>3</v>
      </c>
      <c r="L26" s="4">
        <f t="shared" si="6"/>
        <v>3</v>
      </c>
      <c r="M26" s="4">
        <f t="shared" si="6"/>
        <v>2</v>
      </c>
      <c r="N26" s="4">
        <f t="shared" si="6"/>
        <v>3</v>
      </c>
      <c r="O26" s="4"/>
      <c r="P26" s="2" t="s">
        <v>13</v>
      </c>
      <c r="Q26" s="4">
        <f t="shared" si="7"/>
        <v>3</v>
      </c>
      <c r="R26" s="4">
        <f t="shared" si="7"/>
        <v>3</v>
      </c>
      <c r="S26" s="4">
        <f t="shared" si="7"/>
        <v>3</v>
      </c>
      <c r="T26" s="4">
        <f t="shared" si="7"/>
        <v>3</v>
      </c>
      <c r="U26" s="4">
        <f t="shared" si="7"/>
        <v>3</v>
      </c>
    </row>
    <row r="27" spans="2:21" x14ac:dyDescent="0.25">
      <c r="B27" s="2" t="s">
        <v>14</v>
      </c>
      <c r="C27" s="4">
        <f>RANK(C18,$C$16:$C$20, 1)</f>
        <v>5</v>
      </c>
      <c r="D27" s="4">
        <f t="shared" si="8"/>
        <v>5</v>
      </c>
      <c r="E27" s="4">
        <f t="shared" si="8"/>
        <v>5</v>
      </c>
      <c r="F27" s="4">
        <f t="shared" si="8"/>
        <v>5</v>
      </c>
      <c r="G27" s="4">
        <f t="shared" si="8"/>
        <v>5</v>
      </c>
      <c r="I27" s="2" t="s">
        <v>14</v>
      </c>
      <c r="J27" s="4">
        <f t="shared" si="6"/>
        <v>1</v>
      </c>
      <c r="K27" s="4">
        <f t="shared" si="6"/>
        <v>1</v>
      </c>
      <c r="L27" s="4">
        <f t="shared" si="6"/>
        <v>1</v>
      </c>
      <c r="M27" s="4">
        <f t="shared" si="6"/>
        <v>1</v>
      </c>
      <c r="N27" s="4">
        <f t="shared" si="6"/>
        <v>1</v>
      </c>
      <c r="O27" s="4"/>
      <c r="P27" s="2" t="s">
        <v>14</v>
      </c>
      <c r="Q27" s="4">
        <f t="shared" si="7"/>
        <v>4</v>
      </c>
      <c r="R27" s="4">
        <f t="shared" si="7"/>
        <v>4</v>
      </c>
      <c r="S27" s="4">
        <f t="shared" si="7"/>
        <v>4</v>
      </c>
      <c r="T27" s="4">
        <f t="shared" si="7"/>
        <v>4</v>
      </c>
      <c r="U27" s="4">
        <f t="shared" si="7"/>
        <v>5</v>
      </c>
    </row>
    <row r="28" spans="2:21" x14ac:dyDescent="0.25">
      <c r="B28" s="2" t="s">
        <v>15</v>
      </c>
      <c r="C28" s="4">
        <f>RANK(C19,$C$16:$C$20, 1)</f>
        <v>1</v>
      </c>
      <c r="D28" s="4">
        <f t="shared" si="8"/>
        <v>1</v>
      </c>
      <c r="E28" s="4">
        <f t="shared" si="8"/>
        <v>1</v>
      </c>
      <c r="F28" s="4">
        <f t="shared" si="8"/>
        <v>1</v>
      </c>
      <c r="G28" s="4">
        <f t="shared" si="8"/>
        <v>1</v>
      </c>
      <c r="I28" s="2" t="s">
        <v>15</v>
      </c>
      <c r="J28" s="4">
        <f t="shared" si="6"/>
        <v>4</v>
      </c>
      <c r="K28" s="4">
        <f t="shared" si="6"/>
        <v>5</v>
      </c>
      <c r="L28" s="4">
        <f t="shared" si="6"/>
        <v>5</v>
      </c>
      <c r="M28" s="4">
        <f t="shared" si="6"/>
        <v>4</v>
      </c>
      <c r="N28" s="4">
        <f t="shared" si="6"/>
        <v>4</v>
      </c>
      <c r="O28" s="4"/>
      <c r="P28" s="2" t="s">
        <v>15</v>
      </c>
      <c r="Q28" s="4">
        <f t="shared" si="7"/>
        <v>1</v>
      </c>
      <c r="R28" s="4">
        <f t="shared" si="7"/>
        <v>1</v>
      </c>
      <c r="S28" s="4">
        <f t="shared" si="7"/>
        <v>1</v>
      </c>
      <c r="T28" s="4">
        <f t="shared" si="7"/>
        <v>1</v>
      </c>
      <c r="U28" s="4">
        <f t="shared" si="7"/>
        <v>1</v>
      </c>
    </row>
    <row r="29" spans="2:21" x14ac:dyDescent="0.25">
      <c r="B29" s="2" t="s">
        <v>16</v>
      </c>
      <c r="C29" s="4">
        <f>RANK(C20,$C$16:$C$20, 1)</f>
        <v>2</v>
      </c>
      <c r="D29" s="4">
        <f t="shared" si="8"/>
        <v>2</v>
      </c>
      <c r="E29" s="4">
        <f t="shared" si="8"/>
        <v>2</v>
      </c>
      <c r="F29" s="4">
        <f t="shared" si="8"/>
        <v>2</v>
      </c>
      <c r="G29" s="4">
        <f t="shared" si="8"/>
        <v>2</v>
      </c>
      <c r="I29" s="2" t="s">
        <v>16</v>
      </c>
      <c r="J29" s="4">
        <f t="shared" si="6"/>
        <v>3</v>
      </c>
      <c r="K29" s="4">
        <f t="shared" si="6"/>
        <v>2</v>
      </c>
      <c r="L29" s="4">
        <f t="shared" si="6"/>
        <v>2</v>
      </c>
      <c r="M29" s="4">
        <f t="shared" si="6"/>
        <v>3</v>
      </c>
      <c r="N29" s="4">
        <f t="shared" si="6"/>
        <v>2</v>
      </c>
      <c r="O29" s="4"/>
      <c r="P29" s="2" t="s">
        <v>16</v>
      </c>
      <c r="Q29" s="4">
        <f t="shared" si="7"/>
        <v>2</v>
      </c>
      <c r="R29" s="4">
        <f t="shared" si="7"/>
        <v>2</v>
      </c>
      <c r="S29" s="4">
        <f t="shared" si="7"/>
        <v>2</v>
      </c>
      <c r="T29" s="4">
        <f t="shared" si="7"/>
        <v>2</v>
      </c>
      <c r="U29" s="4">
        <f t="shared" si="7"/>
        <v>2</v>
      </c>
    </row>
    <row r="32" spans="2:21" x14ac:dyDescent="0.25">
      <c r="B32" s="2" t="s">
        <v>18</v>
      </c>
      <c r="C32" s="2" t="s">
        <v>0</v>
      </c>
      <c r="D32" s="2" t="s">
        <v>1</v>
      </c>
      <c r="E32" s="2" t="s">
        <v>2</v>
      </c>
      <c r="F32" s="2" t="s">
        <v>17</v>
      </c>
    </row>
    <row r="33" spans="2:6" x14ac:dyDescent="0.25">
      <c r="B33" s="2">
        <v>1</v>
      </c>
      <c r="C33" s="4">
        <f>AVERAGE(C25:G25)</f>
        <v>3</v>
      </c>
      <c r="D33" s="4">
        <f>AVERAGE(J25:N25)</f>
        <v>4.5999999999999996</v>
      </c>
      <c r="E33" s="4">
        <f>AVERAGE(Q25:U25)</f>
        <v>4.8</v>
      </c>
      <c r="F33" s="9">
        <f>AVERAGE(C33:E33)</f>
        <v>4.1333333333333329</v>
      </c>
    </row>
    <row r="34" spans="2:6" x14ac:dyDescent="0.25">
      <c r="B34" s="2">
        <v>2</v>
      </c>
      <c r="C34" s="4">
        <f>AVERAGE(C26:G26)</f>
        <v>3</v>
      </c>
      <c r="D34" s="4">
        <f>AVERAGE(J26:N26)</f>
        <v>2.6</v>
      </c>
      <c r="E34" s="4">
        <f>AVERAGE(Q26:U26)</f>
        <v>3</v>
      </c>
      <c r="F34" s="9">
        <f t="shared" ref="F34:F37" si="9">AVERAGE(C34:E34)</f>
        <v>2.8666666666666667</v>
      </c>
    </row>
    <row r="35" spans="2:6" x14ac:dyDescent="0.25">
      <c r="B35" s="2">
        <v>3</v>
      </c>
      <c r="C35" s="4">
        <f>AVERAGE(C27:G27)</f>
        <v>5</v>
      </c>
      <c r="D35" s="4">
        <f>AVERAGE(J27:N27)</f>
        <v>1</v>
      </c>
      <c r="E35" s="4">
        <f>AVERAGE(Q27:U27)</f>
        <v>4.2</v>
      </c>
      <c r="F35" s="9">
        <f t="shared" si="9"/>
        <v>3.4</v>
      </c>
    </row>
    <row r="36" spans="2:6" x14ac:dyDescent="0.25">
      <c r="B36" s="2">
        <v>4</v>
      </c>
      <c r="C36" s="4">
        <f>AVERAGE(C28:G28)</f>
        <v>1</v>
      </c>
      <c r="D36" s="4">
        <f>AVERAGE(J28:N28)</f>
        <v>4.4000000000000004</v>
      </c>
      <c r="E36" s="4">
        <f>AVERAGE(Q28:U28)</f>
        <v>1</v>
      </c>
      <c r="F36" s="9">
        <f t="shared" si="9"/>
        <v>2.1333333333333333</v>
      </c>
    </row>
    <row r="37" spans="2:6" x14ac:dyDescent="0.25">
      <c r="B37" s="2">
        <v>5</v>
      </c>
      <c r="C37" s="4">
        <f>AVERAGE(C29:G29)</f>
        <v>2</v>
      </c>
      <c r="D37" s="4">
        <f>AVERAGE(J29:N29)</f>
        <v>2.4</v>
      </c>
      <c r="E37" s="4">
        <f>AVERAGE(Q29:U29)</f>
        <v>2</v>
      </c>
      <c r="F37" s="9">
        <f t="shared" si="9"/>
        <v>2.1333333333333333</v>
      </c>
    </row>
  </sheetData>
  <conditionalFormatting sqref="C4:C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4581-69E6-4913-AD13-FE97224F5475}">
  <dimension ref="B2:U37"/>
  <sheetViews>
    <sheetView topLeftCell="E10" workbookViewId="0">
      <selection activeCell="Q18" sqref="Q18:U18"/>
    </sheetView>
  </sheetViews>
  <sheetFormatPr defaultRowHeight="15" x14ac:dyDescent="0.25"/>
  <cols>
    <col min="1" max="1" width="9.140625" style="1"/>
    <col min="2" max="2" width="10.7109375" style="1" customWidth="1"/>
    <col min="3" max="16384" width="9.140625" style="1"/>
  </cols>
  <sheetData>
    <row r="2" spans="2:21" x14ac:dyDescent="0.25">
      <c r="B2" s="1" t="s">
        <v>0</v>
      </c>
      <c r="I2" s="1" t="s">
        <v>1</v>
      </c>
      <c r="P2" s="1" t="s">
        <v>2</v>
      </c>
    </row>
    <row r="3" spans="2:21" x14ac:dyDescent="0.25">
      <c r="B3" s="2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2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2:21" x14ac:dyDescent="0.25">
      <c r="B4" s="2" t="s">
        <v>9</v>
      </c>
      <c r="C4" s="3">
        <v>8.8795464427126198E-6</v>
      </c>
      <c r="D4" s="3">
        <v>1.4500480191202E-3</v>
      </c>
      <c r="E4" s="3">
        <v>2.4003198419483402E-3</v>
      </c>
      <c r="F4" s="3">
        <v>4.2379172763496703E-2</v>
      </c>
      <c r="G4" s="3">
        <v>6.3808094258288399E-4</v>
      </c>
      <c r="I4" s="2" t="s">
        <v>9</v>
      </c>
      <c r="J4" s="3">
        <v>1.0129673439619801E-6</v>
      </c>
      <c r="K4" s="3">
        <v>6.6951071286617495E-4</v>
      </c>
      <c r="L4" s="3">
        <v>1.1280825017497499E-3</v>
      </c>
      <c r="M4" s="3">
        <v>2.58738510665515E-2</v>
      </c>
      <c r="N4" s="3">
        <v>6.4704263134766603E-5</v>
      </c>
      <c r="P4" s="2" t="s">
        <v>9</v>
      </c>
      <c r="Q4" s="3">
        <v>3.4549761339054999E-6</v>
      </c>
      <c r="R4" s="3">
        <v>1.6251447291188901E-3</v>
      </c>
      <c r="S4" s="3">
        <v>1.7145833783509901E-3</v>
      </c>
      <c r="T4" s="3">
        <v>0.25566575818333098</v>
      </c>
      <c r="U4" s="3">
        <v>4.9268879482260999E-4</v>
      </c>
    </row>
    <row r="5" spans="2:21" x14ac:dyDescent="0.25">
      <c r="B5" s="2" t="s">
        <v>10</v>
      </c>
      <c r="C5" s="3">
        <v>3.5687308462914002E-4</v>
      </c>
      <c r="D5" s="3">
        <v>1.4846839685457899E-2</v>
      </c>
      <c r="E5" s="3">
        <v>2.57344373047848E-2</v>
      </c>
      <c r="F5" s="3">
        <v>1.8122621926885201</v>
      </c>
      <c r="G5" s="3">
        <v>2.49300265665411E-2</v>
      </c>
      <c r="I5" s="2" t="s">
        <v>10</v>
      </c>
      <c r="J5" s="3">
        <v>5.5230332192743705E-4</v>
      </c>
      <c r="K5" s="3">
        <v>1.6653260820876498E-2</v>
      </c>
      <c r="L5" s="3">
        <v>2.4556409155440599E-2</v>
      </c>
      <c r="M5" s="3">
        <v>14.5460414207404</v>
      </c>
      <c r="N5" s="3">
        <v>3.10192219241649E-2</v>
      </c>
      <c r="P5" s="2" t="s">
        <v>10</v>
      </c>
      <c r="Q5" s="3">
        <v>5.3686308942458901E-3</v>
      </c>
      <c r="R5" s="3">
        <v>7.1962532491839704E-2</v>
      </c>
      <c r="S5" s="3">
        <v>7.2754268862820395E-2</v>
      </c>
      <c r="T5" s="3">
        <v>401.56480609897898</v>
      </c>
      <c r="U5" s="3">
        <v>11.837234481971899</v>
      </c>
    </row>
    <row r="6" spans="2:21" x14ac:dyDescent="0.25">
      <c r="B6" s="2" t="s">
        <v>11</v>
      </c>
      <c r="C6" s="3">
        <v>2.5041068934539799E-4</v>
      </c>
      <c r="D6" s="3">
        <v>1.26389153135272E-2</v>
      </c>
      <c r="E6" s="3">
        <v>2.2585568923631501E-2</v>
      </c>
      <c r="F6" s="3">
        <v>1.2910585569356401</v>
      </c>
      <c r="G6" s="3">
        <v>1.7725478751132302E-2</v>
      </c>
      <c r="I6" s="2" t="s">
        <v>11</v>
      </c>
      <c r="J6" s="3">
        <v>1.13668442093899E-4</v>
      </c>
      <c r="K6" s="3">
        <v>7.3671605700998503E-3</v>
      </c>
      <c r="L6" s="3">
        <v>1.13887505805228E-2</v>
      </c>
      <c r="M6" s="3">
        <v>2.8825663514028199</v>
      </c>
      <c r="N6" s="3">
        <v>7.1774257328190297E-3</v>
      </c>
      <c r="P6" s="2" t="s">
        <v>11</v>
      </c>
      <c r="Q6" s="3">
        <v>3.7229422502898899E-3</v>
      </c>
      <c r="R6" s="3">
        <v>6.0088854896850598E-2</v>
      </c>
      <c r="S6" s="3">
        <v>6.0851649472206698E-2</v>
      </c>
      <c r="T6" s="3">
        <v>278.23176907447998</v>
      </c>
      <c r="U6" s="3">
        <v>4.3386438531157996</v>
      </c>
    </row>
    <row r="7" spans="2:21" x14ac:dyDescent="0.25">
      <c r="B7" s="2" t="s">
        <v>12</v>
      </c>
      <c r="C7" s="3">
        <v>1.11874293609422E-3</v>
      </c>
      <c r="D7" s="3">
        <v>2.78334025433205E-2</v>
      </c>
      <c r="E7" s="3">
        <v>5.0621249865981099E-2</v>
      </c>
      <c r="F7" s="3">
        <v>6.1758820841296398</v>
      </c>
      <c r="G7" s="3">
        <v>9.9202483777104597E-2</v>
      </c>
      <c r="I7" s="2" t="s">
        <v>12</v>
      </c>
      <c r="J7" s="3">
        <v>2.3148859220486801E-4</v>
      </c>
      <c r="K7" s="3">
        <v>1.15771233657119E-2</v>
      </c>
      <c r="L7" s="3">
        <v>2.0329313575561399E-2</v>
      </c>
      <c r="M7" s="3">
        <v>6.6335640495892196</v>
      </c>
      <c r="N7" s="3">
        <v>1.6802147916921101E-2</v>
      </c>
      <c r="P7" s="2" t="s">
        <v>12</v>
      </c>
      <c r="Q7" s="3">
        <v>1.5642187575529899E-4</v>
      </c>
      <c r="R7" s="3">
        <v>1.1496534198343299E-2</v>
      </c>
      <c r="S7" s="3">
        <v>1.1372445624650399E-2</v>
      </c>
      <c r="T7" s="3">
        <v>11.750545838464101</v>
      </c>
      <c r="U7" s="3">
        <v>1.68211707996536E-2</v>
      </c>
    </row>
    <row r="8" spans="2:21" x14ac:dyDescent="0.25">
      <c r="B8" s="2" t="s">
        <v>13</v>
      </c>
      <c r="C8" s="3">
        <v>6.9039067609478599E-4</v>
      </c>
      <c r="D8" s="3">
        <v>2.1225321311386901E-2</v>
      </c>
      <c r="E8" s="3">
        <v>3.9021734487413799E-2</v>
      </c>
      <c r="F8" s="3">
        <v>3.7674856596664501</v>
      </c>
      <c r="G8" s="3">
        <v>6.0754421715982498E-2</v>
      </c>
      <c r="I8" s="2" t="s">
        <v>13</v>
      </c>
      <c r="J8" s="3">
        <v>1.86789432426933E-4</v>
      </c>
      <c r="K8" s="3">
        <v>1.1307647047036601E-2</v>
      </c>
      <c r="L8" s="3">
        <v>1.96456175832493E-2</v>
      </c>
      <c r="M8" s="3">
        <v>5.3544546739817402</v>
      </c>
      <c r="N8" s="3">
        <v>1.3503462562067499E-2</v>
      </c>
      <c r="P8" s="2" t="s">
        <v>13</v>
      </c>
      <c r="Q8" s="3">
        <v>1.5642187575529899E-4</v>
      </c>
      <c r="R8" s="3">
        <v>1.1496534198343299E-2</v>
      </c>
      <c r="S8" s="3">
        <v>1.1372445624650399E-2</v>
      </c>
      <c r="T8" s="3">
        <v>11.750545838464101</v>
      </c>
      <c r="U8" s="3">
        <v>1.68211707996536E-2</v>
      </c>
    </row>
    <row r="9" spans="2:21" x14ac:dyDescent="0.25">
      <c r="B9" s="2" t="s">
        <v>14</v>
      </c>
      <c r="C9" s="3">
        <v>3.9989395526078E-4</v>
      </c>
      <c r="D9" s="3">
        <v>1.5814048918395499E-2</v>
      </c>
      <c r="E9" s="3">
        <v>2.92001338464845E-2</v>
      </c>
      <c r="F9" s="3">
        <v>2.0609995610415401</v>
      </c>
      <c r="G9" s="3">
        <v>3.2480199004328102E-2</v>
      </c>
      <c r="I9" s="2" t="s">
        <v>14</v>
      </c>
      <c r="J9" s="3">
        <v>9.0325666477292395E-5</v>
      </c>
      <c r="K9" s="3">
        <v>8.0927558456823298E-3</v>
      </c>
      <c r="L9" s="3">
        <v>1.48060444564884E-2</v>
      </c>
      <c r="M9" s="3">
        <v>2.5644393883079699</v>
      </c>
      <c r="N9" s="3">
        <v>6.1044958221554502E-3</v>
      </c>
      <c r="P9" s="2" t="s">
        <v>14</v>
      </c>
      <c r="Q9" s="3">
        <v>1.8766798494016401E-5</v>
      </c>
      <c r="R9" s="3">
        <v>3.8306804489378699E-3</v>
      </c>
      <c r="S9" s="3">
        <v>3.8736001260521102E-3</v>
      </c>
      <c r="T9" s="3">
        <v>1.3788231460251399</v>
      </c>
      <c r="U9" s="3">
        <v>2.4755623830696599E-3</v>
      </c>
    </row>
    <row r="10" spans="2:21" x14ac:dyDescent="0.25">
      <c r="B10" s="2" t="s">
        <v>15</v>
      </c>
      <c r="C10" s="3">
        <v>5.3728730893678003E-4</v>
      </c>
      <c r="D10" s="3">
        <v>1.90479538391999E-2</v>
      </c>
      <c r="E10" s="3">
        <v>3.4866859648082102E-2</v>
      </c>
      <c r="F10" s="3">
        <v>2.8875451382478299</v>
      </c>
      <c r="G10" s="3">
        <v>4.6881326786195603E-2</v>
      </c>
      <c r="I10" s="2" t="s">
        <v>15</v>
      </c>
      <c r="J10" s="3">
        <v>1.8767987236326499E-4</v>
      </c>
      <c r="K10" s="3">
        <v>1.1682874518104701E-2</v>
      </c>
      <c r="L10" s="3">
        <v>2.0309531273660499E-2</v>
      </c>
      <c r="M10" s="3">
        <v>5.3799584266102203</v>
      </c>
      <c r="N10" s="3">
        <v>1.36381110799608E-2</v>
      </c>
      <c r="P10" s="2" t="s">
        <v>15</v>
      </c>
      <c r="Q10" s="3">
        <v>1.5642187575529899E-4</v>
      </c>
      <c r="R10" s="3">
        <v>1.1496534198343299E-2</v>
      </c>
      <c r="S10" s="3">
        <v>1.1372445624650399E-2</v>
      </c>
      <c r="T10" s="3">
        <v>11.750545838464101</v>
      </c>
      <c r="U10" s="3">
        <v>1.68211707996536E-2</v>
      </c>
    </row>
    <row r="11" spans="2:21" x14ac:dyDescent="0.25">
      <c r="B11" s="2" t="s">
        <v>16</v>
      </c>
      <c r="C11" s="3">
        <v>4.8063252483151499E-4</v>
      </c>
      <c r="D11" s="3">
        <v>1.8366895656848198E-2</v>
      </c>
      <c r="E11" s="3">
        <v>3.3780901802054203E-2</v>
      </c>
      <c r="F11" s="3">
        <v>2.6289373328121801</v>
      </c>
      <c r="G11" s="3">
        <v>4.20367333607468E-2</v>
      </c>
      <c r="I11" s="2" t="s">
        <v>16</v>
      </c>
      <c r="J11" s="3">
        <v>1.7885545888962899E-4</v>
      </c>
      <c r="K11" s="3">
        <v>1.14548920947453E-2</v>
      </c>
      <c r="L11" s="3">
        <v>1.9920987181925601E-2</v>
      </c>
      <c r="M11" s="3">
        <v>5.1277503162436098</v>
      </c>
      <c r="N11" s="3">
        <v>1.3015365767778401E-2</v>
      </c>
      <c r="P11" s="2" t="s">
        <v>16</v>
      </c>
      <c r="Q11" s="3">
        <v>1.564218757553E-4</v>
      </c>
      <c r="R11" s="3">
        <v>1.1496534198343299E-2</v>
      </c>
      <c r="S11" s="3">
        <v>1.13724456246505E-2</v>
      </c>
      <c r="T11" s="3">
        <v>11.7505458384642</v>
      </c>
      <c r="U11" s="3">
        <v>1.68211707996536E-2</v>
      </c>
    </row>
    <row r="14" spans="2:21" x14ac:dyDescent="0.25">
      <c r="B14" s="1" t="s">
        <v>0</v>
      </c>
      <c r="I14" s="1" t="s">
        <v>1</v>
      </c>
      <c r="P14" s="1" t="s">
        <v>2</v>
      </c>
    </row>
    <row r="15" spans="2:21" x14ac:dyDescent="0.25">
      <c r="B15" s="2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2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2:21" x14ac:dyDescent="0.25">
      <c r="B16" s="2" t="s">
        <v>12</v>
      </c>
      <c r="C16" s="3">
        <f>C7</f>
        <v>1.11874293609422E-3</v>
      </c>
      <c r="D16" s="3">
        <f t="shared" ref="D16:G18" si="0">D7</f>
        <v>2.78334025433205E-2</v>
      </c>
      <c r="E16" s="3">
        <f t="shared" si="0"/>
        <v>5.0621249865981099E-2</v>
      </c>
      <c r="F16" s="3">
        <f t="shared" si="0"/>
        <v>6.1758820841296398</v>
      </c>
      <c r="G16" s="3">
        <f t="shared" si="0"/>
        <v>9.9202483777104597E-2</v>
      </c>
      <c r="I16" s="2" t="s">
        <v>12</v>
      </c>
      <c r="J16" s="3">
        <f>J7</f>
        <v>2.3148859220486801E-4</v>
      </c>
      <c r="K16" s="3">
        <f t="shared" ref="K16:N18" si="1">K7</f>
        <v>1.15771233657119E-2</v>
      </c>
      <c r="L16" s="3">
        <f t="shared" si="1"/>
        <v>2.0329313575561399E-2</v>
      </c>
      <c r="M16" s="3">
        <f t="shared" si="1"/>
        <v>6.6335640495892196</v>
      </c>
      <c r="N16" s="3">
        <f t="shared" si="1"/>
        <v>1.6802147916921101E-2</v>
      </c>
      <c r="P16" s="2" t="s">
        <v>12</v>
      </c>
      <c r="Q16" s="3">
        <f>Q7</f>
        <v>1.5642187575529899E-4</v>
      </c>
      <c r="R16" s="3">
        <f t="shared" ref="R16:U18" si="2">R7</f>
        <v>1.1496534198343299E-2</v>
      </c>
      <c r="S16" s="3">
        <f t="shared" si="2"/>
        <v>1.1372445624650399E-2</v>
      </c>
      <c r="T16" s="3">
        <f t="shared" si="2"/>
        <v>11.750545838464101</v>
      </c>
      <c r="U16" s="3">
        <f t="shared" si="2"/>
        <v>1.68211707996536E-2</v>
      </c>
    </row>
    <row r="17" spans="2:21" x14ac:dyDescent="0.25">
      <c r="B17" s="2" t="s">
        <v>13</v>
      </c>
      <c r="C17" s="3">
        <f>C8</f>
        <v>6.9039067609478599E-4</v>
      </c>
      <c r="D17" s="3">
        <f t="shared" si="0"/>
        <v>2.1225321311386901E-2</v>
      </c>
      <c r="E17" s="3">
        <f t="shared" si="0"/>
        <v>3.9021734487413799E-2</v>
      </c>
      <c r="F17" s="3">
        <f t="shared" si="0"/>
        <v>3.7674856596664501</v>
      </c>
      <c r="G17" s="3">
        <f t="shared" si="0"/>
        <v>6.0754421715982498E-2</v>
      </c>
      <c r="I17" s="2" t="s">
        <v>13</v>
      </c>
      <c r="J17" s="3">
        <f>J8</f>
        <v>1.86789432426933E-4</v>
      </c>
      <c r="K17" s="3">
        <f t="shared" si="1"/>
        <v>1.1307647047036601E-2</v>
      </c>
      <c r="L17" s="3">
        <f t="shared" si="1"/>
        <v>1.96456175832493E-2</v>
      </c>
      <c r="M17" s="3">
        <f t="shared" si="1"/>
        <v>5.3544546739817402</v>
      </c>
      <c r="N17" s="3">
        <f t="shared" si="1"/>
        <v>1.3503462562067499E-2</v>
      </c>
      <c r="P17" s="2" t="s">
        <v>13</v>
      </c>
      <c r="Q17" s="3">
        <f>Q8</f>
        <v>1.5642187575529899E-4</v>
      </c>
      <c r="R17" s="3">
        <f t="shared" si="2"/>
        <v>1.1496534198343299E-2</v>
      </c>
      <c r="S17" s="3">
        <f t="shared" si="2"/>
        <v>1.1372445624650399E-2</v>
      </c>
      <c r="T17" s="3">
        <f t="shared" si="2"/>
        <v>11.750545838464101</v>
      </c>
      <c r="U17" s="3">
        <f t="shared" si="2"/>
        <v>1.68211707996536E-2</v>
      </c>
    </row>
    <row r="18" spans="2:21" x14ac:dyDescent="0.25">
      <c r="B18" s="2" t="s">
        <v>14</v>
      </c>
      <c r="C18" s="3">
        <f>C9</f>
        <v>3.9989395526078E-4</v>
      </c>
      <c r="D18" s="3">
        <f t="shared" si="0"/>
        <v>1.5814048918395499E-2</v>
      </c>
      <c r="E18" s="3">
        <f t="shared" si="0"/>
        <v>2.92001338464845E-2</v>
      </c>
      <c r="F18" s="3">
        <f t="shared" si="0"/>
        <v>2.0609995610415401</v>
      </c>
      <c r="G18" s="3">
        <f t="shared" si="0"/>
        <v>3.2480199004328102E-2</v>
      </c>
      <c r="I18" s="2" t="s">
        <v>14</v>
      </c>
      <c r="J18" s="3">
        <f>J9</f>
        <v>9.0325666477292395E-5</v>
      </c>
      <c r="K18" s="3">
        <f t="shared" si="1"/>
        <v>8.0927558456823298E-3</v>
      </c>
      <c r="L18" s="3">
        <f t="shared" si="1"/>
        <v>1.48060444564884E-2</v>
      </c>
      <c r="M18" s="3">
        <f t="shared" si="1"/>
        <v>2.5644393883079699</v>
      </c>
      <c r="N18" s="3">
        <f t="shared" si="1"/>
        <v>6.1044958221554502E-3</v>
      </c>
      <c r="P18" s="2" t="s">
        <v>14</v>
      </c>
      <c r="Q18" s="3">
        <f>Q9</f>
        <v>1.8766798494016401E-5</v>
      </c>
      <c r="R18" s="3">
        <f t="shared" si="2"/>
        <v>3.8306804489378699E-3</v>
      </c>
      <c r="S18" s="3">
        <f t="shared" si="2"/>
        <v>3.8736001260521102E-3</v>
      </c>
      <c r="T18" s="3">
        <f t="shared" si="2"/>
        <v>1.3788231460251399</v>
      </c>
      <c r="U18" s="3">
        <f t="shared" si="2"/>
        <v>2.4755623830696599E-3</v>
      </c>
    </row>
    <row r="19" spans="2:21" x14ac:dyDescent="0.25">
      <c r="B19" s="2" t="s">
        <v>15</v>
      </c>
      <c r="C19" s="3">
        <f t="shared" ref="C19:G20" si="3">C10</f>
        <v>5.3728730893678003E-4</v>
      </c>
      <c r="D19" s="3">
        <f t="shared" si="3"/>
        <v>1.90479538391999E-2</v>
      </c>
      <c r="E19" s="3">
        <f t="shared" si="3"/>
        <v>3.4866859648082102E-2</v>
      </c>
      <c r="F19" s="3">
        <f t="shared" si="3"/>
        <v>2.8875451382478299</v>
      </c>
      <c r="G19" s="3">
        <f t="shared" si="3"/>
        <v>4.6881326786195603E-2</v>
      </c>
      <c r="I19" s="2" t="s">
        <v>15</v>
      </c>
      <c r="J19" s="3">
        <f t="shared" ref="J19:N20" si="4">J10</f>
        <v>1.8767987236326499E-4</v>
      </c>
      <c r="K19" s="3">
        <f t="shared" si="4"/>
        <v>1.1682874518104701E-2</v>
      </c>
      <c r="L19" s="3">
        <f t="shared" si="4"/>
        <v>2.0309531273660499E-2</v>
      </c>
      <c r="M19" s="3">
        <f t="shared" si="4"/>
        <v>5.3799584266102203</v>
      </c>
      <c r="N19" s="3">
        <f t="shared" si="4"/>
        <v>1.36381110799608E-2</v>
      </c>
      <c r="P19" s="2" t="s">
        <v>15</v>
      </c>
      <c r="Q19" s="3">
        <f t="shared" ref="Q19:T20" si="5">Q10</f>
        <v>1.5642187575529899E-4</v>
      </c>
      <c r="R19" s="3">
        <f t="shared" si="5"/>
        <v>1.1496534198343299E-2</v>
      </c>
      <c r="S19" s="3">
        <f t="shared" si="5"/>
        <v>1.1372445624650399E-2</v>
      </c>
      <c r="T19" s="3">
        <f t="shared" si="5"/>
        <v>11.750545838464101</v>
      </c>
      <c r="U19" s="3">
        <f>U10</f>
        <v>1.68211707996536E-2</v>
      </c>
    </row>
    <row r="20" spans="2:21" x14ac:dyDescent="0.25">
      <c r="B20" s="2" t="s">
        <v>16</v>
      </c>
      <c r="C20" s="3">
        <f t="shared" si="3"/>
        <v>4.8063252483151499E-4</v>
      </c>
      <c r="D20" s="3">
        <f t="shared" si="3"/>
        <v>1.8366895656848198E-2</v>
      </c>
      <c r="E20" s="3">
        <f t="shared" si="3"/>
        <v>3.3780901802054203E-2</v>
      </c>
      <c r="F20" s="3">
        <f t="shared" si="3"/>
        <v>2.6289373328121801</v>
      </c>
      <c r="G20" s="3">
        <f>G11</f>
        <v>4.20367333607468E-2</v>
      </c>
      <c r="I20" s="2" t="s">
        <v>16</v>
      </c>
      <c r="J20" s="3">
        <f t="shared" si="4"/>
        <v>1.7885545888962899E-4</v>
      </c>
      <c r="K20" s="3">
        <f t="shared" si="4"/>
        <v>1.14548920947453E-2</v>
      </c>
      <c r="L20" s="3">
        <f t="shared" si="4"/>
        <v>1.9920987181925601E-2</v>
      </c>
      <c r="M20" s="3">
        <f t="shared" si="4"/>
        <v>5.1277503162436098</v>
      </c>
      <c r="N20" s="3">
        <f>N11</f>
        <v>1.3015365767778401E-2</v>
      </c>
      <c r="P20" s="2" t="s">
        <v>16</v>
      </c>
      <c r="Q20" s="3">
        <f t="shared" si="5"/>
        <v>1.564218757553E-4</v>
      </c>
      <c r="R20" s="3">
        <f t="shared" si="5"/>
        <v>1.1496534198343299E-2</v>
      </c>
      <c r="S20" s="3">
        <f t="shared" si="5"/>
        <v>1.13724456246505E-2</v>
      </c>
      <c r="T20" s="3">
        <f t="shared" si="5"/>
        <v>11.7505458384642</v>
      </c>
      <c r="U20" s="3">
        <f>U11</f>
        <v>1.68211707996536E-2</v>
      </c>
    </row>
    <row r="23" spans="2:21" x14ac:dyDescent="0.25">
      <c r="B23" s="1" t="s">
        <v>0</v>
      </c>
      <c r="I23" s="1" t="s">
        <v>1</v>
      </c>
      <c r="P23" s="1" t="s">
        <v>2</v>
      </c>
    </row>
    <row r="24" spans="2:21" x14ac:dyDescent="0.25">
      <c r="B24" s="2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2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2" t="s">
        <v>12</v>
      </c>
      <c r="C25" s="4">
        <f>RANK(C16,C$16:C$20, 1)</f>
        <v>5</v>
      </c>
      <c r="D25" s="4">
        <f>RANK(D16,D$16:D$20, 1)</f>
        <v>5</v>
      </c>
      <c r="E25" s="4">
        <f>RANK(E16,E$16:E$20, 1)</f>
        <v>5</v>
      </c>
      <c r="F25" s="4">
        <f>RANK(F16,F$16:F$20, 1)</f>
        <v>5</v>
      </c>
      <c r="G25" s="4">
        <f>RANK(G16,G$16:G$20, 1)</f>
        <v>5</v>
      </c>
      <c r="I25" s="2" t="s">
        <v>12</v>
      </c>
      <c r="J25" s="4">
        <f t="shared" ref="J25:N29" si="6">RANK(J16,J$16:J$20, 1)</f>
        <v>5</v>
      </c>
      <c r="K25" s="4">
        <f t="shared" si="6"/>
        <v>4</v>
      </c>
      <c r="L25" s="4">
        <f t="shared" si="6"/>
        <v>5</v>
      </c>
      <c r="M25" s="4">
        <f t="shared" si="6"/>
        <v>5</v>
      </c>
      <c r="N25" s="4">
        <f t="shared" si="6"/>
        <v>5</v>
      </c>
      <c r="O25" s="4"/>
      <c r="P25" s="2" t="s">
        <v>12</v>
      </c>
      <c r="Q25" s="4">
        <f t="shared" ref="Q25:U29" si="7">RANK(Q16,Q$16:Q$20, 1)</f>
        <v>2</v>
      </c>
      <c r="R25" s="4">
        <f t="shared" si="7"/>
        <v>2</v>
      </c>
      <c r="S25" s="4">
        <f t="shared" si="7"/>
        <v>2</v>
      </c>
      <c r="T25" s="4">
        <f t="shared" si="7"/>
        <v>2</v>
      </c>
      <c r="U25" s="4">
        <f t="shared" si="7"/>
        <v>2</v>
      </c>
    </row>
    <row r="26" spans="2:21" x14ac:dyDescent="0.25">
      <c r="B26" s="2" t="s">
        <v>13</v>
      </c>
      <c r="C26" s="4">
        <f>RANK(C17,$C$16:$C$20, 1)</f>
        <v>4</v>
      </c>
      <c r="D26" s="4">
        <f t="shared" ref="D26:G29" si="8">RANK(D17,D$16:D$20, 1)</f>
        <v>4</v>
      </c>
      <c r="E26" s="4">
        <f t="shared" si="8"/>
        <v>4</v>
      </c>
      <c r="F26" s="4">
        <f t="shared" si="8"/>
        <v>4</v>
      </c>
      <c r="G26" s="4">
        <f t="shared" si="8"/>
        <v>4</v>
      </c>
      <c r="I26" s="2" t="s">
        <v>13</v>
      </c>
      <c r="J26" s="4">
        <f t="shared" si="6"/>
        <v>3</v>
      </c>
      <c r="K26" s="4">
        <f t="shared" si="6"/>
        <v>2</v>
      </c>
      <c r="L26" s="4">
        <f t="shared" si="6"/>
        <v>2</v>
      </c>
      <c r="M26" s="4">
        <f t="shared" si="6"/>
        <v>3</v>
      </c>
      <c r="N26" s="4">
        <f t="shared" si="6"/>
        <v>3</v>
      </c>
      <c r="O26" s="4"/>
      <c r="P26" s="2" t="s">
        <v>13</v>
      </c>
      <c r="Q26" s="4">
        <f t="shared" si="7"/>
        <v>2</v>
      </c>
      <c r="R26" s="4">
        <f t="shared" si="7"/>
        <v>2</v>
      </c>
      <c r="S26" s="4">
        <f t="shared" si="7"/>
        <v>2</v>
      </c>
      <c r="T26" s="4">
        <f t="shared" si="7"/>
        <v>2</v>
      </c>
      <c r="U26" s="4">
        <f t="shared" si="7"/>
        <v>2</v>
      </c>
    </row>
    <row r="27" spans="2:21" x14ac:dyDescent="0.25">
      <c r="B27" s="2" t="s">
        <v>14</v>
      </c>
      <c r="C27" s="4">
        <f>RANK(C18,$C$16:$C$20, 1)</f>
        <v>1</v>
      </c>
      <c r="D27" s="4">
        <f t="shared" si="8"/>
        <v>1</v>
      </c>
      <c r="E27" s="4">
        <f t="shared" si="8"/>
        <v>1</v>
      </c>
      <c r="F27" s="4">
        <f t="shared" si="8"/>
        <v>1</v>
      </c>
      <c r="G27" s="4">
        <f t="shared" si="8"/>
        <v>1</v>
      </c>
      <c r="I27" s="2" t="s">
        <v>14</v>
      </c>
      <c r="J27" s="4">
        <f t="shared" si="6"/>
        <v>1</v>
      </c>
      <c r="K27" s="4">
        <f t="shared" si="6"/>
        <v>1</v>
      </c>
      <c r="L27" s="4">
        <f t="shared" si="6"/>
        <v>1</v>
      </c>
      <c r="M27" s="4">
        <f t="shared" si="6"/>
        <v>1</v>
      </c>
      <c r="N27" s="4">
        <f t="shared" si="6"/>
        <v>1</v>
      </c>
      <c r="O27" s="4"/>
      <c r="P27" s="2" t="s">
        <v>14</v>
      </c>
      <c r="Q27" s="4">
        <f t="shared" si="7"/>
        <v>1</v>
      </c>
      <c r="R27" s="4">
        <f t="shared" si="7"/>
        <v>1</v>
      </c>
      <c r="S27" s="4">
        <f t="shared" si="7"/>
        <v>1</v>
      </c>
      <c r="T27" s="4">
        <f t="shared" si="7"/>
        <v>1</v>
      </c>
      <c r="U27" s="4">
        <f t="shared" si="7"/>
        <v>1</v>
      </c>
    </row>
    <row r="28" spans="2:21" x14ac:dyDescent="0.25">
      <c r="B28" s="2" t="s">
        <v>15</v>
      </c>
      <c r="C28" s="4">
        <f>RANK(C19,$C$16:$C$20, 1)</f>
        <v>3</v>
      </c>
      <c r="D28" s="4">
        <f t="shared" si="8"/>
        <v>3</v>
      </c>
      <c r="E28" s="4">
        <f t="shared" si="8"/>
        <v>3</v>
      </c>
      <c r="F28" s="4">
        <f t="shared" si="8"/>
        <v>3</v>
      </c>
      <c r="G28" s="4">
        <f t="shared" si="8"/>
        <v>3</v>
      </c>
      <c r="I28" s="2" t="s">
        <v>15</v>
      </c>
      <c r="J28" s="4">
        <f t="shared" si="6"/>
        <v>4</v>
      </c>
      <c r="K28" s="4">
        <f t="shared" si="6"/>
        <v>5</v>
      </c>
      <c r="L28" s="4">
        <f t="shared" si="6"/>
        <v>4</v>
      </c>
      <c r="M28" s="4">
        <f t="shared" si="6"/>
        <v>4</v>
      </c>
      <c r="N28" s="4">
        <f t="shared" si="6"/>
        <v>4</v>
      </c>
      <c r="O28" s="4"/>
      <c r="P28" s="2" t="s">
        <v>15</v>
      </c>
      <c r="Q28" s="4">
        <f t="shared" si="7"/>
        <v>2</v>
      </c>
      <c r="R28" s="4">
        <f t="shared" si="7"/>
        <v>2</v>
      </c>
      <c r="S28" s="4">
        <f t="shared" si="7"/>
        <v>2</v>
      </c>
      <c r="T28" s="4">
        <f t="shared" si="7"/>
        <v>2</v>
      </c>
      <c r="U28" s="4">
        <f t="shared" si="7"/>
        <v>2</v>
      </c>
    </row>
    <row r="29" spans="2:21" x14ac:dyDescent="0.25">
      <c r="B29" s="2" t="s">
        <v>16</v>
      </c>
      <c r="C29" s="4">
        <f>RANK(C20,$C$16:$C$20, 1)</f>
        <v>2</v>
      </c>
      <c r="D29" s="4">
        <f t="shared" si="8"/>
        <v>2</v>
      </c>
      <c r="E29" s="4">
        <f t="shared" si="8"/>
        <v>2</v>
      </c>
      <c r="F29" s="4">
        <f t="shared" si="8"/>
        <v>2</v>
      </c>
      <c r="G29" s="4">
        <f t="shared" si="8"/>
        <v>2</v>
      </c>
      <c r="I29" s="2" t="s">
        <v>16</v>
      </c>
      <c r="J29" s="4">
        <f t="shared" si="6"/>
        <v>2</v>
      </c>
      <c r="K29" s="4">
        <f t="shared" si="6"/>
        <v>3</v>
      </c>
      <c r="L29" s="4">
        <f t="shared" si="6"/>
        <v>3</v>
      </c>
      <c r="M29" s="4">
        <f t="shared" si="6"/>
        <v>2</v>
      </c>
      <c r="N29" s="4">
        <f t="shared" si="6"/>
        <v>2</v>
      </c>
      <c r="O29" s="4"/>
      <c r="P29" s="2" t="s">
        <v>16</v>
      </c>
      <c r="Q29" s="4">
        <f t="shared" si="7"/>
        <v>5</v>
      </c>
      <c r="R29" s="4">
        <f t="shared" si="7"/>
        <v>2</v>
      </c>
      <c r="S29" s="4">
        <f t="shared" si="7"/>
        <v>5</v>
      </c>
      <c r="T29" s="4">
        <f t="shared" si="7"/>
        <v>5</v>
      </c>
      <c r="U29" s="4">
        <f t="shared" si="7"/>
        <v>2</v>
      </c>
    </row>
    <row r="32" spans="2:21" x14ac:dyDescent="0.25">
      <c r="B32" s="2" t="s">
        <v>18</v>
      </c>
      <c r="C32" s="2" t="s">
        <v>0</v>
      </c>
      <c r="D32" s="2" t="s">
        <v>1</v>
      </c>
      <c r="E32" s="2" t="s">
        <v>2</v>
      </c>
      <c r="F32" s="2" t="s">
        <v>17</v>
      </c>
    </row>
    <row r="33" spans="2:6" x14ac:dyDescent="0.25">
      <c r="B33" s="2">
        <v>1</v>
      </c>
      <c r="C33" s="4">
        <f>AVERAGE(C25:G25)</f>
        <v>5</v>
      </c>
      <c r="D33" s="4">
        <f>AVERAGE(J25:N25)</f>
        <v>4.8</v>
      </c>
      <c r="E33" s="4">
        <f>AVERAGE(Q25:U25)</f>
        <v>2</v>
      </c>
      <c r="F33" s="9">
        <f>AVERAGE(C33:E33)</f>
        <v>3.9333333333333336</v>
      </c>
    </row>
    <row r="34" spans="2:6" x14ac:dyDescent="0.25">
      <c r="B34" s="2">
        <v>2</v>
      </c>
      <c r="C34" s="4">
        <f>AVERAGE(C26:G26)</f>
        <v>4</v>
      </c>
      <c r="D34" s="4">
        <f>AVERAGE(J26:N26)</f>
        <v>2.6</v>
      </c>
      <c r="E34" s="4">
        <f>AVERAGE(Q26:U26)</f>
        <v>2</v>
      </c>
      <c r="F34" s="9">
        <f t="shared" ref="F34:F37" si="9">AVERAGE(C34:E34)</f>
        <v>2.8666666666666667</v>
      </c>
    </row>
    <row r="35" spans="2:6" x14ac:dyDescent="0.25">
      <c r="B35" s="2">
        <v>3</v>
      </c>
      <c r="C35" s="4">
        <f>AVERAGE(C27:G27)</f>
        <v>1</v>
      </c>
      <c r="D35" s="4">
        <f>AVERAGE(J27:N27)</f>
        <v>1</v>
      </c>
      <c r="E35" s="4">
        <f>AVERAGE(Q27:U27)</f>
        <v>1</v>
      </c>
      <c r="F35" s="9">
        <f t="shared" si="9"/>
        <v>1</v>
      </c>
    </row>
    <row r="36" spans="2:6" x14ac:dyDescent="0.25">
      <c r="B36" s="2">
        <v>4</v>
      </c>
      <c r="C36" s="4">
        <f>AVERAGE(C28:G28)</f>
        <v>3</v>
      </c>
      <c r="D36" s="4">
        <f>AVERAGE(J28:N28)</f>
        <v>4.2</v>
      </c>
      <c r="E36" s="4">
        <f>AVERAGE(Q28:U28)</f>
        <v>2</v>
      </c>
      <c r="F36" s="9">
        <f t="shared" si="9"/>
        <v>3.0666666666666664</v>
      </c>
    </row>
    <row r="37" spans="2:6" x14ac:dyDescent="0.25">
      <c r="B37" s="2">
        <v>5</v>
      </c>
      <c r="C37" s="4">
        <f>AVERAGE(C29:G29)</f>
        <v>2</v>
      </c>
      <c r="D37" s="4">
        <f>AVERAGE(J29:N29)</f>
        <v>2.4</v>
      </c>
      <c r="E37" s="4">
        <f>AVERAGE(Q29:U29)</f>
        <v>3.8</v>
      </c>
      <c r="F37" s="9">
        <f t="shared" si="9"/>
        <v>2.7333333333333329</v>
      </c>
    </row>
  </sheetData>
  <conditionalFormatting sqref="C4:C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A853-E748-4E17-ACE0-01D1D0A55A17}">
  <dimension ref="B2:U37"/>
  <sheetViews>
    <sheetView topLeftCell="D7" workbookViewId="0">
      <selection activeCell="Q16" sqref="Q16:U16"/>
    </sheetView>
  </sheetViews>
  <sheetFormatPr defaultRowHeight="15" x14ac:dyDescent="0.25"/>
  <cols>
    <col min="1" max="1" width="9.140625" style="1"/>
    <col min="2" max="2" width="10.7109375" style="1" customWidth="1"/>
    <col min="3" max="16384" width="9.140625" style="1"/>
  </cols>
  <sheetData>
    <row r="2" spans="2:21" x14ac:dyDescent="0.25">
      <c r="B2" s="1" t="s">
        <v>0</v>
      </c>
      <c r="I2" s="1" t="s">
        <v>1</v>
      </c>
      <c r="P2" s="1" t="s">
        <v>2</v>
      </c>
    </row>
    <row r="3" spans="2:21" x14ac:dyDescent="0.25">
      <c r="B3" s="2" t="s">
        <v>8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I3" s="2" t="s">
        <v>8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P3" s="2" t="s">
        <v>8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</row>
    <row r="4" spans="2:21" x14ac:dyDescent="0.25">
      <c r="B4" s="2" t="s">
        <v>9</v>
      </c>
      <c r="C4" s="3">
        <v>3.1056483722118602E-3</v>
      </c>
      <c r="D4" s="3">
        <v>2.5967125324543702E-2</v>
      </c>
      <c r="E4" s="3">
        <v>2.1208151960170799E-2</v>
      </c>
      <c r="F4" s="3">
        <v>0.20644711429674001</v>
      </c>
      <c r="G4" s="3">
        <v>4.9915511708541797E-2</v>
      </c>
      <c r="I4" s="2" t="s">
        <v>9</v>
      </c>
      <c r="J4" s="3">
        <v>4.4993718323742802E-4</v>
      </c>
      <c r="K4" s="3">
        <v>1.2338843833671001E-2</v>
      </c>
      <c r="L4" s="3">
        <v>9.3643003841540999E-3</v>
      </c>
      <c r="M4" s="3">
        <v>0.41401928877719102</v>
      </c>
      <c r="N4" s="3">
        <v>5.76372786575261E-3</v>
      </c>
      <c r="P4" s="2" t="s">
        <v>9</v>
      </c>
      <c r="Q4" s="3">
        <v>4.6084538203907501E-5</v>
      </c>
      <c r="R4" s="3">
        <v>5.1932193640632897E-3</v>
      </c>
      <c r="S4" s="3">
        <v>4.8476691983586296E-3</v>
      </c>
      <c r="T4" s="3">
        <v>0.60151521758169502</v>
      </c>
      <c r="U4" s="3">
        <v>9.1389292016897598E-4</v>
      </c>
    </row>
    <row r="5" spans="2:21" x14ac:dyDescent="0.25">
      <c r="B5" s="2" t="s">
        <v>10</v>
      </c>
      <c r="C5" s="3">
        <v>3.6168611168520999E-2</v>
      </c>
      <c r="D5" s="3">
        <v>0.15941322223993301</v>
      </c>
      <c r="E5" s="3">
        <v>0.119038731345051</v>
      </c>
      <c r="F5" s="3">
        <v>2.40431193116819</v>
      </c>
      <c r="G5" s="3">
        <v>1.2155083127773001</v>
      </c>
      <c r="I5" s="2" t="s">
        <v>10</v>
      </c>
      <c r="J5" s="3">
        <v>2.3244799396604801E-2</v>
      </c>
      <c r="K5" s="3">
        <v>0.13759022049071001</v>
      </c>
      <c r="L5" s="3">
        <v>9.4368073115184303E-2</v>
      </c>
      <c r="M5" s="3">
        <v>21.3925859985697</v>
      </c>
      <c r="N5" s="3">
        <v>0.66980479431755602</v>
      </c>
      <c r="P5" s="2" t="s">
        <v>10</v>
      </c>
      <c r="Q5" s="3">
        <v>1.3292774123246601E-2</v>
      </c>
      <c r="R5" s="3">
        <v>0.104353996346192</v>
      </c>
      <c r="S5" s="3">
        <v>8.4882595840801101E-2</v>
      </c>
      <c r="T5" s="3">
        <v>173.380650172749</v>
      </c>
      <c r="U5" s="3">
        <v>1.0299115547553199</v>
      </c>
    </row>
    <row r="6" spans="2:21" x14ac:dyDescent="0.25">
      <c r="B6" s="2" t="s">
        <v>11</v>
      </c>
      <c r="C6" s="3">
        <v>3.4653518266368998E-2</v>
      </c>
      <c r="D6" s="3">
        <v>0.15678175420173401</v>
      </c>
      <c r="E6" s="3">
        <v>0.11782447866457001</v>
      </c>
      <c r="F6" s="3">
        <v>2.3036465134500301</v>
      </c>
      <c r="G6" s="3">
        <v>1.19239313778212</v>
      </c>
      <c r="I6" s="2" t="s">
        <v>11</v>
      </c>
      <c r="J6" s="3">
        <v>2.4351327918118001E-2</v>
      </c>
      <c r="K6" s="3">
        <v>0.14050663484502801</v>
      </c>
      <c r="L6" s="3">
        <v>9.6100874542330794E-2</v>
      </c>
      <c r="M6" s="3">
        <v>22.410526472737299</v>
      </c>
      <c r="N6" s="3">
        <v>0.70071404457063802</v>
      </c>
      <c r="P6" s="2" t="s">
        <v>11</v>
      </c>
      <c r="Q6" s="3">
        <v>1.2132381411893701E-2</v>
      </c>
      <c r="R6" s="3">
        <v>9.9413280645219898E-2</v>
      </c>
      <c r="S6" s="3">
        <v>8.0765492153604998E-2</v>
      </c>
      <c r="T6" s="3">
        <v>158.24151318555499</v>
      </c>
      <c r="U6" s="3">
        <v>0.86261935202906403</v>
      </c>
    </row>
    <row r="7" spans="2:21" x14ac:dyDescent="0.25">
      <c r="B7" s="2" t="s">
        <v>12</v>
      </c>
      <c r="C7" s="3">
        <v>9.7601188932317798E-2</v>
      </c>
      <c r="D7" s="3">
        <v>0.27844894931580999</v>
      </c>
      <c r="E7" s="3">
        <v>0.206684866405486</v>
      </c>
      <c r="F7" s="3">
        <v>6.4882137318108599</v>
      </c>
      <c r="G7" s="3">
        <v>1.67696305370246</v>
      </c>
      <c r="I7" s="2" t="s">
        <v>12</v>
      </c>
      <c r="J7" s="3">
        <v>6.0682669226215798E-2</v>
      </c>
      <c r="K7" s="3">
        <v>0.222285719277072</v>
      </c>
      <c r="L7" s="3">
        <v>0.15045207140886099</v>
      </c>
      <c r="M7" s="3">
        <v>55.847544207857098</v>
      </c>
      <c r="N7" s="3">
        <v>1.73778376512407</v>
      </c>
      <c r="P7" s="2" t="s">
        <v>12</v>
      </c>
      <c r="Q7" s="3">
        <v>1.8211124881023499E-4</v>
      </c>
      <c r="R7" s="3">
        <v>1.14946875407378E-2</v>
      </c>
      <c r="S7" s="3">
        <v>1.0422327481170999E-2</v>
      </c>
      <c r="T7" s="3">
        <v>2.37699476548352</v>
      </c>
      <c r="U7" s="3">
        <v>3.8206859550927799E-3</v>
      </c>
    </row>
    <row r="8" spans="2:21" x14ac:dyDescent="0.25">
      <c r="B8" s="2" t="s">
        <v>13</v>
      </c>
      <c r="C8" s="3">
        <v>7.9431479180227499E-2</v>
      </c>
      <c r="D8" s="3">
        <v>0.24069303337774001</v>
      </c>
      <c r="E8" s="3">
        <v>0.17591279315817801</v>
      </c>
      <c r="F8" s="3">
        <v>5.2803461087458397</v>
      </c>
      <c r="G8" s="3">
        <v>2.1161374941649802</v>
      </c>
      <c r="I8" s="2" t="s">
        <v>13</v>
      </c>
      <c r="J8" s="3">
        <v>3.4475387345714599E-2</v>
      </c>
      <c r="K8" s="3">
        <v>0.16763946605032001</v>
      </c>
      <c r="L8" s="3">
        <v>0.114376805172169</v>
      </c>
      <c r="M8" s="3">
        <v>31.7283989539524</v>
      </c>
      <c r="N8" s="3">
        <v>1.0947007545434499</v>
      </c>
      <c r="P8" s="2" t="s">
        <v>13</v>
      </c>
      <c r="Q8" s="3">
        <v>1.8211124881023499E-4</v>
      </c>
      <c r="R8" s="3">
        <v>1.14946875407378E-2</v>
      </c>
      <c r="S8" s="3">
        <v>1.0422327481170999E-2</v>
      </c>
      <c r="T8" s="3">
        <v>2.37699476548352</v>
      </c>
      <c r="U8" s="3">
        <v>3.8206859550927799E-3</v>
      </c>
    </row>
    <row r="9" spans="2:21" x14ac:dyDescent="0.25">
      <c r="B9" s="2" t="s">
        <v>14</v>
      </c>
      <c r="C9" s="3">
        <v>8.2022782759964399E-2</v>
      </c>
      <c r="D9" s="3">
        <v>0.243157832061691</v>
      </c>
      <c r="E9" s="3">
        <v>0.17721558131012899</v>
      </c>
      <c r="F9" s="3">
        <v>5.4524358049210697</v>
      </c>
      <c r="G9" s="3">
        <v>2.2458117830056099</v>
      </c>
      <c r="I9" s="2" t="s">
        <v>14</v>
      </c>
      <c r="J9" s="3">
        <v>2.69795534450042E-2</v>
      </c>
      <c r="K9" s="3">
        <v>0.15046136496689599</v>
      </c>
      <c r="L9" s="3">
        <v>0.10398169572395501</v>
      </c>
      <c r="M9" s="3">
        <v>24.829882436230498</v>
      </c>
      <c r="N9" s="3">
        <v>0.78448611547069202</v>
      </c>
      <c r="P9" s="2" t="s">
        <v>14</v>
      </c>
      <c r="Q9" s="3">
        <v>6.7439271343109296E-4</v>
      </c>
      <c r="R9" s="3">
        <v>2.5047419523874102E-2</v>
      </c>
      <c r="S9" s="3">
        <v>2.1729719166751298E-2</v>
      </c>
      <c r="T9" s="3">
        <v>8.7915970038836395</v>
      </c>
      <c r="U9" s="3">
        <v>1.61780408617614E-2</v>
      </c>
    </row>
    <row r="10" spans="2:21" x14ac:dyDescent="0.25">
      <c r="B10" s="2" t="s">
        <v>15</v>
      </c>
      <c r="C10" s="3">
        <v>5.7223337009098797E-2</v>
      </c>
      <c r="D10" s="3">
        <v>0.20347202640473999</v>
      </c>
      <c r="E10" s="3">
        <v>0.15017441169253301</v>
      </c>
      <c r="F10" s="3">
        <v>3.80390697929337</v>
      </c>
      <c r="G10" s="3">
        <v>1.6597509872954199</v>
      </c>
      <c r="I10" s="2" t="s">
        <v>15</v>
      </c>
      <c r="J10" s="3">
        <v>2.59301982733223E-2</v>
      </c>
      <c r="K10" s="3">
        <v>0.145346947039627</v>
      </c>
      <c r="L10" s="3">
        <v>9.9455710847567297E-2</v>
      </c>
      <c r="M10" s="3">
        <v>23.863779016512201</v>
      </c>
      <c r="N10" s="3">
        <v>0.77808782535965104</v>
      </c>
      <c r="P10" s="2" t="s">
        <v>15</v>
      </c>
      <c r="Q10" s="3">
        <v>2.5249819048434399E-4</v>
      </c>
      <c r="R10" s="3">
        <v>1.47704646291955E-2</v>
      </c>
      <c r="S10" s="3">
        <v>1.26875636623759E-2</v>
      </c>
      <c r="T10" s="3">
        <v>3.2956633008449501</v>
      </c>
      <c r="U10" s="3">
        <v>5.5507480241121197E-3</v>
      </c>
    </row>
    <row r="11" spans="2:21" x14ac:dyDescent="0.25">
      <c r="B11" s="2" t="s">
        <v>16</v>
      </c>
      <c r="C11" s="3">
        <v>5.78781814596157E-2</v>
      </c>
      <c r="D11" s="3">
        <v>0.20666164122380201</v>
      </c>
      <c r="E11" s="3">
        <v>0.15239962826248299</v>
      </c>
      <c r="F11" s="3">
        <v>3.8474210816740602</v>
      </c>
      <c r="G11" s="3">
        <v>1.6152602426682701</v>
      </c>
      <c r="I11" s="2" t="s">
        <v>16</v>
      </c>
      <c r="J11" s="3">
        <v>3.2069860499809297E-2</v>
      </c>
      <c r="K11" s="3">
        <v>0.161587458389512</v>
      </c>
      <c r="L11" s="3">
        <v>0.11010487244339</v>
      </c>
      <c r="M11" s="3">
        <v>29.514323768393801</v>
      </c>
      <c r="N11" s="3">
        <v>1.0015670935924901</v>
      </c>
      <c r="P11" s="2" t="s">
        <v>16</v>
      </c>
      <c r="Q11" s="3">
        <v>2.33455009739657E-4</v>
      </c>
      <c r="R11" s="3">
        <v>1.4092196378898299E-2</v>
      </c>
      <c r="S11" s="3">
        <v>1.22161835466655E-2</v>
      </c>
      <c r="T11" s="3">
        <v>3.0471231923030602</v>
      </c>
      <c r="U11" s="3">
        <v>5.0840420630160598E-3</v>
      </c>
    </row>
    <row r="14" spans="2:21" x14ac:dyDescent="0.25">
      <c r="B14" s="1" t="s">
        <v>0</v>
      </c>
      <c r="I14" s="1" t="s">
        <v>1</v>
      </c>
      <c r="P14" s="1" t="s">
        <v>2</v>
      </c>
    </row>
    <row r="15" spans="2:21" x14ac:dyDescent="0.25">
      <c r="B15" s="2" t="s">
        <v>8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I15" s="2" t="s">
        <v>8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P15" s="2" t="s">
        <v>8</v>
      </c>
      <c r="Q15" s="2" t="s">
        <v>3</v>
      </c>
      <c r="R15" s="2" t="s">
        <v>4</v>
      </c>
      <c r="S15" s="2" t="s">
        <v>5</v>
      </c>
      <c r="T15" s="2" t="s">
        <v>6</v>
      </c>
      <c r="U15" s="2" t="s">
        <v>7</v>
      </c>
    </row>
    <row r="16" spans="2:21" x14ac:dyDescent="0.25">
      <c r="B16" s="2" t="s">
        <v>12</v>
      </c>
      <c r="C16" s="3">
        <f>C7</f>
        <v>9.7601188932317798E-2</v>
      </c>
      <c r="D16" s="3">
        <f t="shared" ref="D16:G18" si="0">D7</f>
        <v>0.27844894931580999</v>
      </c>
      <c r="E16" s="3">
        <f t="shared" si="0"/>
        <v>0.206684866405486</v>
      </c>
      <c r="F16" s="3">
        <f t="shared" si="0"/>
        <v>6.4882137318108599</v>
      </c>
      <c r="G16" s="3">
        <f t="shared" si="0"/>
        <v>1.67696305370246</v>
      </c>
      <c r="I16" s="2" t="s">
        <v>12</v>
      </c>
      <c r="J16" s="3">
        <f>J7</f>
        <v>6.0682669226215798E-2</v>
      </c>
      <c r="K16" s="3">
        <f t="shared" ref="K16:N18" si="1">K7</f>
        <v>0.222285719277072</v>
      </c>
      <c r="L16" s="3">
        <f t="shared" si="1"/>
        <v>0.15045207140886099</v>
      </c>
      <c r="M16" s="3">
        <f t="shared" si="1"/>
        <v>55.847544207857098</v>
      </c>
      <c r="N16" s="3">
        <f t="shared" si="1"/>
        <v>1.73778376512407</v>
      </c>
      <c r="P16" s="2" t="s">
        <v>12</v>
      </c>
      <c r="Q16" s="3">
        <f>Q7</f>
        <v>1.8211124881023499E-4</v>
      </c>
      <c r="R16" s="3">
        <f t="shared" ref="R16:U18" si="2">R7</f>
        <v>1.14946875407378E-2</v>
      </c>
      <c r="S16" s="3">
        <f t="shared" si="2"/>
        <v>1.0422327481170999E-2</v>
      </c>
      <c r="T16" s="3">
        <f t="shared" si="2"/>
        <v>2.37699476548352</v>
      </c>
      <c r="U16" s="3">
        <f t="shared" si="2"/>
        <v>3.8206859550927799E-3</v>
      </c>
    </row>
    <row r="17" spans="2:21" x14ac:dyDescent="0.25">
      <c r="B17" s="2" t="s">
        <v>13</v>
      </c>
      <c r="C17" s="3">
        <f>C8</f>
        <v>7.9431479180227499E-2</v>
      </c>
      <c r="D17" s="3">
        <f t="shared" si="0"/>
        <v>0.24069303337774001</v>
      </c>
      <c r="E17" s="3">
        <f t="shared" si="0"/>
        <v>0.17591279315817801</v>
      </c>
      <c r="F17" s="3">
        <f t="shared" si="0"/>
        <v>5.2803461087458397</v>
      </c>
      <c r="G17" s="3">
        <f t="shared" si="0"/>
        <v>2.1161374941649802</v>
      </c>
      <c r="I17" s="2" t="s">
        <v>13</v>
      </c>
      <c r="J17" s="3">
        <f>J8</f>
        <v>3.4475387345714599E-2</v>
      </c>
      <c r="K17" s="3">
        <f t="shared" si="1"/>
        <v>0.16763946605032001</v>
      </c>
      <c r="L17" s="3">
        <f t="shared" si="1"/>
        <v>0.114376805172169</v>
      </c>
      <c r="M17" s="3">
        <f t="shared" si="1"/>
        <v>31.7283989539524</v>
      </c>
      <c r="N17" s="3">
        <f t="shared" si="1"/>
        <v>1.0947007545434499</v>
      </c>
      <c r="P17" s="2" t="s">
        <v>13</v>
      </c>
      <c r="Q17" s="3">
        <f>Q8</f>
        <v>1.8211124881023499E-4</v>
      </c>
      <c r="R17" s="3">
        <f t="shared" si="2"/>
        <v>1.14946875407378E-2</v>
      </c>
      <c r="S17" s="3">
        <f t="shared" si="2"/>
        <v>1.0422327481170999E-2</v>
      </c>
      <c r="T17" s="3">
        <f t="shared" si="2"/>
        <v>2.37699476548352</v>
      </c>
      <c r="U17" s="3">
        <f t="shared" si="2"/>
        <v>3.8206859550927799E-3</v>
      </c>
    </row>
    <row r="18" spans="2:21" x14ac:dyDescent="0.25">
      <c r="B18" s="2" t="s">
        <v>14</v>
      </c>
      <c r="C18" s="3">
        <f>C9</f>
        <v>8.2022782759964399E-2</v>
      </c>
      <c r="D18" s="3">
        <f t="shared" si="0"/>
        <v>0.243157832061691</v>
      </c>
      <c r="E18" s="3">
        <f t="shared" si="0"/>
        <v>0.17721558131012899</v>
      </c>
      <c r="F18" s="3">
        <f t="shared" si="0"/>
        <v>5.4524358049210697</v>
      </c>
      <c r="G18" s="3">
        <f t="shared" si="0"/>
        <v>2.2458117830056099</v>
      </c>
      <c r="I18" s="2" t="s">
        <v>14</v>
      </c>
      <c r="J18" s="3">
        <f>J9</f>
        <v>2.69795534450042E-2</v>
      </c>
      <c r="K18" s="3">
        <f t="shared" si="1"/>
        <v>0.15046136496689599</v>
      </c>
      <c r="L18" s="3">
        <f t="shared" si="1"/>
        <v>0.10398169572395501</v>
      </c>
      <c r="M18" s="3">
        <f t="shared" si="1"/>
        <v>24.829882436230498</v>
      </c>
      <c r="N18" s="3">
        <f t="shared" si="1"/>
        <v>0.78448611547069202</v>
      </c>
      <c r="P18" s="2" t="s">
        <v>14</v>
      </c>
      <c r="Q18" s="3">
        <f>Q9</f>
        <v>6.7439271343109296E-4</v>
      </c>
      <c r="R18" s="3">
        <f t="shared" si="2"/>
        <v>2.5047419523874102E-2</v>
      </c>
      <c r="S18" s="3">
        <f t="shared" si="2"/>
        <v>2.1729719166751298E-2</v>
      </c>
      <c r="T18" s="3">
        <f t="shared" si="2"/>
        <v>8.7915970038836395</v>
      </c>
      <c r="U18" s="3">
        <f t="shared" si="2"/>
        <v>1.61780408617614E-2</v>
      </c>
    </row>
    <row r="19" spans="2:21" x14ac:dyDescent="0.25">
      <c r="B19" s="2" t="s">
        <v>15</v>
      </c>
      <c r="C19" s="3">
        <f t="shared" ref="C19:G20" si="3">C10</f>
        <v>5.7223337009098797E-2</v>
      </c>
      <c r="D19" s="3">
        <f t="shared" si="3"/>
        <v>0.20347202640473999</v>
      </c>
      <c r="E19" s="3">
        <f t="shared" si="3"/>
        <v>0.15017441169253301</v>
      </c>
      <c r="F19" s="3">
        <f t="shared" si="3"/>
        <v>3.80390697929337</v>
      </c>
      <c r="G19" s="3">
        <f t="shared" si="3"/>
        <v>1.6597509872954199</v>
      </c>
      <c r="I19" s="2" t="s">
        <v>15</v>
      </c>
      <c r="J19" s="3">
        <f t="shared" ref="J19:N20" si="4">J10</f>
        <v>2.59301982733223E-2</v>
      </c>
      <c r="K19" s="3">
        <f t="shared" si="4"/>
        <v>0.145346947039627</v>
      </c>
      <c r="L19" s="3">
        <f t="shared" si="4"/>
        <v>9.9455710847567297E-2</v>
      </c>
      <c r="M19" s="3">
        <f t="shared" si="4"/>
        <v>23.863779016512201</v>
      </c>
      <c r="N19" s="3">
        <f t="shared" si="4"/>
        <v>0.77808782535965104</v>
      </c>
      <c r="P19" s="2" t="s">
        <v>15</v>
      </c>
      <c r="Q19" s="3">
        <f t="shared" ref="Q19:T20" si="5">Q10</f>
        <v>2.5249819048434399E-4</v>
      </c>
      <c r="R19" s="3">
        <f t="shared" si="5"/>
        <v>1.47704646291955E-2</v>
      </c>
      <c r="S19" s="3">
        <f t="shared" si="5"/>
        <v>1.26875636623759E-2</v>
      </c>
      <c r="T19" s="3">
        <f t="shared" si="5"/>
        <v>3.2956633008449501</v>
      </c>
      <c r="U19" s="3">
        <f>U10</f>
        <v>5.5507480241121197E-3</v>
      </c>
    </row>
    <row r="20" spans="2:21" x14ac:dyDescent="0.25">
      <c r="B20" s="2" t="s">
        <v>16</v>
      </c>
      <c r="C20" s="3">
        <f t="shared" si="3"/>
        <v>5.78781814596157E-2</v>
      </c>
      <c r="D20" s="3">
        <f t="shared" si="3"/>
        <v>0.20666164122380201</v>
      </c>
      <c r="E20" s="3">
        <f t="shared" si="3"/>
        <v>0.15239962826248299</v>
      </c>
      <c r="F20" s="3">
        <f t="shared" si="3"/>
        <v>3.8474210816740602</v>
      </c>
      <c r="G20" s="3">
        <f>G11</f>
        <v>1.6152602426682701</v>
      </c>
      <c r="I20" s="2" t="s">
        <v>16</v>
      </c>
      <c r="J20" s="3">
        <f t="shared" si="4"/>
        <v>3.2069860499809297E-2</v>
      </c>
      <c r="K20" s="3">
        <f t="shared" si="4"/>
        <v>0.161587458389512</v>
      </c>
      <c r="L20" s="3">
        <f t="shared" si="4"/>
        <v>0.11010487244339</v>
      </c>
      <c r="M20" s="3">
        <f t="shared" si="4"/>
        <v>29.514323768393801</v>
      </c>
      <c r="N20" s="3">
        <f>N11</f>
        <v>1.0015670935924901</v>
      </c>
      <c r="P20" s="2" t="s">
        <v>16</v>
      </c>
      <c r="Q20" s="3">
        <f t="shared" si="5"/>
        <v>2.33455009739657E-4</v>
      </c>
      <c r="R20" s="3">
        <f t="shared" si="5"/>
        <v>1.4092196378898299E-2</v>
      </c>
      <c r="S20" s="3">
        <f t="shared" si="5"/>
        <v>1.22161835466655E-2</v>
      </c>
      <c r="T20" s="3">
        <f t="shared" si="5"/>
        <v>3.0471231923030602</v>
      </c>
      <c r="U20" s="3">
        <f>U11</f>
        <v>5.0840420630160598E-3</v>
      </c>
    </row>
    <row r="23" spans="2:21" x14ac:dyDescent="0.25">
      <c r="B23" s="1" t="s">
        <v>0</v>
      </c>
      <c r="I23" s="1" t="s">
        <v>1</v>
      </c>
      <c r="P23" s="1" t="s">
        <v>2</v>
      </c>
    </row>
    <row r="24" spans="2:21" x14ac:dyDescent="0.25">
      <c r="B24" s="2" t="s">
        <v>8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I24" s="2" t="s">
        <v>8</v>
      </c>
      <c r="J24" s="2" t="s">
        <v>3</v>
      </c>
      <c r="K24" s="2" t="s">
        <v>4</v>
      </c>
      <c r="L24" s="2" t="s">
        <v>5</v>
      </c>
      <c r="M24" s="2" t="s">
        <v>6</v>
      </c>
      <c r="N24" s="2" t="s">
        <v>7</v>
      </c>
      <c r="P24" s="2" t="s">
        <v>8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</row>
    <row r="25" spans="2:21" x14ac:dyDescent="0.25">
      <c r="B25" s="2" t="s">
        <v>12</v>
      </c>
      <c r="C25" s="4">
        <f>RANK(C16,C$16:C$20, 1)</f>
        <v>5</v>
      </c>
      <c r="D25" s="4">
        <f>RANK(D16,D$16:D$20, 1)</f>
        <v>5</v>
      </c>
      <c r="E25" s="4">
        <f>RANK(E16,E$16:E$20, 1)</f>
        <v>5</v>
      </c>
      <c r="F25" s="4">
        <f>RANK(F16,F$16:F$20, 1)</f>
        <v>5</v>
      </c>
      <c r="G25" s="4">
        <f>RANK(G16,G$16:G$20, 1)</f>
        <v>3</v>
      </c>
      <c r="I25" s="2" t="s">
        <v>12</v>
      </c>
      <c r="J25" s="4">
        <f t="shared" ref="J25:N29" si="6">RANK(J16,J$16:J$20, 1)</f>
        <v>5</v>
      </c>
      <c r="K25" s="4">
        <f t="shared" si="6"/>
        <v>5</v>
      </c>
      <c r="L25" s="4">
        <f t="shared" si="6"/>
        <v>5</v>
      </c>
      <c r="M25" s="4">
        <f t="shared" si="6"/>
        <v>5</v>
      </c>
      <c r="N25" s="4">
        <f t="shared" si="6"/>
        <v>5</v>
      </c>
      <c r="O25" s="4"/>
      <c r="P25" s="2" t="s">
        <v>12</v>
      </c>
      <c r="Q25" s="4">
        <f t="shared" ref="Q25:U29" si="7">RANK(Q16,Q$16:Q$20, 1)</f>
        <v>1</v>
      </c>
      <c r="R25" s="4">
        <f t="shared" si="7"/>
        <v>1</v>
      </c>
      <c r="S25" s="4">
        <f t="shared" si="7"/>
        <v>1</v>
      </c>
      <c r="T25" s="4">
        <f t="shared" si="7"/>
        <v>1</v>
      </c>
      <c r="U25" s="4">
        <f t="shared" si="7"/>
        <v>1</v>
      </c>
    </row>
    <row r="26" spans="2:21" x14ac:dyDescent="0.25">
      <c r="B26" s="2" t="s">
        <v>13</v>
      </c>
      <c r="C26" s="4">
        <f>RANK(C17,$C$16:$C$20, 1)</f>
        <v>3</v>
      </c>
      <c r="D26" s="4">
        <f t="shared" ref="D26:G29" si="8">RANK(D17,D$16:D$20, 1)</f>
        <v>3</v>
      </c>
      <c r="E26" s="4">
        <f t="shared" si="8"/>
        <v>3</v>
      </c>
      <c r="F26" s="4">
        <f t="shared" si="8"/>
        <v>3</v>
      </c>
      <c r="G26" s="4">
        <f t="shared" si="8"/>
        <v>4</v>
      </c>
      <c r="I26" s="2" t="s">
        <v>13</v>
      </c>
      <c r="J26" s="4">
        <f t="shared" si="6"/>
        <v>4</v>
      </c>
      <c r="K26" s="4">
        <f t="shared" si="6"/>
        <v>4</v>
      </c>
      <c r="L26" s="4">
        <f t="shared" si="6"/>
        <v>4</v>
      </c>
      <c r="M26" s="4">
        <f t="shared" si="6"/>
        <v>4</v>
      </c>
      <c r="N26" s="4">
        <f t="shared" si="6"/>
        <v>4</v>
      </c>
      <c r="O26" s="4"/>
      <c r="P26" s="2" t="s">
        <v>13</v>
      </c>
      <c r="Q26" s="4">
        <f t="shared" si="7"/>
        <v>1</v>
      </c>
      <c r="R26" s="4">
        <f t="shared" si="7"/>
        <v>1</v>
      </c>
      <c r="S26" s="4">
        <f t="shared" si="7"/>
        <v>1</v>
      </c>
      <c r="T26" s="4">
        <f t="shared" si="7"/>
        <v>1</v>
      </c>
      <c r="U26" s="4">
        <f t="shared" si="7"/>
        <v>1</v>
      </c>
    </row>
    <row r="27" spans="2:21" x14ac:dyDescent="0.25">
      <c r="B27" s="2" t="s">
        <v>14</v>
      </c>
      <c r="C27" s="4">
        <f>RANK(C18,$C$16:$C$20, 1)</f>
        <v>4</v>
      </c>
      <c r="D27" s="4">
        <f t="shared" si="8"/>
        <v>4</v>
      </c>
      <c r="E27" s="4">
        <f t="shared" si="8"/>
        <v>4</v>
      </c>
      <c r="F27" s="4">
        <f t="shared" si="8"/>
        <v>4</v>
      </c>
      <c r="G27" s="4">
        <f t="shared" si="8"/>
        <v>5</v>
      </c>
      <c r="I27" s="2" t="s">
        <v>14</v>
      </c>
      <c r="J27" s="4">
        <f t="shared" si="6"/>
        <v>2</v>
      </c>
      <c r="K27" s="4">
        <f t="shared" si="6"/>
        <v>2</v>
      </c>
      <c r="L27" s="4">
        <f t="shared" si="6"/>
        <v>2</v>
      </c>
      <c r="M27" s="4">
        <f t="shared" si="6"/>
        <v>2</v>
      </c>
      <c r="N27" s="4">
        <f t="shared" si="6"/>
        <v>2</v>
      </c>
      <c r="O27" s="4"/>
      <c r="P27" s="2" t="s">
        <v>14</v>
      </c>
      <c r="Q27" s="4">
        <f t="shared" si="7"/>
        <v>5</v>
      </c>
      <c r="R27" s="4">
        <f t="shared" si="7"/>
        <v>5</v>
      </c>
      <c r="S27" s="4">
        <f t="shared" si="7"/>
        <v>5</v>
      </c>
      <c r="T27" s="4">
        <f t="shared" si="7"/>
        <v>5</v>
      </c>
      <c r="U27" s="4">
        <f t="shared" si="7"/>
        <v>5</v>
      </c>
    </row>
    <row r="28" spans="2:21" x14ac:dyDescent="0.25">
      <c r="B28" s="2" t="s">
        <v>15</v>
      </c>
      <c r="C28" s="4">
        <f>RANK(C19,$C$16:$C$20, 1)</f>
        <v>1</v>
      </c>
      <c r="D28" s="4">
        <f t="shared" si="8"/>
        <v>1</v>
      </c>
      <c r="E28" s="4">
        <f t="shared" si="8"/>
        <v>1</v>
      </c>
      <c r="F28" s="4">
        <f t="shared" si="8"/>
        <v>1</v>
      </c>
      <c r="G28" s="4">
        <f t="shared" si="8"/>
        <v>2</v>
      </c>
      <c r="I28" s="2" t="s">
        <v>15</v>
      </c>
      <c r="J28" s="4">
        <f t="shared" si="6"/>
        <v>1</v>
      </c>
      <c r="K28" s="4">
        <f t="shared" si="6"/>
        <v>1</v>
      </c>
      <c r="L28" s="4">
        <f t="shared" si="6"/>
        <v>1</v>
      </c>
      <c r="M28" s="4">
        <f t="shared" si="6"/>
        <v>1</v>
      </c>
      <c r="N28" s="4">
        <f t="shared" si="6"/>
        <v>1</v>
      </c>
      <c r="O28" s="4"/>
      <c r="P28" s="2" t="s">
        <v>15</v>
      </c>
      <c r="Q28" s="4">
        <f t="shared" si="7"/>
        <v>4</v>
      </c>
      <c r="R28" s="4">
        <f t="shared" si="7"/>
        <v>4</v>
      </c>
      <c r="S28" s="4">
        <f t="shared" si="7"/>
        <v>4</v>
      </c>
      <c r="T28" s="4">
        <f t="shared" si="7"/>
        <v>4</v>
      </c>
      <c r="U28" s="4">
        <f t="shared" si="7"/>
        <v>4</v>
      </c>
    </row>
    <row r="29" spans="2:21" x14ac:dyDescent="0.25">
      <c r="B29" s="2" t="s">
        <v>16</v>
      </c>
      <c r="C29" s="4">
        <f>RANK(C20,$C$16:$C$20, 1)</f>
        <v>2</v>
      </c>
      <c r="D29" s="4">
        <f t="shared" si="8"/>
        <v>2</v>
      </c>
      <c r="E29" s="4">
        <f t="shared" si="8"/>
        <v>2</v>
      </c>
      <c r="F29" s="4">
        <f t="shared" si="8"/>
        <v>2</v>
      </c>
      <c r="G29" s="4">
        <f t="shared" si="8"/>
        <v>1</v>
      </c>
      <c r="I29" s="2" t="s">
        <v>16</v>
      </c>
      <c r="J29" s="4">
        <f t="shared" si="6"/>
        <v>3</v>
      </c>
      <c r="K29" s="4">
        <f t="shared" si="6"/>
        <v>3</v>
      </c>
      <c r="L29" s="4">
        <f t="shared" si="6"/>
        <v>3</v>
      </c>
      <c r="M29" s="4">
        <f t="shared" si="6"/>
        <v>3</v>
      </c>
      <c r="N29" s="4">
        <f t="shared" si="6"/>
        <v>3</v>
      </c>
      <c r="O29" s="4"/>
      <c r="P29" s="2" t="s">
        <v>16</v>
      </c>
      <c r="Q29" s="4">
        <f t="shared" si="7"/>
        <v>3</v>
      </c>
      <c r="R29" s="4">
        <f t="shared" si="7"/>
        <v>3</v>
      </c>
      <c r="S29" s="4">
        <f t="shared" si="7"/>
        <v>3</v>
      </c>
      <c r="T29" s="4">
        <f t="shared" si="7"/>
        <v>3</v>
      </c>
      <c r="U29" s="4">
        <f t="shared" si="7"/>
        <v>3</v>
      </c>
    </row>
    <row r="32" spans="2:21" x14ac:dyDescent="0.25">
      <c r="B32" s="2" t="s">
        <v>18</v>
      </c>
      <c r="C32" s="2" t="s">
        <v>0</v>
      </c>
      <c r="D32" s="2" t="s">
        <v>1</v>
      </c>
      <c r="E32" s="2" t="s">
        <v>2</v>
      </c>
      <c r="F32" s="2" t="s">
        <v>17</v>
      </c>
    </row>
    <row r="33" spans="2:6" x14ac:dyDescent="0.25">
      <c r="B33" s="2">
        <v>1</v>
      </c>
      <c r="C33" s="4">
        <f>AVERAGE(C25:G25)</f>
        <v>4.5999999999999996</v>
      </c>
      <c r="D33" s="4">
        <f>AVERAGE(J25:N25)</f>
        <v>5</v>
      </c>
      <c r="E33" s="4">
        <f>AVERAGE(Q25:U25)</f>
        <v>1</v>
      </c>
      <c r="F33" s="9">
        <f>AVERAGE(C33:E33)</f>
        <v>3.5333333333333332</v>
      </c>
    </row>
    <row r="34" spans="2:6" x14ac:dyDescent="0.25">
      <c r="B34" s="2">
        <v>2</v>
      </c>
      <c r="C34" s="4">
        <f>AVERAGE(C26:G26)</f>
        <v>3.2</v>
      </c>
      <c r="D34" s="4">
        <f>AVERAGE(J26:N26)</f>
        <v>4</v>
      </c>
      <c r="E34" s="4">
        <f>AVERAGE(Q26:U26)</f>
        <v>1</v>
      </c>
      <c r="F34" s="9">
        <f t="shared" ref="F34:F37" si="9">AVERAGE(C34:E34)</f>
        <v>2.7333333333333329</v>
      </c>
    </row>
    <row r="35" spans="2:6" x14ac:dyDescent="0.25">
      <c r="B35" s="2">
        <v>3</v>
      </c>
      <c r="C35" s="4">
        <f>AVERAGE(C27:G27)</f>
        <v>4.2</v>
      </c>
      <c r="D35" s="4">
        <f>AVERAGE(J27:N27)</f>
        <v>2</v>
      </c>
      <c r="E35" s="4">
        <f>AVERAGE(Q27:U27)</f>
        <v>5</v>
      </c>
      <c r="F35" s="9">
        <f t="shared" si="9"/>
        <v>3.7333333333333329</v>
      </c>
    </row>
    <row r="36" spans="2:6" x14ac:dyDescent="0.25">
      <c r="B36" s="2">
        <v>4</v>
      </c>
      <c r="C36" s="4">
        <f>AVERAGE(C28:G28)</f>
        <v>1.2</v>
      </c>
      <c r="D36" s="4">
        <f>AVERAGE(J28:N28)</f>
        <v>1</v>
      </c>
      <c r="E36" s="4">
        <f>AVERAGE(Q28:U28)</f>
        <v>4</v>
      </c>
      <c r="F36" s="9">
        <f t="shared" si="9"/>
        <v>2.0666666666666669</v>
      </c>
    </row>
    <row r="37" spans="2:6" x14ac:dyDescent="0.25">
      <c r="B37" s="2">
        <v>5</v>
      </c>
      <c r="C37" s="4">
        <f>AVERAGE(C29:G29)</f>
        <v>1.8</v>
      </c>
      <c r="D37" s="4">
        <f>AVERAGE(J29:N29)</f>
        <v>3</v>
      </c>
      <c r="E37" s="4">
        <f>AVERAGE(Q29:U29)</f>
        <v>3</v>
      </c>
      <c r="F37" s="9">
        <f t="shared" si="9"/>
        <v>2.6</v>
      </c>
    </row>
  </sheetData>
  <conditionalFormatting sqref="C4:C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US</vt:lpstr>
      <vt:lpstr>US_14SA</vt:lpstr>
      <vt:lpstr>US_den</vt:lpstr>
      <vt:lpstr>US_21SA</vt:lpstr>
      <vt:lpstr>Folha2</vt:lpstr>
      <vt:lpstr>Brazil</vt:lpstr>
      <vt:lpstr>India</vt:lpstr>
      <vt:lpstr>Russia</vt:lpstr>
      <vt:lpstr>UK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2021-04-15T19:55:11Z</dcterms:modified>
</cp:coreProperties>
</file>