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0" windowWidth="19200" windowHeight="7190"/>
  </bookViews>
  <sheets>
    <sheet name="Sheet1" sheetId="1" r:id="rId1"/>
  </sheets>
  <calcPr calcId="125725"/>
  <pivotCaches>
    <pivotCache cacheId="0" r:id="rId2"/>
  </pivotCaches>
</workbook>
</file>

<file path=xl/calcChain.xml><?xml version="1.0" encoding="utf-8"?>
<calcChain xmlns="http://schemas.openxmlformats.org/spreadsheetml/2006/main">
  <c r="P29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2"/>
  <c r="P20"/>
  <c r="P17"/>
  <c r="P14"/>
  <c r="P10"/>
  <c r="P6"/>
  <c r="Q3"/>
  <c r="P26"/>
  <c r="P23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  <c r="K3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2"/>
</calcChain>
</file>

<file path=xl/sharedStrings.xml><?xml version="1.0" encoding="utf-8"?>
<sst xmlns="http://schemas.openxmlformats.org/spreadsheetml/2006/main" count="4052" uniqueCount="1040">
  <si>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</si>
  <si>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</si>
  <si>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</si>
  <si>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</si>
  <si>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</si>
  <si>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</si>
  <si>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</si>
  <si>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</si>
  <si>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</si>
  <si>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</si>
  <si>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</si>
  <si>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</si>
  <si>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</si>
  <si>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</si>
  <si>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</si>
  <si>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</si>
  <si>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</si>
  <si>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</si>
  <si>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</si>
  <si>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</si>
  <si>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</si>
  <si>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</si>
  <si>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</si>
  <si>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</si>
  <si>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</si>
  <si>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</si>
  <si>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</si>
  <si>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</si>
  <si>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</si>
  <si>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</si>
  <si>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</si>
  <si>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</si>
  <si>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</si>
  <si>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</si>
  <si>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</si>
  <si>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</si>
  <si>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</si>
  <si>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</si>
  <si>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</si>
  <si>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</si>
  <si>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</si>
  <si>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</si>
  <si>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</si>
  <si>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</si>
  <si>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</si>
  <si>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</si>
  <si>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</si>
  <si>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</si>
  <si>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</si>
  <si>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</si>
  <si>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</si>
  <si>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</si>
  <si>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</si>
  <si>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</si>
  <si>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</si>
  <si>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</si>
  <si>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</si>
  <si>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</si>
  <si>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</si>
  <si>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</si>
  <si>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</si>
  <si>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</si>
  <si>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</si>
  <si>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</si>
  <si>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</si>
  <si>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</si>
  <si>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</si>
  <si>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</si>
  <si>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</si>
  <si>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</si>
  <si>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</si>
  <si>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</si>
  <si>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</si>
  <si>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</si>
  <si>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</si>
  <si>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</si>
  <si>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</si>
  <si>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</si>
  <si>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</si>
  <si>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</si>
  <si>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</si>
  <si>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</si>
  <si>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</si>
  <si>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</si>
  <si>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</si>
  <si>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</si>
  <si>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</si>
  <si>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</si>
  <si>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</si>
  <si>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</si>
  <si>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</si>
  <si>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</si>
  <si>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</si>
  <si>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</si>
  <si>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</si>
  <si>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</si>
  <si>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</si>
  <si>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</si>
  <si>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</si>
  <si>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</si>
  <si>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</si>
  <si>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</si>
  <si>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</si>
  <si>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</si>
  <si>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</si>
  <si>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</si>
  <si>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</si>
  <si>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</si>
  <si>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</si>
  <si>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</si>
  <si>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</si>
  <si>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</si>
  <si>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</si>
  <si>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</si>
  <si>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</si>
  <si>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</si>
  <si>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</si>
  <si>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</si>
  <si>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</si>
  <si>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</si>
  <si>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</si>
  <si>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</si>
  <si>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</si>
  <si>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</si>
  <si>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</si>
  <si>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</si>
  <si>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</si>
  <si>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</si>
  <si>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</si>
  <si>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</si>
  <si>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</si>
  <si>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</si>
  <si>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</si>
  <si>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</si>
  <si>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</si>
  <si>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</si>
  <si>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</si>
  <si>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</si>
  <si>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</si>
  <si>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</si>
  <si>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</si>
  <si>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</si>
  <si>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</si>
  <si>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</si>
  <si>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</si>
  <si>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</si>
  <si>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</si>
  <si>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</si>
  <si>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</si>
  <si>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</si>
  <si>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</si>
  <si>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</si>
  <si>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</si>
  <si>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</si>
  <si>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</si>
  <si>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</si>
  <si>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</si>
  <si>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</si>
  <si>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</si>
  <si>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</si>
  <si>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</si>
  <si>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</si>
  <si>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</si>
  <si>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</si>
  <si>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</si>
  <si>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</si>
  <si>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</si>
  <si>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</si>
  <si>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</si>
  <si>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</si>
  <si>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</si>
  <si>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</si>
  <si>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</si>
  <si>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</si>
  <si>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</si>
  <si>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</si>
  <si>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</si>
  <si>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</si>
  <si>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</si>
  <si>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</si>
  <si>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</si>
  <si>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</si>
  <si>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</si>
  <si>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</si>
  <si>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</si>
  <si>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</si>
  <si>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</si>
  <si>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</si>
  <si>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</si>
  <si>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</si>
  <si>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</si>
  <si>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</si>
  <si>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</si>
  <si>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</si>
  <si>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</si>
  <si>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</si>
  <si>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</si>
  <si>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</si>
  <si>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</si>
  <si>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</si>
  <si>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</si>
  <si>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</si>
  <si>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</si>
  <si>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</si>
  <si>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</si>
  <si>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</si>
  <si>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</si>
  <si>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</si>
  <si>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</si>
  <si>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</si>
  <si>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</si>
  <si>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</si>
  <si>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</si>
  <si>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</si>
  <si>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</si>
  <si>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</si>
  <si>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</si>
  <si>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</si>
  <si>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</si>
  <si>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</si>
  <si>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</si>
  <si>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</si>
  <si>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</si>
  <si>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</si>
  <si>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</si>
  <si>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</si>
  <si>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</si>
  <si>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</si>
  <si>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</si>
  <si>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</si>
  <si>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</si>
  <si>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</si>
  <si>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</si>
  <si>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</si>
  <si>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</si>
  <si>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</si>
  <si>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</si>
  <si>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</si>
  <si>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</si>
  <si>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</si>
  <si>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</si>
  <si>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</si>
  <si>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</si>
  <si>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</si>
  <si>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</si>
  <si>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</si>
  <si>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</si>
  <si>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</si>
  <si>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</si>
  <si>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</si>
  <si>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</si>
  <si>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</si>
  <si>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</si>
  <si>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</si>
  <si>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</si>
  <si>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</si>
  <si>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</si>
  <si>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</si>
  <si>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</si>
  <si>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</si>
  <si>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</si>
  <si>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</si>
  <si>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</si>
  <si>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</si>
  <si>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</si>
  <si>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</si>
  <si>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</si>
  <si>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</si>
  <si>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</si>
  <si>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</si>
  <si>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</si>
  <si>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</si>
  <si>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</si>
  <si>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</si>
  <si>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</si>
  <si>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</si>
  <si>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</si>
  <si>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</si>
  <si>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</si>
  <si>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</si>
  <si>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</si>
  <si>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</si>
  <si>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</si>
  <si>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</si>
  <si>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</si>
  <si>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</si>
  <si>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</si>
  <si>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</si>
  <si>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</si>
  <si>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</si>
  <si>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</si>
  <si>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</si>
  <si>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</si>
  <si>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</si>
  <si>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</si>
  <si>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</si>
  <si>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</si>
  <si>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</si>
  <si>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</si>
  <si>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</si>
  <si>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</si>
  <si>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</si>
  <si>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</si>
  <si>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</si>
  <si>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</si>
  <si>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</si>
  <si>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</si>
  <si>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</si>
  <si>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</si>
  <si>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</si>
  <si>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</si>
  <si>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</si>
  <si>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</si>
  <si>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</si>
  <si>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</si>
  <si>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</si>
  <si>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</si>
  <si>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</si>
  <si>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</si>
  <si>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</si>
  <si>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</si>
  <si>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</si>
  <si>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</si>
  <si>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</si>
  <si>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</si>
  <si>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</si>
  <si>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</si>
  <si>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</si>
  <si>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</si>
  <si>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</si>
  <si>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</si>
  <si>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</si>
  <si>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</si>
  <si>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</si>
  <si>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</si>
  <si>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</si>
  <si>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</si>
  <si>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</si>
  <si>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</si>
  <si>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</si>
  <si>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</si>
  <si>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</si>
  <si>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</si>
  <si>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</si>
  <si>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</si>
  <si>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</si>
  <si>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</si>
  <si>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</si>
  <si>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</si>
  <si>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</si>
  <si>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</si>
  <si>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</si>
  <si>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</si>
  <si>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</si>
  <si>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</si>
  <si>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</si>
  <si>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</si>
  <si>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</si>
  <si>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</si>
  <si>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</si>
  <si>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</si>
  <si>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</si>
  <si>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</si>
  <si>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</si>
  <si>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</si>
  <si>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</si>
  <si>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</si>
  <si>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</si>
  <si>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</si>
  <si>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</si>
  <si>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</si>
  <si>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</si>
  <si>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</si>
  <si>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</si>
  <si>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</si>
  <si>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</si>
  <si>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</si>
  <si>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</si>
  <si>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</si>
  <si>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</si>
  <si>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</si>
  <si>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</si>
  <si>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</si>
  <si>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</si>
  <si>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</si>
  <si>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</si>
  <si>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</si>
  <si>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</si>
  <si>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</si>
  <si>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</si>
  <si>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</si>
  <si>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</si>
  <si>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</si>
  <si>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</si>
  <si>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</si>
  <si>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</si>
  <si>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</si>
  <si>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</si>
  <si>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</si>
  <si>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</si>
  <si>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</si>
  <si>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</si>
  <si>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</si>
  <si>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</si>
  <si>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</si>
  <si>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</si>
  <si>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</si>
  <si>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</si>
  <si>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</si>
  <si>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</si>
  <si>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</si>
  <si>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</si>
  <si>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</si>
  <si>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</si>
  <si>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</si>
  <si>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</si>
  <si>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</si>
  <si>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</si>
  <si>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</si>
  <si>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</si>
  <si>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</si>
  <si>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</si>
  <si>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</si>
  <si>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</si>
  <si>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</si>
  <si>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</si>
  <si>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</si>
  <si>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</si>
  <si>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</si>
  <si>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</si>
  <si>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</si>
  <si>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</si>
  <si>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</si>
  <si>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</si>
  <si>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</si>
  <si>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</si>
  <si>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</si>
  <si>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</si>
  <si>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</si>
  <si>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</si>
  <si>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</si>
  <si>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</si>
  <si>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</si>
  <si>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</si>
  <si>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</si>
  <si>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</si>
  <si>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</si>
  <si>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</si>
  <si>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</si>
  <si>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</si>
  <si>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</si>
  <si>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</si>
  <si>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</si>
  <si>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</si>
  <si>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</si>
  <si>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</si>
  <si>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</si>
  <si>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</si>
  <si>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</si>
  <si>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</si>
  <si>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</si>
  <si>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</si>
  <si>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</si>
  <si>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</si>
  <si>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</si>
  <si>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</si>
  <si>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</si>
  <si>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</si>
  <si>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</si>
  <si>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</si>
  <si>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</si>
  <si>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</si>
  <si>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</si>
  <si>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</si>
  <si>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</si>
  <si>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</si>
  <si>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</si>
  <si>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</si>
  <si>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</si>
  <si>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</si>
  <si>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</si>
  <si>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</si>
  <si>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</si>
  <si>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</si>
  <si>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</si>
  <si>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</si>
  <si>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</si>
  <si>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</si>
  <si>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</si>
  <si>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</si>
  <si>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</si>
  <si>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</si>
  <si>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</si>
  <si>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</si>
  <si>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</si>
  <si>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</si>
  <si>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</si>
  <si>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</si>
  <si>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</si>
  <si>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</si>
  <si>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</si>
  <si>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</si>
  <si>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</si>
  <si>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</si>
  <si>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</si>
  <si>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</si>
  <si>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</si>
  <si>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</si>
  <si>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</si>
  <si>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</si>
  <si>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</si>
  <si>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</si>
  <si>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</si>
  <si>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</si>
  <si>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</si>
  <si>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</si>
  <si>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</si>
  <si>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</si>
  <si>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</si>
  <si>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</si>
  <si>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</si>
  <si>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</si>
  <si>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</si>
  <si>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</si>
  <si>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</si>
  <si>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</si>
  <si>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</si>
  <si>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</si>
  <si>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</si>
  <si>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</si>
  <si>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</si>
  <si>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</si>
  <si>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</si>
  <si>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</si>
  <si>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</si>
  <si>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</si>
  <si>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</si>
  <si>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</si>
  <si>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</si>
  <si>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</si>
  <si>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</si>
  <si>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</si>
  <si>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</si>
  <si>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</si>
  <si>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</si>
  <si>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</si>
  <si>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</si>
  <si>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</si>
  <si>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</si>
  <si>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</si>
  <si>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</si>
  <si>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</si>
  <si>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</si>
  <si>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</si>
  <si>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</si>
  <si>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</si>
  <si>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</si>
  <si>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</si>
  <si>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</si>
  <si>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</si>
  <si>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</si>
  <si>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</si>
  <si>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</si>
  <si>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</si>
  <si>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</si>
  <si>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</si>
  <si>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</si>
  <si>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</si>
  <si>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</si>
  <si>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</si>
  <si>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</si>
  <si>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</si>
  <si>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</si>
  <si>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</si>
  <si>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</si>
  <si>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</si>
  <si>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</si>
  <si>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</si>
  <si>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</si>
  <si>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</si>
  <si>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</si>
  <si>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</si>
  <si>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</si>
  <si>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</si>
  <si>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</si>
  <si>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</si>
  <si>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</si>
  <si>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</si>
  <si>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</si>
  <si>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</si>
  <si>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</si>
  <si>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</si>
  <si>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</si>
  <si>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</si>
  <si>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</si>
  <si>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</si>
  <si>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</si>
  <si>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</si>
  <si>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</si>
  <si>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</si>
  <si>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</si>
  <si>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</si>
  <si>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</si>
  <si>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</si>
  <si>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</si>
  <si>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</si>
  <si>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</si>
  <si>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</si>
  <si>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</si>
  <si>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</si>
  <si>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</si>
  <si>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</si>
  <si>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</si>
  <si>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</si>
  <si>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</si>
  <si>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</si>
  <si>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</si>
  <si>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</si>
  <si>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</si>
  <si>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</si>
  <si>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</si>
  <si>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</si>
  <si>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</si>
  <si>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</si>
  <si>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</si>
  <si>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</si>
  <si>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</si>
  <si>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</si>
  <si>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</si>
  <si>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</si>
  <si>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</si>
  <si>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</si>
  <si>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</si>
  <si>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</si>
  <si>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</si>
  <si>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</si>
  <si>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</si>
  <si>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</si>
  <si>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</si>
  <si>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</si>
  <si>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</si>
  <si>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</si>
  <si>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</si>
  <si>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</si>
  <si>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</si>
  <si>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</si>
  <si>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</si>
  <si>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</si>
  <si>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</si>
  <si>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</si>
  <si>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</si>
  <si>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</si>
  <si>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</si>
  <si>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</si>
  <si>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</si>
  <si>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</si>
  <si>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</si>
  <si>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</si>
  <si>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</si>
  <si>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</si>
  <si>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</si>
  <si>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</si>
  <si>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</si>
  <si>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</si>
  <si>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</si>
  <si>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</si>
  <si>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</si>
  <si>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</si>
  <si>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</si>
  <si>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</si>
  <si>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</si>
  <si>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</si>
  <si>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</si>
  <si>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</si>
  <si>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</si>
  <si>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</si>
  <si>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</si>
  <si>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</si>
  <si>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</si>
  <si>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</si>
  <si>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</si>
  <si>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</si>
  <si>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</si>
  <si>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</si>
  <si>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</si>
  <si>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</si>
  <si>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</si>
  <si>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</si>
  <si>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</si>
  <si>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</si>
  <si>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</si>
  <si>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</si>
  <si>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</si>
  <si>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</si>
  <si>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</si>
  <si>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</si>
  <si>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</si>
  <si>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</si>
  <si>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</si>
  <si>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</si>
  <si>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</si>
  <si>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</si>
  <si>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</si>
  <si>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</si>
  <si>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</si>
  <si>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</si>
  <si>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</si>
  <si>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</si>
  <si>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</si>
  <si>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</si>
  <si>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</si>
  <si>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</si>
  <si>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</si>
  <si>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</si>
  <si>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</si>
  <si>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</si>
  <si>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</si>
  <si>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</si>
  <si>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</si>
  <si>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</si>
  <si>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</si>
  <si>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</si>
  <si>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</si>
  <si>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</si>
  <si>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</si>
  <si>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</si>
  <si>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</si>
  <si>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</si>
  <si>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</si>
  <si>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</si>
  <si>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</si>
  <si>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</si>
  <si>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</si>
  <si>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</si>
  <si>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</si>
  <si>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</si>
  <si>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</si>
  <si>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</si>
  <si>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</si>
  <si>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</si>
  <si>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</si>
  <si>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</si>
  <si>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</si>
  <si>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</si>
  <si>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</si>
  <si>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</si>
  <si>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</si>
  <si>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</si>
  <si>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</si>
  <si>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</si>
  <si>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</si>
  <si>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</si>
  <si>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</si>
  <si>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</si>
  <si>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</si>
  <si>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</si>
  <si>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</si>
  <si>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</si>
  <si>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</si>
  <si>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</si>
  <si>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</si>
  <si>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</si>
  <si>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</si>
  <si>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</si>
  <si>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</si>
  <si>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</si>
  <si>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</si>
  <si>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</si>
  <si>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</si>
  <si>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</si>
  <si>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</si>
  <si>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</si>
  <si>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</si>
  <si>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</si>
  <si>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</si>
  <si>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</si>
  <si>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</si>
  <si>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</si>
  <si>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</si>
  <si>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</si>
  <si>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</si>
  <si>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</si>
  <si>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</si>
  <si>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</si>
  <si>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</si>
  <si>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</si>
  <si>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</si>
  <si>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</si>
  <si>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</si>
  <si>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</si>
  <si>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</si>
  <si>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</si>
  <si>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</si>
  <si>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</si>
  <si>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</si>
  <si>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</si>
  <si>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</si>
  <si>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</si>
  <si>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</si>
  <si>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</si>
  <si>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</si>
  <si>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</si>
  <si>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</si>
  <si>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</si>
  <si>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</si>
  <si>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</si>
  <si>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</si>
  <si>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</si>
  <si>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</si>
  <si>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</si>
  <si>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</si>
  <si>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</si>
  <si>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</si>
  <si>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</si>
  <si>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</si>
  <si>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</si>
  <si>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</si>
  <si>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</si>
  <si>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</si>
  <si>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</si>
  <si>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</si>
  <si>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</si>
  <si>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</si>
  <si>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</si>
  <si>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</si>
  <si>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</si>
  <si>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</si>
  <si>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</si>
  <si>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</si>
  <si>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</si>
  <si>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</si>
  <si>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</si>
  <si>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</si>
  <si>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</si>
  <si>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</si>
  <si>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</si>
  <si>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</si>
  <si>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</si>
  <si>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</si>
  <si>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</si>
  <si>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</si>
  <si>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</si>
  <si>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</si>
  <si>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</si>
  <si>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</si>
  <si>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</si>
  <si>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</si>
  <si>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</si>
  <si>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</si>
  <si>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</si>
  <si>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</si>
  <si>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</si>
  <si>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</si>
  <si>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</si>
  <si>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</si>
  <si>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</si>
  <si>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</si>
  <si>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</si>
  <si>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</si>
  <si>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</si>
  <si>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</si>
  <si>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</si>
  <si>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</si>
  <si>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</si>
  <si>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</si>
  <si>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</si>
  <si>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</si>
  <si>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</si>
  <si>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</si>
  <si>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</si>
  <si>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</si>
  <si>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</si>
  <si>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</si>
  <si>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</si>
  <si>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</si>
  <si>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</si>
  <si>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</si>
  <si>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</si>
  <si>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</si>
  <si>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</si>
  <si>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</si>
  <si>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</si>
  <si>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</si>
  <si>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</si>
  <si>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</si>
  <si>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</si>
  <si>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</si>
  <si>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</si>
  <si>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</si>
  <si>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</si>
  <si>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</si>
  <si>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</si>
  <si>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</si>
  <si>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</si>
  <si>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</si>
  <si>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</si>
  <si>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</si>
  <si>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</si>
  <si>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</si>
  <si>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</si>
  <si>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</si>
  <si>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</si>
  <si>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</si>
  <si>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</si>
  <si>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</si>
  <si>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</si>
  <si>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</si>
  <si>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</si>
  <si>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</si>
  <si>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</si>
  <si>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</si>
  <si>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</si>
  <si>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</si>
  <si>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</si>
  <si>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</si>
  <si>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</si>
  <si>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</si>
  <si>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</si>
  <si>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</si>
  <si>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</si>
  <si>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</si>
  <si>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</si>
  <si>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</si>
  <si>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</si>
  <si>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</si>
  <si>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</si>
  <si>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</si>
  <si>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</si>
  <si>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</si>
  <si>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</si>
  <si>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</si>
  <si>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</si>
  <si>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</si>
  <si>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</si>
  <si>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</si>
  <si>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</si>
  <si>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</si>
  <si>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</si>
  <si>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</si>
  <si>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</si>
  <si>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</si>
  <si>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</si>
  <si>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</si>
  <si>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</si>
  <si>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</si>
  <si>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</si>
  <si>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</si>
  <si>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</si>
  <si>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</si>
  <si>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</si>
  <si>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</si>
  <si>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</si>
  <si>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</si>
  <si>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</si>
  <si>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</si>
  <si>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</si>
  <si>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</si>
  <si>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</si>
  <si>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</si>
  <si>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</si>
  <si>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</si>
  <si>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</si>
  <si>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</si>
  <si>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</si>
  <si>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</si>
  <si>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</si>
  <si>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</si>
  <si>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</si>
  <si>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</si>
  <si>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</si>
  <si>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</si>
  <si>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</si>
  <si>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</si>
  <si>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</si>
  <si>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</si>
  <si>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</si>
  <si>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</si>
  <si>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</si>
  <si>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</si>
  <si>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</si>
  <si>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</si>
  <si>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</si>
  <si>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</si>
  <si>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</si>
  <si>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</si>
  <si>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</si>
  <si>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</si>
  <si>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</si>
  <si>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</si>
  <si>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</si>
  <si>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</si>
  <si>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</si>
  <si>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</si>
  <si>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</si>
  <si>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</si>
  <si>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</si>
  <si>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</si>
  <si>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</si>
  <si>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</si>
  <si>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</si>
  <si>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</si>
  <si>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</si>
  <si>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</si>
  <si>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</si>
  <si>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</si>
  <si>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</si>
  <si>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</si>
  <si>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</si>
  <si>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</si>
  <si>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</si>
  <si>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</si>
  <si>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</si>
  <si>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</si>
  <si>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</si>
  <si>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</si>
  <si>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 xml:space="preserve">2 .    Performance </t>
  </si>
  <si>
    <t>1.   Salary Criteria</t>
  </si>
  <si>
    <t>3 .   EMP from HR and North</t>
  </si>
  <si>
    <t>4 . Emp. Either from IT or have salary &gt;60000</t>
  </si>
  <si>
    <t xml:space="preserve">5 . Emp. Not from Marketing </t>
  </si>
  <si>
    <t>8.Count the number of employees in the HR department.</t>
  </si>
  <si>
    <t>6.calculate Total Salary of Employee From The Sales Department</t>
  </si>
  <si>
    <t xml:space="preserve">7.Calculate the total salary of employees in the IT department who have more than 35 
project hours.
</t>
  </si>
  <si>
    <t>9.Count the number of female employees in the Finance department.</t>
  </si>
  <si>
    <t>10.Find the average salary of employees in the Marketing department</t>
  </si>
  <si>
    <r>
      <rPr>
        <sz val="10"/>
        <color theme="1"/>
        <rFont val="Arial"/>
        <family val="2"/>
      </rPr>
      <t>11.</t>
    </r>
    <r>
      <rPr>
        <b/>
        <sz val="10"/>
        <color theme="1"/>
        <rFont val="Arial"/>
        <family val="2"/>
      </rPr>
      <t>Find the average sales for employees in the North region with project hours above 40.</t>
    </r>
  </si>
  <si>
    <t>12.Determine the maximum salary among employees in the South region</t>
  </si>
  <si>
    <t>13.Find the minimum number of project hours for employees in the Finance department.</t>
  </si>
  <si>
    <t>14 . vlookup</t>
  </si>
  <si>
    <t>15.Hlookup</t>
  </si>
  <si>
    <t xml:space="preserve"> 16.Use INDEX and MATCH to find the sales amount for a specific employee.</t>
  </si>
  <si>
    <r>
      <rPr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>7 Highlight cells in the Salary column that are above $60,000.</t>
    </r>
  </si>
  <si>
    <t>Row Labels</t>
  </si>
  <si>
    <t>Grand Total</t>
  </si>
  <si>
    <t>Column Labels</t>
  </si>
  <si>
    <t>Average of Sales</t>
  </si>
  <si>
    <t>18 . Pivot table</t>
  </si>
  <si>
    <t>19.Data validation</t>
  </si>
  <si>
    <t>20 . Chart Creation</t>
  </si>
  <si>
    <t>Sum of Sales</t>
  </si>
</sst>
</file>

<file path=xl/styles.xml><?xml version="1.0" encoding="utf-8"?>
<styleSheet xmlns="http://schemas.openxmlformats.org/spreadsheetml/2006/main">
  <numFmts count="1">
    <numFmt numFmtId="164" formatCode="yyyy\-mm\-dd"/>
  </numFmts>
  <fonts count="12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rgb="FF000000"/>
      <name val="Arial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4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1" xfId="0" applyFont="1" applyBorder="1" applyAlignment="1">
      <alignment horizontal="center" vertical="top"/>
    </xf>
    <xf numFmtId="0" fontId="0" fillId="5" borderId="0" xfId="0" applyFill="1"/>
    <xf numFmtId="0" fontId="2" fillId="3" borderId="0" xfId="0" applyFont="1" applyFill="1" applyAlignment="1">
      <alignment vertical="center"/>
    </xf>
    <xf numFmtId="0" fontId="2" fillId="3" borderId="0" xfId="1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Good" xfId="1" builtinId="26"/>
    <cellStyle name="Normal" xfId="0" builtinId="0"/>
  </cellStyles>
  <dxfs count="3"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[Assignment-3 Jaismeet kaur.xlsx]Sheet1!PivotTable1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 by department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Sheet1!$W$15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Sheet1!$V$16:$V$21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Sheet1!$W$16:$W$21</c:f>
              <c:numCache>
                <c:formatCode>General</c:formatCode>
                <c:ptCount val="5"/>
                <c:pt idx="0">
                  <c:v>5515682</c:v>
                </c:pt>
                <c:pt idx="1">
                  <c:v>4641066</c:v>
                </c:pt>
                <c:pt idx="2">
                  <c:v>5661788</c:v>
                </c:pt>
                <c:pt idx="3">
                  <c:v>4998307</c:v>
                </c:pt>
                <c:pt idx="4">
                  <c:v>4627541</c:v>
                </c:pt>
              </c:numCache>
            </c:numRef>
          </c:val>
        </c:ser>
        <c:shape val="box"/>
        <c:axId val="97567488"/>
        <c:axId val="97569024"/>
        <c:axId val="0"/>
      </c:bar3DChart>
      <c:catAx>
        <c:axId val="97567488"/>
        <c:scaling>
          <c:orientation val="minMax"/>
        </c:scaling>
        <c:axPos val="l"/>
        <c:majorTickMark val="none"/>
        <c:tickLblPos val="nextTo"/>
        <c:crossAx val="97569024"/>
        <c:crosses val="autoZero"/>
        <c:auto val="1"/>
        <c:lblAlgn val="ctr"/>
        <c:lblOffset val="100"/>
      </c:catAx>
      <c:valAx>
        <c:axId val="9756902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97567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841619</xdr:colOff>
      <xdr:row>13</xdr:row>
      <xdr:rowOff>13921</xdr:rowOff>
    </xdr:from>
    <xdr:to>
      <xdr:col>30</xdr:col>
      <xdr:colOff>31506</xdr:colOff>
      <xdr:row>27</xdr:row>
      <xdr:rowOff>178044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drajeet singh" refreshedDate="45494.737506481484" createdVersion="3" refreshedVersion="3" minRefreshableVersion="3" recordCount="1000">
  <cacheSource type="worksheet">
    <worksheetSource ref="A1:J1001" sheet="Sheet1"/>
  </cacheSource>
  <cacheFields count="10">
    <cacheField name="ID" numFmtId="0">
      <sharedItems containsSemiMixedTypes="0" containsString="0" containsNumber="1" containsInteger="1" minValue="1" maxValue="1000"/>
    </cacheField>
    <cacheField name="Name" numFmtId="0">
      <sharedItems/>
    </cacheField>
    <cacheField name="Age" numFmtId="0">
      <sharedItems containsSemiMixedTypes="0" containsString="0" containsNumber="1" containsInteger="1" minValue="20" maxValue="60"/>
    </cacheField>
    <cacheField name="Gender" numFmtId="0">
      <sharedItems/>
    </cacheField>
    <cacheField name="Department" numFmtId="0">
      <sharedItems count="5">
        <s v="Marketing"/>
        <s v="HR"/>
        <s v="Sales"/>
        <s v="Finance"/>
        <s v="IT"/>
      </sharedItems>
    </cacheField>
    <cacheField name="Salary" numFmtId="0">
      <sharedItems containsSemiMixedTypes="0" containsString="0" containsNumber="1" minValue="30084" maxValue="110994"/>
    </cacheField>
    <cacheField name="Joining Date" numFmtId="164">
      <sharedItems containsSemiMixedTypes="0" containsNonDate="0" containsDate="1" containsString="0" minDate="2014-07-22T00:00:00" maxDate="2024-07-12T00:00:00"/>
    </cacheField>
    <cacheField name="Sales" numFmtId="0">
      <sharedItems containsSemiMixedTypes="0" containsString="0" containsNumber="1" containsInteger="1" minValue="10003" maxValue="39988"/>
    </cacheField>
    <cacheField name="Region" numFmtId="0">
      <sharedItems count="4"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 minValue="20" maxValue="6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Angela Richards"/>
    <n v="38"/>
    <s v="F"/>
    <x v="0"/>
    <n v="51244"/>
    <d v="2018-07-02T00:00:00"/>
    <n v="15585"/>
    <x v="0"/>
    <n v="53"/>
  </r>
  <r>
    <n v="2"/>
    <s v="Kathy Clay"/>
    <n v="44"/>
    <s v="M"/>
    <x v="1"/>
    <n v="30579"/>
    <d v="2016-08-03T00:00:00"/>
    <n v="28080"/>
    <x v="0"/>
    <n v="57"/>
  </r>
  <r>
    <n v="3"/>
    <s v="Chelsea Contreras"/>
    <n v="57"/>
    <s v="M"/>
    <x v="1"/>
    <n v="67359"/>
    <d v="2022-09-30T00:00:00"/>
    <n v="22816"/>
    <x v="1"/>
    <n v="57"/>
  </r>
  <r>
    <n v="4"/>
    <s v="Teresa Sanders"/>
    <n v="43"/>
    <s v="M"/>
    <x v="2"/>
    <n v="64565"/>
    <d v="2023-10-11T00:00:00"/>
    <n v="14964"/>
    <x v="2"/>
    <n v="20"/>
  </r>
  <r>
    <n v="5"/>
    <s v="Erin Morton"/>
    <n v="57"/>
    <s v="M"/>
    <x v="3"/>
    <n v="72622.5"/>
    <d v="2016-04-08T00:00:00"/>
    <n v="22832"/>
    <x v="1"/>
    <n v="56"/>
  </r>
  <r>
    <n v="6"/>
    <s v="Michael Jones"/>
    <n v="23"/>
    <s v="F"/>
    <x v="1"/>
    <n v="80296.800000000003"/>
    <d v="2020-09-09T00:00:00"/>
    <n v="23921"/>
    <x v="2"/>
    <n v="28"/>
  </r>
  <r>
    <n v="7"/>
    <s v="Austin Simmons"/>
    <n v="33"/>
    <s v="M"/>
    <x v="3"/>
    <n v="87971.1"/>
    <d v="2015-10-17T00:00:00"/>
    <n v="18067"/>
    <x v="2"/>
    <n v="39"/>
  </r>
  <r>
    <n v="8"/>
    <s v="Jennifer King"/>
    <n v="60"/>
    <s v="M"/>
    <x v="1"/>
    <n v="95645.4"/>
    <d v="2019-05-28T00:00:00"/>
    <n v="32396"/>
    <x v="0"/>
    <n v="32"/>
  </r>
  <r>
    <n v="9"/>
    <s v="Cassandra Walker"/>
    <n v="37"/>
    <s v="F"/>
    <x v="4"/>
    <n v="103319.7"/>
    <d v="2021-07-04T00:00:00"/>
    <n v="24208"/>
    <x v="3"/>
    <n v="38"/>
  </r>
  <r>
    <n v="10"/>
    <s v="Kiara Guzman"/>
    <n v="54"/>
    <s v="M"/>
    <x v="0"/>
    <n v="110994"/>
    <d v="2017-09-30T00:00:00"/>
    <n v="37658"/>
    <x v="2"/>
    <n v="56"/>
  </r>
  <r>
    <n v="11"/>
    <s v="Sharon Williams"/>
    <n v="49"/>
    <s v="F"/>
    <x v="2"/>
    <n v="75358"/>
    <d v="2019-06-08T00:00:00"/>
    <n v="23026"/>
    <x v="2"/>
    <n v="57"/>
  </r>
  <r>
    <n v="12"/>
    <s v="Steven Ramsey"/>
    <n v="25"/>
    <s v="M"/>
    <x v="4"/>
    <n v="44935"/>
    <d v="2018-10-08T00:00:00"/>
    <n v="10053"/>
    <x v="2"/>
    <n v="40"/>
  </r>
  <r>
    <n v="13"/>
    <s v="Brenda Johnson"/>
    <n v="26"/>
    <s v="M"/>
    <x v="4"/>
    <n v="67132"/>
    <d v="2020-05-09T00:00:00"/>
    <n v="33108"/>
    <x v="0"/>
    <n v="55"/>
  </r>
  <r>
    <n v="14"/>
    <s v="Katie Benson"/>
    <n v="57"/>
    <s v="F"/>
    <x v="3"/>
    <n v="74476"/>
    <d v="2023-07-12T00:00:00"/>
    <n v="29855"/>
    <x v="1"/>
    <n v="40"/>
  </r>
  <r>
    <n v="15"/>
    <s v="Jeffrey Adams"/>
    <n v="44"/>
    <s v="M"/>
    <x v="4"/>
    <n v="45774"/>
    <d v="2019-06-09T00:00:00"/>
    <n v="28351"/>
    <x v="3"/>
    <n v="26"/>
  </r>
  <r>
    <n v="16"/>
    <s v="Jay Boyer"/>
    <n v="48"/>
    <s v="F"/>
    <x v="4"/>
    <n v="44365"/>
    <d v="2023-08-21T00:00:00"/>
    <n v="31653"/>
    <x v="2"/>
    <n v="58"/>
  </r>
  <r>
    <n v="17"/>
    <s v="Kyle Moore"/>
    <n v="48"/>
    <s v="M"/>
    <x v="4"/>
    <n v="43274"/>
    <d v="2017-04-01T00:00:00"/>
    <n v="29071"/>
    <x v="1"/>
    <n v="20"/>
  </r>
  <r>
    <n v="18"/>
    <s v="Karen Hernandez"/>
    <n v="52"/>
    <s v="M"/>
    <x v="3"/>
    <n v="32559"/>
    <d v="2023-09-10T00:00:00"/>
    <n v="25746"/>
    <x v="2"/>
    <n v="52"/>
  </r>
  <r>
    <n v="19"/>
    <s v="Evelyn Howard"/>
    <n v="32"/>
    <s v="M"/>
    <x v="3"/>
    <n v="46715"/>
    <d v="2020-08-25T00:00:00"/>
    <n v="34259"/>
    <x v="3"/>
    <n v="37"/>
  </r>
  <r>
    <n v="20"/>
    <s v="Scott Wallace"/>
    <n v="40"/>
    <s v="F"/>
    <x v="0"/>
    <n v="62023"/>
    <d v="2022-06-19T00:00:00"/>
    <n v="28157"/>
    <x v="2"/>
    <n v="25"/>
  </r>
  <r>
    <n v="21"/>
    <s v="Bobby Baker"/>
    <n v="40"/>
    <s v="M"/>
    <x v="1"/>
    <n v="58698"/>
    <d v="2021-04-02T00:00:00"/>
    <n v="37091"/>
    <x v="0"/>
    <n v="46"/>
  </r>
  <r>
    <n v="22"/>
    <s v="Sarah Diaz"/>
    <n v="53"/>
    <s v="M"/>
    <x v="2"/>
    <n v="41962"/>
    <d v="2020-03-14T00:00:00"/>
    <n v="10129"/>
    <x v="3"/>
    <n v="34"/>
  </r>
  <r>
    <n v="23"/>
    <s v="Nancy Cunningham"/>
    <n v="56"/>
    <s v="F"/>
    <x v="3"/>
    <n v="37191"/>
    <d v="2015-07-15T00:00:00"/>
    <n v="26684"/>
    <x v="1"/>
    <n v="41"/>
  </r>
  <r>
    <n v="24"/>
    <s v="Julia Sanchez"/>
    <n v="41"/>
    <s v="F"/>
    <x v="2"/>
    <n v="60266"/>
    <d v="2021-12-02T00:00:00"/>
    <n v="33883"/>
    <x v="2"/>
    <n v="37"/>
  </r>
  <r>
    <n v="25"/>
    <s v="Jennifer Zimmerman"/>
    <n v="23"/>
    <s v="M"/>
    <x v="2"/>
    <n v="65466"/>
    <d v="2021-05-06T00:00:00"/>
    <n v="25466"/>
    <x v="2"/>
    <n v="21"/>
  </r>
  <r>
    <n v="26"/>
    <s v="Adam Russell"/>
    <n v="29"/>
    <s v="F"/>
    <x v="0"/>
    <n v="58378"/>
    <d v="2023-04-26T00:00:00"/>
    <n v="24876"/>
    <x v="1"/>
    <n v="54"/>
  </r>
  <r>
    <n v="27"/>
    <s v="Grant Walker"/>
    <n v="23"/>
    <s v="M"/>
    <x v="3"/>
    <n v="67213"/>
    <d v="2023-04-02T00:00:00"/>
    <n v="20274"/>
    <x v="2"/>
    <n v="59"/>
  </r>
  <r>
    <n v="28"/>
    <s v="Laura Lam"/>
    <n v="25"/>
    <s v="M"/>
    <x v="1"/>
    <n v="48620"/>
    <d v="2015-04-05T00:00:00"/>
    <n v="36484"/>
    <x v="3"/>
    <n v="50"/>
  </r>
  <r>
    <n v="29"/>
    <s v="Jeffrey Vaughn"/>
    <n v="52"/>
    <s v="M"/>
    <x v="3"/>
    <n v="54404"/>
    <d v="2015-01-09T00:00:00"/>
    <n v="38989"/>
    <x v="1"/>
    <n v="43"/>
  </r>
  <r>
    <n v="30"/>
    <s v="Eric Davis"/>
    <n v="48"/>
    <s v="F"/>
    <x v="4"/>
    <n v="47985"/>
    <d v="2018-12-26T00:00:00"/>
    <n v="25722"/>
    <x v="2"/>
    <n v="55"/>
  </r>
  <r>
    <n v="31"/>
    <s v="Alicia Scott"/>
    <n v="27"/>
    <s v="F"/>
    <x v="2"/>
    <n v="64734"/>
    <d v="2018-10-21T00:00:00"/>
    <n v="35331"/>
    <x v="1"/>
    <n v="30"/>
  </r>
  <r>
    <n v="32"/>
    <s v="Kevin Murray"/>
    <n v="48"/>
    <s v="M"/>
    <x v="3"/>
    <n v="54800"/>
    <d v="2020-06-23T00:00:00"/>
    <n v="17314"/>
    <x v="1"/>
    <n v="20"/>
  </r>
  <r>
    <n v="33"/>
    <s v="David Rivera"/>
    <n v="59"/>
    <s v="F"/>
    <x v="2"/>
    <n v="60266"/>
    <d v="2022-10-18T00:00:00"/>
    <n v="17226"/>
    <x v="2"/>
    <n v="24"/>
  </r>
  <r>
    <n v="34"/>
    <s v="Ann Burch"/>
    <n v="44"/>
    <s v="F"/>
    <x v="3"/>
    <n v="68832"/>
    <d v="2015-02-28T00:00:00"/>
    <n v="38779"/>
    <x v="1"/>
    <n v="42"/>
  </r>
  <r>
    <n v="35"/>
    <s v="Deanna Coleman"/>
    <n v="25"/>
    <s v="F"/>
    <x v="2"/>
    <n v="37888"/>
    <d v="2021-04-11T00:00:00"/>
    <n v="30963"/>
    <x v="0"/>
    <n v="50"/>
  </r>
  <r>
    <n v="36"/>
    <s v="Terri Harris"/>
    <n v="37"/>
    <s v="F"/>
    <x v="3"/>
    <n v="45305"/>
    <d v="2023-08-06T00:00:00"/>
    <n v="29329"/>
    <x v="1"/>
    <n v="28"/>
  </r>
  <r>
    <n v="37"/>
    <s v="Haley Brown"/>
    <n v="33"/>
    <s v="F"/>
    <x v="0"/>
    <n v="74401"/>
    <d v="2022-07-05T00:00:00"/>
    <n v="18812"/>
    <x v="3"/>
    <n v="51"/>
  </r>
  <r>
    <n v="38"/>
    <s v="Allison Bell"/>
    <n v="58"/>
    <s v="F"/>
    <x v="2"/>
    <n v="71925"/>
    <d v="2021-03-05T00:00:00"/>
    <n v="34445"/>
    <x v="3"/>
    <n v="42"/>
  </r>
  <r>
    <n v="39"/>
    <s v="John Calderon"/>
    <n v="36"/>
    <s v="M"/>
    <x v="3"/>
    <n v="78677"/>
    <d v="2016-02-25T00:00:00"/>
    <n v="30727"/>
    <x v="1"/>
    <n v="37"/>
  </r>
  <r>
    <n v="40"/>
    <s v="Robert Trevino"/>
    <n v="23"/>
    <s v="F"/>
    <x v="4"/>
    <n v="33906"/>
    <d v="2022-07-05T00:00:00"/>
    <n v="31935"/>
    <x v="2"/>
    <n v="25"/>
  </r>
  <r>
    <n v="41"/>
    <s v="Mrs. Elizabeth Garza"/>
    <n v="40"/>
    <s v="F"/>
    <x v="2"/>
    <n v="36349"/>
    <d v="2017-08-01T00:00:00"/>
    <n v="27576"/>
    <x v="3"/>
    <n v="54"/>
  </r>
  <r>
    <n v="42"/>
    <s v="Nicole Cooke"/>
    <n v="31"/>
    <s v="F"/>
    <x v="4"/>
    <n v="47159"/>
    <d v="2017-11-05T00:00:00"/>
    <n v="12221"/>
    <x v="2"/>
    <n v="39"/>
  </r>
  <r>
    <n v="43"/>
    <s v="Jeffrey Buck"/>
    <n v="45"/>
    <s v="M"/>
    <x v="0"/>
    <n v="55890"/>
    <d v="2015-02-25T00:00:00"/>
    <n v="29278"/>
    <x v="1"/>
    <n v="20"/>
  </r>
  <r>
    <n v="44"/>
    <s v="Donna Smith"/>
    <n v="43"/>
    <s v="M"/>
    <x v="4"/>
    <n v="67851"/>
    <d v="2016-02-03T00:00:00"/>
    <n v="31675"/>
    <x v="0"/>
    <n v="39"/>
  </r>
  <r>
    <n v="45"/>
    <s v="Deborah Smith"/>
    <n v="52"/>
    <s v="M"/>
    <x v="4"/>
    <n v="42196"/>
    <d v="2017-05-21T00:00:00"/>
    <n v="27887"/>
    <x v="3"/>
    <n v="32"/>
  </r>
  <r>
    <n v="46"/>
    <s v="Daniel Garcia"/>
    <n v="49"/>
    <s v="F"/>
    <x v="3"/>
    <n v="64449"/>
    <d v="2015-09-21T00:00:00"/>
    <n v="39917"/>
    <x v="0"/>
    <n v="37"/>
  </r>
  <r>
    <n v="47"/>
    <s v="Jessica Schwartz"/>
    <n v="21"/>
    <s v="M"/>
    <x v="4"/>
    <n v="35386"/>
    <d v="2023-06-18T00:00:00"/>
    <n v="22140"/>
    <x v="3"/>
    <n v="50"/>
  </r>
  <r>
    <n v="48"/>
    <s v="Sabrina Castillo"/>
    <n v="47"/>
    <s v="F"/>
    <x v="3"/>
    <n v="69021"/>
    <d v="2021-01-06T00:00:00"/>
    <n v="33471"/>
    <x v="0"/>
    <n v="24"/>
  </r>
  <r>
    <n v="49"/>
    <s v="Amanda Carrillo"/>
    <n v="53"/>
    <s v="F"/>
    <x v="4"/>
    <n v="41303"/>
    <d v="2019-01-12T00:00:00"/>
    <n v="16933"/>
    <x v="1"/>
    <n v="44"/>
  </r>
  <r>
    <n v="50"/>
    <s v="John Dunn"/>
    <n v="27"/>
    <s v="F"/>
    <x v="4"/>
    <n v="44477"/>
    <d v="2021-12-09T00:00:00"/>
    <n v="12950"/>
    <x v="0"/>
    <n v="57"/>
  </r>
  <r>
    <n v="51"/>
    <s v="Tyler Rosario"/>
    <n v="35"/>
    <s v="M"/>
    <x v="4"/>
    <n v="74034"/>
    <d v="2019-06-19T00:00:00"/>
    <n v="21260"/>
    <x v="1"/>
    <n v="39"/>
  </r>
  <r>
    <n v="52"/>
    <s v="Kevin Webb"/>
    <n v="53"/>
    <s v="F"/>
    <x v="4"/>
    <n v="57555"/>
    <d v="2018-06-03T00:00:00"/>
    <n v="39552"/>
    <x v="0"/>
    <n v="27"/>
  </r>
  <r>
    <n v="53"/>
    <s v="Lisa Bond"/>
    <n v="28"/>
    <s v="F"/>
    <x v="1"/>
    <n v="62270"/>
    <d v="2022-10-31T00:00:00"/>
    <n v="22120"/>
    <x v="0"/>
    <n v="24"/>
  </r>
  <r>
    <n v="54"/>
    <s v="Krista Webb"/>
    <n v="58"/>
    <s v="F"/>
    <x v="3"/>
    <n v="62907"/>
    <d v="2016-11-26T00:00:00"/>
    <n v="18126"/>
    <x v="1"/>
    <n v="57"/>
  </r>
  <r>
    <n v="55"/>
    <s v="Kristen King"/>
    <n v="44"/>
    <s v="M"/>
    <x v="3"/>
    <n v="62455"/>
    <d v="2017-08-12T00:00:00"/>
    <n v="12569"/>
    <x v="0"/>
    <n v="50"/>
  </r>
  <r>
    <n v="56"/>
    <s v="James Lee"/>
    <n v="33"/>
    <s v="M"/>
    <x v="0"/>
    <n v="57097"/>
    <d v="2021-05-05T00:00:00"/>
    <n v="32820"/>
    <x v="2"/>
    <n v="27"/>
  </r>
  <r>
    <n v="57"/>
    <s v="Alicia Johns"/>
    <n v="33"/>
    <s v="F"/>
    <x v="0"/>
    <n v="30490"/>
    <d v="2017-08-05T00:00:00"/>
    <n v="17406"/>
    <x v="0"/>
    <n v="32"/>
  </r>
  <r>
    <n v="58"/>
    <s v="Christopher Williams"/>
    <n v="26"/>
    <s v="F"/>
    <x v="2"/>
    <n v="73437"/>
    <d v="2014-12-26T00:00:00"/>
    <n v="24146"/>
    <x v="2"/>
    <n v="36"/>
  </r>
  <r>
    <n v="59"/>
    <s v="Ricky Allen"/>
    <n v="21"/>
    <s v="M"/>
    <x v="4"/>
    <n v="52906"/>
    <d v="2016-04-12T00:00:00"/>
    <n v="11820"/>
    <x v="3"/>
    <n v="42"/>
  </r>
  <r>
    <n v="60"/>
    <s v="Amanda Hughes"/>
    <n v="40"/>
    <s v="M"/>
    <x v="3"/>
    <n v="70565"/>
    <d v="2016-05-22T00:00:00"/>
    <n v="30805"/>
    <x v="1"/>
    <n v="25"/>
  </r>
  <r>
    <n v="61"/>
    <s v="Carolyn Hall"/>
    <n v="54"/>
    <s v="F"/>
    <x v="0"/>
    <n v="70282"/>
    <d v="2018-11-13T00:00:00"/>
    <n v="16001"/>
    <x v="2"/>
    <n v="24"/>
  </r>
  <r>
    <n v="62"/>
    <s v="Jonathan Maldonado"/>
    <n v="31"/>
    <s v="M"/>
    <x v="2"/>
    <n v="36859"/>
    <d v="2022-04-23T00:00:00"/>
    <n v="35243"/>
    <x v="0"/>
    <n v="45"/>
  </r>
  <r>
    <n v="63"/>
    <s v="Christopher Benson"/>
    <n v="38"/>
    <s v="M"/>
    <x v="2"/>
    <n v="40305"/>
    <d v="2018-12-24T00:00:00"/>
    <n v="28118"/>
    <x v="3"/>
    <n v="35"/>
  </r>
  <r>
    <n v="64"/>
    <s v="Crystal Lloyd"/>
    <n v="53"/>
    <s v="F"/>
    <x v="4"/>
    <n v="45633"/>
    <d v="2020-03-12T00:00:00"/>
    <n v="27596"/>
    <x v="3"/>
    <n v="42"/>
  </r>
  <r>
    <n v="65"/>
    <s v="Tracey Bradley"/>
    <n v="32"/>
    <s v="M"/>
    <x v="3"/>
    <n v="79105"/>
    <d v="2023-05-04T00:00:00"/>
    <n v="22244"/>
    <x v="1"/>
    <n v="36"/>
  </r>
  <r>
    <n v="66"/>
    <s v="Jordan Hendricks"/>
    <n v="45"/>
    <s v="F"/>
    <x v="1"/>
    <n v="73885"/>
    <d v="2018-06-23T00:00:00"/>
    <n v="33129"/>
    <x v="1"/>
    <n v="40"/>
  </r>
  <r>
    <n v="67"/>
    <s v="Angelica Taylor"/>
    <n v="27"/>
    <s v="M"/>
    <x v="3"/>
    <n v="55114"/>
    <d v="2024-02-23T00:00:00"/>
    <n v="21939"/>
    <x v="2"/>
    <n v="33"/>
  </r>
  <r>
    <n v="68"/>
    <s v="Lauren Smith"/>
    <n v="50"/>
    <s v="F"/>
    <x v="3"/>
    <n v="59707"/>
    <d v="2014-12-09T00:00:00"/>
    <n v="19833"/>
    <x v="1"/>
    <n v="53"/>
  </r>
  <r>
    <n v="69"/>
    <s v="Terry Williamson"/>
    <n v="24"/>
    <s v="F"/>
    <x v="0"/>
    <n v="77563"/>
    <d v="2022-03-20T00:00:00"/>
    <n v="32146"/>
    <x v="0"/>
    <n v="58"/>
  </r>
  <r>
    <n v="70"/>
    <s v="Heather Skinner"/>
    <n v="46"/>
    <s v="M"/>
    <x v="4"/>
    <n v="36757"/>
    <d v="2024-01-03T00:00:00"/>
    <n v="28052"/>
    <x v="2"/>
    <n v="21"/>
  </r>
  <r>
    <n v="71"/>
    <s v="Tammy Williams"/>
    <n v="22"/>
    <s v="M"/>
    <x v="2"/>
    <n v="40537"/>
    <d v="2016-04-10T00:00:00"/>
    <n v="38859"/>
    <x v="0"/>
    <n v="32"/>
  </r>
  <r>
    <n v="72"/>
    <s v="David Kline"/>
    <n v="60"/>
    <s v="F"/>
    <x v="4"/>
    <n v="46860"/>
    <d v="2018-02-04T00:00:00"/>
    <n v="23354"/>
    <x v="1"/>
    <n v="30"/>
  </r>
  <r>
    <n v="73"/>
    <s v="Olivia Flynn"/>
    <n v="22"/>
    <s v="F"/>
    <x v="3"/>
    <n v="36411"/>
    <d v="2018-01-01T00:00:00"/>
    <n v="19230"/>
    <x v="3"/>
    <n v="26"/>
  </r>
  <r>
    <n v="74"/>
    <s v="Victor Fuller"/>
    <n v="42"/>
    <s v="M"/>
    <x v="0"/>
    <n v="55874"/>
    <d v="2014-10-22T00:00:00"/>
    <n v="23162"/>
    <x v="2"/>
    <n v="24"/>
  </r>
  <r>
    <n v="75"/>
    <s v="Rebecca Howell"/>
    <n v="28"/>
    <s v="M"/>
    <x v="3"/>
    <n v="67679"/>
    <d v="2022-03-21T00:00:00"/>
    <n v="12189"/>
    <x v="3"/>
    <n v="42"/>
  </r>
  <r>
    <n v="76"/>
    <s v="Kendra Davis"/>
    <n v="59"/>
    <s v="F"/>
    <x v="4"/>
    <n v="74053"/>
    <d v="2023-09-16T00:00:00"/>
    <n v="16214"/>
    <x v="3"/>
    <n v="59"/>
  </r>
  <r>
    <n v="77"/>
    <s v="Brent Smith"/>
    <n v="52"/>
    <s v="F"/>
    <x v="3"/>
    <n v="50342"/>
    <d v="2022-04-06T00:00:00"/>
    <n v="20241"/>
    <x v="1"/>
    <n v="47"/>
  </r>
  <r>
    <n v="78"/>
    <s v="George Burke"/>
    <n v="55"/>
    <s v="F"/>
    <x v="1"/>
    <n v="60541"/>
    <d v="2019-01-21T00:00:00"/>
    <n v="27473"/>
    <x v="1"/>
    <n v="40"/>
  </r>
  <r>
    <n v="79"/>
    <s v="Joshua Stewart"/>
    <n v="44"/>
    <s v="F"/>
    <x v="4"/>
    <n v="63784"/>
    <d v="2017-11-15T00:00:00"/>
    <n v="10152"/>
    <x v="2"/>
    <n v="24"/>
  </r>
  <r>
    <n v="80"/>
    <s v="Mark Sutton"/>
    <n v="58"/>
    <s v="M"/>
    <x v="2"/>
    <n v="33820"/>
    <d v="2015-10-23T00:00:00"/>
    <n v="30735"/>
    <x v="3"/>
    <n v="36"/>
  </r>
  <r>
    <n v="81"/>
    <s v="Denise Wade"/>
    <n v="20"/>
    <s v="F"/>
    <x v="3"/>
    <n v="70004"/>
    <d v="2021-11-20T00:00:00"/>
    <n v="14484"/>
    <x v="3"/>
    <n v="38"/>
  </r>
  <r>
    <n v="82"/>
    <s v="Lindsey House"/>
    <n v="49"/>
    <s v="M"/>
    <x v="4"/>
    <n v="75660"/>
    <d v="2016-04-21T00:00:00"/>
    <n v="30132"/>
    <x v="1"/>
    <n v="55"/>
  </r>
  <r>
    <n v="83"/>
    <s v="Sarah Weaver"/>
    <n v="27"/>
    <s v="F"/>
    <x v="1"/>
    <n v="61982"/>
    <d v="2024-01-21T00:00:00"/>
    <n v="21436"/>
    <x v="3"/>
    <n v="27"/>
  </r>
  <r>
    <n v="84"/>
    <s v="Ronald Marquez"/>
    <n v="41"/>
    <s v="M"/>
    <x v="3"/>
    <n v="41244"/>
    <d v="2018-11-01T00:00:00"/>
    <n v="25368"/>
    <x v="0"/>
    <n v="22"/>
  </r>
  <r>
    <n v="85"/>
    <s v="Leah Stewart"/>
    <n v="54"/>
    <s v="F"/>
    <x v="3"/>
    <n v="43477"/>
    <d v="2019-05-05T00:00:00"/>
    <n v="35368"/>
    <x v="0"/>
    <n v="60"/>
  </r>
  <r>
    <n v="86"/>
    <s v="Susan Padilla"/>
    <n v="34"/>
    <s v="M"/>
    <x v="2"/>
    <n v="65403"/>
    <d v="2022-06-28T00:00:00"/>
    <n v="19120"/>
    <x v="2"/>
    <n v="44"/>
  </r>
  <r>
    <n v="87"/>
    <s v="Ronald Martin"/>
    <n v="43"/>
    <s v="M"/>
    <x v="1"/>
    <n v="74200"/>
    <d v="2019-03-05T00:00:00"/>
    <n v="32735"/>
    <x v="1"/>
    <n v="60"/>
  </r>
  <r>
    <n v="88"/>
    <s v="Patrick Watts"/>
    <n v="41"/>
    <s v="M"/>
    <x v="4"/>
    <n v="41263"/>
    <d v="2023-03-30T00:00:00"/>
    <n v="25952"/>
    <x v="0"/>
    <n v="20"/>
  </r>
  <r>
    <n v="89"/>
    <s v="Emily Stephens"/>
    <n v="57"/>
    <s v="M"/>
    <x v="4"/>
    <n v="79178"/>
    <d v="2015-03-02T00:00:00"/>
    <n v="39831"/>
    <x v="1"/>
    <n v="25"/>
  </r>
  <r>
    <n v="90"/>
    <s v="Robert Yang"/>
    <n v="32"/>
    <s v="F"/>
    <x v="4"/>
    <n v="57661"/>
    <d v="2018-01-10T00:00:00"/>
    <n v="35451"/>
    <x v="0"/>
    <n v="57"/>
  </r>
  <r>
    <n v="91"/>
    <s v="Kelly Cunningham"/>
    <n v="58"/>
    <s v="M"/>
    <x v="3"/>
    <n v="59830"/>
    <d v="2022-08-05T00:00:00"/>
    <n v="37401"/>
    <x v="1"/>
    <n v="40"/>
  </r>
  <r>
    <n v="92"/>
    <s v="Johnathan Williams"/>
    <n v="52"/>
    <s v="F"/>
    <x v="1"/>
    <n v="64706"/>
    <d v="2015-01-26T00:00:00"/>
    <n v="28270"/>
    <x v="0"/>
    <n v="60"/>
  </r>
  <r>
    <n v="93"/>
    <s v="Jeffrey Bauer"/>
    <n v="23"/>
    <s v="M"/>
    <x v="1"/>
    <n v="78033"/>
    <d v="2023-01-12T00:00:00"/>
    <n v="26422"/>
    <x v="0"/>
    <n v="25"/>
  </r>
  <r>
    <n v="94"/>
    <s v="Brooke Jackson"/>
    <n v="20"/>
    <s v="M"/>
    <x v="1"/>
    <n v="35909"/>
    <d v="2021-01-15T00:00:00"/>
    <n v="26258"/>
    <x v="0"/>
    <n v="51"/>
  </r>
  <r>
    <n v="95"/>
    <s v="Jay Trevino"/>
    <n v="20"/>
    <s v="M"/>
    <x v="2"/>
    <n v="73060"/>
    <d v="2015-11-26T00:00:00"/>
    <n v="21547"/>
    <x v="0"/>
    <n v="42"/>
  </r>
  <r>
    <n v="96"/>
    <s v="Thomas Rosales"/>
    <n v="39"/>
    <s v="F"/>
    <x v="3"/>
    <n v="40747"/>
    <d v="2016-09-27T00:00:00"/>
    <n v="23302"/>
    <x v="2"/>
    <n v="27"/>
  </r>
  <r>
    <n v="97"/>
    <s v="Sandra Owens"/>
    <n v="37"/>
    <s v="F"/>
    <x v="0"/>
    <n v="49453"/>
    <d v="2015-08-17T00:00:00"/>
    <n v="37916"/>
    <x v="0"/>
    <n v="53"/>
  </r>
  <r>
    <n v="98"/>
    <s v="Christopher Joseph"/>
    <n v="41"/>
    <s v="M"/>
    <x v="0"/>
    <n v="79544"/>
    <d v="2020-10-16T00:00:00"/>
    <n v="27482"/>
    <x v="0"/>
    <n v="21"/>
  </r>
  <r>
    <n v="99"/>
    <s v="Maxwell Soto"/>
    <n v="30"/>
    <s v="M"/>
    <x v="1"/>
    <n v="68222"/>
    <d v="2019-06-04T00:00:00"/>
    <n v="28120"/>
    <x v="2"/>
    <n v="58"/>
  </r>
  <r>
    <n v="100"/>
    <s v="Kevin Harris"/>
    <n v="32"/>
    <s v="M"/>
    <x v="1"/>
    <n v="61909"/>
    <d v="2022-05-12T00:00:00"/>
    <n v="26429"/>
    <x v="3"/>
    <n v="35"/>
  </r>
  <r>
    <n v="101"/>
    <s v="Vicki Hensley"/>
    <n v="48"/>
    <s v="M"/>
    <x v="0"/>
    <n v="67645"/>
    <d v="2022-03-03T00:00:00"/>
    <n v="31064"/>
    <x v="1"/>
    <n v="26"/>
  </r>
  <r>
    <n v="102"/>
    <s v="Timothy Gutierrez"/>
    <n v="50"/>
    <s v="M"/>
    <x v="4"/>
    <n v="42020"/>
    <d v="2017-01-01T00:00:00"/>
    <n v="10743"/>
    <x v="0"/>
    <n v="46"/>
  </r>
  <r>
    <n v="103"/>
    <s v="Joseph Pena"/>
    <n v="60"/>
    <s v="F"/>
    <x v="0"/>
    <n v="71920"/>
    <d v="2021-06-18T00:00:00"/>
    <n v="27946"/>
    <x v="0"/>
    <n v="50"/>
  </r>
  <r>
    <n v="104"/>
    <s v="Hailey Henderson"/>
    <n v="35"/>
    <s v="F"/>
    <x v="0"/>
    <n v="55166"/>
    <d v="2022-06-16T00:00:00"/>
    <n v="22868"/>
    <x v="0"/>
    <n v="37"/>
  </r>
  <r>
    <n v="105"/>
    <s v="Amanda Howard"/>
    <n v="37"/>
    <s v="M"/>
    <x v="3"/>
    <n v="74174"/>
    <d v="2014-08-19T00:00:00"/>
    <n v="26475"/>
    <x v="0"/>
    <n v="45"/>
  </r>
  <r>
    <n v="106"/>
    <s v="Stephanie Black"/>
    <n v="32"/>
    <s v="F"/>
    <x v="4"/>
    <n v="47445"/>
    <d v="2019-09-14T00:00:00"/>
    <n v="31648"/>
    <x v="3"/>
    <n v="57"/>
  </r>
  <r>
    <n v="107"/>
    <s v="Donald Miller"/>
    <n v="45"/>
    <s v="F"/>
    <x v="1"/>
    <n v="71965"/>
    <d v="2018-09-19T00:00:00"/>
    <n v="36062"/>
    <x v="1"/>
    <n v="22"/>
  </r>
  <r>
    <n v="108"/>
    <s v="Sheila Smith"/>
    <n v="56"/>
    <s v="F"/>
    <x v="1"/>
    <n v="79254"/>
    <d v="2017-06-23T00:00:00"/>
    <n v="24919"/>
    <x v="2"/>
    <n v="57"/>
  </r>
  <r>
    <n v="109"/>
    <s v="Jennifer Davis"/>
    <n v="38"/>
    <s v="F"/>
    <x v="1"/>
    <n v="36021"/>
    <d v="2019-02-11T00:00:00"/>
    <n v="38621"/>
    <x v="3"/>
    <n v="40"/>
  </r>
  <r>
    <n v="110"/>
    <s v="Ronald Thomas"/>
    <n v="33"/>
    <s v="F"/>
    <x v="0"/>
    <n v="37243"/>
    <d v="2023-09-04T00:00:00"/>
    <n v="28425"/>
    <x v="3"/>
    <n v="27"/>
  </r>
  <r>
    <n v="111"/>
    <s v="Kylie Hampton"/>
    <n v="39"/>
    <s v="M"/>
    <x v="2"/>
    <n v="44984"/>
    <d v="2019-03-19T00:00:00"/>
    <n v="30705"/>
    <x v="1"/>
    <n v="59"/>
  </r>
  <r>
    <n v="112"/>
    <s v="Christopher Ellis"/>
    <n v="28"/>
    <s v="F"/>
    <x v="1"/>
    <n v="68902"/>
    <d v="2018-07-14T00:00:00"/>
    <n v="26425"/>
    <x v="2"/>
    <n v="29"/>
  </r>
  <r>
    <n v="113"/>
    <s v="Kenneth Yates"/>
    <n v="34"/>
    <s v="M"/>
    <x v="2"/>
    <n v="30871"/>
    <d v="2021-10-12T00:00:00"/>
    <n v="12024"/>
    <x v="1"/>
    <n v="50"/>
  </r>
  <r>
    <n v="114"/>
    <s v="Deanna Greene"/>
    <n v="32"/>
    <s v="F"/>
    <x v="3"/>
    <n v="55776"/>
    <d v="2019-05-09T00:00:00"/>
    <n v="30358"/>
    <x v="3"/>
    <n v="54"/>
  </r>
  <r>
    <n v="115"/>
    <s v="Michael Knapp"/>
    <n v="40"/>
    <s v="M"/>
    <x v="2"/>
    <n v="72142"/>
    <d v="2022-10-10T00:00:00"/>
    <n v="15838"/>
    <x v="2"/>
    <n v="34"/>
  </r>
  <r>
    <n v="116"/>
    <s v="Gary Cummings"/>
    <n v="20"/>
    <s v="M"/>
    <x v="1"/>
    <n v="77669"/>
    <d v="2023-04-07T00:00:00"/>
    <n v="25587"/>
    <x v="2"/>
    <n v="41"/>
  </r>
  <r>
    <n v="117"/>
    <s v="Mary Gamble DVM"/>
    <n v="54"/>
    <s v="F"/>
    <x v="4"/>
    <n v="73602"/>
    <d v="2016-10-12T00:00:00"/>
    <n v="28434"/>
    <x v="0"/>
    <n v="53"/>
  </r>
  <r>
    <n v="118"/>
    <s v="Tiffany Collins"/>
    <n v="47"/>
    <s v="F"/>
    <x v="3"/>
    <n v="62782"/>
    <d v="2019-06-26T00:00:00"/>
    <n v="39526"/>
    <x v="0"/>
    <n v="33"/>
  </r>
  <r>
    <n v="119"/>
    <s v="Lindsey Thompson"/>
    <n v="54"/>
    <s v="M"/>
    <x v="3"/>
    <n v="35993"/>
    <d v="2016-03-15T00:00:00"/>
    <n v="10290"/>
    <x v="3"/>
    <n v="56"/>
  </r>
  <r>
    <n v="120"/>
    <s v="Belinda Kirby"/>
    <n v="59"/>
    <s v="F"/>
    <x v="2"/>
    <n v="51679"/>
    <d v="2023-03-19T00:00:00"/>
    <n v="32978"/>
    <x v="3"/>
    <n v="55"/>
  </r>
  <r>
    <n v="121"/>
    <s v="Lisa Lowery"/>
    <n v="29"/>
    <s v="M"/>
    <x v="1"/>
    <n v="76421"/>
    <d v="2023-09-17T00:00:00"/>
    <n v="11183"/>
    <x v="3"/>
    <n v="59"/>
  </r>
  <r>
    <n v="122"/>
    <s v="Paul Turner"/>
    <n v="34"/>
    <s v="F"/>
    <x v="4"/>
    <n v="40938"/>
    <d v="2015-02-17T00:00:00"/>
    <n v="26143"/>
    <x v="0"/>
    <n v="39"/>
  </r>
  <r>
    <n v="123"/>
    <s v="Sherry Webb"/>
    <n v="34"/>
    <s v="F"/>
    <x v="3"/>
    <n v="57191"/>
    <d v="2019-09-21T00:00:00"/>
    <n v="31904"/>
    <x v="0"/>
    <n v="30"/>
  </r>
  <r>
    <n v="124"/>
    <s v="Carly Collier"/>
    <n v="46"/>
    <s v="M"/>
    <x v="3"/>
    <n v="42206"/>
    <d v="2016-09-26T00:00:00"/>
    <n v="27145"/>
    <x v="3"/>
    <n v="59"/>
  </r>
  <r>
    <n v="125"/>
    <s v="Adam Smith"/>
    <n v="45"/>
    <s v="M"/>
    <x v="4"/>
    <n v="67685"/>
    <d v="2022-10-28T00:00:00"/>
    <n v="23554"/>
    <x v="1"/>
    <n v="21"/>
  </r>
  <r>
    <n v="126"/>
    <s v="Anna Humphrey"/>
    <n v="37"/>
    <s v="M"/>
    <x v="4"/>
    <n v="66642"/>
    <d v="2024-02-27T00:00:00"/>
    <n v="16604"/>
    <x v="2"/>
    <n v="33"/>
  </r>
  <r>
    <n v="127"/>
    <s v="Diana Daniel"/>
    <n v="29"/>
    <s v="M"/>
    <x v="2"/>
    <n v="64161"/>
    <d v="2015-10-03T00:00:00"/>
    <n v="24790"/>
    <x v="0"/>
    <n v="48"/>
  </r>
  <r>
    <n v="128"/>
    <s v="April Reyes"/>
    <n v="39"/>
    <s v="F"/>
    <x v="1"/>
    <n v="48385"/>
    <d v="2017-02-12T00:00:00"/>
    <n v="26379"/>
    <x v="1"/>
    <n v="50"/>
  </r>
  <r>
    <n v="129"/>
    <s v="Jessica Davis"/>
    <n v="28"/>
    <s v="M"/>
    <x v="4"/>
    <n v="70632"/>
    <d v="2020-03-12T00:00:00"/>
    <n v="34787"/>
    <x v="0"/>
    <n v="58"/>
  </r>
  <r>
    <n v="130"/>
    <s v="Phillip Moore"/>
    <n v="28"/>
    <s v="F"/>
    <x v="1"/>
    <n v="50658"/>
    <d v="2017-09-25T00:00:00"/>
    <n v="18445"/>
    <x v="0"/>
    <n v="37"/>
  </r>
  <r>
    <n v="131"/>
    <s v="Kim Carroll"/>
    <n v="30"/>
    <s v="F"/>
    <x v="3"/>
    <n v="57039"/>
    <d v="2020-11-18T00:00:00"/>
    <n v="24149"/>
    <x v="2"/>
    <n v="35"/>
  </r>
  <r>
    <n v="132"/>
    <s v="Michael Miller"/>
    <n v="56"/>
    <s v="F"/>
    <x v="0"/>
    <n v="49740"/>
    <d v="2014-07-29T00:00:00"/>
    <n v="15383"/>
    <x v="2"/>
    <n v="39"/>
  </r>
  <r>
    <n v="133"/>
    <s v="Andre Owens"/>
    <n v="44"/>
    <s v="M"/>
    <x v="3"/>
    <n v="55915"/>
    <d v="2020-02-21T00:00:00"/>
    <n v="31594"/>
    <x v="0"/>
    <n v="45"/>
  </r>
  <r>
    <n v="134"/>
    <s v="Ralph Richards"/>
    <n v="31"/>
    <s v="F"/>
    <x v="3"/>
    <n v="38997"/>
    <d v="2022-03-13T00:00:00"/>
    <n v="36587"/>
    <x v="0"/>
    <n v="40"/>
  </r>
  <r>
    <n v="135"/>
    <s v="Gabriel Herrera"/>
    <n v="27"/>
    <s v="M"/>
    <x v="3"/>
    <n v="44067"/>
    <d v="2017-06-19T00:00:00"/>
    <n v="28660"/>
    <x v="2"/>
    <n v="50"/>
  </r>
  <r>
    <n v="136"/>
    <s v="Amy Hernandez"/>
    <n v="49"/>
    <s v="M"/>
    <x v="0"/>
    <n v="54845"/>
    <d v="2022-02-06T00:00:00"/>
    <n v="39869"/>
    <x v="2"/>
    <n v="45"/>
  </r>
  <r>
    <n v="137"/>
    <s v="Nancy Kramer"/>
    <n v="53"/>
    <s v="F"/>
    <x v="2"/>
    <n v="42144"/>
    <d v="2021-06-27T00:00:00"/>
    <n v="32492"/>
    <x v="1"/>
    <n v="32"/>
  </r>
  <r>
    <n v="138"/>
    <s v="Dr. Jennifer Allison"/>
    <n v="38"/>
    <s v="M"/>
    <x v="3"/>
    <n v="43543"/>
    <d v="2016-04-25T00:00:00"/>
    <n v="12098"/>
    <x v="3"/>
    <n v="43"/>
  </r>
  <r>
    <n v="139"/>
    <s v="Claire Collins"/>
    <n v="23"/>
    <s v="F"/>
    <x v="3"/>
    <n v="70926"/>
    <d v="2021-09-12T00:00:00"/>
    <n v="36100"/>
    <x v="1"/>
    <n v="33"/>
  </r>
  <r>
    <n v="140"/>
    <s v="Susan Taylor"/>
    <n v="41"/>
    <s v="F"/>
    <x v="1"/>
    <n v="35721"/>
    <d v="2023-10-29T00:00:00"/>
    <n v="22370"/>
    <x v="0"/>
    <n v="31"/>
  </r>
  <r>
    <n v="141"/>
    <s v="Corey Stewart"/>
    <n v="21"/>
    <s v="M"/>
    <x v="1"/>
    <n v="70178"/>
    <d v="2021-05-18T00:00:00"/>
    <n v="36299"/>
    <x v="0"/>
    <n v="47"/>
  </r>
  <r>
    <n v="142"/>
    <s v="Shannon Joseph"/>
    <n v="58"/>
    <s v="F"/>
    <x v="3"/>
    <n v="61503"/>
    <d v="2015-03-26T00:00:00"/>
    <n v="12906"/>
    <x v="0"/>
    <n v="49"/>
  </r>
  <r>
    <n v="143"/>
    <s v="James Davis"/>
    <n v="37"/>
    <s v="M"/>
    <x v="0"/>
    <n v="40463"/>
    <d v="2017-02-27T00:00:00"/>
    <n v="24067"/>
    <x v="1"/>
    <n v="24"/>
  </r>
  <r>
    <n v="144"/>
    <s v="Jesse Burns"/>
    <n v="43"/>
    <s v="F"/>
    <x v="3"/>
    <n v="33860"/>
    <d v="2014-10-03T00:00:00"/>
    <n v="24353"/>
    <x v="1"/>
    <n v="48"/>
  </r>
  <r>
    <n v="145"/>
    <s v="Heather Bell"/>
    <n v="35"/>
    <s v="F"/>
    <x v="1"/>
    <n v="49384"/>
    <d v="2019-09-16T00:00:00"/>
    <n v="39151"/>
    <x v="0"/>
    <n v="55"/>
  </r>
  <r>
    <n v="146"/>
    <s v="Jacob Davis"/>
    <n v="41"/>
    <s v="M"/>
    <x v="4"/>
    <n v="67576"/>
    <d v="2018-05-29T00:00:00"/>
    <n v="17269"/>
    <x v="0"/>
    <n v="46"/>
  </r>
  <r>
    <n v="147"/>
    <s v="Lisa Bryant"/>
    <n v="51"/>
    <s v="F"/>
    <x v="1"/>
    <n v="34359"/>
    <d v="2020-05-10T00:00:00"/>
    <n v="20721"/>
    <x v="1"/>
    <n v="32"/>
  </r>
  <r>
    <n v="148"/>
    <s v="Jennifer Atkinson"/>
    <n v="38"/>
    <s v="F"/>
    <x v="4"/>
    <n v="71522"/>
    <d v="2017-12-19T00:00:00"/>
    <n v="37615"/>
    <x v="1"/>
    <n v="41"/>
  </r>
  <r>
    <n v="149"/>
    <s v="Emily Miller"/>
    <n v="38"/>
    <s v="F"/>
    <x v="4"/>
    <n v="31750"/>
    <d v="2018-01-13T00:00:00"/>
    <n v="18420"/>
    <x v="3"/>
    <n v="23"/>
  </r>
  <r>
    <n v="150"/>
    <s v="Terri Fields"/>
    <n v="52"/>
    <s v="M"/>
    <x v="3"/>
    <n v="62934"/>
    <d v="2018-11-24T00:00:00"/>
    <n v="28655"/>
    <x v="0"/>
    <n v="54"/>
  </r>
  <r>
    <n v="151"/>
    <s v="Kirsten Hanson"/>
    <n v="53"/>
    <s v="F"/>
    <x v="2"/>
    <n v="43541"/>
    <d v="2024-06-25T00:00:00"/>
    <n v="13914"/>
    <x v="1"/>
    <n v="31"/>
  </r>
  <r>
    <n v="152"/>
    <s v="Elizabeth Bullock"/>
    <n v="42"/>
    <s v="M"/>
    <x v="4"/>
    <n v="75209"/>
    <d v="2015-07-01T00:00:00"/>
    <n v="31609"/>
    <x v="1"/>
    <n v="59"/>
  </r>
  <r>
    <n v="153"/>
    <s v="Michael Mueller"/>
    <n v="51"/>
    <s v="M"/>
    <x v="3"/>
    <n v="76977"/>
    <d v="2016-01-11T00:00:00"/>
    <n v="12867"/>
    <x v="0"/>
    <n v="23"/>
  </r>
  <r>
    <n v="154"/>
    <s v="Chad Mathis"/>
    <n v="23"/>
    <s v="F"/>
    <x v="0"/>
    <n v="39578"/>
    <d v="2020-08-21T00:00:00"/>
    <n v="23902"/>
    <x v="2"/>
    <n v="37"/>
  </r>
  <r>
    <n v="155"/>
    <s v="Joseph Howard"/>
    <n v="40"/>
    <s v="M"/>
    <x v="3"/>
    <n v="38164"/>
    <d v="2022-11-24T00:00:00"/>
    <n v="22865"/>
    <x v="2"/>
    <n v="29"/>
  </r>
  <r>
    <n v="156"/>
    <s v="Brianna West"/>
    <n v="44"/>
    <s v="F"/>
    <x v="4"/>
    <n v="32992"/>
    <d v="2024-01-30T00:00:00"/>
    <n v="32250"/>
    <x v="0"/>
    <n v="58"/>
  </r>
  <r>
    <n v="157"/>
    <s v="Miss Jessica Kent MD"/>
    <n v="29"/>
    <s v="M"/>
    <x v="0"/>
    <n v="73750"/>
    <d v="2016-01-30T00:00:00"/>
    <n v="27569"/>
    <x v="1"/>
    <n v="60"/>
  </r>
  <r>
    <n v="158"/>
    <s v="Jeffrey Diaz"/>
    <n v="48"/>
    <s v="F"/>
    <x v="3"/>
    <n v="57389"/>
    <d v="2023-09-11T00:00:00"/>
    <n v="29854"/>
    <x v="3"/>
    <n v="36"/>
  </r>
  <r>
    <n v="159"/>
    <s v="Brian White"/>
    <n v="31"/>
    <s v="F"/>
    <x v="2"/>
    <n v="32401"/>
    <d v="2019-04-03T00:00:00"/>
    <n v="20712"/>
    <x v="0"/>
    <n v="43"/>
  </r>
  <r>
    <n v="160"/>
    <s v="Jeffrey Jones"/>
    <n v="55"/>
    <s v="F"/>
    <x v="3"/>
    <n v="64514"/>
    <d v="2017-08-22T00:00:00"/>
    <n v="10139"/>
    <x v="2"/>
    <n v="58"/>
  </r>
  <r>
    <n v="161"/>
    <s v="Erica Lee"/>
    <n v="46"/>
    <s v="F"/>
    <x v="2"/>
    <n v="32739"/>
    <d v="2016-05-07T00:00:00"/>
    <n v="36671"/>
    <x v="0"/>
    <n v="33"/>
  </r>
  <r>
    <n v="162"/>
    <s v="James Page"/>
    <n v="55"/>
    <s v="M"/>
    <x v="3"/>
    <n v="32005"/>
    <d v="2020-01-31T00:00:00"/>
    <n v="11331"/>
    <x v="1"/>
    <n v="29"/>
  </r>
  <r>
    <n v="163"/>
    <s v="Adam Flores"/>
    <n v="26"/>
    <s v="M"/>
    <x v="2"/>
    <n v="44911"/>
    <d v="2015-03-30T00:00:00"/>
    <n v="31046"/>
    <x v="2"/>
    <n v="51"/>
  </r>
  <r>
    <n v="164"/>
    <s v="David Cox"/>
    <n v="20"/>
    <s v="F"/>
    <x v="4"/>
    <n v="61944"/>
    <d v="2020-11-26T00:00:00"/>
    <n v="11605"/>
    <x v="1"/>
    <n v="57"/>
  </r>
  <r>
    <n v="165"/>
    <s v="Alexis Roberson"/>
    <n v="38"/>
    <s v="F"/>
    <x v="3"/>
    <n v="60622"/>
    <d v="2016-11-06T00:00:00"/>
    <n v="33567"/>
    <x v="2"/>
    <n v="45"/>
  </r>
  <r>
    <n v="166"/>
    <s v="Anthony Cunningham"/>
    <n v="26"/>
    <s v="F"/>
    <x v="3"/>
    <n v="31888"/>
    <d v="2018-10-29T00:00:00"/>
    <n v="33416"/>
    <x v="1"/>
    <n v="54"/>
  </r>
  <r>
    <n v="167"/>
    <s v="Jonathan Parks"/>
    <n v="23"/>
    <s v="F"/>
    <x v="3"/>
    <n v="42998"/>
    <d v="2019-01-09T00:00:00"/>
    <n v="37736"/>
    <x v="0"/>
    <n v="39"/>
  </r>
  <r>
    <n v="168"/>
    <s v="Darlene Phillips"/>
    <n v="45"/>
    <s v="F"/>
    <x v="3"/>
    <n v="31887"/>
    <d v="2017-02-25T00:00:00"/>
    <n v="23941"/>
    <x v="1"/>
    <n v="20"/>
  </r>
  <r>
    <n v="169"/>
    <s v="Lisa Thomas"/>
    <n v="22"/>
    <s v="M"/>
    <x v="4"/>
    <n v="74240"/>
    <d v="2018-11-11T00:00:00"/>
    <n v="23679"/>
    <x v="2"/>
    <n v="24"/>
  </r>
  <r>
    <n v="170"/>
    <s v="Jennifer King"/>
    <n v="51"/>
    <s v="M"/>
    <x v="1"/>
    <n v="48481"/>
    <d v="2021-05-03T00:00:00"/>
    <n v="30232"/>
    <x v="0"/>
    <n v="57"/>
  </r>
  <r>
    <n v="171"/>
    <s v="Kenneth Ruiz"/>
    <n v="32"/>
    <s v="F"/>
    <x v="2"/>
    <n v="31855"/>
    <d v="2015-07-14T00:00:00"/>
    <n v="36423"/>
    <x v="2"/>
    <n v="55"/>
  </r>
  <r>
    <n v="172"/>
    <s v="Frank Ramirez"/>
    <n v="34"/>
    <s v="F"/>
    <x v="4"/>
    <n v="31365"/>
    <d v="2020-03-11T00:00:00"/>
    <n v="34591"/>
    <x v="1"/>
    <n v="26"/>
  </r>
  <r>
    <n v="173"/>
    <s v="Dominique Wilson"/>
    <n v="27"/>
    <s v="M"/>
    <x v="3"/>
    <n v="69797"/>
    <d v="2024-03-20T00:00:00"/>
    <n v="20209"/>
    <x v="3"/>
    <n v="24"/>
  </r>
  <r>
    <n v="174"/>
    <s v="Erik Williams"/>
    <n v="28"/>
    <s v="M"/>
    <x v="3"/>
    <n v="52991"/>
    <d v="2019-03-07T00:00:00"/>
    <n v="23345"/>
    <x v="3"/>
    <n v="53"/>
  </r>
  <r>
    <n v="175"/>
    <s v="Kara Lee"/>
    <n v="41"/>
    <s v="F"/>
    <x v="2"/>
    <n v="42734"/>
    <d v="2020-03-24T00:00:00"/>
    <n v="18396"/>
    <x v="2"/>
    <n v="34"/>
  </r>
  <r>
    <n v="176"/>
    <s v="James Garcia"/>
    <n v="43"/>
    <s v="F"/>
    <x v="0"/>
    <n v="50645"/>
    <d v="2021-07-25T00:00:00"/>
    <n v="39378"/>
    <x v="1"/>
    <n v="36"/>
  </r>
  <r>
    <n v="177"/>
    <s v="Stephen Smith"/>
    <n v="46"/>
    <s v="F"/>
    <x v="4"/>
    <n v="57109"/>
    <d v="2016-07-01T00:00:00"/>
    <n v="18887"/>
    <x v="1"/>
    <n v="60"/>
  </r>
  <r>
    <n v="178"/>
    <s v="Scott Clark"/>
    <n v="24"/>
    <s v="M"/>
    <x v="3"/>
    <n v="59683"/>
    <d v="2016-04-11T00:00:00"/>
    <n v="34712"/>
    <x v="1"/>
    <n v="60"/>
  </r>
  <r>
    <n v="179"/>
    <s v="Patricia Friedman"/>
    <n v="60"/>
    <s v="F"/>
    <x v="4"/>
    <n v="53745"/>
    <d v="2024-02-14T00:00:00"/>
    <n v="27027"/>
    <x v="0"/>
    <n v="35"/>
  </r>
  <r>
    <n v="180"/>
    <s v="Brandy Garcia"/>
    <n v="53"/>
    <s v="M"/>
    <x v="0"/>
    <n v="34884"/>
    <d v="2020-02-01T00:00:00"/>
    <n v="10694"/>
    <x v="3"/>
    <n v="28"/>
  </r>
  <r>
    <n v="181"/>
    <s v="Ann Johnson"/>
    <n v="35"/>
    <s v="F"/>
    <x v="1"/>
    <n v="32164"/>
    <d v="2022-03-21T00:00:00"/>
    <n v="31442"/>
    <x v="3"/>
    <n v="28"/>
  </r>
  <r>
    <n v="182"/>
    <s v="Christopher Ryan"/>
    <n v="42"/>
    <s v="M"/>
    <x v="2"/>
    <n v="61550"/>
    <d v="2015-08-11T00:00:00"/>
    <n v="15383"/>
    <x v="2"/>
    <n v="41"/>
  </r>
  <r>
    <n v="183"/>
    <s v="Gabriela Graves"/>
    <n v="36"/>
    <s v="F"/>
    <x v="1"/>
    <n v="53451"/>
    <d v="2015-09-23T00:00:00"/>
    <n v="31667"/>
    <x v="0"/>
    <n v="24"/>
  </r>
  <r>
    <n v="184"/>
    <s v="Barbara Hunt"/>
    <n v="26"/>
    <s v="F"/>
    <x v="1"/>
    <n v="45643"/>
    <d v="2016-07-13T00:00:00"/>
    <n v="19889"/>
    <x v="2"/>
    <n v="33"/>
  </r>
  <r>
    <n v="185"/>
    <s v="Eric Mcfarland"/>
    <n v="39"/>
    <s v="M"/>
    <x v="1"/>
    <n v="60679"/>
    <d v="2023-11-06T00:00:00"/>
    <n v="11524"/>
    <x v="3"/>
    <n v="28"/>
  </r>
  <r>
    <n v="186"/>
    <s v="Chris Silva"/>
    <n v="34"/>
    <s v="F"/>
    <x v="4"/>
    <n v="43460"/>
    <d v="2017-01-03T00:00:00"/>
    <n v="13833"/>
    <x v="3"/>
    <n v="52"/>
  </r>
  <r>
    <n v="187"/>
    <s v="Joshua Ford"/>
    <n v="27"/>
    <s v="F"/>
    <x v="1"/>
    <n v="60297"/>
    <d v="2023-12-02T00:00:00"/>
    <n v="16980"/>
    <x v="3"/>
    <n v="38"/>
  </r>
  <r>
    <n v="188"/>
    <s v="Lindsey Lopez"/>
    <n v="33"/>
    <s v="F"/>
    <x v="1"/>
    <n v="52582"/>
    <d v="2021-08-20T00:00:00"/>
    <n v="29233"/>
    <x v="2"/>
    <n v="51"/>
  </r>
  <r>
    <n v="189"/>
    <s v="Peter Martinez"/>
    <n v="45"/>
    <s v="F"/>
    <x v="4"/>
    <n v="69067"/>
    <d v="2016-12-04T00:00:00"/>
    <n v="17837"/>
    <x v="0"/>
    <n v="41"/>
  </r>
  <r>
    <n v="190"/>
    <s v="Jordan Jackson"/>
    <n v="54"/>
    <s v="M"/>
    <x v="0"/>
    <n v="63098"/>
    <d v="2021-12-29T00:00:00"/>
    <n v="13290"/>
    <x v="1"/>
    <n v="45"/>
  </r>
  <r>
    <n v="191"/>
    <s v="Stephanie Ward"/>
    <n v="21"/>
    <s v="M"/>
    <x v="2"/>
    <n v="64907"/>
    <d v="2022-01-11T00:00:00"/>
    <n v="22041"/>
    <x v="1"/>
    <n v="37"/>
  </r>
  <r>
    <n v="192"/>
    <s v="Terry Murphy"/>
    <n v="40"/>
    <s v="M"/>
    <x v="4"/>
    <n v="33156"/>
    <d v="2022-04-05T00:00:00"/>
    <n v="24673"/>
    <x v="0"/>
    <n v="26"/>
  </r>
  <r>
    <n v="193"/>
    <s v="Amber Reynolds"/>
    <n v="46"/>
    <s v="M"/>
    <x v="1"/>
    <n v="46568"/>
    <d v="2020-06-21T00:00:00"/>
    <n v="10638"/>
    <x v="0"/>
    <n v="47"/>
  </r>
  <r>
    <n v="194"/>
    <s v="Laura Pacheco"/>
    <n v="39"/>
    <s v="F"/>
    <x v="2"/>
    <n v="36967"/>
    <d v="2020-04-26T00:00:00"/>
    <n v="19553"/>
    <x v="3"/>
    <n v="28"/>
  </r>
  <r>
    <n v="195"/>
    <s v="Alexandria Mendoza"/>
    <n v="20"/>
    <s v="F"/>
    <x v="3"/>
    <n v="53611"/>
    <d v="2019-09-07T00:00:00"/>
    <n v="10153"/>
    <x v="0"/>
    <n v="24"/>
  </r>
  <r>
    <n v="196"/>
    <s v="Chris Smith"/>
    <n v="53"/>
    <s v="M"/>
    <x v="2"/>
    <n v="68199"/>
    <d v="2017-12-26T00:00:00"/>
    <n v="27603"/>
    <x v="1"/>
    <n v="27"/>
  </r>
  <r>
    <n v="197"/>
    <s v="Lindsay Carey"/>
    <n v="22"/>
    <s v="F"/>
    <x v="2"/>
    <n v="78271"/>
    <d v="2015-04-06T00:00:00"/>
    <n v="33945"/>
    <x v="1"/>
    <n v="30"/>
  </r>
  <r>
    <n v="198"/>
    <s v="Barbara Hull"/>
    <n v="36"/>
    <s v="F"/>
    <x v="1"/>
    <n v="45828"/>
    <d v="2018-01-30T00:00:00"/>
    <n v="26406"/>
    <x v="3"/>
    <n v="42"/>
  </r>
  <r>
    <n v="199"/>
    <s v="Justin Williams"/>
    <n v="58"/>
    <s v="F"/>
    <x v="1"/>
    <n v="77786"/>
    <d v="2019-02-25T00:00:00"/>
    <n v="10032"/>
    <x v="1"/>
    <n v="27"/>
  </r>
  <r>
    <n v="200"/>
    <s v="Steven Holmes"/>
    <n v="27"/>
    <s v="F"/>
    <x v="1"/>
    <n v="40930"/>
    <d v="2018-12-30T00:00:00"/>
    <n v="38116"/>
    <x v="0"/>
    <n v="45"/>
  </r>
  <r>
    <n v="201"/>
    <s v="Robert Anderson"/>
    <n v="52"/>
    <s v="M"/>
    <x v="3"/>
    <n v="76350"/>
    <d v="2015-03-07T00:00:00"/>
    <n v="29410"/>
    <x v="2"/>
    <n v="25"/>
  </r>
  <r>
    <n v="202"/>
    <s v="Alexandra Fitzgerald"/>
    <n v="45"/>
    <s v="M"/>
    <x v="4"/>
    <n v="62679"/>
    <d v="2019-04-28T00:00:00"/>
    <n v="10364"/>
    <x v="0"/>
    <n v="41"/>
  </r>
  <r>
    <n v="203"/>
    <s v="Matthew Graham"/>
    <n v="50"/>
    <s v="F"/>
    <x v="2"/>
    <n v="63251"/>
    <d v="2018-05-21T00:00:00"/>
    <n v="12415"/>
    <x v="0"/>
    <n v="51"/>
  </r>
  <r>
    <n v="204"/>
    <s v="Alexis Reyes"/>
    <n v="30"/>
    <s v="M"/>
    <x v="4"/>
    <n v="59710"/>
    <d v="2020-09-21T00:00:00"/>
    <n v="10196"/>
    <x v="1"/>
    <n v="39"/>
  </r>
  <r>
    <n v="205"/>
    <s v="Michael Wilson DDS"/>
    <n v="25"/>
    <s v="M"/>
    <x v="3"/>
    <n v="39678"/>
    <d v="2014-12-14T00:00:00"/>
    <n v="25755"/>
    <x v="1"/>
    <n v="30"/>
  </r>
  <r>
    <n v="206"/>
    <s v="Jessica Davis"/>
    <n v="55"/>
    <s v="M"/>
    <x v="2"/>
    <n v="71851"/>
    <d v="2015-08-25T00:00:00"/>
    <n v="27260"/>
    <x v="3"/>
    <n v="23"/>
  </r>
  <r>
    <n v="207"/>
    <s v="Michelle Adams"/>
    <n v="47"/>
    <s v="F"/>
    <x v="2"/>
    <n v="45167"/>
    <d v="2021-04-16T00:00:00"/>
    <n v="35264"/>
    <x v="3"/>
    <n v="20"/>
  </r>
  <r>
    <n v="208"/>
    <s v="Katie Lowe"/>
    <n v="29"/>
    <s v="F"/>
    <x v="4"/>
    <n v="58973"/>
    <d v="2017-06-10T00:00:00"/>
    <n v="28866"/>
    <x v="3"/>
    <n v="49"/>
  </r>
  <r>
    <n v="209"/>
    <s v="David Ramirez"/>
    <n v="41"/>
    <s v="M"/>
    <x v="4"/>
    <n v="37821"/>
    <d v="2016-05-01T00:00:00"/>
    <n v="26699"/>
    <x v="0"/>
    <n v="31"/>
  </r>
  <r>
    <n v="210"/>
    <s v="William Smith"/>
    <n v="49"/>
    <s v="M"/>
    <x v="2"/>
    <n v="63561"/>
    <d v="2017-12-06T00:00:00"/>
    <n v="37095"/>
    <x v="2"/>
    <n v="53"/>
  </r>
  <r>
    <n v="211"/>
    <s v="Gregory Manning"/>
    <n v="57"/>
    <s v="M"/>
    <x v="3"/>
    <n v="38435"/>
    <d v="2024-04-25T00:00:00"/>
    <n v="22010"/>
    <x v="0"/>
    <n v="53"/>
  </r>
  <r>
    <n v="212"/>
    <s v="Tony Edwards"/>
    <n v="26"/>
    <s v="M"/>
    <x v="0"/>
    <n v="62802"/>
    <d v="2023-08-19T00:00:00"/>
    <n v="38256"/>
    <x v="1"/>
    <n v="48"/>
  </r>
  <r>
    <n v="213"/>
    <s v="Elizabeth Matthews"/>
    <n v="28"/>
    <s v="F"/>
    <x v="1"/>
    <n v="66754"/>
    <d v="2023-06-21T00:00:00"/>
    <n v="34762"/>
    <x v="2"/>
    <n v="21"/>
  </r>
  <r>
    <n v="214"/>
    <s v="Michael Gonzalez"/>
    <n v="43"/>
    <s v="F"/>
    <x v="3"/>
    <n v="53875"/>
    <d v="2015-05-08T00:00:00"/>
    <n v="28841"/>
    <x v="1"/>
    <n v="52"/>
  </r>
  <r>
    <n v="215"/>
    <s v="Darlene Garcia"/>
    <n v="30"/>
    <s v="M"/>
    <x v="2"/>
    <n v="71072"/>
    <d v="2024-01-06T00:00:00"/>
    <n v="27655"/>
    <x v="0"/>
    <n v="23"/>
  </r>
  <r>
    <n v="216"/>
    <s v="Catherine Young"/>
    <n v="59"/>
    <s v="F"/>
    <x v="0"/>
    <n v="64853"/>
    <d v="2016-12-26T00:00:00"/>
    <n v="27085"/>
    <x v="0"/>
    <n v="40"/>
  </r>
  <r>
    <n v="217"/>
    <s v="Nicholas Mckee"/>
    <n v="43"/>
    <s v="F"/>
    <x v="2"/>
    <n v="36732"/>
    <d v="2016-03-31T00:00:00"/>
    <n v="26088"/>
    <x v="1"/>
    <n v="44"/>
  </r>
  <r>
    <n v="218"/>
    <s v="Gene Wheeler"/>
    <n v="56"/>
    <s v="F"/>
    <x v="4"/>
    <n v="42565"/>
    <d v="2022-07-01T00:00:00"/>
    <n v="27647"/>
    <x v="2"/>
    <n v="30"/>
  </r>
  <r>
    <n v="219"/>
    <s v="Amber Hill"/>
    <n v="30"/>
    <s v="F"/>
    <x v="0"/>
    <n v="65590"/>
    <d v="2020-03-16T00:00:00"/>
    <n v="15956"/>
    <x v="1"/>
    <n v="60"/>
  </r>
  <r>
    <n v="220"/>
    <s v="Anthony Scott"/>
    <n v="25"/>
    <s v="F"/>
    <x v="4"/>
    <n v="37464"/>
    <d v="2017-02-02T00:00:00"/>
    <n v="29895"/>
    <x v="0"/>
    <n v="25"/>
  </r>
  <r>
    <n v="221"/>
    <s v="John Summers"/>
    <n v="51"/>
    <s v="M"/>
    <x v="3"/>
    <n v="30765"/>
    <d v="2015-12-28T00:00:00"/>
    <n v="35971"/>
    <x v="3"/>
    <n v="53"/>
  </r>
  <r>
    <n v="222"/>
    <s v="Timothy Clark"/>
    <n v="60"/>
    <s v="F"/>
    <x v="2"/>
    <n v="79072"/>
    <d v="2015-12-13T00:00:00"/>
    <n v="27491"/>
    <x v="0"/>
    <n v="60"/>
  </r>
  <r>
    <n v="223"/>
    <s v="Rebecca Lopez"/>
    <n v="52"/>
    <s v="F"/>
    <x v="1"/>
    <n v="49308"/>
    <d v="2023-06-22T00:00:00"/>
    <n v="15260"/>
    <x v="2"/>
    <n v="54"/>
  </r>
  <r>
    <n v="224"/>
    <s v="Kurt Lam"/>
    <n v="32"/>
    <s v="M"/>
    <x v="2"/>
    <n v="64310"/>
    <d v="2021-12-22T00:00:00"/>
    <n v="37609"/>
    <x v="2"/>
    <n v="40"/>
  </r>
  <r>
    <n v="225"/>
    <s v="Brian Gonzalez"/>
    <n v="40"/>
    <s v="M"/>
    <x v="3"/>
    <n v="53172"/>
    <d v="2016-01-28T00:00:00"/>
    <n v="12904"/>
    <x v="1"/>
    <n v="57"/>
  </r>
  <r>
    <n v="226"/>
    <s v="Michael Gray"/>
    <n v="23"/>
    <s v="M"/>
    <x v="0"/>
    <n v="75120"/>
    <d v="2023-01-20T00:00:00"/>
    <n v="30966"/>
    <x v="3"/>
    <n v="40"/>
  </r>
  <r>
    <n v="227"/>
    <s v="Jodi Martinez MD"/>
    <n v="35"/>
    <s v="F"/>
    <x v="1"/>
    <n v="70457"/>
    <d v="2015-06-30T00:00:00"/>
    <n v="34761"/>
    <x v="0"/>
    <n v="20"/>
  </r>
  <r>
    <n v="228"/>
    <s v="Russell Schmidt"/>
    <n v="54"/>
    <s v="F"/>
    <x v="1"/>
    <n v="44223"/>
    <d v="2019-07-10T00:00:00"/>
    <n v="16943"/>
    <x v="3"/>
    <n v="33"/>
  </r>
  <r>
    <n v="229"/>
    <s v="Mrs. Sarah Heath"/>
    <n v="51"/>
    <s v="F"/>
    <x v="1"/>
    <n v="43141"/>
    <d v="2022-11-24T00:00:00"/>
    <n v="20099"/>
    <x v="0"/>
    <n v="42"/>
  </r>
  <r>
    <n v="230"/>
    <s v="Rachel Keith"/>
    <n v="36"/>
    <s v="F"/>
    <x v="4"/>
    <n v="36265"/>
    <d v="2023-02-06T00:00:00"/>
    <n v="22723"/>
    <x v="1"/>
    <n v="40"/>
  </r>
  <r>
    <n v="231"/>
    <s v="Donald Coleman"/>
    <n v="40"/>
    <s v="F"/>
    <x v="4"/>
    <n v="32082"/>
    <d v="2019-01-06T00:00:00"/>
    <n v="39795"/>
    <x v="1"/>
    <n v="22"/>
  </r>
  <r>
    <n v="232"/>
    <s v="Vicki Ingram"/>
    <n v="31"/>
    <s v="M"/>
    <x v="3"/>
    <n v="37520"/>
    <d v="2019-12-09T00:00:00"/>
    <n v="35427"/>
    <x v="3"/>
    <n v="30"/>
  </r>
  <r>
    <n v="233"/>
    <s v="Arthur Browning"/>
    <n v="52"/>
    <s v="M"/>
    <x v="3"/>
    <n v="45788"/>
    <d v="2017-08-23T00:00:00"/>
    <n v="29859"/>
    <x v="2"/>
    <n v="50"/>
  </r>
  <r>
    <n v="234"/>
    <s v="Heidi Miller"/>
    <n v="41"/>
    <s v="M"/>
    <x v="2"/>
    <n v="47959"/>
    <d v="2015-12-01T00:00:00"/>
    <n v="23250"/>
    <x v="0"/>
    <n v="45"/>
  </r>
  <r>
    <n v="235"/>
    <s v="Margaret Gibson"/>
    <n v="30"/>
    <s v="M"/>
    <x v="3"/>
    <n v="73378"/>
    <d v="2016-08-07T00:00:00"/>
    <n v="28741"/>
    <x v="0"/>
    <n v="32"/>
  </r>
  <r>
    <n v="236"/>
    <s v="Lisa Davis"/>
    <n v="59"/>
    <s v="M"/>
    <x v="3"/>
    <n v="46356"/>
    <d v="2020-04-06T00:00:00"/>
    <n v="19365"/>
    <x v="1"/>
    <n v="31"/>
  </r>
  <r>
    <n v="237"/>
    <s v="Walter Hamilton"/>
    <n v="33"/>
    <s v="F"/>
    <x v="3"/>
    <n v="31629"/>
    <d v="2019-11-22T00:00:00"/>
    <n v="37390"/>
    <x v="3"/>
    <n v="20"/>
  </r>
  <r>
    <n v="238"/>
    <s v="James Alvarado"/>
    <n v="41"/>
    <s v="M"/>
    <x v="2"/>
    <n v="67428"/>
    <d v="2017-04-13T00:00:00"/>
    <n v="39349"/>
    <x v="2"/>
    <n v="46"/>
  </r>
  <r>
    <n v="239"/>
    <s v="Kenneth Palmer"/>
    <n v="21"/>
    <s v="M"/>
    <x v="0"/>
    <n v="48029"/>
    <d v="2015-01-17T00:00:00"/>
    <n v="21649"/>
    <x v="2"/>
    <n v="58"/>
  </r>
  <r>
    <n v="240"/>
    <s v="Bryce Mcdaniel"/>
    <n v="51"/>
    <s v="F"/>
    <x v="2"/>
    <n v="61964"/>
    <d v="2019-03-12T00:00:00"/>
    <n v="19080"/>
    <x v="0"/>
    <n v="27"/>
  </r>
  <r>
    <n v="241"/>
    <s v="Scott French"/>
    <n v="47"/>
    <s v="F"/>
    <x v="0"/>
    <n v="45796"/>
    <d v="2016-11-23T00:00:00"/>
    <n v="13436"/>
    <x v="0"/>
    <n v="35"/>
  </r>
  <r>
    <n v="242"/>
    <s v="Dana Reeves"/>
    <n v="43"/>
    <s v="F"/>
    <x v="4"/>
    <n v="46796"/>
    <d v="2016-11-04T00:00:00"/>
    <n v="14854"/>
    <x v="2"/>
    <n v="38"/>
  </r>
  <r>
    <n v="243"/>
    <s v="Darren Hensley"/>
    <n v="30"/>
    <s v="F"/>
    <x v="2"/>
    <n v="30825"/>
    <d v="2021-04-21T00:00:00"/>
    <n v="39415"/>
    <x v="3"/>
    <n v="50"/>
  </r>
  <r>
    <n v="244"/>
    <s v="Ronald Mccarty"/>
    <n v="49"/>
    <s v="M"/>
    <x v="1"/>
    <n v="59967"/>
    <d v="2015-10-16T00:00:00"/>
    <n v="30665"/>
    <x v="0"/>
    <n v="23"/>
  </r>
  <r>
    <n v="245"/>
    <s v="Brittney Garza"/>
    <n v="38"/>
    <s v="M"/>
    <x v="0"/>
    <n v="33489"/>
    <d v="2021-09-16T00:00:00"/>
    <n v="26602"/>
    <x v="3"/>
    <n v="57"/>
  </r>
  <r>
    <n v="246"/>
    <s v="Anna Powell"/>
    <n v="20"/>
    <s v="M"/>
    <x v="4"/>
    <n v="40658"/>
    <d v="2019-03-25T00:00:00"/>
    <n v="31537"/>
    <x v="0"/>
    <n v="52"/>
  </r>
  <r>
    <n v="247"/>
    <s v="Dr. Cynthia Levy"/>
    <n v="52"/>
    <s v="F"/>
    <x v="2"/>
    <n v="30084"/>
    <d v="2022-11-05T00:00:00"/>
    <n v="19972"/>
    <x v="1"/>
    <n v="50"/>
  </r>
  <r>
    <n v="248"/>
    <s v="Catherine Bender"/>
    <n v="52"/>
    <s v="M"/>
    <x v="0"/>
    <n v="75176"/>
    <d v="2016-06-24T00:00:00"/>
    <n v="15492"/>
    <x v="1"/>
    <n v="37"/>
  </r>
  <r>
    <n v="249"/>
    <s v="Jason Massey"/>
    <n v="25"/>
    <s v="M"/>
    <x v="0"/>
    <n v="79270"/>
    <d v="2023-06-22T00:00:00"/>
    <n v="36772"/>
    <x v="2"/>
    <n v="47"/>
  </r>
  <r>
    <n v="250"/>
    <s v="Dr. Robert Cox DDS"/>
    <n v="32"/>
    <s v="M"/>
    <x v="3"/>
    <n v="69942"/>
    <d v="2016-05-21T00:00:00"/>
    <n v="27596"/>
    <x v="3"/>
    <n v="56"/>
  </r>
  <r>
    <n v="251"/>
    <s v="Jose Torres"/>
    <n v="47"/>
    <s v="F"/>
    <x v="1"/>
    <n v="39226"/>
    <d v="2020-02-28T00:00:00"/>
    <n v="36186"/>
    <x v="1"/>
    <n v="42"/>
  </r>
  <r>
    <n v="252"/>
    <s v="Misty Moore"/>
    <n v="33"/>
    <s v="F"/>
    <x v="3"/>
    <n v="43232"/>
    <d v="2015-10-06T00:00:00"/>
    <n v="10355"/>
    <x v="2"/>
    <n v="31"/>
  </r>
  <r>
    <n v="253"/>
    <s v="Teresa Miller"/>
    <n v="48"/>
    <s v="M"/>
    <x v="0"/>
    <n v="59896"/>
    <d v="2019-09-02T00:00:00"/>
    <n v="28110"/>
    <x v="2"/>
    <n v="34"/>
  </r>
  <r>
    <n v="254"/>
    <s v="Deborah Vaughan"/>
    <n v="26"/>
    <s v="F"/>
    <x v="2"/>
    <n v="79820"/>
    <d v="2023-12-17T00:00:00"/>
    <n v="31367"/>
    <x v="3"/>
    <n v="44"/>
  </r>
  <r>
    <n v="255"/>
    <s v="Karen Strong"/>
    <n v="34"/>
    <s v="M"/>
    <x v="2"/>
    <n v="38345"/>
    <d v="2021-05-27T00:00:00"/>
    <n v="18253"/>
    <x v="2"/>
    <n v="20"/>
  </r>
  <r>
    <n v="256"/>
    <s v="Colleen Campbell"/>
    <n v="40"/>
    <s v="M"/>
    <x v="2"/>
    <n v="35825"/>
    <d v="2020-01-10T00:00:00"/>
    <n v="23122"/>
    <x v="3"/>
    <n v="43"/>
  </r>
  <r>
    <n v="257"/>
    <s v="Amanda Flores"/>
    <n v="47"/>
    <s v="M"/>
    <x v="0"/>
    <n v="44713"/>
    <d v="2021-06-30T00:00:00"/>
    <n v="39961"/>
    <x v="2"/>
    <n v="27"/>
  </r>
  <r>
    <n v="258"/>
    <s v="Dustin Gonzalez"/>
    <n v="22"/>
    <s v="M"/>
    <x v="2"/>
    <n v="45065"/>
    <d v="2016-02-09T00:00:00"/>
    <n v="16723"/>
    <x v="2"/>
    <n v="22"/>
  </r>
  <r>
    <n v="259"/>
    <s v="Angela Leonard"/>
    <n v="39"/>
    <s v="M"/>
    <x v="0"/>
    <n v="44725"/>
    <d v="2019-05-07T00:00:00"/>
    <n v="21802"/>
    <x v="2"/>
    <n v="58"/>
  </r>
  <r>
    <n v="260"/>
    <s v="Corey Gonzalez"/>
    <n v="50"/>
    <s v="M"/>
    <x v="2"/>
    <n v="56507"/>
    <d v="2020-11-17T00:00:00"/>
    <n v="35196"/>
    <x v="2"/>
    <n v="57"/>
  </r>
  <r>
    <n v="261"/>
    <s v="Robert Garner"/>
    <n v="58"/>
    <s v="M"/>
    <x v="3"/>
    <n v="63594"/>
    <d v="2024-01-10T00:00:00"/>
    <n v="37151"/>
    <x v="3"/>
    <n v="35"/>
  </r>
  <r>
    <n v="262"/>
    <s v="Shannon Aguilar"/>
    <n v="35"/>
    <s v="F"/>
    <x v="1"/>
    <n v="34341"/>
    <d v="2020-12-13T00:00:00"/>
    <n v="18448"/>
    <x v="1"/>
    <n v="60"/>
  </r>
  <r>
    <n v="263"/>
    <s v="Katherine Montes"/>
    <n v="38"/>
    <s v="F"/>
    <x v="4"/>
    <n v="35129"/>
    <d v="2023-05-20T00:00:00"/>
    <n v="20182"/>
    <x v="0"/>
    <n v="23"/>
  </r>
  <r>
    <n v="264"/>
    <s v="Ashley Espinoza"/>
    <n v="47"/>
    <s v="F"/>
    <x v="4"/>
    <n v="67467"/>
    <d v="2018-04-15T00:00:00"/>
    <n v="20134"/>
    <x v="3"/>
    <n v="28"/>
  </r>
  <r>
    <n v="265"/>
    <s v="Eric Warren"/>
    <n v="41"/>
    <s v="M"/>
    <x v="0"/>
    <n v="74798"/>
    <d v="2015-10-22T00:00:00"/>
    <n v="30493"/>
    <x v="0"/>
    <n v="47"/>
  </r>
  <r>
    <n v="266"/>
    <s v="Mary Lynn"/>
    <n v="46"/>
    <s v="M"/>
    <x v="4"/>
    <n v="72164"/>
    <d v="2015-11-03T00:00:00"/>
    <n v="33392"/>
    <x v="0"/>
    <n v="56"/>
  </r>
  <r>
    <n v="267"/>
    <s v="Thomas Smith"/>
    <n v="51"/>
    <s v="F"/>
    <x v="3"/>
    <n v="53939"/>
    <d v="2017-05-21T00:00:00"/>
    <n v="23717"/>
    <x v="0"/>
    <n v="48"/>
  </r>
  <r>
    <n v="268"/>
    <s v="Laura Christian"/>
    <n v="54"/>
    <s v="F"/>
    <x v="4"/>
    <n v="35713"/>
    <d v="2016-09-22T00:00:00"/>
    <n v="36932"/>
    <x v="0"/>
    <n v="36"/>
  </r>
  <r>
    <n v="269"/>
    <s v="Samuel Jordan"/>
    <n v="60"/>
    <s v="M"/>
    <x v="3"/>
    <n v="60850"/>
    <d v="2019-09-14T00:00:00"/>
    <n v="19244"/>
    <x v="3"/>
    <n v="48"/>
  </r>
  <r>
    <n v="270"/>
    <s v="Erin Johnson"/>
    <n v="47"/>
    <s v="M"/>
    <x v="4"/>
    <n v="53290"/>
    <d v="2020-02-28T00:00:00"/>
    <n v="39521"/>
    <x v="0"/>
    <n v="56"/>
  </r>
  <r>
    <n v="271"/>
    <s v="Valerie Wood"/>
    <n v="34"/>
    <s v="M"/>
    <x v="2"/>
    <n v="76180"/>
    <d v="2022-08-09T00:00:00"/>
    <n v="13107"/>
    <x v="1"/>
    <n v="52"/>
  </r>
  <r>
    <n v="272"/>
    <s v="Jordan Luna"/>
    <n v="39"/>
    <s v="M"/>
    <x v="2"/>
    <n v="62928"/>
    <d v="2015-08-04T00:00:00"/>
    <n v="21141"/>
    <x v="0"/>
    <n v="36"/>
  </r>
  <r>
    <n v="273"/>
    <s v="Jessica Gardner"/>
    <n v="58"/>
    <s v="F"/>
    <x v="0"/>
    <n v="48144"/>
    <d v="2015-10-11T00:00:00"/>
    <n v="26963"/>
    <x v="0"/>
    <n v="48"/>
  </r>
  <r>
    <n v="274"/>
    <s v="Lisa Vargas"/>
    <n v="22"/>
    <s v="M"/>
    <x v="2"/>
    <n v="52385"/>
    <d v="2018-12-31T00:00:00"/>
    <n v="33503"/>
    <x v="3"/>
    <n v="52"/>
  </r>
  <r>
    <n v="275"/>
    <s v="Cassandra Burns"/>
    <n v="22"/>
    <s v="F"/>
    <x v="3"/>
    <n v="76711"/>
    <d v="2015-05-12T00:00:00"/>
    <n v="33700"/>
    <x v="2"/>
    <n v="26"/>
  </r>
  <r>
    <n v="276"/>
    <s v="Kristine Brown"/>
    <n v="45"/>
    <s v="F"/>
    <x v="1"/>
    <n v="51212"/>
    <d v="2017-08-28T00:00:00"/>
    <n v="38073"/>
    <x v="2"/>
    <n v="53"/>
  </r>
  <r>
    <n v="277"/>
    <s v="Ellen Jackson"/>
    <n v="54"/>
    <s v="M"/>
    <x v="0"/>
    <n v="73903"/>
    <d v="2019-12-11T00:00:00"/>
    <n v="30960"/>
    <x v="2"/>
    <n v="52"/>
  </r>
  <r>
    <n v="278"/>
    <s v="Michael Ho"/>
    <n v="46"/>
    <s v="F"/>
    <x v="1"/>
    <n v="62301"/>
    <d v="2016-02-27T00:00:00"/>
    <n v="35288"/>
    <x v="1"/>
    <n v="37"/>
  </r>
  <r>
    <n v="279"/>
    <s v="James Martin"/>
    <n v="47"/>
    <s v="M"/>
    <x v="2"/>
    <n v="50752"/>
    <d v="2019-01-10T00:00:00"/>
    <n v="38266"/>
    <x v="0"/>
    <n v="38"/>
  </r>
  <r>
    <n v="280"/>
    <s v="Curtis Bass"/>
    <n v="25"/>
    <s v="M"/>
    <x v="0"/>
    <n v="38974"/>
    <d v="2022-03-06T00:00:00"/>
    <n v="20558"/>
    <x v="1"/>
    <n v="30"/>
  </r>
  <r>
    <n v="281"/>
    <s v="Gabriel Nielsen"/>
    <n v="58"/>
    <s v="F"/>
    <x v="3"/>
    <n v="70389"/>
    <d v="2014-10-08T00:00:00"/>
    <n v="28978"/>
    <x v="3"/>
    <n v="33"/>
  </r>
  <r>
    <n v="282"/>
    <s v="Jennifer Hall"/>
    <n v="32"/>
    <s v="F"/>
    <x v="4"/>
    <n v="66709"/>
    <d v="2014-07-25T00:00:00"/>
    <n v="38546"/>
    <x v="0"/>
    <n v="46"/>
  </r>
  <r>
    <n v="283"/>
    <s v="Stacey Bray"/>
    <n v="37"/>
    <s v="F"/>
    <x v="2"/>
    <n v="35434"/>
    <d v="2018-07-07T00:00:00"/>
    <n v="37034"/>
    <x v="3"/>
    <n v="59"/>
  </r>
  <r>
    <n v="284"/>
    <s v="Kevin Harris"/>
    <n v="38"/>
    <s v="F"/>
    <x v="0"/>
    <n v="76562"/>
    <d v="2019-02-07T00:00:00"/>
    <n v="18243"/>
    <x v="0"/>
    <n v="46"/>
  </r>
  <r>
    <n v="285"/>
    <s v="Danny Brown"/>
    <n v="56"/>
    <s v="M"/>
    <x v="1"/>
    <n v="30854"/>
    <d v="2021-05-03T00:00:00"/>
    <n v="30370"/>
    <x v="1"/>
    <n v="21"/>
  </r>
  <r>
    <n v="286"/>
    <s v="Christopher Hubbard"/>
    <n v="52"/>
    <s v="F"/>
    <x v="0"/>
    <n v="30426"/>
    <d v="2019-08-20T00:00:00"/>
    <n v="11519"/>
    <x v="2"/>
    <n v="40"/>
  </r>
  <r>
    <n v="287"/>
    <s v="Jasmine Beasley"/>
    <n v="33"/>
    <s v="F"/>
    <x v="0"/>
    <n v="74564"/>
    <d v="2022-04-14T00:00:00"/>
    <n v="12618"/>
    <x v="3"/>
    <n v="34"/>
  </r>
  <r>
    <n v="288"/>
    <s v="Michael Hansen Jr."/>
    <n v="52"/>
    <s v="M"/>
    <x v="0"/>
    <n v="48968"/>
    <d v="2017-02-21T00:00:00"/>
    <n v="29235"/>
    <x v="0"/>
    <n v="34"/>
  </r>
  <r>
    <n v="289"/>
    <s v="Dean Hartman"/>
    <n v="52"/>
    <s v="M"/>
    <x v="3"/>
    <n v="45763"/>
    <d v="2022-09-04T00:00:00"/>
    <n v="29356"/>
    <x v="1"/>
    <n v="49"/>
  </r>
  <r>
    <n v="290"/>
    <s v="Eric Sims"/>
    <n v="32"/>
    <s v="M"/>
    <x v="1"/>
    <n v="76053"/>
    <d v="2021-10-12T00:00:00"/>
    <n v="17563"/>
    <x v="0"/>
    <n v="53"/>
  </r>
  <r>
    <n v="291"/>
    <s v="Dr. Colleen Collier"/>
    <n v="50"/>
    <s v="M"/>
    <x v="4"/>
    <n v="54008"/>
    <d v="2021-06-25T00:00:00"/>
    <n v="13535"/>
    <x v="3"/>
    <n v="27"/>
  </r>
  <r>
    <n v="292"/>
    <s v="Thomas Hughes"/>
    <n v="23"/>
    <s v="M"/>
    <x v="0"/>
    <n v="72621"/>
    <d v="2018-02-03T00:00:00"/>
    <n v="22160"/>
    <x v="2"/>
    <n v="48"/>
  </r>
  <r>
    <n v="293"/>
    <s v="William Edwards"/>
    <n v="52"/>
    <s v="F"/>
    <x v="4"/>
    <n v="43387"/>
    <d v="2015-08-31T00:00:00"/>
    <n v="23101"/>
    <x v="3"/>
    <n v="24"/>
  </r>
  <r>
    <n v="294"/>
    <s v="Aaron Jackson"/>
    <n v="31"/>
    <s v="F"/>
    <x v="3"/>
    <n v="71190"/>
    <d v="2015-08-18T00:00:00"/>
    <n v="11695"/>
    <x v="3"/>
    <n v="48"/>
  </r>
  <r>
    <n v="295"/>
    <s v="Kristin Phillips"/>
    <n v="31"/>
    <s v="M"/>
    <x v="3"/>
    <n v="79939"/>
    <d v="2022-07-02T00:00:00"/>
    <n v="31575"/>
    <x v="0"/>
    <n v="41"/>
  </r>
  <r>
    <n v="296"/>
    <s v="Mary Collins"/>
    <n v="28"/>
    <s v="F"/>
    <x v="4"/>
    <n v="69862"/>
    <d v="2021-10-12T00:00:00"/>
    <n v="10276"/>
    <x v="0"/>
    <n v="49"/>
  </r>
  <r>
    <n v="297"/>
    <s v="Gabriella Walker"/>
    <n v="47"/>
    <s v="M"/>
    <x v="3"/>
    <n v="72574"/>
    <d v="2017-10-24T00:00:00"/>
    <n v="31837"/>
    <x v="3"/>
    <n v="36"/>
  </r>
  <r>
    <n v="298"/>
    <s v="Benjamin Sanchez"/>
    <n v="54"/>
    <s v="F"/>
    <x v="3"/>
    <n v="36206"/>
    <d v="2023-04-27T00:00:00"/>
    <n v="28200"/>
    <x v="1"/>
    <n v="51"/>
  </r>
  <r>
    <n v="299"/>
    <s v="Julie White"/>
    <n v="40"/>
    <s v="M"/>
    <x v="3"/>
    <n v="51128"/>
    <d v="2016-03-28T00:00:00"/>
    <n v="13225"/>
    <x v="0"/>
    <n v="52"/>
  </r>
  <r>
    <n v="300"/>
    <s v="Kayla Pham"/>
    <n v="28"/>
    <s v="F"/>
    <x v="3"/>
    <n v="44858"/>
    <d v="2022-10-10T00:00:00"/>
    <n v="10930"/>
    <x v="1"/>
    <n v="53"/>
  </r>
  <r>
    <n v="301"/>
    <s v="Gregory Gray"/>
    <n v="31"/>
    <s v="M"/>
    <x v="0"/>
    <n v="37373"/>
    <d v="2019-03-06T00:00:00"/>
    <n v="32525"/>
    <x v="3"/>
    <n v="40"/>
  </r>
  <r>
    <n v="302"/>
    <s v="Melody Hamilton MD"/>
    <n v="37"/>
    <s v="M"/>
    <x v="2"/>
    <n v="32158"/>
    <d v="2017-06-24T00:00:00"/>
    <n v="26219"/>
    <x v="2"/>
    <n v="43"/>
  </r>
  <r>
    <n v="303"/>
    <s v="Eric Colon"/>
    <n v="55"/>
    <s v="F"/>
    <x v="2"/>
    <n v="49004"/>
    <d v="2019-07-27T00:00:00"/>
    <n v="19203"/>
    <x v="2"/>
    <n v="22"/>
  </r>
  <r>
    <n v="304"/>
    <s v="Melissa Gomez"/>
    <n v="31"/>
    <s v="M"/>
    <x v="1"/>
    <n v="68968"/>
    <d v="2017-04-19T00:00:00"/>
    <n v="32574"/>
    <x v="2"/>
    <n v="22"/>
  </r>
  <r>
    <n v="305"/>
    <s v="Patricia Owens"/>
    <n v="28"/>
    <s v="F"/>
    <x v="1"/>
    <n v="38958"/>
    <d v="2016-11-16T00:00:00"/>
    <n v="39933"/>
    <x v="0"/>
    <n v="58"/>
  </r>
  <r>
    <n v="306"/>
    <s v="Crystal Kennedy"/>
    <n v="37"/>
    <s v="M"/>
    <x v="0"/>
    <n v="42312"/>
    <d v="2018-12-06T00:00:00"/>
    <n v="17817"/>
    <x v="2"/>
    <n v="43"/>
  </r>
  <r>
    <n v="307"/>
    <s v="Jessica Cobb"/>
    <n v="43"/>
    <s v="M"/>
    <x v="1"/>
    <n v="75537"/>
    <d v="2023-07-13T00:00:00"/>
    <n v="23441"/>
    <x v="2"/>
    <n v="54"/>
  </r>
  <r>
    <n v="308"/>
    <s v="Cynthia Mcpherson"/>
    <n v="59"/>
    <s v="F"/>
    <x v="4"/>
    <n v="44763"/>
    <d v="2019-11-29T00:00:00"/>
    <n v="29052"/>
    <x v="2"/>
    <n v="31"/>
  </r>
  <r>
    <n v="309"/>
    <s v="Paul Fowler"/>
    <n v="50"/>
    <s v="F"/>
    <x v="4"/>
    <n v="76157"/>
    <d v="2024-01-15T00:00:00"/>
    <n v="25725"/>
    <x v="3"/>
    <n v="51"/>
  </r>
  <r>
    <n v="310"/>
    <s v="Robert Woods"/>
    <n v="23"/>
    <s v="F"/>
    <x v="2"/>
    <n v="31895"/>
    <d v="2014-11-20T00:00:00"/>
    <n v="22803"/>
    <x v="1"/>
    <n v="55"/>
  </r>
  <r>
    <n v="311"/>
    <s v="Janet Green"/>
    <n v="38"/>
    <s v="M"/>
    <x v="0"/>
    <n v="44685"/>
    <d v="2014-09-26T00:00:00"/>
    <n v="30946"/>
    <x v="3"/>
    <n v="60"/>
  </r>
  <r>
    <n v="312"/>
    <s v="Scott Mitchell"/>
    <n v="24"/>
    <s v="M"/>
    <x v="0"/>
    <n v="46552"/>
    <d v="2024-05-20T00:00:00"/>
    <n v="23815"/>
    <x v="0"/>
    <n v="48"/>
  </r>
  <r>
    <n v="313"/>
    <s v="Charles Knight"/>
    <n v="56"/>
    <s v="F"/>
    <x v="1"/>
    <n v="62601"/>
    <d v="2023-04-12T00:00:00"/>
    <n v="21354"/>
    <x v="1"/>
    <n v="40"/>
  </r>
  <r>
    <n v="314"/>
    <s v="Darren Roberts"/>
    <n v="38"/>
    <s v="F"/>
    <x v="3"/>
    <n v="70327"/>
    <d v="2022-06-11T00:00:00"/>
    <n v="38076"/>
    <x v="2"/>
    <n v="34"/>
  </r>
  <r>
    <n v="315"/>
    <s v="Marcus Landry"/>
    <n v="27"/>
    <s v="F"/>
    <x v="0"/>
    <n v="73068"/>
    <d v="2022-12-05T00:00:00"/>
    <n v="33625"/>
    <x v="1"/>
    <n v="31"/>
  </r>
  <r>
    <n v="316"/>
    <s v="Scott Olson"/>
    <n v="49"/>
    <s v="M"/>
    <x v="4"/>
    <n v="62646"/>
    <d v="2017-03-18T00:00:00"/>
    <n v="16150"/>
    <x v="1"/>
    <n v="55"/>
  </r>
  <r>
    <n v="317"/>
    <s v="Yesenia Hart"/>
    <n v="39"/>
    <s v="M"/>
    <x v="3"/>
    <n v="79532"/>
    <d v="2016-12-07T00:00:00"/>
    <n v="31870"/>
    <x v="3"/>
    <n v="30"/>
  </r>
  <r>
    <n v="318"/>
    <s v="Michelle Williams"/>
    <n v="49"/>
    <s v="M"/>
    <x v="0"/>
    <n v="65119"/>
    <d v="2018-04-25T00:00:00"/>
    <n v="38035"/>
    <x v="2"/>
    <n v="51"/>
  </r>
  <r>
    <n v="319"/>
    <s v="Daniel Grant"/>
    <n v="50"/>
    <s v="M"/>
    <x v="1"/>
    <n v="52596"/>
    <d v="2017-09-18T00:00:00"/>
    <n v="17021"/>
    <x v="3"/>
    <n v="29"/>
  </r>
  <r>
    <n v="320"/>
    <s v="Cheryl Shea"/>
    <n v="36"/>
    <s v="F"/>
    <x v="1"/>
    <n v="56270"/>
    <d v="2022-10-28T00:00:00"/>
    <n v="39988"/>
    <x v="1"/>
    <n v="22"/>
  </r>
  <r>
    <n v="321"/>
    <s v="Julie Wilson"/>
    <n v="47"/>
    <s v="F"/>
    <x v="3"/>
    <n v="41737"/>
    <d v="2015-04-29T00:00:00"/>
    <n v="16401"/>
    <x v="0"/>
    <n v="24"/>
  </r>
  <r>
    <n v="322"/>
    <s v="Maria Faulkner"/>
    <n v="35"/>
    <s v="F"/>
    <x v="2"/>
    <n v="69545"/>
    <d v="2015-07-23T00:00:00"/>
    <n v="22375"/>
    <x v="0"/>
    <n v="46"/>
  </r>
  <r>
    <n v="323"/>
    <s v="Timothy Jennings"/>
    <n v="50"/>
    <s v="M"/>
    <x v="1"/>
    <n v="65471"/>
    <d v="2020-09-23T00:00:00"/>
    <n v="24535"/>
    <x v="3"/>
    <n v="22"/>
  </r>
  <r>
    <n v="324"/>
    <s v="Jennifer Beard"/>
    <n v="36"/>
    <s v="M"/>
    <x v="3"/>
    <n v="38612"/>
    <d v="2017-10-05T00:00:00"/>
    <n v="38756"/>
    <x v="2"/>
    <n v="31"/>
  </r>
  <r>
    <n v="325"/>
    <s v="Michael Martinez MD"/>
    <n v="57"/>
    <s v="F"/>
    <x v="1"/>
    <n v="42942"/>
    <d v="2021-12-23T00:00:00"/>
    <n v="16464"/>
    <x v="1"/>
    <n v="24"/>
  </r>
  <r>
    <n v="326"/>
    <s v="Ryan Ellison"/>
    <n v="23"/>
    <s v="F"/>
    <x v="0"/>
    <n v="65952"/>
    <d v="2015-11-27T00:00:00"/>
    <n v="12153"/>
    <x v="2"/>
    <n v="41"/>
  </r>
  <r>
    <n v="327"/>
    <s v="Pamela Carpenter"/>
    <n v="52"/>
    <s v="M"/>
    <x v="4"/>
    <n v="42134"/>
    <d v="2016-09-09T00:00:00"/>
    <n v="27093"/>
    <x v="1"/>
    <n v="37"/>
  </r>
  <r>
    <n v="328"/>
    <s v="Caitlin Santiago"/>
    <n v="54"/>
    <s v="F"/>
    <x v="4"/>
    <n v="44988"/>
    <d v="2019-09-25T00:00:00"/>
    <n v="37693"/>
    <x v="3"/>
    <n v="21"/>
  </r>
  <r>
    <n v="329"/>
    <s v="Jennifer Ortega"/>
    <n v="55"/>
    <s v="M"/>
    <x v="4"/>
    <n v="43982"/>
    <d v="2020-09-19T00:00:00"/>
    <n v="20898"/>
    <x v="2"/>
    <n v="52"/>
  </r>
  <r>
    <n v="330"/>
    <s v="Melinda Koch"/>
    <n v="27"/>
    <s v="F"/>
    <x v="4"/>
    <n v="73863"/>
    <d v="2018-02-08T00:00:00"/>
    <n v="10486"/>
    <x v="1"/>
    <n v="46"/>
  </r>
  <r>
    <n v="331"/>
    <s v="Gregory Griffith"/>
    <n v="40"/>
    <s v="M"/>
    <x v="0"/>
    <n v="44824"/>
    <d v="2023-09-04T00:00:00"/>
    <n v="33363"/>
    <x v="2"/>
    <n v="32"/>
  </r>
  <r>
    <n v="332"/>
    <s v="Jeffery Bautista"/>
    <n v="34"/>
    <s v="F"/>
    <x v="1"/>
    <n v="61526"/>
    <d v="2014-11-29T00:00:00"/>
    <n v="19969"/>
    <x v="1"/>
    <n v="50"/>
  </r>
  <r>
    <n v="333"/>
    <s v="Kaitlyn Cobb"/>
    <n v="29"/>
    <s v="M"/>
    <x v="2"/>
    <n v="45828"/>
    <d v="2019-10-05T00:00:00"/>
    <n v="35285"/>
    <x v="3"/>
    <n v="51"/>
  </r>
  <r>
    <n v="334"/>
    <s v="Carol Lee"/>
    <n v="27"/>
    <s v="F"/>
    <x v="1"/>
    <n v="68537"/>
    <d v="2023-09-08T00:00:00"/>
    <n v="34668"/>
    <x v="1"/>
    <n v="46"/>
  </r>
  <r>
    <n v="335"/>
    <s v="Gregory Ewing"/>
    <n v="50"/>
    <s v="F"/>
    <x v="4"/>
    <n v="76875"/>
    <d v="2018-08-11T00:00:00"/>
    <n v="17760"/>
    <x v="1"/>
    <n v="54"/>
  </r>
  <r>
    <n v="336"/>
    <s v="Gabrielle Cobb"/>
    <n v="34"/>
    <s v="M"/>
    <x v="3"/>
    <n v="71010"/>
    <d v="2023-07-04T00:00:00"/>
    <n v="23973"/>
    <x v="1"/>
    <n v="21"/>
  </r>
  <r>
    <n v="337"/>
    <s v="April Allen"/>
    <n v="50"/>
    <s v="F"/>
    <x v="1"/>
    <n v="46075"/>
    <d v="2018-08-17T00:00:00"/>
    <n v="26303"/>
    <x v="1"/>
    <n v="29"/>
  </r>
  <r>
    <n v="338"/>
    <s v="Carol Richard"/>
    <n v="34"/>
    <s v="F"/>
    <x v="2"/>
    <n v="75290"/>
    <d v="2015-06-06T00:00:00"/>
    <n v="38820"/>
    <x v="0"/>
    <n v="31"/>
  </r>
  <r>
    <n v="339"/>
    <s v="Teresa Allen"/>
    <n v="29"/>
    <s v="M"/>
    <x v="3"/>
    <n v="65286"/>
    <d v="2017-02-24T00:00:00"/>
    <n v="33549"/>
    <x v="0"/>
    <n v="60"/>
  </r>
  <r>
    <n v="340"/>
    <s v="Madison Barber"/>
    <n v="41"/>
    <s v="M"/>
    <x v="0"/>
    <n v="40695"/>
    <d v="2018-10-07T00:00:00"/>
    <n v="35018"/>
    <x v="0"/>
    <n v="56"/>
  </r>
  <r>
    <n v="341"/>
    <s v="Erin Scott"/>
    <n v="59"/>
    <s v="M"/>
    <x v="2"/>
    <n v="39290"/>
    <d v="2022-05-27T00:00:00"/>
    <n v="16143"/>
    <x v="3"/>
    <n v="26"/>
  </r>
  <r>
    <n v="342"/>
    <s v="Erin Morton"/>
    <n v="47"/>
    <s v="M"/>
    <x v="3"/>
    <n v="56903"/>
    <d v="2019-11-13T00:00:00"/>
    <n v="13351"/>
    <x v="1"/>
    <n v="53"/>
  </r>
  <r>
    <n v="343"/>
    <s v="Madeline Orozco"/>
    <n v="20"/>
    <s v="M"/>
    <x v="2"/>
    <n v="45470"/>
    <d v="2023-04-10T00:00:00"/>
    <n v="13721"/>
    <x v="0"/>
    <n v="31"/>
  </r>
  <r>
    <n v="344"/>
    <s v="Natalie Nunez"/>
    <n v="52"/>
    <s v="F"/>
    <x v="3"/>
    <n v="79673"/>
    <d v="2018-09-14T00:00:00"/>
    <n v="26391"/>
    <x v="2"/>
    <n v="27"/>
  </r>
  <r>
    <n v="345"/>
    <s v="Gerald Jones"/>
    <n v="28"/>
    <s v="M"/>
    <x v="4"/>
    <n v="50765"/>
    <d v="2019-08-20T00:00:00"/>
    <n v="26920"/>
    <x v="1"/>
    <n v="54"/>
  </r>
  <r>
    <n v="346"/>
    <s v="Jennifer Hoover"/>
    <n v="44"/>
    <s v="F"/>
    <x v="0"/>
    <n v="67572"/>
    <d v="2021-01-02T00:00:00"/>
    <n v="38903"/>
    <x v="3"/>
    <n v="51"/>
  </r>
  <r>
    <n v="347"/>
    <s v="Jason Smith"/>
    <n v="45"/>
    <s v="M"/>
    <x v="2"/>
    <n v="67600"/>
    <d v="2014-11-12T00:00:00"/>
    <n v="26743"/>
    <x v="1"/>
    <n v="23"/>
  </r>
  <r>
    <n v="348"/>
    <s v="Jake Rogers"/>
    <n v="41"/>
    <s v="M"/>
    <x v="2"/>
    <n v="54133"/>
    <d v="2020-07-05T00:00:00"/>
    <n v="32930"/>
    <x v="3"/>
    <n v="27"/>
  </r>
  <r>
    <n v="349"/>
    <s v="Terry Mack"/>
    <n v="35"/>
    <s v="F"/>
    <x v="0"/>
    <n v="54193"/>
    <d v="2015-04-02T00:00:00"/>
    <n v="26562"/>
    <x v="1"/>
    <n v="29"/>
  </r>
  <r>
    <n v="350"/>
    <s v="Joseph Clements"/>
    <n v="44"/>
    <s v="F"/>
    <x v="1"/>
    <n v="72962"/>
    <d v="2021-12-20T00:00:00"/>
    <n v="37643"/>
    <x v="1"/>
    <n v="40"/>
  </r>
  <r>
    <n v="351"/>
    <s v="Peggy Green"/>
    <n v="58"/>
    <s v="F"/>
    <x v="1"/>
    <n v="61515"/>
    <d v="2015-06-13T00:00:00"/>
    <n v="13856"/>
    <x v="2"/>
    <n v="22"/>
  </r>
  <r>
    <n v="352"/>
    <s v="Rebecca Price"/>
    <n v="43"/>
    <s v="F"/>
    <x v="3"/>
    <n v="51021"/>
    <d v="2016-07-13T00:00:00"/>
    <n v="35544"/>
    <x v="1"/>
    <n v="59"/>
  </r>
  <r>
    <n v="353"/>
    <s v="Gregory Garcia"/>
    <n v="45"/>
    <s v="M"/>
    <x v="4"/>
    <n v="63575"/>
    <d v="2024-05-17T00:00:00"/>
    <n v="23976"/>
    <x v="2"/>
    <n v="29"/>
  </r>
  <r>
    <n v="354"/>
    <s v="Melanie Tanner"/>
    <n v="22"/>
    <s v="F"/>
    <x v="0"/>
    <n v="72504"/>
    <d v="2024-06-14T00:00:00"/>
    <n v="36513"/>
    <x v="1"/>
    <n v="45"/>
  </r>
  <r>
    <n v="355"/>
    <s v="Laurie Santana"/>
    <n v="35"/>
    <s v="M"/>
    <x v="0"/>
    <n v="76365"/>
    <d v="2021-03-12T00:00:00"/>
    <n v="11509"/>
    <x v="2"/>
    <n v="57"/>
  </r>
  <r>
    <n v="356"/>
    <s v="Jeffrey Robbins"/>
    <n v="35"/>
    <s v="M"/>
    <x v="3"/>
    <n v="67098"/>
    <d v="2021-10-24T00:00:00"/>
    <n v="26741"/>
    <x v="1"/>
    <n v="59"/>
  </r>
  <r>
    <n v="357"/>
    <s v="Danielle Martinez"/>
    <n v="32"/>
    <s v="F"/>
    <x v="0"/>
    <n v="57427"/>
    <d v="2018-12-02T00:00:00"/>
    <n v="23445"/>
    <x v="3"/>
    <n v="60"/>
  </r>
  <r>
    <n v="358"/>
    <s v="Joanne Lopez"/>
    <n v="47"/>
    <s v="M"/>
    <x v="3"/>
    <n v="68391"/>
    <d v="2021-04-09T00:00:00"/>
    <n v="34406"/>
    <x v="0"/>
    <n v="22"/>
  </r>
  <r>
    <n v="359"/>
    <s v="Charlotte Carpenter"/>
    <n v="22"/>
    <s v="M"/>
    <x v="3"/>
    <n v="73257"/>
    <d v="2021-11-10T00:00:00"/>
    <n v="32377"/>
    <x v="1"/>
    <n v="59"/>
  </r>
  <r>
    <n v="360"/>
    <s v="Aaron Eaton"/>
    <n v="30"/>
    <s v="M"/>
    <x v="4"/>
    <n v="59570"/>
    <d v="2024-04-13T00:00:00"/>
    <n v="12671"/>
    <x v="0"/>
    <n v="35"/>
  </r>
  <r>
    <n v="361"/>
    <s v="Lee Garcia"/>
    <n v="58"/>
    <s v="M"/>
    <x v="4"/>
    <n v="30751"/>
    <d v="2016-08-19T00:00:00"/>
    <n v="27653"/>
    <x v="2"/>
    <n v="30"/>
  </r>
  <r>
    <n v="362"/>
    <s v="Dawn Gonzalez"/>
    <n v="39"/>
    <s v="F"/>
    <x v="2"/>
    <n v="30807"/>
    <d v="2017-09-09T00:00:00"/>
    <n v="11140"/>
    <x v="3"/>
    <n v="26"/>
  </r>
  <r>
    <n v="363"/>
    <s v="Dana Strong"/>
    <n v="25"/>
    <s v="F"/>
    <x v="3"/>
    <n v="60521"/>
    <d v="2021-03-14T00:00:00"/>
    <n v="12739"/>
    <x v="0"/>
    <n v="52"/>
  </r>
  <r>
    <n v="364"/>
    <s v="Joseph Johnson"/>
    <n v="56"/>
    <s v="F"/>
    <x v="3"/>
    <n v="49351"/>
    <d v="2023-09-29T00:00:00"/>
    <n v="18461"/>
    <x v="3"/>
    <n v="58"/>
  </r>
  <r>
    <n v="365"/>
    <s v="Allison Martin"/>
    <n v="20"/>
    <s v="M"/>
    <x v="4"/>
    <n v="36734"/>
    <d v="2015-09-16T00:00:00"/>
    <n v="13645"/>
    <x v="3"/>
    <n v="50"/>
  </r>
  <r>
    <n v="366"/>
    <s v="Jessica Tucker"/>
    <n v="26"/>
    <s v="F"/>
    <x v="2"/>
    <n v="39069"/>
    <d v="2019-03-13T00:00:00"/>
    <n v="33937"/>
    <x v="2"/>
    <n v="54"/>
  </r>
  <r>
    <n v="367"/>
    <s v="Michael Thomas"/>
    <n v="23"/>
    <s v="M"/>
    <x v="4"/>
    <n v="32145"/>
    <d v="2017-11-17T00:00:00"/>
    <n v="23346"/>
    <x v="3"/>
    <n v="42"/>
  </r>
  <r>
    <n v="368"/>
    <s v="James Wall"/>
    <n v="28"/>
    <s v="F"/>
    <x v="2"/>
    <n v="70540"/>
    <d v="2023-04-28T00:00:00"/>
    <n v="25347"/>
    <x v="0"/>
    <n v="46"/>
  </r>
  <r>
    <n v="369"/>
    <s v="Virginia Garcia"/>
    <n v="42"/>
    <s v="F"/>
    <x v="0"/>
    <n v="37474"/>
    <d v="2024-07-06T00:00:00"/>
    <n v="10501"/>
    <x v="2"/>
    <n v="32"/>
  </r>
  <r>
    <n v="370"/>
    <s v="Nancy Moss"/>
    <n v="45"/>
    <s v="F"/>
    <x v="4"/>
    <n v="47466"/>
    <d v="2015-06-12T00:00:00"/>
    <n v="10840"/>
    <x v="2"/>
    <n v="36"/>
  </r>
  <r>
    <n v="371"/>
    <s v="Christine Tucker"/>
    <n v="26"/>
    <s v="F"/>
    <x v="1"/>
    <n v="74237"/>
    <d v="2020-06-08T00:00:00"/>
    <n v="37364"/>
    <x v="3"/>
    <n v="44"/>
  </r>
  <r>
    <n v="372"/>
    <s v="Jason Garrett"/>
    <n v="36"/>
    <s v="F"/>
    <x v="1"/>
    <n v="46601"/>
    <d v="2023-05-21T00:00:00"/>
    <n v="13315"/>
    <x v="1"/>
    <n v="23"/>
  </r>
  <r>
    <n v="373"/>
    <s v="Colleen Griffin"/>
    <n v="56"/>
    <s v="F"/>
    <x v="4"/>
    <n v="30142"/>
    <d v="2022-07-08T00:00:00"/>
    <n v="20359"/>
    <x v="3"/>
    <n v="25"/>
  </r>
  <r>
    <n v="374"/>
    <s v="David King"/>
    <n v="35"/>
    <s v="F"/>
    <x v="0"/>
    <n v="78838"/>
    <d v="2022-01-07T00:00:00"/>
    <n v="28275"/>
    <x v="2"/>
    <n v="56"/>
  </r>
  <r>
    <n v="375"/>
    <s v="Julie Ellison"/>
    <n v="23"/>
    <s v="F"/>
    <x v="4"/>
    <n v="46010"/>
    <d v="2015-03-29T00:00:00"/>
    <n v="20667"/>
    <x v="3"/>
    <n v="39"/>
  </r>
  <r>
    <n v="376"/>
    <s v="Benjamin Edwards"/>
    <n v="58"/>
    <s v="M"/>
    <x v="0"/>
    <n v="37639"/>
    <d v="2016-06-02T00:00:00"/>
    <n v="29569"/>
    <x v="2"/>
    <n v="53"/>
  </r>
  <r>
    <n v="377"/>
    <s v="Alan Robinson"/>
    <n v="56"/>
    <s v="F"/>
    <x v="0"/>
    <n v="39568"/>
    <d v="2018-08-14T00:00:00"/>
    <n v="39692"/>
    <x v="0"/>
    <n v="32"/>
  </r>
  <r>
    <n v="378"/>
    <s v="Chris Munoz"/>
    <n v="42"/>
    <s v="F"/>
    <x v="3"/>
    <n v="50223"/>
    <d v="2023-08-15T00:00:00"/>
    <n v="14572"/>
    <x v="1"/>
    <n v="31"/>
  </r>
  <r>
    <n v="379"/>
    <s v="Julia Miranda"/>
    <n v="22"/>
    <s v="M"/>
    <x v="1"/>
    <n v="33191"/>
    <d v="2023-08-02T00:00:00"/>
    <n v="23185"/>
    <x v="3"/>
    <n v="44"/>
  </r>
  <r>
    <n v="380"/>
    <s v="Robert Vaughn"/>
    <n v="27"/>
    <s v="M"/>
    <x v="2"/>
    <n v="43048"/>
    <d v="2018-08-27T00:00:00"/>
    <n v="36846"/>
    <x v="0"/>
    <n v="21"/>
  </r>
  <r>
    <n v="381"/>
    <s v="Sara Blackburn"/>
    <n v="27"/>
    <s v="F"/>
    <x v="3"/>
    <n v="32565"/>
    <d v="2023-11-04T00:00:00"/>
    <n v="23224"/>
    <x v="2"/>
    <n v="30"/>
  </r>
  <r>
    <n v="382"/>
    <s v="Cynthia Graham"/>
    <n v="55"/>
    <s v="F"/>
    <x v="1"/>
    <n v="50852"/>
    <d v="2024-06-22T00:00:00"/>
    <n v="19799"/>
    <x v="3"/>
    <n v="24"/>
  </r>
  <r>
    <n v="383"/>
    <s v="Matthew Cross"/>
    <n v="20"/>
    <s v="F"/>
    <x v="0"/>
    <n v="55916"/>
    <d v="2017-10-30T00:00:00"/>
    <n v="37763"/>
    <x v="0"/>
    <n v="37"/>
  </r>
  <r>
    <n v="384"/>
    <s v="Lisa Short"/>
    <n v="53"/>
    <s v="M"/>
    <x v="1"/>
    <n v="49117"/>
    <d v="2018-12-14T00:00:00"/>
    <n v="11889"/>
    <x v="3"/>
    <n v="41"/>
  </r>
  <r>
    <n v="385"/>
    <s v="Aaron Rodriguez"/>
    <n v="21"/>
    <s v="F"/>
    <x v="1"/>
    <n v="31313"/>
    <d v="2018-10-06T00:00:00"/>
    <n v="10757"/>
    <x v="2"/>
    <n v="33"/>
  </r>
  <r>
    <n v="386"/>
    <s v="Kimberly Jones"/>
    <n v="55"/>
    <s v="F"/>
    <x v="1"/>
    <n v="67923"/>
    <d v="2015-01-31T00:00:00"/>
    <n v="13558"/>
    <x v="1"/>
    <n v="28"/>
  </r>
  <r>
    <n v="387"/>
    <s v="Michael Kent"/>
    <n v="31"/>
    <s v="M"/>
    <x v="1"/>
    <n v="79647"/>
    <d v="2017-06-01T00:00:00"/>
    <n v="19253"/>
    <x v="2"/>
    <n v="39"/>
  </r>
  <r>
    <n v="388"/>
    <s v="Megan Chapman"/>
    <n v="26"/>
    <s v="F"/>
    <x v="1"/>
    <n v="32754"/>
    <d v="2022-09-11T00:00:00"/>
    <n v="19121"/>
    <x v="3"/>
    <n v="26"/>
  </r>
  <r>
    <n v="389"/>
    <s v="Robert Jones"/>
    <n v="37"/>
    <s v="M"/>
    <x v="3"/>
    <n v="69760"/>
    <d v="2017-02-07T00:00:00"/>
    <n v="27787"/>
    <x v="1"/>
    <n v="45"/>
  </r>
  <r>
    <n v="390"/>
    <s v="Andrew Myers"/>
    <n v="40"/>
    <s v="M"/>
    <x v="3"/>
    <n v="54004"/>
    <d v="2017-09-10T00:00:00"/>
    <n v="26637"/>
    <x v="0"/>
    <n v="49"/>
  </r>
  <r>
    <n v="391"/>
    <s v="Bill Kelly"/>
    <n v="40"/>
    <s v="M"/>
    <x v="2"/>
    <n v="75329"/>
    <d v="2017-04-15T00:00:00"/>
    <n v="39661"/>
    <x v="0"/>
    <n v="21"/>
  </r>
  <r>
    <n v="392"/>
    <s v="Karen Tyler"/>
    <n v="29"/>
    <s v="F"/>
    <x v="1"/>
    <n v="73421"/>
    <d v="2018-02-17T00:00:00"/>
    <n v="25500"/>
    <x v="1"/>
    <n v="31"/>
  </r>
  <r>
    <n v="393"/>
    <s v="Kimberly Decker"/>
    <n v="22"/>
    <s v="F"/>
    <x v="4"/>
    <n v="30283"/>
    <d v="2017-04-28T00:00:00"/>
    <n v="22267"/>
    <x v="3"/>
    <n v="22"/>
  </r>
  <r>
    <n v="394"/>
    <s v="Amy Simon"/>
    <n v="25"/>
    <s v="M"/>
    <x v="3"/>
    <n v="72123"/>
    <d v="2023-05-04T00:00:00"/>
    <n v="23332"/>
    <x v="3"/>
    <n v="34"/>
  </r>
  <r>
    <n v="395"/>
    <s v="Calvin Jones"/>
    <n v="53"/>
    <s v="M"/>
    <x v="1"/>
    <n v="42147"/>
    <d v="2015-09-27T00:00:00"/>
    <n v="37854"/>
    <x v="3"/>
    <n v="24"/>
  </r>
  <r>
    <n v="396"/>
    <s v="Amber Johnson"/>
    <n v="38"/>
    <s v="M"/>
    <x v="1"/>
    <n v="46834"/>
    <d v="2018-10-07T00:00:00"/>
    <n v="10058"/>
    <x v="0"/>
    <n v="44"/>
  </r>
  <r>
    <n v="397"/>
    <s v="Crystal Burch"/>
    <n v="38"/>
    <s v="M"/>
    <x v="4"/>
    <n v="73173"/>
    <d v="2016-10-14T00:00:00"/>
    <n v="28317"/>
    <x v="1"/>
    <n v="45"/>
  </r>
  <r>
    <n v="398"/>
    <s v="Patrick Powers"/>
    <n v="26"/>
    <s v="F"/>
    <x v="0"/>
    <n v="46135"/>
    <d v="2015-07-05T00:00:00"/>
    <n v="35640"/>
    <x v="2"/>
    <n v="44"/>
  </r>
  <r>
    <n v="399"/>
    <s v="Olivia Perez"/>
    <n v="44"/>
    <s v="F"/>
    <x v="3"/>
    <n v="41143"/>
    <d v="2020-09-06T00:00:00"/>
    <n v="26213"/>
    <x v="1"/>
    <n v="41"/>
  </r>
  <r>
    <n v="400"/>
    <s v="Thomas Skinner"/>
    <n v="56"/>
    <s v="M"/>
    <x v="4"/>
    <n v="57419"/>
    <d v="2020-05-23T00:00:00"/>
    <n v="33457"/>
    <x v="3"/>
    <n v="28"/>
  </r>
  <r>
    <n v="401"/>
    <s v="Miranda Reynolds"/>
    <n v="26"/>
    <s v="M"/>
    <x v="4"/>
    <n v="39155"/>
    <d v="2015-10-02T00:00:00"/>
    <n v="18433"/>
    <x v="3"/>
    <n v="50"/>
  </r>
  <r>
    <n v="402"/>
    <s v="Megan Wells"/>
    <n v="57"/>
    <s v="F"/>
    <x v="3"/>
    <n v="79481"/>
    <d v="2016-08-04T00:00:00"/>
    <n v="25523"/>
    <x v="2"/>
    <n v="31"/>
  </r>
  <r>
    <n v="403"/>
    <s v="Christopher Jackson"/>
    <n v="41"/>
    <s v="M"/>
    <x v="1"/>
    <n v="31392"/>
    <d v="2020-11-20T00:00:00"/>
    <n v="14745"/>
    <x v="3"/>
    <n v="52"/>
  </r>
  <r>
    <n v="404"/>
    <s v="Donna Taylor"/>
    <n v="44"/>
    <s v="M"/>
    <x v="0"/>
    <n v="64763"/>
    <d v="2018-12-27T00:00:00"/>
    <n v="28317"/>
    <x v="3"/>
    <n v="59"/>
  </r>
  <r>
    <n v="405"/>
    <s v="Veronica Rivera"/>
    <n v="39"/>
    <s v="M"/>
    <x v="0"/>
    <n v="61157"/>
    <d v="2018-08-05T00:00:00"/>
    <n v="17047"/>
    <x v="2"/>
    <n v="36"/>
  </r>
  <r>
    <n v="406"/>
    <s v="Rickey Nelson"/>
    <n v="51"/>
    <s v="F"/>
    <x v="2"/>
    <n v="49443"/>
    <d v="2022-07-26T00:00:00"/>
    <n v="10926"/>
    <x v="0"/>
    <n v="31"/>
  </r>
  <r>
    <n v="407"/>
    <s v="Roger Watson"/>
    <n v="58"/>
    <s v="F"/>
    <x v="0"/>
    <n v="68480"/>
    <d v="2016-10-12T00:00:00"/>
    <n v="38833"/>
    <x v="1"/>
    <n v="43"/>
  </r>
  <r>
    <n v="408"/>
    <s v="Lisa Lopez"/>
    <n v="48"/>
    <s v="M"/>
    <x v="2"/>
    <n v="54087"/>
    <d v="2024-01-21T00:00:00"/>
    <n v="36531"/>
    <x v="0"/>
    <n v="48"/>
  </r>
  <r>
    <n v="409"/>
    <s v="Whitney Turner"/>
    <n v="55"/>
    <s v="M"/>
    <x v="2"/>
    <n v="37145"/>
    <d v="2015-11-11T00:00:00"/>
    <n v="20584"/>
    <x v="1"/>
    <n v="58"/>
  </r>
  <r>
    <n v="410"/>
    <s v="Christopher Clarke"/>
    <n v="58"/>
    <s v="M"/>
    <x v="0"/>
    <n v="64477"/>
    <d v="2020-03-22T00:00:00"/>
    <n v="23316"/>
    <x v="0"/>
    <n v="34"/>
  </r>
  <r>
    <n v="411"/>
    <s v="Zachary Mason"/>
    <n v="30"/>
    <s v="M"/>
    <x v="3"/>
    <n v="42008"/>
    <d v="2019-01-26T00:00:00"/>
    <n v="38605"/>
    <x v="1"/>
    <n v="39"/>
  </r>
  <r>
    <n v="412"/>
    <s v="Brandon Jackson"/>
    <n v="24"/>
    <s v="M"/>
    <x v="4"/>
    <n v="47359"/>
    <d v="2014-07-22T00:00:00"/>
    <n v="32872"/>
    <x v="0"/>
    <n v="29"/>
  </r>
  <r>
    <n v="413"/>
    <s v="Stephanie Jones"/>
    <n v="57"/>
    <s v="F"/>
    <x v="1"/>
    <n v="61444"/>
    <d v="2024-05-06T00:00:00"/>
    <n v="31143"/>
    <x v="2"/>
    <n v="44"/>
  </r>
  <r>
    <n v="414"/>
    <s v="Kristin Nelson"/>
    <n v="58"/>
    <s v="F"/>
    <x v="0"/>
    <n v="71896"/>
    <d v="2015-05-20T00:00:00"/>
    <n v="30171"/>
    <x v="3"/>
    <n v="36"/>
  </r>
  <r>
    <n v="415"/>
    <s v="John Burton"/>
    <n v="25"/>
    <s v="F"/>
    <x v="4"/>
    <n v="48840"/>
    <d v="2021-04-27T00:00:00"/>
    <n v="16005"/>
    <x v="0"/>
    <n v="42"/>
  </r>
  <r>
    <n v="416"/>
    <s v="Mr. Alex Price"/>
    <n v="60"/>
    <s v="M"/>
    <x v="1"/>
    <n v="66426"/>
    <d v="2020-09-08T00:00:00"/>
    <n v="17938"/>
    <x v="1"/>
    <n v="49"/>
  </r>
  <r>
    <n v="417"/>
    <s v="Christopher Hernandez"/>
    <n v="38"/>
    <s v="M"/>
    <x v="1"/>
    <n v="33288"/>
    <d v="2015-02-25T00:00:00"/>
    <n v="34638"/>
    <x v="2"/>
    <n v="28"/>
  </r>
  <r>
    <n v="418"/>
    <s v="Matthew Francis"/>
    <n v="59"/>
    <s v="M"/>
    <x v="1"/>
    <n v="75136"/>
    <d v="2017-07-20T00:00:00"/>
    <n v="36883"/>
    <x v="1"/>
    <n v="26"/>
  </r>
  <r>
    <n v="419"/>
    <s v="Jack Drake"/>
    <n v="43"/>
    <s v="F"/>
    <x v="2"/>
    <n v="57320"/>
    <d v="2023-01-14T00:00:00"/>
    <n v="10374"/>
    <x v="2"/>
    <n v="42"/>
  </r>
  <r>
    <n v="420"/>
    <s v="Grace Reynolds"/>
    <n v="47"/>
    <s v="M"/>
    <x v="2"/>
    <n v="66086"/>
    <d v="2019-01-15T00:00:00"/>
    <n v="28007"/>
    <x v="2"/>
    <n v="47"/>
  </r>
  <r>
    <n v="421"/>
    <s v="Timothy Chan"/>
    <n v="49"/>
    <s v="M"/>
    <x v="4"/>
    <n v="72010"/>
    <d v="2019-10-11T00:00:00"/>
    <n v="25072"/>
    <x v="0"/>
    <n v="60"/>
  </r>
  <r>
    <n v="422"/>
    <s v="Robert Wells"/>
    <n v="21"/>
    <s v="F"/>
    <x v="4"/>
    <n v="43542"/>
    <d v="2017-09-19T00:00:00"/>
    <n v="16571"/>
    <x v="2"/>
    <n v="57"/>
  </r>
  <r>
    <n v="423"/>
    <s v="Darius Parrish"/>
    <n v="30"/>
    <s v="M"/>
    <x v="4"/>
    <n v="52485"/>
    <d v="2020-01-05T00:00:00"/>
    <n v="34942"/>
    <x v="3"/>
    <n v="55"/>
  </r>
  <r>
    <n v="424"/>
    <s v="Stephen Anderson"/>
    <n v="21"/>
    <s v="F"/>
    <x v="1"/>
    <n v="35490"/>
    <d v="2017-02-03T00:00:00"/>
    <n v="11328"/>
    <x v="2"/>
    <n v="29"/>
  </r>
  <r>
    <n v="425"/>
    <s v="Tina Gomez"/>
    <n v="31"/>
    <s v="F"/>
    <x v="4"/>
    <n v="63528"/>
    <d v="2014-11-23T00:00:00"/>
    <n v="30560"/>
    <x v="1"/>
    <n v="24"/>
  </r>
  <r>
    <n v="426"/>
    <s v="Marilyn Beck"/>
    <n v="35"/>
    <s v="F"/>
    <x v="4"/>
    <n v="44093"/>
    <d v="2017-06-18T00:00:00"/>
    <n v="21382"/>
    <x v="1"/>
    <n v="49"/>
  </r>
  <r>
    <n v="427"/>
    <s v="Scott Garrett"/>
    <n v="46"/>
    <s v="F"/>
    <x v="2"/>
    <n v="79846"/>
    <d v="2019-12-27T00:00:00"/>
    <n v="34269"/>
    <x v="0"/>
    <n v="26"/>
  </r>
  <r>
    <n v="428"/>
    <s v="Vincent Riddle"/>
    <n v="22"/>
    <s v="F"/>
    <x v="4"/>
    <n v="35656"/>
    <d v="2015-06-11T00:00:00"/>
    <n v="13589"/>
    <x v="2"/>
    <n v="22"/>
  </r>
  <r>
    <n v="429"/>
    <s v="Lisa Roberts"/>
    <n v="26"/>
    <s v="M"/>
    <x v="3"/>
    <n v="40122"/>
    <d v="2022-02-02T00:00:00"/>
    <n v="22562"/>
    <x v="0"/>
    <n v="40"/>
  </r>
  <r>
    <n v="430"/>
    <s v="Oscar Gardner"/>
    <n v="48"/>
    <s v="F"/>
    <x v="0"/>
    <n v="60322"/>
    <d v="2015-07-29T00:00:00"/>
    <n v="26057"/>
    <x v="0"/>
    <n v="28"/>
  </r>
  <r>
    <n v="431"/>
    <s v="Christina Cummings"/>
    <n v="56"/>
    <s v="M"/>
    <x v="0"/>
    <n v="55188"/>
    <d v="2017-01-27T00:00:00"/>
    <n v="36839"/>
    <x v="1"/>
    <n v="48"/>
  </r>
  <r>
    <n v="432"/>
    <s v="Carolyn Washington"/>
    <n v="52"/>
    <s v="M"/>
    <x v="1"/>
    <n v="34664"/>
    <d v="2015-05-11T00:00:00"/>
    <n v="25270"/>
    <x v="1"/>
    <n v="33"/>
  </r>
  <r>
    <n v="433"/>
    <s v="Alexis Buckley"/>
    <n v="35"/>
    <s v="F"/>
    <x v="0"/>
    <n v="30327"/>
    <d v="2020-08-03T00:00:00"/>
    <n v="35475"/>
    <x v="3"/>
    <n v="40"/>
  </r>
  <r>
    <n v="434"/>
    <s v="David Jones"/>
    <n v="57"/>
    <s v="F"/>
    <x v="3"/>
    <n v="31072"/>
    <d v="2022-12-01T00:00:00"/>
    <n v="29033"/>
    <x v="0"/>
    <n v="44"/>
  </r>
  <r>
    <n v="435"/>
    <s v="Karen Jimenez"/>
    <n v="46"/>
    <s v="F"/>
    <x v="4"/>
    <n v="38105"/>
    <d v="2015-03-27T00:00:00"/>
    <n v="15195"/>
    <x v="1"/>
    <n v="39"/>
  </r>
  <r>
    <n v="436"/>
    <s v="Frederick Rodriguez"/>
    <n v="41"/>
    <s v="M"/>
    <x v="4"/>
    <n v="42390"/>
    <d v="2017-04-06T00:00:00"/>
    <n v="13213"/>
    <x v="1"/>
    <n v="25"/>
  </r>
  <r>
    <n v="437"/>
    <s v="Chad Mcmillan"/>
    <n v="29"/>
    <s v="F"/>
    <x v="3"/>
    <n v="78174"/>
    <d v="2019-04-05T00:00:00"/>
    <n v="23528"/>
    <x v="2"/>
    <n v="29"/>
  </r>
  <r>
    <n v="438"/>
    <s v="Nicholas Hawkins"/>
    <n v="38"/>
    <s v="M"/>
    <x v="3"/>
    <n v="77677"/>
    <d v="2019-11-29T00:00:00"/>
    <n v="21521"/>
    <x v="1"/>
    <n v="56"/>
  </r>
  <r>
    <n v="439"/>
    <s v="Rita Frazier"/>
    <n v="50"/>
    <s v="M"/>
    <x v="3"/>
    <n v="43001"/>
    <d v="2023-05-20T00:00:00"/>
    <n v="31670"/>
    <x v="3"/>
    <n v="50"/>
  </r>
  <r>
    <n v="440"/>
    <s v="Roberta Dixon"/>
    <n v="51"/>
    <s v="F"/>
    <x v="3"/>
    <n v="42415"/>
    <d v="2020-01-23T00:00:00"/>
    <n v="34791"/>
    <x v="1"/>
    <n v="54"/>
  </r>
  <r>
    <n v="441"/>
    <s v="Paul May"/>
    <n v="31"/>
    <s v="M"/>
    <x v="3"/>
    <n v="61291"/>
    <d v="2021-03-18T00:00:00"/>
    <n v="37786"/>
    <x v="0"/>
    <n v="23"/>
  </r>
  <r>
    <n v="442"/>
    <s v="Mark Wilkins"/>
    <n v="24"/>
    <s v="M"/>
    <x v="0"/>
    <n v="47007"/>
    <d v="2019-01-10T00:00:00"/>
    <n v="38296"/>
    <x v="3"/>
    <n v="25"/>
  </r>
  <r>
    <n v="443"/>
    <s v="Deanna Baker"/>
    <n v="38"/>
    <s v="F"/>
    <x v="0"/>
    <n v="60706"/>
    <d v="2020-08-06T00:00:00"/>
    <n v="16232"/>
    <x v="2"/>
    <n v="59"/>
  </r>
  <r>
    <n v="444"/>
    <s v="Jason Cannon"/>
    <n v="46"/>
    <s v="M"/>
    <x v="1"/>
    <n v="74859"/>
    <d v="2021-04-20T00:00:00"/>
    <n v="33164"/>
    <x v="2"/>
    <n v="23"/>
  </r>
  <r>
    <n v="445"/>
    <s v="Alexander Reynolds"/>
    <n v="29"/>
    <s v="M"/>
    <x v="4"/>
    <n v="78763"/>
    <d v="2016-04-22T00:00:00"/>
    <n v="38312"/>
    <x v="1"/>
    <n v="47"/>
  </r>
  <r>
    <n v="446"/>
    <s v="Deborah Riley"/>
    <n v="42"/>
    <s v="F"/>
    <x v="2"/>
    <n v="77148"/>
    <d v="2022-05-28T00:00:00"/>
    <n v="12115"/>
    <x v="0"/>
    <n v="44"/>
  </r>
  <r>
    <n v="447"/>
    <s v="James Rivera"/>
    <n v="59"/>
    <s v="F"/>
    <x v="4"/>
    <n v="47690"/>
    <d v="2016-12-04T00:00:00"/>
    <n v="19691"/>
    <x v="3"/>
    <n v="45"/>
  </r>
  <r>
    <n v="448"/>
    <s v="Frank Espinoza"/>
    <n v="30"/>
    <s v="M"/>
    <x v="3"/>
    <n v="46827"/>
    <d v="2016-06-21T00:00:00"/>
    <n v="11044"/>
    <x v="3"/>
    <n v="35"/>
  </r>
  <r>
    <n v="449"/>
    <s v="Madison Davis"/>
    <n v="44"/>
    <s v="M"/>
    <x v="4"/>
    <n v="53078"/>
    <d v="2019-08-08T00:00:00"/>
    <n v="11555"/>
    <x v="2"/>
    <n v="52"/>
  </r>
  <r>
    <n v="450"/>
    <s v="Jonathon Lopez"/>
    <n v="49"/>
    <s v="M"/>
    <x v="0"/>
    <n v="36060"/>
    <d v="2018-04-30T00:00:00"/>
    <n v="15529"/>
    <x v="0"/>
    <n v="29"/>
  </r>
  <r>
    <n v="451"/>
    <s v="Misty Miller"/>
    <n v="30"/>
    <s v="M"/>
    <x v="1"/>
    <n v="39404"/>
    <d v="2021-12-21T00:00:00"/>
    <n v="37013"/>
    <x v="0"/>
    <n v="20"/>
  </r>
  <r>
    <n v="452"/>
    <s v="David Murphy"/>
    <n v="43"/>
    <s v="M"/>
    <x v="2"/>
    <n v="64168"/>
    <d v="2019-03-02T00:00:00"/>
    <n v="12861"/>
    <x v="1"/>
    <n v="22"/>
  </r>
  <r>
    <n v="453"/>
    <s v="Charles Parker"/>
    <n v="29"/>
    <s v="M"/>
    <x v="2"/>
    <n v="32733"/>
    <d v="2024-02-12T00:00:00"/>
    <n v="37016"/>
    <x v="0"/>
    <n v="57"/>
  </r>
  <r>
    <n v="454"/>
    <s v="Christina James"/>
    <n v="47"/>
    <s v="M"/>
    <x v="2"/>
    <n v="34325"/>
    <d v="2017-07-14T00:00:00"/>
    <n v="16766"/>
    <x v="1"/>
    <n v="53"/>
  </r>
  <r>
    <n v="455"/>
    <s v="Joe Summers"/>
    <n v="52"/>
    <s v="M"/>
    <x v="2"/>
    <n v="53742"/>
    <d v="2016-05-13T00:00:00"/>
    <n v="12264"/>
    <x v="0"/>
    <n v="58"/>
  </r>
  <r>
    <n v="456"/>
    <s v="William Spence"/>
    <n v="36"/>
    <s v="M"/>
    <x v="4"/>
    <n v="60073"/>
    <d v="2021-06-18T00:00:00"/>
    <n v="38901"/>
    <x v="2"/>
    <n v="53"/>
  </r>
  <r>
    <n v="457"/>
    <s v="Harry Zhang"/>
    <n v="26"/>
    <s v="F"/>
    <x v="2"/>
    <n v="68868"/>
    <d v="2017-06-22T00:00:00"/>
    <n v="37732"/>
    <x v="2"/>
    <n v="44"/>
  </r>
  <r>
    <n v="458"/>
    <s v="Mr. Trevor Wilson"/>
    <n v="28"/>
    <s v="M"/>
    <x v="3"/>
    <n v="74355"/>
    <d v="2015-01-29T00:00:00"/>
    <n v="17977"/>
    <x v="2"/>
    <n v="49"/>
  </r>
  <r>
    <n v="459"/>
    <s v="Debra Huang"/>
    <n v="55"/>
    <s v="F"/>
    <x v="2"/>
    <n v="46558"/>
    <d v="2018-09-24T00:00:00"/>
    <n v="20321"/>
    <x v="1"/>
    <n v="20"/>
  </r>
  <r>
    <n v="460"/>
    <s v="Gregory Kennedy"/>
    <n v="35"/>
    <s v="F"/>
    <x v="1"/>
    <n v="38848"/>
    <d v="2019-10-01T00:00:00"/>
    <n v="36072"/>
    <x v="2"/>
    <n v="37"/>
  </r>
  <r>
    <n v="461"/>
    <s v="Gabrielle Sanchez"/>
    <n v="43"/>
    <s v="M"/>
    <x v="1"/>
    <n v="57011"/>
    <d v="2022-12-19T00:00:00"/>
    <n v="11654"/>
    <x v="2"/>
    <n v="37"/>
  </r>
  <r>
    <n v="462"/>
    <s v="Adam Fuentes"/>
    <n v="52"/>
    <s v="F"/>
    <x v="1"/>
    <n v="38902"/>
    <d v="2014-07-26T00:00:00"/>
    <n v="19010"/>
    <x v="2"/>
    <n v="51"/>
  </r>
  <r>
    <n v="463"/>
    <s v="Mrs. Denise Collins"/>
    <n v="56"/>
    <s v="F"/>
    <x v="3"/>
    <n v="37075"/>
    <d v="2020-01-16T00:00:00"/>
    <n v="16464"/>
    <x v="1"/>
    <n v="41"/>
  </r>
  <r>
    <n v="464"/>
    <s v="Michael Smith"/>
    <n v="56"/>
    <s v="F"/>
    <x v="3"/>
    <n v="34264"/>
    <d v="2017-04-10T00:00:00"/>
    <n v="31005"/>
    <x v="0"/>
    <n v="34"/>
  </r>
  <r>
    <n v="465"/>
    <s v="Rose Alvarado"/>
    <n v="53"/>
    <s v="F"/>
    <x v="2"/>
    <n v="35457"/>
    <d v="2015-07-21T00:00:00"/>
    <n v="28608"/>
    <x v="0"/>
    <n v="50"/>
  </r>
  <r>
    <n v="466"/>
    <s v="Lisa Hunt"/>
    <n v="25"/>
    <s v="M"/>
    <x v="0"/>
    <n v="55434"/>
    <d v="2017-09-29T00:00:00"/>
    <n v="27483"/>
    <x v="0"/>
    <n v="43"/>
  </r>
  <r>
    <n v="467"/>
    <s v="Dennis Wagner"/>
    <n v="28"/>
    <s v="M"/>
    <x v="2"/>
    <n v="55874"/>
    <d v="2019-01-09T00:00:00"/>
    <n v="18273"/>
    <x v="2"/>
    <n v="40"/>
  </r>
  <r>
    <n v="468"/>
    <s v="Joseph Nichols"/>
    <n v="39"/>
    <s v="F"/>
    <x v="1"/>
    <n v="34224"/>
    <d v="2022-01-20T00:00:00"/>
    <n v="38428"/>
    <x v="1"/>
    <n v="30"/>
  </r>
  <r>
    <n v="469"/>
    <s v="Wanda Trujillo"/>
    <n v="21"/>
    <s v="M"/>
    <x v="1"/>
    <n v="36272"/>
    <d v="2015-06-26T00:00:00"/>
    <n v="35852"/>
    <x v="2"/>
    <n v="38"/>
  </r>
  <r>
    <n v="470"/>
    <s v="Colton Boyle"/>
    <n v="40"/>
    <s v="M"/>
    <x v="4"/>
    <n v="30219"/>
    <d v="2021-07-02T00:00:00"/>
    <n v="38992"/>
    <x v="3"/>
    <n v="28"/>
  </r>
  <r>
    <n v="471"/>
    <s v="Yesenia Scott"/>
    <n v="39"/>
    <s v="M"/>
    <x v="1"/>
    <n v="43963"/>
    <d v="2018-09-04T00:00:00"/>
    <n v="29321"/>
    <x v="3"/>
    <n v="37"/>
  </r>
  <r>
    <n v="472"/>
    <s v="Robert Carter"/>
    <n v="40"/>
    <s v="F"/>
    <x v="0"/>
    <n v="45322"/>
    <d v="2015-05-12T00:00:00"/>
    <n v="20571"/>
    <x v="1"/>
    <n v="50"/>
  </r>
  <r>
    <n v="473"/>
    <s v="Traci Cook"/>
    <n v="30"/>
    <s v="F"/>
    <x v="2"/>
    <n v="40770"/>
    <d v="2014-09-25T00:00:00"/>
    <n v="25161"/>
    <x v="2"/>
    <n v="25"/>
  </r>
  <r>
    <n v="474"/>
    <s v="Eric Rodriguez"/>
    <n v="40"/>
    <s v="M"/>
    <x v="4"/>
    <n v="57839"/>
    <d v="2019-10-06T00:00:00"/>
    <n v="21654"/>
    <x v="2"/>
    <n v="46"/>
  </r>
  <r>
    <n v="475"/>
    <s v="Jeremy Scott"/>
    <n v="46"/>
    <s v="M"/>
    <x v="4"/>
    <n v="35388"/>
    <d v="2020-07-06T00:00:00"/>
    <n v="30890"/>
    <x v="0"/>
    <n v="33"/>
  </r>
  <r>
    <n v="476"/>
    <s v="Travis Cooper"/>
    <n v="32"/>
    <s v="F"/>
    <x v="0"/>
    <n v="32692"/>
    <d v="2015-03-25T00:00:00"/>
    <n v="31821"/>
    <x v="3"/>
    <n v="51"/>
  </r>
  <r>
    <n v="477"/>
    <s v="Kiara Bailey"/>
    <n v="49"/>
    <s v="F"/>
    <x v="0"/>
    <n v="37658"/>
    <d v="2021-11-18T00:00:00"/>
    <n v="17194"/>
    <x v="3"/>
    <n v="50"/>
  </r>
  <r>
    <n v="478"/>
    <s v="Jacob Kemp"/>
    <n v="35"/>
    <s v="F"/>
    <x v="0"/>
    <n v="55941"/>
    <d v="2022-10-10T00:00:00"/>
    <n v="39639"/>
    <x v="3"/>
    <n v="50"/>
  </r>
  <r>
    <n v="479"/>
    <s v="Corey Dunn"/>
    <n v="55"/>
    <s v="M"/>
    <x v="4"/>
    <n v="40673"/>
    <d v="2016-08-07T00:00:00"/>
    <n v="20715"/>
    <x v="1"/>
    <n v="21"/>
  </r>
  <r>
    <n v="480"/>
    <s v="Vincent Zavala"/>
    <n v="31"/>
    <s v="M"/>
    <x v="2"/>
    <n v="78783"/>
    <d v="2019-12-29T00:00:00"/>
    <n v="11765"/>
    <x v="1"/>
    <n v="45"/>
  </r>
  <r>
    <n v="481"/>
    <s v="Bryan Brown"/>
    <n v="60"/>
    <s v="M"/>
    <x v="0"/>
    <n v="42378"/>
    <d v="2020-04-08T00:00:00"/>
    <n v="13396"/>
    <x v="2"/>
    <n v="47"/>
  </r>
  <r>
    <n v="482"/>
    <s v="Derek Bolton"/>
    <n v="38"/>
    <s v="M"/>
    <x v="0"/>
    <n v="79607"/>
    <d v="2024-06-28T00:00:00"/>
    <n v="18831"/>
    <x v="0"/>
    <n v="34"/>
  </r>
  <r>
    <n v="483"/>
    <s v="Jacob Parker"/>
    <n v="47"/>
    <s v="M"/>
    <x v="3"/>
    <n v="75086"/>
    <d v="2018-04-04T00:00:00"/>
    <n v="17082"/>
    <x v="0"/>
    <n v="46"/>
  </r>
  <r>
    <n v="484"/>
    <s v="Brittney Fitzpatrick"/>
    <n v="33"/>
    <s v="M"/>
    <x v="4"/>
    <n v="58925"/>
    <d v="2022-12-10T00:00:00"/>
    <n v="18172"/>
    <x v="2"/>
    <n v="21"/>
  </r>
  <r>
    <n v="485"/>
    <s v="Vincent Miller"/>
    <n v="23"/>
    <s v="F"/>
    <x v="1"/>
    <n v="67169"/>
    <d v="2017-05-11T00:00:00"/>
    <n v="15299"/>
    <x v="1"/>
    <n v="30"/>
  </r>
  <r>
    <n v="486"/>
    <s v="Cindy Bennett"/>
    <n v="38"/>
    <s v="M"/>
    <x v="4"/>
    <n v="40408"/>
    <d v="2022-09-21T00:00:00"/>
    <n v="36384"/>
    <x v="1"/>
    <n v="52"/>
  </r>
  <r>
    <n v="487"/>
    <s v="Joseph Jones"/>
    <n v="39"/>
    <s v="F"/>
    <x v="3"/>
    <n v="39857"/>
    <d v="2017-01-27T00:00:00"/>
    <n v="34294"/>
    <x v="0"/>
    <n v="56"/>
  </r>
  <r>
    <n v="488"/>
    <s v="Thomas Thomas"/>
    <n v="41"/>
    <s v="F"/>
    <x v="2"/>
    <n v="75946"/>
    <d v="2017-02-25T00:00:00"/>
    <n v="23696"/>
    <x v="1"/>
    <n v="38"/>
  </r>
  <r>
    <n v="489"/>
    <s v="Frank Estrada"/>
    <n v="49"/>
    <s v="F"/>
    <x v="3"/>
    <n v="47044"/>
    <d v="2016-09-28T00:00:00"/>
    <n v="13057"/>
    <x v="2"/>
    <n v="44"/>
  </r>
  <r>
    <n v="490"/>
    <s v="Jeffrey Rodriguez"/>
    <n v="20"/>
    <s v="M"/>
    <x v="4"/>
    <n v="58503"/>
    <d v="2014-07-31T00:00:00"/>
    <n v="24689"/>
    <x v="2"/>
    <n v="36"/>
  </r>
  <r>
    <n v="491"/>
    <s v="Larry Mckee"/>
    <n v="57"/>
    <s v="F"/>
    <x v="0"/>
    <n v="32000"/>
    <d v="2017-06-21T00:00:00"/>
    <n v="22421"/>
    <x v="1"/>
    <n v="26"/>
  </r>
  <r>
    <n v="492"/>
    <s v="Andrew Carter"/>
    <n v="55"/>
    <s v="M"/>
    <x v="3"/>
    <n v="46585"/>
    <d v="2024-06-30T00:00:00"/>
    <n v="36724"/>
    <x v="1"/>
    <n v="37"/>
  </r>
  <r>
    <n v="493"/>
    <s v="James Daugherty"/>
    <n v="31"/>
    <s v="M"/>
    <x v="4"/>
    <n v="76078"/>
    <d v="2019-11-24T00:00:00"/>
    <n v="33526"/>
    <x v="2"/>
    <n v="60"/>
  </r>
  <r>
    <n v="494"/>
    <s v="Kimberly Howard"/>
    <n v="58"/>
    <s v="F"/>
    <x v="0"/>
    <n v="59350"/>
    <d v="2015-10-02T00:00:00"/>
    <n v="19940"/>
    <x v="1"/>
    <n v="59"/>
  </r>
  <r>
    <n v="495"/>
    <s v="Scott Long"/>
    <n v="31"/>
    <s v="M"/>
    <x v="4"/>
    <n v="30461"/>
    <d v="2023-05-15T00:00:00"/>
    <n v="34848"/>
    <x v="3"/>
    <n v="58"/>
  </r>
  <r>
    <n v="496"/>
    <s v="Kelly Munoz"/>
    <n v="40"/>
    <s v="M"/>
    <x v="0"/>
    <n v="78918"/>
    <d v="2021-03-14T00:00:00"/>
    <n v="13395"/>
    <x v="2"/>
    <n v="60"/>
  </r>
  <r>
    <n v="497"/>
    <s v="Danielle Jones"/>
    <n v="27"/>
    <s v="F"/>
    <x v="3"/>
    <n v="34114"/>
    <d v="2021-07-03T00:00:00"/>
    <n v="24979"/>
    <x v="3"/>
    <n v="30"/>
  </r>
  <r>
    <n v="498"/>
    <s v="Matthew Kerr"/>
    <n v="26"/>
    <s v="F"/>
    <x v="3"/>
    <n v="39820"/>
    <d v="2019-03-20T00:00:00"/>
    <n v="36153"/>
    <x v="0"/>
    <n v="44"/>
  </r>
  <r>
    <n v="499"/>
    <s v="Daisy Reyes DVM"/>
    <n v="29"/>
    <s v="F"/>
    <x v="4"/>
    <n v="53055"/>
    <d v="2023-03-25T00:00:00"/>
    <n v="16700"/>
    <x v="2"/>
    <n v="53"/>
  </r>
  <r>
    <n v="500"/>
    <s v="Nancy Brown"/>
    <n v="47"/>
    <s v="M"/>
    <x v="3"/>
    <n v="42383"/>
    <d v="2018-07-08T00:00:00"/>
    <n v="39653"/>
    <x v="3"/>
    <n v="35"/>
  </r>
  <r>
    <n v="501"/>
    <s v="Rebecca Zamora MD"/>
    <n v="50"/>
    <s v="F"/>
    <x v="4"/>
    <n v="45164"/>
    <d v="2023-03-12T00:00:00"/>
    <n v="26389"/>
    <x v="0"/>
    <n v="40"/>
  </r>
  <r>
    <n v="502"/>
    <s v="David Thomas"/>
    <n v="36"/>
    <s v="F"/>
    <x v="3"/>
    <n v="65035"/>
    <d v="2017-03-24T00:00:00"/>
    <n v="32195"/>
    <x v="1"/>
    <n v="60"/>
  </r>
  <r>
    <n v="503"/>
    <s v="Beth Lewis"/>
    <n v="42"/>
    <s v="M"/>
    <x v="1"/>
    <n v="54745"/>
    <d v="2016-08-16T00:00:00"/>
    <n v="12588"/>
    <x v="2"/>
    <n v="46"/>
  </r>
  <r>
    <n v="504"/>
    <s v="Amy Bean"/>
    <n v="44"/>
    <s v="F"/>
    <x v="1"/>
    <n v="56092"/>
    <d v="2018-01-22T00:00:00"/>
    <n v="32904"/>
    <x v="2"/>
    <n v="38"/>
  </r>
  <r>
    <n v="505"/>
    <s v="Carolyn Peters"/>
    <n v="33"/>
    <s v="M"/>
    <x v="2"/>
    <n v="74865"/>
    <d v="2020-08-10T00:00:00"/>
    <n v="31266"/>
    <x v="3"/>
    <n v="47"/>
  </r>
  <r>
    <n v="506"/>
    <s v="Hannah Evans"/>
    <n v="46"/>
    <s v="M"/>
    <x v="0"/>
    <n v="72015"/>
    <d v="2014-12-22T00:00:00"/>
    <n v="36900"/>
    <x v="0"/>
    <n v="29"/>
  </r>
  <r>
    <n v="507"/>
    <s v="Janet Perry"/>
    <n v="58"/>
    <s v="F"/>
    <x v="2"/>
    <n v="63108"/>
    <d v="2019-07-04T00:00:00"/>
    <n v="31076"/>
    <x v="3"/>
    <n v="37"/>
  </r>
  <r>
    <n v="508"/>
    <s v="Heather Hawkins"/>
    <n v="44"/>
    <s v="M"/>
    <x v="1"/>
    <n v="76046"/>
    <d v="2021-05-16T00:00:00"/>
    <n v="17173"/>
    <x v="0"/>
    <n v="20"/>
  </r>
  <r>
    <n v="509"/>
    <s v="Amanda Mitchell"/>
    <n v="43"/>
    <s v="M"/>
    <x v="4"/>
    <n v="32120"/>
    <d v="2015-02-27T00:00:00"/>
    <n v="24637"/>
    <x v="3"/>
    <n v="58"/>
  </r>
  <r>
    <n v="510"/>
    <s v="Ronald Kline"/>
    <n v="36"/>
    <s v="F"/>
    <x v="3"/>
    <n v="72463"/>
    <d v="2018-07-18T00:00:00"/>
    <n v="39563"/>
    <x v="2"/>
    <n v="43"/>
  </r>
  <r>
    <n v="511"/>
    <s v="James Andrews"/>
    <n v="54"/>
    <s v="M"/>
    <x v="2"/>
    <n v="74989"/>
    <d v="2018-08-11T00:00:00"/>
    <n v="26184"/>
    <x v="0"/>
    <n v="39"/>
  </r>
  <r>
    <n v="512"/>
    <s v="Brendan Schroeder"/>
    <n v="23"/>
    <s v="M"/>
    <x v="2"/>
    <n v="70589"/>
    <d v="2023-12-25T00:00:00"/>
    <n v="14879"/>
    <x v="3"/>
    <n v="55"/>
  </r>
  <r>
    <n v="513"/>
    <s v="Amy Donaldson"/>
    <n v="36"/>
    <s v="F"/>
    <x v="4"/>
    <n v="57572"/>
    <d v="2017-09-08T00:00:00"/>
    <n v="38322"/>
    <x v="1"/>
    <n v="32"/>
  </r>
  <r>
    <n v="514"/>
    <s v="Lisa Johnson"/>
    <n v="31"/>
    <s v="F"/>
    <x v="4"/>
    <n v="76581"/>
    <d v="2017-06-27T00:00:00"/>
    <n v="34434"/>
    <x v="2"/>
    <n v="40"/>
  </r>
  <r>
    <n v="515"/>
    <s v="Jennifer Scott"/>
    <n v="36"/>
    <s v="F"/>
    <x v="3"/>
    <n v="38505"/>
    <d v="2015-04-29T00:00:00"/>
    <n v="14920"/>
    <x v="2"/>
    <n v="36"/>
  </r>
  <r>
    <n v="516"/>
    <s v="Wendy Little"/>
    <n v="46"/>
    <s v="M"/>
    <x v="1"/>
    <n v="40093"/>
    <d v="2016-11-05T00:00:00"/>
    <n v="31365"/>
    <x v="0"/>
    <n v="48"/>
  </r>
  <r>
    <n v="517"/>
    <s v="Jamie Roberts"/>
    <n v="24"/>
    <s v="F"/>
    <x v="1"/>
    <n v="30264"/>
    <d v="2021-01-03T00:00:00"/>
    <n v="39404"/>
    <x v="0"/>
    <n v="59"/>
  </r>
  <r>
    <n v="518"/>
    <s v="Bethany Fitzgerald"/>
    <n v="30"/>
    <s v="M"/>
    <x v="0"/>
    <n v="51990"/>
    <d v="2020-06-26T00:00:00"/>
    <n v="20556"/>
    <x v="1"/>
    <n v="21"/>
  </r>
  <r>
    <n v="519"/>
    <s v="Amy Young"/>
    <n v="21"/>
    <s v="M"/>
    <x v="1"/>
    <n v="61215"/>
    <d v="2023-11-03T00:00:00"/>
    <n v="18757"/>
    <x v="0"/>
    <n v="60"/>
  </r>
  <r>
    <n v="520"/>
    <s v="Jerome Sherman"/>
    <n v="22"/>
    <s v="M"/>
    <x v="0"/>
    <n v="46812"/>
    <d v="2015-06-09T00:00:00"/>
    <n v="21549"/>
    <x v="3"/>
    <n v="40"/>
  </r>
  <r>
    <n v="521"/>
    <s v="Margaret Stevens"/>
    <n v="54"/>
    <s v="M"/>
    <x v="3"/>
    <n v="53857"/>
    <d v="2019-07-24T00:00:00"/>
    <n v="28436"/>
    <x v="1"/>
    <n v="59"/>
  </r>
  <r>
    <n v="522"/>
    <s v="Crystal Warren"/>
    <n v="21"/>
    <s v="M"/>
    <x v="0"/>
    <n v="34214"/>
    <d v="2019-11-16T00:00:00"/>
    <n v="19075"/>
    <x v="0"/>
    <n v="54"/>
  </r>
  <r>
    <n v="523"/>
    <s v="Jill Webster"/>
    <n v="34"/>
    <s v="F"/>
    <x v="2"/>
    <n v="31255"/>
    <d v="2024-06-12T00:00:00"/>
    <n v="26775"/>
    <x v="0"/>
    <n v="49"/>
  </r>
  <r>
    <n v="524"/>
    <s v="Juan Simpson"/>
    <n v="38"/>
    <s v="M"/>
    <x v="4"/>
    <n v="67927"/>
    <d v="2023-07-28T00:00:00"/>
    <n v="32355"/>
    <x v="1"/>
    <n v="56"/>
  </r>
  <r>
    <n v="525"/>
    <s v="Elaine Mccall"/>
    <n v="59"/>
    <s v="F"/>
    <x v="3"/>
    <n v="60867"/>
    <d v="2014-08-31T00:00:00"/>
    <n v="25585"/>
    <x v="0"/>
    <n v="42"/>
  </r>
  <r>
    <n v="526"/>
    <s v="Scott Chandler"/>
    <n v="49"/>
    <s v="M"/>
    <x v="3"/>
    <n v="31135"/>
    <d v="2016-12-12T00:00:00"/>
    <n v="25929"/>
    <x v="3"/>
    <n v="43"/>
  </r>
  <r>
    <n v="527"/>
    <s v="Maria Webb"/>
    <n v="30"/>
    <s v="F"/>
    <x v="2"/>
    <n v="55827"/>
    <d v="2023-01-27T00:00:00"/>
    <n v="20896"/>
    <x v="1"/>
    <n v="21"/>
  </r>
  <r>
    <n v="528"/>
    <s v="Annette Atkinson"/>
    <n v="33"/>
    <s v="M"/>
    <x v="2"/>
    <n v="49968"/>
    <d v="2015-06-27T00:00:00"/>
    <n v="38748"/>
    <x v="0"/>
    <n v="44"/>
  </r>
  <r>
    <n v="529"/>
    <s v="Julia Hill"/>
    <n v="35"/>
    <s v="F"/>
    <x v="3"/>
    <n v="74376"/>
    <d v="2021-07-26T00:00:00"/>
    <n v="22924"/>
    <x v="2"/>
    <n v="28"/>
  </r>
  <r>
    <n v="530"/>
    <s v="Stephanie Archer"/>
    <n v="43"/>
    <s v="F"/>
    <x v="0"/>
    <n v="47674"/>
    <d v="2021-11-11T00:00:00"/>
    <n v="35000"/>
    <x v="3"/>
    <n v="48"/>
  </r>
  <r>
    <n v="531"/>
    <s v="Krystal Gibbs"/>
    <n v="52"/>
    <s v="F"/>
    <x v="2"/>
    <n v="36787"/>
    <d v="2017-12-11T00:00:00"/>
    <n v="16186"/>
    <x v="2"/>
    <n v="44"/>
  </r>
  <r>
    <n v="532"/>
    <s v="Joseph Skinner"/>
    <n v="39"/>
    <s v="M"/>
    <x v="2"/>
    <n v="56370"/>
    <d v="2023-02-23T00:00:00"/>
    <n v="35103"/>
    <x v="0"/>
    <n v="59"/>
  </r>
  <r>
    <n v="533"/>
    <s v="Elizabeth Durham"/>
    <n v="43"/>
    <s v="F"/>
    <x v="1"/>
    <n v="34386"/>
    <d v="2022-03-21T00:00:00"/>
    <n v="31896"/>
    <x v="0"/>
    <n v="36"/>
  </r>
  <r>
    <n v="534"/>
    <s v="Diana Garcia"/>
    <n v="32"/>
    <s v="M"/>
    <x v="4"/>
    <n v="69630"/>
    <d v="2018-03-29T00:00:00"/>
    <n v="15486"/>
    <x v="1"/>
    <n v="46"/>
  </r>
  <r>
    <n v="535"/>
    <s v="Kimberly Vazquez"/>
    <n v="48"/>
    <s v="F"/>
    <x v="1"/>
    <n v="31426"/>
    <d v="2019-03-10T00:00:00"/>
    <n v="22016"/>
    <x v="0"/>
    <n v="38"/>
  </r>
  <r>
    <n v="536"/>
    <s v="Christopher Simpson"/>
    <n v="55"/>
    <s v="F"/>
    <x v="0"/>
    <n v="70530"/>
    <d v="2019-11-01T00:00:00"/>
    <n v="17765"/>
    <x v="3"/>
    <n v="50"/>
  </r>
  <r>
    <n v="537"/>
    <s v="Katelyn Howell"/>
    <n v="26"/>
    <s v="F"/>
    <x v="2"/>
    <n v="32949"/>
    <d v="2023-05-05T00:00:00"/>
    <n v="35507"/>
    <x v="0"/>
    <n v="50"/>
  </r>
  <r>
    <n v="538"/>
    <s v="Peggy Snyder"/>
    <n v="41"/>
    <s v="M"/>
    <x v="3"/>
    <n v="68898"/>
    <d v="2020-12-06T00:00:00"/>
    <n v="31903"/>
    <x v="1"/>
    <n v="46"/>
  </r>
  <r>
    <n v="539"/>
    <s v="Kyle Walters"/>
    <n v="29"/>
    <s v="F"/>
    <x v="4"/>
    <n v="37587"/>
    <d v="2022-08-04T00:00:00"/>
    <n v="12155"/>
    <x v="2"/>
    <n v="27"/>
  </r>
  <r>
    <n v="540"/>
    <s v="Melinda Foster"/>
    <n v="25"/>
    <s v="F"/>
    <x v="3"/>
    <n v="79451"/>
    <d v="2024-06-06T00:00:00"/>
    <n v="15057"/>
    <x v="3"/>
    <n v="29"/>
  </r>
  <r>
    <n v="541"/>
    <s v="Keith Mcdonald"/>
    <n v="28"/>
    <s v="F"/>
    <x v="4"/>
    <n v="54034"/>
    <d v="2018-11-06T00:00:00"/>
    <n v="20411"/>
    <x v="2"/>
    <n v="46"/>
  </r>
  <r>
    <n v="542"/>
    <s v="Joseph Fisher"/>
    <n v="31"/>
    <s v="F"/>
    <x v="2"/>
    <n v="46521"/>
    <d v="2018-08-24T00:00:00"/>
    <n v="33506"/>
    <x v="1"/>
    <n v="28"/>
  </r>
  <r>
    <n v="543"/>
    <s v="Debra Moore"/>
    <n v="23"/>
    <s v="F"/>
    <x v="4"/>
    <n v="53862"/>
    <d v="2017-07-02T00:00:00"/>
    <n v="14424"/>
    <x v="2"/>
    <n v="30"/>
  </r>
  <r>
    <n v="544"/>
    <s v="Nicole Johnson"/>
    <n v="36"/>
    <s v="M"/>
    <x v="2"/>
    <n v="75897"/>
    <d v="2015-05-13T00:00:00"/>
    <n v="19033"/>
    <x v="1"/>
    <n v="58"/>
  </r>
  <r>
    <n v="545"/>
    <s v="Ruben Foster"/>
    <n v="59"/>
    <s v="M"/>
    <x v="1"/>
    <n v="75210"/>
    <d v="2021-05-24T00:00:00"/>
    <n v="23706"/>
    <x v="0"/>
    <n v="58"/>
  </r>
  <r>
    <n v="546"/>
    <s v="Alicia Chang"/>
    <n v="58"/>
    <s v="M"/>
    <x v="4"/>
    <n v="33275"/>
    <d v="2021-02-22T00:00:00"/>
    <n v="36636"/>
    <x v="3"/>
    <n v="52"/>
  </r>
  <r>
    <n v="547"/>
    <s v="Victoria King"/>
    <n v="32"/>
    <s v="M"/>
    <x v="2"/>
    <n v="64792"/>
    <d v="2021-09-12T00:00:00"/>
    <n v="30430"/>
    <x v="2"/>
    <n v="45"/>
  </r>
  <r>
    <n v="548"/>
    <s v="Christine Lopez"/>
    <n v="29"/>
    <s v="F"/>
    <x v="1"/>
    <n v="31260"/>
    <d v="2017-03-03T00:00:00"/>
    <n v="32450"/>
    <x v="1"/>
    <n v="27"/>
  </r>
  <r>
    <n v="549"/>
    <s v="Robert Brown"/>
    <n v="51"/>
    <s v="M"/>
    <x v="4"/>
    <n v="61587"/>
    <d v="2018-07-22T00:00:00"/>
    <n v="28008"/>
    <x v="1"/>
    <n v="45"/>
  </r>
  <r>
    <n v="550"/>
    <s v="Trevor Sexton"/>
    <n v="55"/>
    <s v="F"/>
    <x v="0"/>
    <n v="52811"/>
    <d v="2019-08-07T00:00:00"/>
    <n v="29741"/>
    <x v="3"/>
    <n v="33"/>
  </r>
  <r>
    <n v="551"/>
    <s v="Angela Farley"/>
    <n v="20"/>
    <s v="F"/>
    <x v="3"/>
    <n v="46256"/>
    <d v="2020-02-12T00:00:00"/>
    <n v="21329"/>
    <x v="1"/>
    <n v="42"/>
  </r>
  <r>
    <n v="552"/>
    <s v="Randall Wright"/>
    <n v="42"/>
    <s v="F"/>
    <x v="4"/>
    <n v="36934"/>
    <d v="2022-08-07T00:00:00"/>
    <n v="34095"/>
    <x v="2"/>
    <n v="38"/>
  </r>
  <r>
    <n v="553"/>
    <s v="Jacob Mcknight"/>
    <n v="24"/>
    <s v="F"/>
    <x v="3"/>
    <n v="34284"/>
    <d v="2016-01-03T00:00:00"/>
    <n v="11404"/>
    <x v="2"/>
    <n v="37"/>
  </r>
  <r>
    <n v="554"/>
    <s v="Henry Drake"/>
    <n v="28"/>
    <s v="F"/>
    <x v="3"/>
    <n v="35117"/>
    <d v="2022-11-11T00:00:00"/>
    <n v="35134"/>
    <x v="0"/>
    <n v="21"/>
  </r>
  <r>
    <n v="555"/>
    <s v="Jason Hughes"/>
    <n v="42"/>
    <s v="M"/>
    <x v="3"/>
    <n v="71674"/>
    <d v="2015-08-14T00:00:00"/>
    <n v="19965"/>
    <x v="0"/>
    <n v="52"/>
  </r>
  <r>
    <n v="556"/>
    <s v="David Petersen"/>
    <n v="55"/>
    <s v="M"/>
    <x v="1"/>
    <n v="43084"/>
    <d v="2016-02-24T00:00:00"/>
    <n v="17531"/>
    <x v="0"/>
    <n v="51"/>
  </r>
  <r>
    <n v="557"/>
    <s v="Jeremy Booker"/>
    <n v="20"/>
    <s v="F"/>
    <x v="4"/>
    <n v="57617"/>
    <d v="2019-04-02T00:00:00"/>
    <n v="13311"/>
    <x v="2"/>
    <n v="32"/>
  </r>
  <r>
    <n v="558"/>
    <s v="Jeff Lara"/>
    <n v="42"/>
    <s v="F"/>
    <x v="1"/>
    <n v="68368"/>
    <d v="2021-03-12T00:00:00"/>
    <n v="37473"/>
    <x v="1"/>
    <n v="22"/>
  </r>
  <r>
    <n v="559"/>
    <s v="Kimberly Ortega"/>
    <n v="38"/>
    <s v="F"/>
    <x v="1"/>
    <n v="70489"/>
    <d v="2017-01-03T00:00:00"/>
    <n v="33265"/>
    <x v="2"/>
    <n v="51"/>
  </r>
  <r>
    <n v="560"/>
    <s v="David Hampton"/>
    <n v="29"/>
    <s v="F"/>
    <x v="3"/>
    <n v="36335"/>
    <d v="2019-05-11T00:00:00"/>
    <n v="11479"/>
    <x v="2"/>
    <n v="38"/>
  </r>
  <r>
    <n v="561"/>
    <s v="Charles Chung"/>
    <n v="36"/>
    <s v="F"/>
    <x v="0"/>
    <n v="45414"/>
    <d v="2015-02-02T00:00:00"/>
    <n v="38554"/>
    <x v="0"/>
    <n v="31"/>
  </r>
  <r>
    <n v="562"/>
    <s v="Jerry Johnson"/>
    <n v="46"/>
    <s v="M"/>
    <x v="3"/>
    <n v="70481"/>
    <d v="2015-01-22T00:00:00"/>
    <n v="30106"/>
    <x v="2"/>
    <n v="46"/>
  </r>
  <r>
    <n v="563"/>
    <s v="Crystal Thornton"/>
    <n v="27"/>
    <s v="M"/>
    <x v="4"/>
    <n v="39588"/>
    <d v="2020-10-31T00:00:00"/>
    <n v="21349"/>
    <x v="2"/>
    <n v="20"/>
  </r>
  <r>
    <n v="564"/>
    <s v="Sean Clark"/>
    <n v="52"/>
    <s v="F"/>
    <x v="0"/>
    <n v="73466"/>
    <d v="2022-04-06T00:00:00"/>
    <n v="23354"/>
    <x v="0"/>
    <n v="30"/>
  </r>
  <r>
    <n v="565"/>
    <s v="Jennifer Conley"/>
    <n v="60"/>
    <s v="M"/>
    <x v="0"/>
    <n v="73548"/>
    <d v="2022-12-14T00:00:00"/>
    <n v="14394"/>
    <x v="0"/>
    <n v="34"/>
  </r>
  <r>
    <n v="566"/>
    <s v="Nicholas Hardin"/>
    <n v="20"/>
    <s v="F"/>
    <x v="0"/>
    <n v="72728"/>
    <d v="2023-02-07T00:00:00"/>
    <n v="31142"/>
    <x v="1"/>
    <n v="38"/>
  </r>
  <r>
    <n v="567"/>
    <s v="Ian Shaw"/>
    <n v="47"/>
    <s v="F"/>
    <x v="2"/>
    <n v="39406"/>
    <d v="2021-03-15T00:00:00"/>
    <n v="21580"/>
    <x v="2"/>
    <n v="54"/>
  </r>
  <r>
    <n v="568"/>
    <s v="Amanda Thomas"/>
    <n v="28"/>
    <s v="F"/>
    <x v="2"/>
    <n v="42868"/>
    <d v="2019-10-23T00:00:00"/>
    <n v="19737"/>
    <x v="3"/>
    <n v="57"/>
  </r>
  <r>
    <n v="569"/>
    <s v="David Curry"/>
    <n v="54"/>
    <s v="F"/>
    <x v="1"/>
    <n v="34898"/>
    <d v="2015-03-25T00:00:00"/>
    <n v="25673"/>
    <x v="1"/>
    <n v="27"/>
  </r>
  <r>
    <n v="570"/>
    <s v="Carlos Bell"/>
    <n v="21"/>
    <s v="F"/>
    <x v="1"/>
    <n v="37707"/>
    <d v="2018-05-31T00:00:00"/>
    <n v="30420"/>
    <x v="1"/>
    <n v="59"/>
  </r>
  <r>
    <n v="571"/>
    <s v="Tracy Davis"/>
    <n v="53"/>
    <s v="M"/>
    <x v="2"/>
    <n v="58809"/>
    <d v="2018-08-04T00:00:00"/>
    <n v="39048"/>
    <x v="0"/>
    <n v="25"/>
  </r>
  <r>
    <n v="572"/>
    <s v="Clinton Dixon"/>
    <n v="56"/>
    <s v="F"/>
    <x v="1"/>
    <n v="36689"/>
    <d v="2020-02-13T00:00:00"/>
    <n v="21932"/>
    <x v="2"/>
    <n v="48"/>
  </r>
  <r>
    <n v="573"/>
    <s v="Elaine Long"/>
    <n v="40"/>
    <s v="F"/>
    <x v="4"/>
    <n v="41099"/>
    <d v="2015-07-22T00:00:00"/>
    <n v="22922"/>
    <x v="2"/>
    <n v="22"/>
  </r>
  <r>
    <n v="574"/>
    <s v="Daniel Klein"/>
    <n v="52"/>
    <s v="F"/>
    <x v="1"/>
    <n v="55491"/>
    <d v="2019-01-12T00:00:00"/>
    <n v="15835"/>
    <x v="2"/>
    <n v="38"/>
  </r>
  <r>
    <n v="575"/>
    <s v="Albert Gonzalez"/>
    <n v="58"/>
    <s v="M"/>
    <x v="3"/>
    <n v="35019"/>
    <d v="2015-01-23T00:00:00"/>
    <n v="35946"/>
    <x v="2"/>
    <n v="48"/>
  </r>
  <r>
    <n v="576"/>
    <s v="Seth Williams"/>
    <n v="26"/>
    <s v="F"/>
    <x v="1"/>
    <n v="46993"/>
    <d v="2019-04-30T00:00:00"/>
    <n v="38765"/>
    <x v="0"/>
    <n v="26"/>
  </r>
  <r>
    <n v="577"/>
    <s v="Deborah Hunter"/>
    <n v="21"/>
    <s v="F"/>
    <x v="4"/>
    <n v="57843"/>
    <d v="2018-03-19T00:00:00"/>
    <n v="37767"/>
    <x v="2"/>
    <n v="54"/>
  </r>
  <r>
    <n v="578"/>
    <s v="Kiara Horne"/>
    <n v="27"/>
    <s v="F"/>
    <x v="1"/>
    <n v="78159"/>
    <d v="2023-06-15T00:00:00"/>
    <n v="19275"/>
    <x v="3"/>
    <n v="60"/>
  </r>
  <r>
    <n v="579"/>
    <s v="Jill Stokes"/>
    <n v="49"/>
    <s v="M"/>
    <x v="1"/>
    <n v="75339"/>
    <d v="2016-01-18T00:00:00"/>
    <n v="10945"/>
    <x v="2"/>
    <n v="57"/>
  </r>
  <r>
    <n v="580"/>
    <s v="Donald Mitchell"/>
    <n v="59"/>
    <s v="F"/>
    <x v="4"/>
    <n v="37437"/>
    <d v="2015-03-20T00:00:00"/>
    <n v="38371"/>
    <x v="2"/>
    <n v="22"/>
  </r>
  <r>
    <n v="581"/>
    <s v="Stephanie Wilson"/>
    <n v="27"/>
    <s v="M"/>
    <x v="0"/>
    <n v="34681"/>
    <d v="2015-01-16T00:00:00"/>
    <n v="13341"/>
    <x v="2"/>
    <n v="25"/>
  </r>
  <r>
    <n v="582"/>
    <s v="Edward Sampson"/>
    <n v="35"/>
    <s v="F"/>
    <x v="0"/>
    <n v="35233"/>
    <d v="2022-04-06T00:00:00"/>
    <n v="13496"/>
    <x v="1"/>
    <n v="30"/>
  </r>
  <r>
    <n v="583"/>
    <s v="Robert Washington"/>
    <n v="60"/>
    <s v="M"/>
    <x v="4"/>
    <n v="39591"/>
    <d v="2016-05-09T00:00:00"/>
    <n v="39100"/>
    <x v="0"/>
    <n v="58"/>
  </r>
  <r>
    <n v="584"/>
    <s v="Rhonda Elliott"/>
    <n v="36"/>
    <s v="M"/>
    <x v="3"/>
    <n v="54649"/>
    <d v="2017-11-22T00:00:00"/>
    <n v="35062"/>
    <x v="0"/>
    <n v="55"/>
  </r>
  <r>
    <n v="585"/>
    <s v="Kimberly Lane"/>
    <n v="43"/>
    <s v="M"/>
    <x v="0"/>
    <n v="48617"/>
    <d v="2016-09-08T00:00:00"/>
    <n v="28882"/>
    <x v="2"/>
    <n v="30"/>
  </r>
  <r>
    <n v="586"/>
    <s v="Michael Cohen"/>
    <n v="34"/>
    <s v="M"/>
    <x v="0"/>
    <n v="58269"/>
    <d v="2023-02-01T00:00:00"/>
    <n v="25323"/>
    <x v="3"/>
    <n v="27"/>
  </r>
  <r>
    <n v="587"/>
    <s v="Anne Villarreal"/>
    <n v="39"/>
    <s v="M"/>
    <x v="2"/>
    <n v="55511"/>
    <d v="2018-03-19T00:00:00"/>
    <n v="19986"/>
    <x v="0"/>
    <n v="41"/>
  </r>
  <r>
    <n v="588"/>
    <s v="Caleb Gutierrez"/>
    <n v="54"/>
    <s v="F"/>
    <x v="4"/>
    <n v="58130"/>
    <d v="2023-10-17T00:00:00"/>
    <n v="20620"/>
    <x v="0"/>
    <n v="20"/>
  </r>
  <r>
    <n v="589"/>
    <s v="Christian Duke"/>
    <n v="37"/>
    <s v="M"/>
    <x v="2"/>
    <n v="31282"/>
    <d v="2015-09-28T00:00:00"/>
    <n v="27044"/>
    <x v="2"/>
    <n v="31"/>
  </r>
  <r>
    <n v="590"/>
    <s v="Kelly Long"/>
    <n v="43"/>
    <s v="M"/>
    <x v="0"/>
    <n v="46867"/>
    <d v="2015-03-28T00:00:00"/>
    <n v="20310"/>
    <x v="0"/>
    <n v="47"/>
  </r>
  <r>
    <n v="591"/>
    <s v="Gerald Hatfield"/>
    <n v="30"/>
    <s v="F"/>
    <x v="2"/>
    <n v="45024"/>
    <d v="2022-04-03T00:00:00"/>
    <n v="13227"/>
    <x v="2"/>
    <n v="59"/>
  </r>
  <r>
    <n v="592"/>
    <s v="Jennifer Stanton"/>
    <n v="42"/>
    <s v="M"/>
    <x v="4"/>
    <n v="32104"/>
    <d v="2022-11-09T00:00:00"/>
    <n v="37745"/>
    <x v="0"/>
    <n v="35"/>
  </r>
  <r>
    <n v="593"/>
    <s v="Richard Murray"/>
    <n v="53"/>
    <s v="M"/>
    <x v="2"/>
    <n v="41885"/>
    <d v="2017-12-02T00:00:00"/>
    <n v="23120"/>
    <x v="1"/>
    <n v="40"/>
  </r>
  <r>
    <n v="594"/>
    <s v="David Casey"/>
    <n v="47"/>
    <s v="M"/>
    <x v="3"/>
    <n v="49921"/>
    <d v="2020-11-12T00:00:00"/>
    <n v="35460"/>
    <x v="2"/>
    <n v="32"/>
  </r>
  <r>
    <n v="595"/>
    <s v="Theresa Sanders"/>
    <n v="58"/>
    <s v="F"/>
    <x v="4"/>
    <n v="64650"/>
    <d v="2016-06-13T00:00:00"/>
    <n v="20733"/>
    <x v="3"/>
    <n v="56"/>
  </r>
  <r>
    <n v="596"/>
    <s v="James Wiley"/>
    <n v="33"/>
    <s v="M"/>
    <x v="1"/>
    <n v="31805"/>
    <d v="2023-04-12T00:00:00"/>
    <n v="22219"/>
    <x v="0"/>
    <n v="24"/>
  </r>
  <r>
    <n v="597"/>
    <s v="Henry Morris"/>
    <n v="59"/>
    <s v="F"/>
    <x v="2"/>
    <n v="60430"/>
    <d v="2017-11-19T00:00:00"/>
    <n v="37662"/>
    <x v="3"/>
    <n v="41"/>
  </r>
  <r>
    <n v="598"/>
    <s v="Mrs. Laura Mendoza DDS"/>
    <n v="21"/>
    <s v="M"/>
    <x v="0"/>
    <n v="47109"/>
    <d v="2020-03-26T00:00:00"/>
    <n v="36358"/>
    <x v="0"/>
    <n v="28"/>
  </r>
  <r>
    <n v="599"/>
    <s v="Mark Cooper"/>
    <n v="44"/>
    <s v="M"/>
    <x v="3"/>
    <n v="75409"/>
    <d v="2016-04-20T00:00:00"/>
    <n v="11581"/>
    <x v="0"/>
    <n v="40"/>
  </r>
  <r>
    <n v="600"/>
    <s v="Gregory Garcia"/>
    <n v="44"/>
    <s v="M"/>
    <x v="4"/>
    <n v="63852"/>
    <d v="2017-06-21T00:00:00"/>
    <n v="10003"/>
    <x v="2"/>
    <n v="20"/>
  </r>
  <r>
    <n v="601"/>
    <s v="Melanie Snyder"/>
    <n v="35"/>
    <s v="F"/>
    <x v="4"/>
    <n v="41367"/>
    <d v="2023-12-28T00:00:00"/>
    <n v="36665"/>
    <x v="0"/>
    <n v="60"/>
  </r>
  <r>
    <n v="602"/>
    <s v="Keith Espinoza"/>
    <n v="60"/>
    <s v="M"/>
    <x v="0"/>
    <n v="66406"/>
    <d v="2017-10-19T00:00:00"/>
    <n v="25924"/>
    <x v="3"/>
    <n v="55"/>
  </r>
  <r>
    <n v="603"/>
    <s v="Alan Le"/>
    <n v="35"/>
    <s v="F"/>
    <x v="4"/>
    <n v="45914"/>
    <d v="2015-10-14T00:00:00"/>
    <n v="35272"/>
    <x v="1"/>
    <n v="28"/>
  </r>
  <r>
    <n v="604"/>
    <s v="William Taylor"/>
    <n v="58"/>
    <s v="M"/>
    <x v="3"/>
    <n v="65249"/>
    <d v="2019-11-27T00:00:00"/>
    <n v="35987"/>
    <x v="2"/>
    <n v="35"/>
  </r>
  <r>
    <n v="605"/>
    <s v="Jacqueline Oconnor"/>
    <n v="57"/>
    <s v="F"/>
    <x v="1"/>
    <n v="65433"/>
    <d v="2019-01-01T00:00:00"/>
    <n v="20166"/>
    <x v="0"/>
    <n v="60"/>
  </r>
  <r>
    <n v="606"/>
    <s v="Cynthia Kidd"/>
    <n v="57"/>
    <s v="M"/>
    <x v="4"/>
    <n v="34185"/>
    <d v="2014-08-02T00:00:00"/>
    <n v="12737"/>
    <x v="2"/>
    <n v="52"/>
  </r>
  <r>
    <n v="607"/>
    <s v="Michael West"/>
    <n v="24"/>
    <s v="F"/>
    <x v="2"/>
    <n v="72399"/>
    <d v="2017-07-08T00:00:00"/>
    <n v="39470"/>
    <x v="0"/>
    <n v="39"/>
  </r>
  <r>
    <n v="608"/>
    <s v="Michelle Stark"/>
    <n v="56"/>
    <s v="F"/>
    <x v="4"/>
    <n v="40509"/>
    <d v="2023-10-07T00:00:00"/>
    <n v="26866"/>
    <x v="3"/>
    <n v="24"/>
  </r>
  <r>
    <n v="609"/>
    <s v="Diana Williams"/>
    <n v="50"/>
    <s v="M"/>
    <x v="3"/>
    <n v="50638"/>
    <d v="2019-09-23T00:00:00"/>
    <n v="33897"/>
    <x v="1"/>
    <n v="60"/>
  </r>
  <r>
    <n v="610"/>
    <s v="Gina Liu"/>
    <n v="29"/>
    <s v="F"/>
    <x v="2"/>
    <n v="35633"/>
    <d v="2019-08-14T00:00:00"/>
    <n v="14105"/>
    <x v="1"/>
    <n v="57"/>
  </r>
  <r>
    <n v="611"/>
    <s v="Mark Baker"/>
    <n v="30"/>
    <s v="F"/>
    <x v="1"/>
    <n v="40236"/>
    <d v="2023-06-16T00:00:00"/>
    <n v="27716"/>
    <x v="1"/>
    <n v="51"/>
  </r>
  <r>
    <n v="612"/>
    <s v="Tyler Shannon"/>
    <n v="46"/>
    <s v="F"/>
    <x v="3"/>
    <n v="68347"/>
    <d v="2019-09-07T00:00:00"/>
    <n v="20522"/>
    <x v="2"/>
    <n v="56"/>
  </r>
  <r>
    <n v="613"/>
    <s v="Cody Turner"/>
    <n v="42"/>
    <s v="F"/>
    <x v="0"/>
    <n v="38841"/>
    <d v="2020-11-10T00:00:00"/>
    <n v="36164"/>
    <x v="3"/>
    <n v="32"/>
  </r>
  <r>
    <n v="614"/>
    <s v="William Bell"/>
    <n v="55"/>
    <s v="M"/>
    <x v="1"/>
    <n v="59863"/>
    <d v="2024-04-17T00:00:00"/>
    <n v="23818"/>
    <x v="1"/>
    <n v="39"/>
  </r>
  <r>
    <n v="615"/>
    <s v="Wendy Hicks"/>
    <n v="32"/>
    <s v="M"/>
    <x v="0"/>
    <n v="37418"/>
    <d v="2023-01-17T00:00:00"/>
    <n v="26812"/>
    <x v="3"/>
    <n v="31"/>
  </r>
  <r>
    <n v="616"/>
    <s v="Nicholas Jones"/>
    <n v="38"/>
    <s v="M"/>
    <x v="4"/>
    <n v="79553"/>
    <d v="2018-04-14T00:00:00"/>
    <n v="13182"/>
    <x v="1"/>
    <n v="28"/>
  </r>
  <r>
    <n v="617"/>
    <s v="Jessica Conley MD"/>
    <n v="39"/>
    <s v="M"/>
    <x v="3"/>
    <n v="32253"/>
    <d v="2017-08-06T00:00:00"/>
    <n v="26740"/>
    <x v="0"/>
    <n v="39"/>
  </r>
  <r>
    <n v="618"/>
    <s v="Courtney Davenport"/>
    <n v="47"/>
    <s v="M"/>
    <x v="2"/>
    <n v="30413"/>
    <d v="2018-11-27T00:00:00"/>
    <n v="12153"/>
    <x v="0"/>
    <n v="36"/>
  </r>
  <r>
    <n v="619"/>
    <s v="Lori Moreno"/>
    <n v="47"/>
    <s v="M"/>
    <x v="4"/>
    <n v="58125"/>
    <d v="2023-12-06T00:00:00"/>
    <n v="12168"/>
    <x v="0"/>
    <n v="51"/>
  </r>
  <r>
    <n v="620"/>
    <s v="Allison Booth"/>
    <n v="58"/>
    <s v="F"/>
    <x v="0"/>
    <n v="76298"/>
    <d v="2016-12-04T00:00:00"/>
    <n v="25609"/>
    <x v="1"/>
    <n v="24"/>
  </r>
  <r>
    <n v="621"/>
    <s v="Kathy Price"/>
    <n v="49"/>
    <s v="M"/>
    <x v="1"/>
    <n v="53018"/>
    <d v="2014-09-06T00:00:00"/>
    <n v="36224"/>
    <x v="1"/>
    <n v="59"/>
  </r>
  <r>
    <n v="622"/>
    <s v="Adriana Hale"/>
    <n v="21"/>
    <s v="M"/>
    <x v="1"/>
    <n v="77016"/>
    <d v="2024-06-27T00:00:00"/>
    <n v="25054"/>
    <x v="0"/>
    <n v="34"/>
  </r>
  <r>
    <n v="623"/>
    <s v="Brenda Schneider"/>
    <n v="50"/>
    <s v="M"/>
    <x v="4"/>
    <n v="53511"/>
    <d v="2018-08-03T00:00:00"/>
    <n v="17174"/>
    <x v="3"/>
    <n v="52"/>
  </r>
  <r>
    <n v="624"/>
    <s v="Charles Salazar"/>
    <n v="27"/>
    <s v="M"/>
    <x v="4"/>
    <n v="60842"/>
    <d v="2019-04-15T00:00:00"/>
    <n v="33356"/>
    <x v="3"/>
    <n v="50"/>
  </r>
  <r>
    <n v="625"/>
    <s v="Gordon Lopez"/>
    <n v="55"/>
    <s v="F"/>
    <x v="2"/>
    <n v="30181"/>
    <d v="2019-01-01T00:00:00"/>
    <n v="32998"/>
    <x v="0"/>
    <n v="38"/>
  </r>
  <r>
    <n v="626"/>
    <s v="Margaret White"/>
    <n v="22"/>
    <s v="M"/>
    <x v="2"/>
    <n v="75713"/>
    <d v="2016-07-31T00:00:00"/>
    <n v="25176"/>
    <x v="1"/>
    <n v="42"/>
  </r>
  <r>
    <n v="627"/>
    <s v="Deborah Baker"/>
    <n v="27"/>
    <s v="F"/>
    <x v="1"/>
    <n v="50135"/>
    <d v="2019-07-24T00:00:00"/>
    <n v="34208"/>
    <x v="2"/>
    <n v="37"/>
  </r>
  <r>
    <n v="628"/>
    <s v="Scott Jones"/>
    <n v="52"/>
    <s v="F"/>
    <x v="3"/>
    <n v="68062"/>
    <d v="2015-10-06T00:00:00"/>
    <n v="29058"/>
    <x v="2"/>
    <n v="52"/>
  </r>
  <r>
    <n v="629"/>
    <s v="Michael Lee"/>
    <n v="21"/>
    <s v="M"/>
    <x v="2"/>
    <n v="68235"/>
    <d v="2017-09-28T00:00:00"/>
    <n v="15867"/>
    <x v="2"/>
    <n v="40"/>
  </r>
  <r>
    <n v="630"/>
    <s v="Ruben Gordon"/>
    <n v="58"/>
    <s v="F"/>
    <x v="3"/>
    <n v="58263"/>
    <d v="2018-02-05T00:00:00"/>
    <n v="27893"/>
    <x v="0"/>
    <n v="39"/>
  </r>
  <r>
    <n v="631"/>
    <s v="William Woodard"/>
    <n v="49"/>
    <s v="M"/>
    <x v="3"/>
    <n v="60341"/>
    <d v="2018-09-29T00:00:00"/>
    <n v="31504"/>
    <x v="3"/>
    <n v="30"/>
  </r>
  <r>
    <n v="632"/>
    <s v="Morgan Howard"/>
    <n v="49"/>
    <s v="F"/>
    <x v="3"/>
    <n v="60806"/>
    <d v="2023-04-25T00:00:00"/>
    <n v="33607"/>
    <x v="0"/>
    <n v="28"/>
  </r>
  <r>
    <n v="633"/>
    <s v="Don Newman"/>
    <n v="52"/>
    <s v="M"/>
    <x v="0"/>
    <n v="66212"/>
    <d v="2018-01-12T00:00:00"/>
    <n v="23456"/>
    <x v="0"/>
    <n v="39"/>
  </r>
  <r>
    <n v="634"/>
    <s v="Christian Rush"/>
    <n v="30"/>
    <s v="M"/>
    <x v="2"/>
    <n v="69655"/>
    <d v="2016-02-09T00:00:00"/>
    <n v="25222"/>
    <x v="3"/>
    <n v="42"/>
  </r>
  <r>
    <n v="635"/>
    <s v="Aaron Wiley"/>
    <n v="27"/>
    <s v="M"/>
    <x v="3"/>
    <n v="46571"/>
    <d v="2021-01-05T00:00:00"/>
    <n v="27992"/>
    <x v="3"/>
    <n v="48"/>
  </r>
  <r>
    <n v="636"/>
    <s v="Jennifer Walker"/>
    <n v="53"/>
    <s v="M"/>
    <x v="2"/>
    <n v="53533"/>
    <d v="2019-04-08T00:00:00"/>
    <n v="25478"/>
    <x v="1"/>
    <n v="54"/>
  </r>
  <r>
    <n v="637"/>
    <s v="Alexis Goodman"/>
    <n v="23"/>
    <s v="F"/>
    <x v="0"/>
    <n v="47024"/>
    <d v="2020-03-28T00:00:00"/>
    <n v="30260"/>
    <x v="2"/>
    <n v="56"/>
  </r>
  <r>
    <n v="638"/>
    <s v="Michael Hayes"/>
    <n v="24"/>
    <s v="F"/>
    <x v="4"/>
    <n v="39192"/>
    <d v="2022-02-13T00:00:00"/>
    <n v="34812"/>
    <x v="0"/>
    <n v="42"/>
  </r>
  <r>
    <n v="639"/>
    <s v="Alyssa Rodriguez"/>
    <n v="47"/>
    <s v="F"/>
    <x v="3"/>
    <n v="59622"/>
    <d v="2023-05-08T00:00:00"/>
    <n v="15227"/>
    <x v="0"/>
    <n v="36"/>
  </r>
  <r>
    <n v="640"/>
    <s v="Christie Henderson"/>
    <n v="53"/>
    <s v="M"/>
    <x v="1"/>
    <n v="73121"/>
    <d v="2016-02-22T00:00:00"/>
    <n v="10120"/>
    <x v="0"/>
    <n v="50"/>
  </r>
  <r>
    <n v="641"/>
    <s v="Timothy Garcia"/>
    <n v="38"/>
    <s v="F"/>
    <x v="4"/>
    <n v="30279"/>
    <d v="2021-05-23T00:00:00"/>
    <n v="38680"/>
    <x v="2"/>
    <n v="44"/>
  </r>
  <r>
    <n v="642"/>
    <s v="John Wilcox"/>
    <n v="58"/>
    <s v="M"/>
    <x v="4"/>
    <n v="30740"/>
    <d v="2018-05-30T00:00:00"/>
    <n v="29606"/>
    <x v="3"/>
    <n v="43"/>
  </r>
  <r>
    <n v="643"/>
    <s v="Lisa Smith"/>
    <n v="36"/>
    <s v="F"/>
    <x v="3"/>
    <n v="65743"/>
    <d v="2022-11-19T00:00:00"/>
    <n v="32521"/>
    <x v="1"/>
    <n v="26"/>
  </r>
  <r>
    <n v="644"/>
    <s v="Alan Smith"/>
    <n v="31"/>
    <s v="F"/>
    <x v="4"/>
    <n v="70801"/>
    <d v="2020-12-25T00:00:00"/>
    <n v="34056"/>
    <x v="2"/>
    <n v="43"/>
  </r>
  <r>
    <n v="645"/>
    <s v="Alexander Mcdaniel"/>
    <n v="60"/>
    <s v="M"/>
    <x v="3"/>
    <n v="54801"/>
    <d v="2024-06-30T00:00:00"/>
    <n v="31511"/>
    <x v="2"/>
    <n v="44"/>
  </r>
  <r>
    <n v="646"/>
    <s v="Stephanie Martinez"/>
    <n v="55"/>
    <s v="F"/>
    <x v="0"/>
    <n v="55353"/>
    <d v="2019-11-03T00:00:00"/>
    <n v="33816"/>
    <x v="3"/>
    <n v="41"/>
  </r>
  <r>
    <n v="647"/>
    <s v="Wendy Jones"/>
    <n v="41"/>
    <s v="F"/>
    <x v="4"/>
    <n v="60992"/>
    <d v="2023-11-16T00:00:00"/>
    <n v="23190"/>
    <x v="3"/>
    <n v="43"/>
  </r>
  <r>
    <n v="648"/>
    <s v="Jessica Curtis"/>
    <n v="48"/>
    <s v="F"/>
    <x v="4"/>
    <n v="42012"/>
    <d v="2019-04-23T00:00:00"/>
    <n v="21345"/>
    <x v="1"/>
    <n v="29"/>
  </r>
  <r>
    <n v="649"/>
    <s v="Mary Harris"/>
    <n v="29"/>
    <s v="F"/>
    <x v="1"/>
    <n v="34740"/>
    <d v="2016-02-27T00:00:00"/>
    <n v="35030"/>
    <x v="3"/>
    <n v="43"/>
  </r>
  <r>
    <n v="650"/>
    <s v="Michael Ward"/>
    <n v="34"/>
    <s v="M"/>
    <x v="4"/>
    <n v="43609"/>
    <d v="2024-06-19T00:00:00"/>
    <n v="17672"/>
    <x v="1"/>
    <n v="51"/>
  </r>
  <r>
    <n v="651"/>
    <s v="Amanda Smith"/>
    <n v="47"/>
    <s v="F"/>
    <x v="1"/>
    <n v="69377"/>
    <d v="2021-08-15T00:00:00"/>
    <n v="20453"/>
    <x v="1"/>
    <n v="46"/>
  </r>
  <r>
    <n v="652"/>
    <s v="Andrea Tapia"/>
    <n v="55"/>
    <s v="F"/>
    <x v="4"/>
    <n v="72458"/>
    <d v="2023-03-26T00:00:00"/>
    <n v="21890"/>
    <x v="3"/>
    <n v="33"/>
  </r>
  <r>
    <n v="653"/>
    <s v="Kristen Brown"/>
    <n v="28"/>
    <s v="M"/>
    <x v="4"/>
    <n v="46203"/>
    <d v="2018-12-14T00:00:00"/>
    <n v="29626"/>
    <x v="1"/>
    <n v="25"/>
  </r>
  <r>
    <n v="654"/>
    <s v="Madison Mcdonald"/>
    <n v="55"/>
    <s v="F"/>
    <x v="3"/>
    <n v="60654"/>
    <d v="2015-02-07T00:00:00"/>
    <n v="24225"/>
    <x v="3"/>
    <n v="31"/>
  </r>
  <r>
    <n v="655"/>
    <s v="Stephen Hernandez"/>
    <n v="58"/>
    <s v="M"/>
    <x v="3"/>
    <n v="48759"/>
    <d v="2017-06-15T00:00:00"/>
    <n v="39044"/>
    <x v="3"/>
    <n v="32"/>
  </r>
  <r>
    <n v="656"/>
    <s v="Whitney Rosales"/>
    <n v="58"/>
    <s v="M"/>
    <x v="3"/>
    <n v="52132"/>
    <d v="2021-04-07T00:00:00"/>
    <n v="27375"/>
    <x v="0"/>
    <n v="50"/>
  </r>
  <r>
    <n v="657"/>
    <s v="Jennifer Jones"/>
    <n v="39"/>
    <s v="M"/>
    <x v="4"/>
    <n v="40254"/>
    <d v="2020-03-12T00:00:00"/>
    <n v="30062"/>
    <x v="2"/>
    <n v="35"/>
  </r>
  <r>
    <n v="658"/>
    <s v="Michele Marks"/>
    <n v="22"/>
    <s v="F"/>
    <x v="0"/>
    <n v="44472"/>
    <d v="2022-11-22T00:00:00"/>
    <n v="25003"/>
    <x v="0"/>
    <n v="50"/>
  </r>
  <r>
    <n v="659"/>
    <s v="Michael Schneider"/>
    <n v="42"/>
    <s v="F"/>
    <x v="2"/>
    <n v="52938"/>
    <d v="2017-01-04T00:00:00"/>
    <n v="18658"/>
    <x v="0"/>
    <n v="30"/>
  </r>
  <r>
    <n v="660"/>
    <s v="Thomas Mcmillan"/>
    <n v="55"/>
    <s v="M"/>
    <x v="1"/>
    <n v="39277"/>
    <d v="2018-08-14T00:00:00"/>
    <n v="17461"/>
    <x v="2"/>
    <n v="21"/>
  </r>
  <r>
    <n v="661"/>
    <s v="Gregory Johnson"/>
    <n v="27"/>
    <s v="M"/>
    <x v="4"/>
    <n v="36845"/>
    <d v="2015-04-24T00:00:00"/>
    <n v="23683"/>
    <x v="0"/>
    <n v="34"/>
  </r>
  <r>
    <n v="662"/>
    <s v="Eugene Johnson"/>
    <n v="34"/>
    <s v="F"/>
    <x v="4"/>
    <n v="46227"/>
    <d v="2015-04-03T00:00:00"/>
    <n v="34262"/>
    <x v="1"/>
    <n v="39"/>
  </r>
  <r>
    <n v="663"/>
    <s v="Kyle Goodwin"/>
    <n v="35"/>
    <s v="M"/>
    <x v="1"/>
    <n v="74220"/>
    <d v="2019-02-17T00:00:00"/>
    <n v="38278"/>
    <x v="2"/>
    <n v="27"/>
  </r>
  <r>
    <n v="664"/>
    <s v="Corey Fox"/>
    <n v="43"/>
    <s v="M"/>
    <x v="4"/>
    <n v="71242"/>
    <d v="2015-02-03T00:00:00"/>
    <n v="38883"/>
    <x v="0"/>
    <n v="43"/>
  </r>
  <r>
    <n v="665"/>
    <s v="David Smith"/>
    <n v="25"/>
    <s v="M"/>
    <x v="4"/>
    <n v="67598"/>
    <d v="2021-07-15T00:00:00"/>
    <n v="34957"/>
    <x v="3"/>
    <n v="53"/>
  </r>
  <r>
    <n v="666"/>
    <s v="Bradley Williams"/>
    <n v="52"/>
    <s v="M"/>
    <x v="4"/>
    <n v="45540"/>
    <d v="2020-06-09T00:00:00"/>
    <n v="20460"/>
    <x v="1"/>
    <n v="37"/>
  </r>
  <r>
    <n v="667"/>
    <s v="Robert Glover"/>
    <n v="23"/>
    <s v="F"/>
    <x v="0"/>
    <n v="72032"/>
    <d v="2021-12-19T00:00:00"/>
    <n v="29496"/>
    <x v="3"/>
    <n v="48"/>
  </r>
  <r>
    <n v="668"/>
    <s v="Jo Williams"/>
    <n v="47"/>
    <s v="M"/>
    <x v="3"/>
    <n v="54239"/>
    <d v="2016-08-25T00:00:00"/>
    <n v="18041"/>
    <x v="3"/>
    <n v="41"/>
  </r>
  <r>
    <n v="669"/>
    <s v="Jason Thompson"/>
    <n v="37"/>
    <s v="M"/>
    <x v="4"/>
    <n v="42952"/>
    <d v="2021-01-02T00:00:00"/>
    <n v="30985"/>
    <x v="0"/>
    <n v="60"/>
  </r>
  <r>
    <n v="670"/>
    <s v="Anthony Colon"/>
    <n v="23"/>
    <s v="F"/>
    <x v="1"/>
    <n v="63615"/>
    <d v="2020-06-07T00:00:00"/>
    <n v="36072"/>
    <x v="3"/>
    <n v="29"/>
  </r>
  <r>
    <n v="671"/>
    <s v="Paige Bishop"/>
    <n v="34"/>
    <s v="M"/>
    <x v="0"/>
    <n v="67050"/>
    <d v="2023-03-08T00:00:00"/>
    <n v="10917"/>
    <x v="0"/>
    <n v="44"/>
  </r>
  <r>
    <n v="672"/>
    <s v="Diana Phillips"/>
    <n v="42"/>
    <s v="M"/>
    <x v="3"/>
    <n v="32922"/>
    <d v="2022-03-10T00:00:00"/>
    <n v="31645"/>
    <x v="1"/>
    <n v="56"/>
  </r>
  <r>
    <n v="673"/>
    <s v="Mr. John Tran"/>
    <n v="55"/>
    <s v="F"/>
    <x v="2"/>
    <n v="48670"/>
    <d v="2015-03-13T00:00:00"/>
    <n v="35798"/>
    <x v="1"/>
    <n v="30"/>
  </r>
  <r>
    <n v="674"/>
    <s v="Brianna Jones"/>
    <n v="49"/>
    <s v="M"/>
    <x v="0"/>
    <n v="30893"/>
    <d v="2016-06-01T00:00:00"/>
    <n v="35265"/>
    <x v="2"/>
    <n v="26"/>
  </r>
  <r>
    <n v="675"/>
    <s v="David Kent"/>
    <n v="57"/>
    <s v="M"/>
    <x v="0"/>
    <n v="53316"/>
    <d v="2016-02-09T00:00:00"/>
    <n v="26853"/>
    <x v="3"/>
    <n v="47"/>
  </r>
  <r>
    <n v="676"/>
    <s v="Devin Mendez"/>
    <n v="58"/>
    <s v="F"/>
    <x v="2"/>
    <n v="47974"/>
    <d v="2019-09-03T00:00:00"/>
    <n v="36743"/>
    <x v="1"/>
    <n v="54"/>
  </r>
  <r>
    <n v="677"/>
    <s v="Samantha Austin"/>
    <n v="53"/>
    <s v="F"/>
    <x v="2"/>
    <n v="50940"/>
    <d v="2022-06-10T00:00:00"/>
    <n v="34434"/>
    <x v="3"/>
    <n v="43"/>
  </r>
  <r>
    <n v="678"/>
    <s v="Austin Patterson"/>
    <n v="39"/>
    <s v="F"/>
    <x v="4"/>
    <n v="45667"/>
    <d v="2020-08-21T00:00:00"/>
    <n v="21796"/>
    <x v="3"/>
    <n v="45"/>
  </r>
  <r>
    <n v="679"/>
    <s v="David Cooley"/>
    <n v="56"/>
    <s v="F"/>
    <x v="3"/>
    <n v="64778"/>
    <d v="2014-11-04T00:00:00"/>
    <n v="29360"/>
    <x v="0"/>
    <n v="38"/>
  </r>
  <r>
    <n v="680"/>
    <s v="Erika Rodriguez"/>
    <n v="40"/>
    <s v="F"/>
    <x v="1"/>
    <n v="71520"/>
    <d v="2020-07-24T00:00:00"/>
    <n v="29543"/>
    <x v="2"/>
    <n v="45"/>
  </r>
  <r>
    <n v="681"/>
    <s v="Caleb Reeves"/>
    <n v="32"/>
    <s v="M"/>
    <x v="1"/>
    <n v="62106"/>
    <d v="2018-10-09T00:00:00"/>
    <n v="36410"/>
    <x v="2"/>
    <n v="26"/>
  </r>
  <r>
    <n v="682"/>
    <s v="Brent Brown"/>
    <n v="24"/>
    <s v="M"/>
    <x v="0"/>
    <n v="50215"/>
    <d v="2018-05-16T00:00:00"/>
    <n v="26816"/>
    <x v="1"/>
    <n v="40"/>
  </r>
  <r>
    <n v="683"/>
    <s v="Garrett Murray"/>
    <n v="56"/>
    <s v="F"/>
    <x v="3"/>
    <n v="79595"/>
    <d v="2019-01-07T00:00:00"/>
    <n v="15528"/>
    <x v="1"/>
    <n v="24"/>
  </r>
  <r>
    <n v="684"/>
    <s v="Sandra Cardenas"/>
    <n v="59"/>
    <s v="M"/>
    <x v="4"/>
    <n v="48493"/>
    <d v="2023-11-23T00:00:00"/>
    <n v="24396"/>
    <x v="3"/>
    <n v="31"/>
  </r>
  <r>
    <n v="685"/>
    <s v="Christopher Peterson"/>
    <n v="28"/>
    <s v="F"/>
    <x v="0"/>
    <n v="70838"/>
    <d v="2020-07-24T00:00:00"/>
    <n v="27466"/>
    <x v="0"/>
    <n v="26"/>
  </r>
  <r>
    <n v="686"/>
    <s v="Katherine Thompson"/>
    <n v="41"/>
    <s v="F"/>
    <x v="3"/>
    <n v="52372"/>
    <d v="2014-11-13T00:00:00"/>
    <n v="25236"/>
    <x v="2"/>
    <n v="33"/>
  </r>
  <r>
    <n v="687"/>
    <s v="Dr. Janet Taylor"/>
    <n v="59"/>
    <s v="F"/>
    <x v="0"/>
    <n v="64706"/>
    <d v="2016-05-31T00:00:00"/>
    <n v="33430"/>
    <x v="3"/>
    <n v="25"/>
  </r>
  <r>
    <n v="688"/>
    <s v="Emily Johnson"/>
    <n v="30"/>
    <s v="M"/>
    <x v="0"/>
    <n v="63479"/>
    <d v="2016-09-30T00:00:00"/>
    <n v="31990"/>
    <x v="0"/>
    <n v="26"/>
  </r>
  <r>
    <n v="689"/>
    <s v="Laura Young"/>
    <n v="20"/>
    <s v="F"/>
    <x v="0"/>
    <n v="33519"/>
    <d v="2015-08-15T00:00:00"/>
    <n v="12443"/>
    <x v="3"/>
    <n v="46"/>
  </r>
  <r>
    <n v="690"/>
    <s v="Nathan Cunningham"/>
    <n v="26"/>
    <s v="M"/>
    <x v="4"/>
    <n v="33500"/>
    <d v="2015-09-19T00:00:00"/>
    <n v="11591"/>
    <x v="1"/>
    <n v="51"/>
  </r>
  <r>
    <n v="691"/>
    <s v="Kathleen Henderson"/>
    <n v="25"/>
    <s v="M"/>
    <x v="4"/>
    <n v="39164"/>
    <d v="2015-02-25T00:00:00"/>
    <n v="13069"/>
    <x v="3"/>
    <n v="47"/>
  </r>
  <r>
    <n v="692"/>
    <s v="Rita Moore"/>
    <n v="53"/>
    <s v="M"/>
    <x v="2"/>
    <n v="54901"/>
    <d v="2023-03-30T00:00:00"/>
    <n v="36897"/>
    <x v="0"/>
    <n v="22"/>
  </r>
  <r>
    <n v="693"/>
    <s v="Catherine Walker"/>
    <n v="50"/>
    <s v="F"/>
    <x v="2"/>
    <n v="47124"/>
    <d v="2015-05-12T00:00:00"/>
    <n v="25222"/>
    <x v="1"/>
    <n v="39"/>
  </r>
  <r>
    <n v="694"/>
    <s v="Sara Bryant"/>
    <n v="38"/>
    <s v="M"/>
    <x v="4"/>
    <n v="61066"/>
    <d v="2019-05-22T00:00:00"/>
    <n v="28654"/>
    <x v="3"/>
    <n v="40"/>
  </r>
  <r>
    <n v="695"/>
    <s v="Rachel Mitchell"/>
    <n v="38"/>
    <s v="M"/>
    <x v="4"/>
    <n v="38125"/>
    <d v="2022-04-30T00:00:00"/>
    <n v="12233"/>
    <x v="2"/>
    <n v="32"/>
  </r>
  <r>
    <n v="696"/>
    <s v="Gabrielle Crawford"/>
    <n v="46"/>
    <s v="M"/>
    <x v="0"/>
    <n v="78665"/>
    <d v="2018-09-04T00:00:00"/>
    <n v="17473"/>
    <x v="3"/>
    <n v="40"/>
  </r>
  <r>
    <n v="697"/>
    <s v="Jacob Ware"/>
    <n v="54"/>
    <s v="F"/>
    <x v="2"/>
    <n v="37061"/>
    <d v="2017-10-04T00:00:00"/>
    <n v="12123"/>
    <x v="0"/>
    <n v="48"/>
  </r>
  <r>
    <n v="698"/>
    <s v="Adam Taylor"/>
    <n v="46"/>
    <s v="F"/>
    <x v="4"/>
    <n v="69771"/>
    <d v="2023-12-05T00:00:00"/>
    <n v="11220"/>
    <x v="3"/>
    <n v="40"/>
  </r>
  <r>
    <n v="699"/>
    <s v="Katie Graham"/>
    <n v="54"/>
    <s v="M"/>
    <x v="0"/>
    <n v="33200"/>
    <d v="2019-09-28T00:00:00"/>
    <n v="14804"/>
    <x v="3"/>
    <n v="36"/>
  </r>
  <r>
    <n v="700"/>
    <s v="Brandon Wilson"/>
    <n v="41"/>
    <s v="F"/>
    <x v="3"/>
    <n v="39939"/>
    <d v="2021-08-25T00:00:00"/>
    <n v="13087"/>
    <x v="3"/>
    <n v="60"/>
  </r>
  <r>
    <n v="701"/>
    <s v="James Anderson"/>
    <n v="43"/>
    <s v="M"/>
    <x v="3"/>
    <n v="78115"/>
    <d v="2022-03-01T00:00:00"/>
    <n v="31680"/>
    <x v="1"/>
    <n v="60"/>
  </r>
  <r>
    <n v="702"/>
    <s v="Matthew Norton"/>
    <n v="32"/>
    <s v="M"/>
    <x v="3"/>
    <n v="42543"/>
    <d v="2017-09-08T00:00:00"/>
    <n v="12785"/>
    <x v="3"/>
    <n v="28"/>
  </r>
  <r>
    <n v="703"/>
    <s v="David Cherry"/>
    <n v="33"/>
    <s v="M"/>
    <x v="4"/>
    <n v="39825"/>
    <d v="2017-08-26T00:00:00"/>
    <n v="39739"/>
    <x v="0"/>
    <n v="50"/>
  </r>
  <r>
    <n v="704"/>
    <s v="Jason Hansen"/>
    <n v="56"/>
    <s v="M"/>
    <x v="0"/>
    <n v="30437"/>
    <d v="2024-05-19T00:00:00"/>
    <n v="21204"/>
    <x v="0"/>
    <n v="48"/>
  </r>
  <r>
    <n v="705"/>
    <s v="Ryan Frey"/>
    <n v="23"/>
    <s v="F"/>
    <x v="1"/>
    <n v="38765"/>
    <d v="2016-06-03T00:00:00"/>
    <n v="34948"/>
    <x v="0"/>
    <n v="28"/>
  </r>
  <r>
    <n v="706"/>
    <s v="Matthew Cabrera"/>
    <n v="46"/>
    <s v="F"/>
    <x v="4"/>
    <n v="48103"/>
    <d v="2022-09-30T00:00:00"/>
    <n v="26668"/>
    <x v="3"/>
    <n v="57"/>
  </r>
  <r>
    <n v="707"/>
    <s v="Timothy Baker"/>
    <n v="38"/>
    <s v="M"/>
    <x v="3"/>
    <n v="73331"/>
    <d v="2016-08-27T00:00:00"/>
    <n v="27777"/>
    <x v="2"/>
    <n v="38"/>
  </r>
  <r>
    <n v="708"/>
    <s v="Linda Carpenter"/>
    <n v="50"/>
    <s v="M"/>
    <x v="1"/>
    <n v="41642"/>
    <d v="2022-05-05T00:00:00"/>
    <n v="36958"/>
    <x v="2"/>
    <n v="28"/>
  </r>
  <r>
    <n v="709"/>
    <s v="Michael Hale"/>
    <n v="44"/>
    <s v="F"/>
    <x v="2"/>
    <n v="34292"/>
    <d v="2015-09-22T00:00:00"/>
    <n v="24055"/>
    <x v="3"/>
    <n v="35"/>
  </r>
  <r>
    <n v="710"/>
    <s v="David Carter"/>
    <n v="39"/>
    <s v="M"/>
    <x v="1"/>
    <n v="53777"/>
    <d v="2020-03-13T00:00:00"/>
    <n v="27050"/>
    <x v="3"/>
    <n v="23"/>
  </r>
  <r>
    <n v="711"/>
    <s v="Chelsea Howell"/>
    <n v="49"/>
    <s v="M"/>
    <x v="1"/>
    <n v="69670"/>
    <d v="2020-05-27T00:00:00"/>
    <n v="35185"/>
    <x v="0"/>
    <n v="52"/>
  </r>
  <r>
    <n v="712"/>
    <s v="Kristen Palmer"/>
    <n v="21"/>
    <s v="M"/>
    <x v="3"/>
    <n v="40068"/>
    <d v="2023-03-31T00:00:00"/>
    <n v="27045"/>
    <x v="1"/>
    <n v="39"/>
  </r>
  <r>
    <n v="713"/>
    <s v="Justin Nelson"/>
    <n v="36"/>
    <s v="M"/>
    <x v="3"/>
    <n v="52329"/>
    <d v="2024-05-31T00:00:00"/>
    <n v="38351"/>
    <x v="1"/>
    <n v="51"/>
  </r>
  <r>
    <n v="714"/>
    <s v="Sonya Stuart"/>
    <n v="26"/>
    <s v="M"/>
    <x v="4"/>
    <n v="74006"/>
    <d v="2015-06-23T00:00:00"/>
    <n v="13934"/>
    <x v="2"/>
    <n v="49"/>
  </r>
  <r>
    <n v="715"/>
    <s v="Alexandria Barnes"/>
    <n v="27"/>
    <s v="M"/>
    <x v="0"/>
    <n v="60949"/>
    <d v="2017-06-18T00:00:00"/>
    <n v="31182"/>
    <x v="0"/>
    <n v="53"/>
  </r>
  <r>
    <n v="716"/>
    <s v="Donald Lawrence"/>
    <n v="34"/>
    <s v="M"/>
    <x v="3"/>
    <n v="47878"/>
    <d v="2023-06-24T00:00:00"/>
    <n v="22570"/>
    <x v="1"/>
    <n v="41"/>
  </r>
  <r>
    <n v="717"/>
    <s v="Alan Riley"/>
    <n v="22"/>
    <s v="F"/>
    <x v="3"/>
    <n v="41538"/>
    <d v="2018-02-23T00:00:00"/>
    <n v="31396"/>
    <x v="1"/>
    <n v="54"/>
  </r>
  <r>
    <n v="718"/>
    <s v="Kelly Welch"/>
    <n v="28"/>
    <s v="M"/>
    <x v="0"/>
    <n v="36319"/>
    <d v="2016-02-24T00:00:00"/>
    <n v="17194"/>
    <x v="3"/>
    <n v="41"/>
  </r>
  <r>
    <n v="719"/>
    <s v="Stephen Davidson"/>
    <n v="51"/>
    <s v="F"/>
    <x v="0"/>
    <n v="48340"/>
    <d v="2017-01-15T00:00:00"/>
    <n v="21558"/>
    <x v="1"/>
    <n v="45"/>
  </r>
  <r>
    <n v="720"/>
    <s v="Kevin Townsend"/>
    <n v="58"/>
    <s v="F"/>
    <x v="4"/>
    <n v="60008"/>
    <d v="2015-07-31T00:00:00"/>
    <n v="14028"/>
    <x v="0"/>
    <n v="40"/>
  </r>
  <r>
    <n v="721"/>
    <s v="Matthew King"/>
    <n v="55"/>
    <s v="F"/>
    <x v="1"/>
    <n v="42127"/>
    <d v="2015-05-11T00:00:00"/>
    <n v="32754"/>
    <x v="2"/>
    <n v="48"/>
  </r>
  <r>
    <n v="722"/>
    <s v="James Peterson"/>
    <n v="42"/>
    <s v="F"/>
    <x v="0"/>
    <n v="31520"/>
    <d v="2019-11-08T00:00:00"/>
    <n v="10612"/>
    <x v="1"/>
    <n v="47"/>
  </r>
  <r>
    <n v="723"/>
    <s v="Holly Walsh"/>
    <n v="44"/>
    <s v="M"/>
    <x v="0"/>
    <n v="33572"/>
    <d v="2024-06-18T00:00:00"/>
    <n v="13935"/>
    <x v="1"/>
    <n v="34"/>
  </r>
  <r>
    <n v="724"/>
    <s v="Laura Ellis"/>
    <n v="54"/>
    <s v="F"/>
    <x v="4"/>
    <n v="35818"/>
    <d v="2024-05-02T00:00:00"/>
    <n v="10048"/>
    <x v="3"/>
    <n v="56"/>
  </r>
  <r>
    <n v="725"/>
    <s v="Veronica Simpson"/>
    <n v="43"/>
    <s v="M"/>
    <x v="1"/>
    <n v="40866"/>
    <d v="2018-02-10T00:00:00"/>
    <n v="13913"/>
    <x v="2"/>
    <n v="33"/>
  </r>
  <r>
    <n v="726"/>
    <s v="Andrew Huff"/>
    <n v="44"/>
    <s v="F"/>
    <x v="3"/>
    <n v="64447"/>
    <d v="2020-12-26T00:00:00"/>
    <n v="19147"/>
    <x v="0"/>
    <n v="38"/>
  </r>
  <r>
    <n v="727"/>
    <s v="Lisa Harris"/>
    <n v="42"/>
    <s v="M"/>
    <x v="2"/>
    <n v="30517"/>
    <d v="2022-10-19T00:00:00"/>
    <n v="14717"/>
    <x v="3"/>
    <n v="48"/>
  </r>
  <r>
    <n v="728"/>
    <s v="Andrew Scott"/>
    <n v="21"/>
    <s v="F"/>
    <x v="4"/>
    <n v="70662"/>
    <d v="2019-08-07T00:00:00"/>
    <n v="15250"/>
    <x v="0"/>
    <n v="51"/>
  </r>
  <r>
    <n v="729"/>
    <s v="Brandon Case"/>
    <n v="58"/>
    <s v="M"/>
    <x v="4"/>
    <n v="78499"/>
    <d v="2017-06-10T00:00:00"/>
    <n v="18211"/>
    <x v="1"/>
    <n v="36"/>
  </r>
  <r>
    <n v="730"/>
    <s v="Matthew Barker"/>
    <n v="41"/>
    <s v="F"/>
    <x v="1"/>
    <n v="74309"/>
    <d v="2022-08-24T00:00:00"/>
    <n v="33692"/>
    <x v="1"/>
    <n v="46"/>
  </r>
  <r>
    <n v="731"/>
    <s v="Michael Meadows"/>
    <n v="52"/>
    <s v="M"/>
    <x v="3"/>
    <n v="70448"/>
    <d v="2023-11-14T00:00:00"/>
    <n v="10193"/>
    <x v="3"/>
    <n v="24"/>
  </r>
  <r>
    <n v="732"/>
    <s v="Mark Avery"/>
    <n v="29"/>
    <s v="F"/>
    <x v="0"/>
    <n v="30335"/>
    <d v="2022-10-09T00:00:00"/>
    <n v="33515"/>
    <x v="1"/>
    <n v="35"/>
  </r>
  <r>
    <n v="733"/>
    <s v="Dana Romero"/>
    <n v="22"/>
    <s v="F"/>
    <x v="1"/>
    <n v="75382"/>
    <d v="2017-09-19T00:00:00"/>
    <n v="23449"/>
    <x v="0"/>
    <n v="48"/>
  </r>
  <r>
    <n v="734"/>
    <s v="Jenny Wilson"/>
    <n v="58"/>
    <s v="M"/>
    <x v="2"/>
    <n v="44558"/>
    <d v="2014-09-15T00:00:00"/>
    <n v="16127"/>
    <x v="2"/>
    <n v="52"/>
  </r>
  <r>
    <n v="735"/>
    <s v="Robert Spencer"/>
    <n v="36"/>
    <s v="M"/>
    <x v="3"/>
    <n v="67102"/>
    <d v="2020-08-24T00:00:00"/>
    <n v="15933"/>
    <x v="0"/>
    <n v="57"/>
  </r>
  <r>
    <n v="736"/>
    <s v="Tracy Velez"/>
    <n v="35"/>
    <s v="M"/>
    <x v="3"/>
    <n v="72474"/>
    <d v="2020-09-04T00:00:00"/>
    <n v="28040"/>
    <x v="1"/>
    <n v="46"/>
  </r>
  <r>
    <n v="737"/>
    <s v="Elizabeth Pugh"/>
    <n v="27"/>
    <s v="M"/>
    <x v="4"/>
    <n v="61038"/>
    <d v="2019-07-03T00:00:00"/>
    <n v="28996"/>
    <x v="2"/>
    <n v="28"/>
  </r>
  <r>
    <n v="738"/>
    <s v="Bobby Petersen"/>
    <n v="60"/>
    <s v="F"/>
    <x v="1"/>
    <n v="65489"/>
    <d v="2022-09-19T00:00:00"/>
    <n v="37693"/>
    <x v="0"/>
    <n v="46"/>
  </r>
  <r>
    <n v="739"/>
    <s v="Robert Duncan"/>
    <n v="26"/>
    <s v="M"/>
    <x v="4"/>
    <n v="71187"/>
    <d v="2015-05-26T00:00:00"/>
    <n v="37918"/>
    <x v="0"/>
    <n v="34"/>
  </r>
  <r>
    <n v="740"/>
    <s v="Kevin Lopez"/>
    <n v="45"/>
    <s v="F"/>
    <x v="0"/>
    <n v="63730"/>
    <d v="2016-09-17T00:00:00"/>
    <n v="34100"/>
    <x v="0"/>
    <n v="41"/>
  </r>
  <r>
    <n v="741"/>
    <s v="Sara Daniels"/>
    <n v="52"/>
    <s v="M"/>
    <x v="4"/>
    <n v="60287"/>
    <d v="2017-12-01T00:00:00"/>
    <n v="18785"/>
    <x v="2"/>
    <n v="31"/>
  </r>
  <r>
    <n v="742"/>
    <s v="Sean Martin"/>
    <n v="60"/>
    <s v="F"/>
    <x v="1"/>
    <n v="44235"/>
    <d v="2018-12-24T00:00:00"/>
    <n v="38103"/>
    <x v="1"/>
    <n v="20"/>
  </r>
  <r>
    <n v="743"/>
    <s v="Margaret Paul"/>
    <n v="55"/>
    <s v="M"/>
    <x v="4"/>
    <n v="31807"/>
    <d v="2016-05-10T00:00:00"/>
    <n v="14452"/>
    <x v="0"/>
    <n v="27"/>
  </r>
  <r>
    <n v="744"/>
    <s v="Evelyn Williams"/>
    <n v="41"/>
    <s v="F"/>
    <x v="2"/>
    <n v="31073"/>
    <d v="2022-03-04T00:00:00"/>
    <n v="17025"/>
    <x v="2"/>
    <n v="47"/>
  </r>
  <r>
    <n v="745"/>
    <s v="Jim Ferguson"/>
    <n v="42"/>
    <s v="F"/>
    <x v="4"/>
    <n v="31872"/>
    <d v="2020-08-31T00:00:00"/>
    <n v="33269"/>
    <x v="0"/>
    <n v="60"/>
  </r>
  <r>
    <n v="746"/>
    <s v="Randy White"/>
    <n v="38"/>
    <s v="M"/>
    <x v="3"/>
    <n v="71843"/>
    <d v="2016-11-19T00:00:00"/>
    <n v="30554"/>
    <x v="3"/>
    <n v="59"/>
  </r>
  <r>
    <n v="747"/>
    <s v="Lawrence Ortiz"/>
    <n v="52"/>
    <s v="F"/>
    <x v="0"/>
    <n v="57260"/>
    <d v="2019-08-18T00:00:00"/>
    <n v="13919"/>
    <x v="1"/>
    <n v="56"/>
  </r>
  <r>
    <n v="748"/>
    <s v="Barbara Huang"/>
    <n v="35"/>
    <s v="F"/>
    <x v="4"/>
    <n v="44954"/>
    <d v="2020-11-12T00:00:00"/>
    <n v="26143"/>
    <x v="1"/>
    <n v="55"/>
  </r>
  <r>
    <n v="749"/>
    <s v="Anthony Hobbs"/>
    <n v="25"/>
    <s v="F"/>
    <x v="3"/>
    <n v="43374"/>
    <d v="2017-06-10T00:00:00"/>
    <n v="36550"/>
    <x v="0"/>
    <n v="46"/>
  </r>
  <r>
    <n v="750"/>
    <s v="Christopher Beck"/>
    <n v="47"/>
    <s v="F"/>
    <x v="2"/>
    <n v="66991"/>
    <d v="2019-07-06T00:00:00"/>
    <n v="29527"/>
    <x v="1"/>
    <n v="22"/>
  </r>
  <r>
    <n v="751"/>
    <s v="Keith Grant"/>
    <n v="38"/>
    <s v="F"/>
    <x v="0"/>
    <n v="76082"/>
    <d v="2016-09-01T00:00:00"/>
    <n v="35844"/>
    <x v="1"/>
    <n v="22"/>
  </r>
  <r>
    <n v="752"/>
    <s v="Michael Robinson"/>
    <n v="43"/>
    <s v="M"/>
    <x v="4"/>
    <n v="52992"/>
    <d v="2014-08-16T00:00:00"/>
    <n v="29655"/>
    <x v="3"/>
    <n v="30"/>
  </r>
  <r>
    <n v="753"/>
    <s v="Cynthia Simmons"/>
    <n v="39"/>
    <s v="M"/>
    <x v="2"/>
    <n v="73154"/>
    <d v="2017-04-13T00:00:00"/>
    <n v="26209"/>
    <x v="3"/>
    <n v="50"/>
  </r>
  <r>
    <n v="754"/>
    <s v="Julia Shannon"/>
    <n v="22"/>
    <s v="F"/>
    <x v="0"/>
    <n v="40558"/>
    <d v="2020-06-05T00:00:00"/>
    <n v="39733"/>
    <x v="0"/>
    <n v="27"/>
  </r>
  <r>
    <n v="755"/>
    <s v="Danielle Stokes"/>
    <n v="50"/>
    <s v="M"/>
    <x v="0"/>
    <n v="33195"/>
    <d v="2015-10-22T00:00:00"/>
    <n v="11884"/>
    <x v="1"/>
    <n v="23"/>
  </r>
  <r>
    <n v="756"/>
    <s v="Lauren Wood"/>
    <n v="51"/>
    <s v="M"/>
    <x v="0"/>
    <n v="48427"/>
    <d v="2021-12-30T00:00:00"/>
    <n v="37319"/>
    <x v="1"/>
    <n v="31"/>
  </r>
  <r>
    <n v="757"/>
    <s v="James Daniels"/>
    <n v="27"/>
    <s v="M"/>
    <x v="0"/>
    <n v="59740"/>
    <d v="2017-05-29T00:00:00"/>
    <n v="23706"/>
    <x v="1"/>
    <n v="22"/>
  </r>
  <r>
    <n v="758"/>
    <s v="Susan Contreras"/>
    <n v="28"/>
    <s v="M"/>
    <x v="0"/>
    <n v="59555"/>
    <d v="2024-01-07T00:00:00"/>
    <n v="15384"/>
    <x v="2"/>
    <n v="32"/>
  </r>
  <r>
    <n v="759"/>
    <s v="Andrew Perkins"/>
    <n v="42"/>
    <s v="F"/>
    <x v="1"/>
    <n v="43788"/>
    <d v="2019-06-30T00:00:00"/>
    <n v="22338"/>
    <x v="3"/>
    <n v="48"/>
  </r>
  <r>
    <n v="760"/>
    <s v="Debra Zhang"/>
    <n v="52"/>
    <s v="M"/>
    <x v="1"/>
    <n v="69765"/>
    <d v="2018-06-22T00:00:00"/>
    <n v="15467"/>
    <x v="0"/>
    <n v="55"/>
  </r>
  <r>
    <n v="761"/>
    <s v="Joshua Harrington"/>
    <n v="20"/>
    <s v="M"/>
    <x v="4"/>
    <n v="47184"/>
    <d v="2019-12-30T00:00:00"/>
    <n v="33453"/>
    <x v="0"/>
    <n v="40"/>
  </r>
  <r>
    <n v="762"/>
    <s v="Alice Miller"/>
    <n v="51"/>
    <s v="M"/>
    <x v="4"/>
    <n v="64838"/>
    <d v="2021-06-27T00:00:00"/>
    <n v="13687"/>
    <x v="0"/>
    <n v="43"/>
  </r>
  <r>
    <n v="763"/>
    <s v="Mark Rowe Jr."/>
    <n v="43"/>
    <s v="F"/>
    <x v="3"/>
    <n v="49240"/>
    <d v="2023-11-20T00:00:00"/>
    <n v="30560"/>
    <x v="0"/>
    <n v="42"/>
  </r>
  <r>
    <n v="764"/>
    <s v="Douglas Garcia"/>
    <n v="57"/>
    <s v="F"/>
    <x v="2"/>
    <n v="70665"/>
    <d v="2023-05-30T00:00:00"/>
    <n v="31709"/>
    <x v="2"/>
    <n v="59"/>
  </r>
  <r>
    <n v="765"/>
    <s v="Adam Williams"/>
    <n v="37"/>
    <s v="F"/>
    <x v="2"/>
    <n v="79184"/>
    <d v="2021-11-07T00:00:00"/>
    <n v="15659"/>
    <x v="1"/>
    <n v="60"/>
  </r>
  <r>
    <n v="766"/>
    <s v="Jody Ferguson"/>
    <n v="50"/>
    <s v="M"/>
    <x v="2"/>
    <n v="65248"/>
    <d v="2019-02-06T00:00:00"/>
    <n v="31350"/>
    <x v="0"/>
    <n v="28"/>
  </r>
  <r>
    <n v="767"/>
    <s v="Robin Harper"/>
    <n v="44"/>
    <s v="F"/>
    <x v="1"/>
    <n v="34721"/>
    <d v="2014-12-11T00:00:00"/>
    <n v="23859"/>
    <x v="1"/>
    <n v="24"/>
  </r>
  <r>
    <n v="768"/>
    <s v="Charles Baker"/>
    <n v="37"/>
    <s v="M"/>
    <x v="2"/>
    <n v="46529"/>
    <d v="2018-12-02T00:00:00"/>
    <n v="31220"/>
    <x v="0"/>
    <n v="32"/>
  </r>
  <r>
    <n v="769"/>
    <s v="Debra Smith"/>
    <n v="25"/>
    <s v="M"/>
    <x v="4"/>
    <n v="67281"/>
    <d v="2020-01-15T00:00:00"/>
    <n v="11465"/>
    <x v="0"/>
    <n v="46"/>
  </r>
  <r>
    <n v="770"/>
    <s v="Nancy Harding"/>
    <n v="38"/>
    <s v="M"/>
    <x v="2"/>
    <n v="30614"/>
    <d v="2016-04-10T00:00:00"/>
    <n v="32653"/>
    <x v="2"/>
    <n v="60"/>
  </r>
  <r>
    <n v="771"/>
    <s v="Stephanie Wiley"/>
    <n v="40"/>
    <s v="F"/>
    <x v="2"/>
    <n v="76897"/>
    <d v="2017-07-20T00:00:00"/>
    <n v="27064"/>
    <x v="3"/>
    <n v="33"/>
  </r>
  <r>
    <n v="772"/>
    <s v="Elizabeth Mitchell"/>
    <n v="29"/>
    <s v="F"/>
    <x v="2"/>
    <n v="62331"/>
    <d v="2018-05-25T00:00:00"/>
    <n v="15032"/>
    <x v="2"/>
    <n v="25"/>
  </r>
  <r>
    <n v="773"/>
    <s v="Raymond Mcconnell"/>
    <n v="60"/>
    <s v="M"/>
    <x v="2"/>
    <n v="54824"/>
    <d v="2018-01-31T00:00:00"/>
    <n v="21664"/>
    <x v="3"/>
    <n v="52"/>
  </r>
  <r>
    <n v="774"/>
    <s v="Angela Powell"/>
    <n v="35"/>
    <s v="M"/>
    <x v="3"/>
    <n v="46771"/>
    <d v="2019-04-20T00:00:00"/>
    <n v="30025"/>
    <x v="3"/>
    <n v="54"/>
  </r>
  <r>
    <n v="775"/>
    <s v="Kevin Morgan"/>
    <n v="32"/>
    <s v="F"/>
    <x v="2"/>
    <n v="33702"/>
    <d v="2022-08-03T00:00:00"/>
    <n v="36894"/>
    <x v="2"/>
    <n v="55"/>
  </r>
  <r>
    <n v="776"/>
    <s v="Heather Becker"/>
    <n v="49"/>
    <s v="F"/>
    <x v="0"/>
    <n v="58480"/>
    <d v="2017-05-18T00:00:00"/>
    <n v="32634"/>
    <x v="3"/>
    <n v="30"/>
  </r>
  <r>
    <n v="777"/>
    <s v="Andrew Whitehead"/>
    <n v="43"/>
    <s v="F"/>
    <x v="4"/>
    <n v="36182"/>
    <d v="2023-05-17T00:00:00"/>
    <n v="36481"/>
    <x v="0"/>
    <n v="23"/>
  </r>
  <r>
    <n v="778"/>
    <s v="Susan Lopez"/>
    <n v="57"/>
    <s v="F"/>
    <x v="0"/>
    <n v="33174"/>
    <d v="2022-08-23T00:00:00"/>
    <n v="33693"/>
    <x v="0"/>
    <n v="44"/>
  </r>
  <r>
    <n v="779"/>
    <s v="James Warren MD"/>
    <n v="52"/>
    <s v="F"/>
    <x v="3"/>
    <n v="60727"/>
    <d v="2019-05-15T00:00:00"/>
    <n v="37806"/>
    <x v="2"/>
    <n v="51"/>
  </r>
  <r>
    <n v="780"/>
    <s v="William Bowers"/>
    <n v="58"/>
    <s v="M"/>
    <x v="0"/>
    <n v="32329"/>
    <d v="2019-03-30T00:00:00"/>
    <n v="25324"/>
    <x v="2"/>
    <n v="43"/>
  </r>
  <r>
    <n v="781"/>
    <s v="Jeanette Richardson"/>
    <n v="24"/>
    <s v="M"/>
    <x v="1"/>
    <n v="60441"/>
    <d v="2016-10-03T00:00:00"/>
    <n v="27015"/>
    <x v="3"/>
    <n v="48"/>
  </r>
  <r>
    <n v="782"/>
    <s v="Melissa Mendoza"/>
    <n v="49"/>
    <s v="M"/>
    <x v="2"/>
    <n v="71941"/>
    <d v="2019-04-17T00:00:00"/>
    <n v="31696"/>
    <x v="3"/>
    <n v="30"/>
  </r>
  <r>
    <n v="783"/>
    <s v="Craig Miller"/>
    <n v="21"/>
    <s v="F"/>
    <x v="4"/>
    <n v="51559"/>
    <d v="2024-04-06T00:00:00"/>
    <n v="35366"/>
    <x v="2"/>
    <n v="30"/>
  </r>
  <r>
    <n v="784"/>
    <s v="Virginia Barber"/>
    <n v="31"/>
    <s v="F"/>
    <x v="2"/>
    <n v="47297"/>
    <d v="2014-10-17T00:00:00"/>
    <n v="35740"/>
    <x v="1"/>
    <n v="55"/>
  </r>
  <r>
    <n v="785"/>
    <s v="Adrian Bell"/>
    <n v="25"/>
    <s v="M"/>
    <x v="2"/>
    <n v="60607"/>
    <d v="2014-09-15T00:00:00"/>
    <n v="21389"/>
    <x v="3"/>
    <n v="28"/>
  </r>
  <r>
    <n v="786"/>
    <s v="Andrew Heath"/>
    <n v="27"/>
    <s v="F"/>
    <x v="2"/>
    <n v="38120"/>
    <d v="2022-08-07T00:00:00"/>
    <n v="16436"/>
    <x v="3"/>
    <n v="47"/>
  </r>
  <r>
    <n v="787"/>
    <s v="Richard Farrell"/>
    <n v="41"/>
    <s v="F"/>
    <x v="1"/>
    <n v="37228"/>
    <d v="2023-08-02T00:00:00"/>
    <n v="26753"/>
    <x v="0"/>
    <n v="54"/>
  </r>
  <r>
    <n v="788"/>
    <s v="William Flynn"/>
    <n v="34"/>
    <s v="M"/>
    <x v="2"/>
    <n v="69403"/>
    <d v="2023-06-28T00:00:00"/>
    <n v="14340"/>
    <x v="3"/>
    <n v="59"/>
  </r>
  <r>
    <n v="789"/>
    <s v="Darren Chambers"/>
    <n v="20"/>
    <s v="F"/>
    <x v="4"/>
    <n v="55992"/>
    <d v="2019-02-25T00:00:00"/>
    <n v="10612"/>
    <x v="0"/>
    <n v="52"/>
  </r>
  <r>
    <n v="790"/>
    <s v="Daniel Johnson"/>
    <n v="53"/>
    <s v="F"/>
    <x v="2"/>
    <n v="59016"/>
    <d v="2016-08-11T00:00:00"/>
    <n v="27430"/>
    <x v="0"/>
    <n v="46"/>
  </r>
  <r>
    <n v="791"/>
    <s v="Charles Lynch"/>
    <n v="45"/>
    <s v="F"/>
    <x v="0"/>
    <n v="62394"/>
    <d v="2016-03-24T00:00:00"/>
    <n v="23946"/>
    <x v="0"/>
    <n v="47"/>
  </r>
  <r>
    <n v="792"/>
    <s v="Mary Price"/>
    <n v="24"/>
    <s v="F"/>
    <x v="4"/>
    <n v="36075"/>
    <d v="2022-11-01T00:00:00"/>
    <n v="21861"/>
    <x v="3"/>
    <n v="26"/>
  </r>
  <r>
    <n v="793"/>
    <s v="Taylor Garcia"/>
    <n v="33"/>
    <s v="F"/>
    <x v="1"/>
    <n v="46198"/>
    <d v="2016-01-29T00:00:00"/>
    <n v="18485"/>
    <x v="3"/>
    <n v="40"/>
  </r>
  <r>
    <n v="794"/>
    <s v="Charles Scott"/>
    <n v="32"/>
    <s v="F"/>
    <x v="0"/>
    <n v="41276"/>
    <d v="2014-09-23T00:00:00"/>
    <n v="22659"/>
    <x v="0"/>
    <n v="24"/>
  </r>
  <r>
    <n v="795"/>
    <s v="Timothy Miller"/>
    <n v="55"/>
    <s v="M"/>
    <x v="0"/>
    <n v="70940"/>
    <d v="2018-02-23T00:00:00"/>
    <n v="26209"/>
    <x v="1"/>
    <n v="23"/>
  </r>
  <r>
    <n v="796"/>
    <s v="Kyle Ray"/>
    <n v="30"/>
    <s v="M"/>
    <x v="0"/>
    <n v="47478"/>
    <d v="2020-09-17T00:00:00"/>
    <n v="27531"/>
    <x v="2"/>
    <n v="41"/>
  </r>
  <r>
    <n v="797"/>
    <s v="Theresa Martinez"/>
    <n v="53"/>
    <s v="F"/>
    <x v="3"/>
    <n v="47384"/>
    <d v="2021-09-17T00:00:00"/>
    <n v="37437"/>
    <x v="2"/>
    <n v="46"/>
  </r>
  <r>
    <n v="798"/>
    <s v="Richard Ryan"/>
    <n v="60"/>
    <s v="M"/>
    <x v="2"/>
    <n v="72580"/>
    <d v="2024-01-05T00:00:00"/>
    <n v="20693"/>
    <x v="0"/>
    <n v="41"/>
  </r>
  <r>
    <n v="799"/>
    <s v="Nicolas Baker"/>
    <n v="21"/>
    <s v="F"/>
    <x v="1"/>
    <n v="37733"/>
    <d v="2019-01-16T00:00:00"/>
    <n v="21655"/>
    <x v="2"/>
    <n v="55"/>
  </r>
  <r>
    <n v="800"/>
    <s v="Zachary Rosales"/>
    <n v="52"/>
    <s v="M"/>
    <x v="0"/>
    <n v="58535"/>
    <d v="2021-05-02T00:00:00"/>
    <n v="33043"/>
    <x v="2"/>
    <n v="51"/>
  </r>
  <r>
    <n v="801"/>
    <s v="Megan Leach"/>
    <n v="56"/>
    <s v="M"/>
    <x v="4"/>
    <n v="31645"/>
    <d v="2017-08-12T00:00:00"/>
    <n v="10329"/>
    <x v="0"/>
    <n v="55"/>
  </r>
  <r>
    <n v="802"/>
    <s v="Christopher Stephenson"/>
    <n v="25"/>
    <s v="M"/>
    <x v="1"/>
    <n v="57340"/>
    <d v="2020-09-06T00:00:00"/>
    <n v="27038"/>
    <x v="2"/>
    <n v="25"/>
  </r>
  <r>
    <n v="803"/>
    <s v="Jane Jordan"/>
    <n v="44"/>
    <s v="F"/>
    <x v="1"/>
    <n v="67951"/>
    <d v="2022-11-14T00:00:00"/>
    <n v="18511"/>
    <x v="3"/>
    <n v="31"/>
  </r>
  <r>
    <n v="804"/>
    <s v="Todd Montes"/>
    <n v="58"/>
    <s v="F"/>
    <x v="1"/>
    <n v="74994"/>
    <d v="2017-02-09T00:00:00"/>
    <n v="30882"/>
    <x v="2"/>
    <n v="44"/>
  </r>
  <r>
    <n v="805"/>
    <s v="Kathy Smith"/>
    <n v="50"/>
    <s v="F"/>
    <x v="0"/>
    <n v="65147"/>
    <d v="2023-06-15T00:00:00"/>
    <n v="31553"/>
    <x v="0"/>
    <n v="35"/>
  </r>
  <r>
    <n v="806"/>
    <s v="John Harmon"/>
    <n v="29"/>
    <s v="M"/>
    <x v="2"/>
    <n v="37846"/>
    <d v="2021-02-24T00:00:00"/>
    <n v="15130"/>
    <x v="0"/>
    <n v="54"/>
  </r>
  <r>
    <n v="807"/>
    <s v="Julia Warner"/>
    <n v="53"/>
    <s v="F"/>
    <x v="4"/>
    <n v="40230"/>
    <d v="2024-02-05T00:00:00"/>
    <n v="13523"/>
    <x v="1"/>
    <n v="55"/>
  </r>
  <r>
    <n v="808"/>
    <s v="Danielle Nelson"/>
    <n v="49"/>
    <s v="M"/>
    <x v="4"/>
    <n v="75856"/>
    <d v="2017-12-07T00:00:00"/>
    <n v="29685"/>
    <x v="2"/>
    <n v="28"/>
  </r>
  <r>
    <n v="809"/>
    <s v="Toni Watson"/>
    <n v="49"/>
    <s v="F"/>
    <x v="1"/>
    <n v="70823"/>
    <d v="2017-06-03T00:00:00"/>
    <n v="32034"/>
    <x v="2"/>
    <n v="47"/>
  </r>
  <r>
    <n v="810"/>
    <s v="Jill Stewart"/>
    <n v="49"/>
    <s v="F"/>
    <x v="1"/>
    <n v="48373"/>
    <d v="2016-10-27T00:00:00"/>
    <n v="10389"/>
    <x v="2"/>
    <n v="23"/>
  </r>
  <r>
    <n v="811"/>
    <s v="Dr. Kim Lang"/>
    <n v="60"/>
    <s v="M"/>
    <x v="2"/>
    <n v="47030"/>
    <d v="2022-07-18T00:00:00"/>
    <n v="27453"/>
    <x v="1"/>
    <n v="49"/>
  </r>
  <r>
    <n v="812"/>
    <s v="Theresa Harris"/>
    <n v="22"/>
    <s v="M"/>
    <x v="1"/>
    <n v="63643"/>
    <d v="2024-03-02T00:00:00"/>
    <n v="17232"/>
    <x v="3"/>
    <n v="28"/>
  </r>
  <r>
    <n v="813"/>
    <s v="Jennifer Reilly"/>
    <n v="28"/>
    <s v="F"/>
    <x v="0"/>
    <n v="75973"/>
    <d v="2023-06-18T00:00:00"/>
    <n v="10904"/>
    <x v="1"/>
    <n v="49"/>
  </r>
  <r>
    <n v="814"/>
    <s v="Brett Zuniga"/>
    <n v="30"/>
    <s v="F"/>
    <x v="1"/>
    <n v="64379"/>
    <d v="2018-05-08T00:00:00"/>
    <n v="27106"/>
    <x v="2"/>
    <n v="28"/>
  </r>
  <r>
    <n v="815"/>
    <s v="Jared Massey"/>
    <n v="47"/>
    <s v="M"/>
    <x v="3"/>
    <n v="48831"/>
    <d v="2019-03-07T00:00:00"/>
    <n v="27379"/>
    <x v="1"/>
    <n v="41"/>
  </r>
  <r>
    <n v="816"/>
    <s v="Erin Stewart"/>
    <n v="56"/>
    <s v="F"/>
    <x v="4"/>
    <n v="49401"/>
    <d v="2019-07-19T00:00:00"/>
    <n v="35973"/>
    <x v="2"/>
    <n v="55"/>
  </r>
  <r>
    <n v="817"/>
    <s v="Richard Wong"/>
    <n v="55"/>
    <s v="F"/>
    <x v="2"/>
    <n v="78449"/>
    <d v="2023-09-18T00:00:00"/>
    <n v="24989"/>
    <x v="2"/>
    <n v="40"/>
  </r>
  <r>
    <n v="818"/>
    <s v="Jeremy Harrison"/>
    <n v="58"/>
    <s v="F"/>
    <x v="1"/>
    <n v="33304"/>
    <d v="2015-04-30T00:00:00"/>
    <n v="21668"/>
    <x v="2"/>
    <n v="39"/>
  </r>
  <r>
    <n v="819"/>
    <s v="Amy Brewer"/>
    <n v="26"/>
    <s v="F"/>
    <x v="4"/>
    <n v="60065"/>
    <d v="2022-02-04T00:00:00"/>
    <n v="12689"/>
    <x v="3"/>
    <n v="29"/>
  </r>
  <r>
    <n v="820"/>
    <s v="Frances Rivera"/>
    <n v="27"/>
    <s v="F"/>
    <x v="3"/>
    <n v="62504"/>
    <d v="2017-01-27T00:00:00"/>
    <n v="16103"/>
    <x v="3"/>
    <n v="44"/>
  </r>
  <r>
    <n v="821"/>
    <s v="Jordan Rhodes"/>
    <n v="26"/>
    <s v="F"/>
    <x v="3"/>
    <n v="54834"/>
    <d v="2022-01-02T00:00:00"/>
    <n v="19308"/>
    <x v="3"/>
    <n v="47"/>
  </r>
  <r>
    <n v="822"/>
    <s v="Jacob Hansen"/>
    <n v="58"/>
    <s v="M"/>
    <x v="2"/>
    <n v="51556"/>
    <d v="2014-12-03T00:00:00"/>
    <n v="36370"/>
    <x v="0"/>
    <n v="53"/>
  </r>
  <r>
    <n v="823"/>
    <s v="Victoria Evans"/>
    <n v="52"/>
    <s v="F"/>
    <x v="2"/>
    <n v="67014"/>
    <d v="2016-08-28T00:00:00"/>
    <n v="36165"/>
    <x v="1"/>
    <n v="34"/>
  </r>
  <r>
    <n v="824"/>
    <s v="Victoria Hall"/>
    <n v="41"/>
    <s v="M"/>
    <x v="0"/>
    <n v="57553"/>
    <d v="2022-10-11T00:00:00"/>
    <n v="13489"/>
    <x v="3"/>
    <n v="20"/>
  </r>
  <r>
    <n v="825"/>
    <s v="Benjamin Williams"/>
    <n v="46"/>
    <s v="M"/>
    <x v="0"/>
    <n v="76973"/>
    <d v="2016-03-05T00:00:00"/>
    <n v="36118"/>
    <x v="2"/>
    <n v="55"/>
  </r>
  <r>
    <n v="826"/>
    <s v="Hannah Harris"/>
    <n v="51"/>
    <s v="F"/>
    <x v="0"/>
    <n v="62743"/>
    <d v="2015-04-05T00:00:00"/>
    <n v="12102"/>
    <x v="1"/>
    <n v="58"/>
  </r>
  <r>
    <n v="827"/>
    <s v="Stephen Gardner"/>
    <n v="53"/>
    <s v="F"/>
    <x v="4"/>
    <n v="42786"/>
    <d v="2018-07-02T00:00:00"/>
    <n v="14463"/>
    <x v="0"/>
    <n v="48"/>
  </r>
  <r>
    <n v="828"/>
    <s v="Christopher Rodriguez"/>
    <n v="23"/>
    <s v="M"/>
    <x v="0"/>
    <n v="59707"/>
    <d v="2018-02-21T00:00:00"/>
    <n v="20351"/>
    <x v="3"/>
    <n v="25"/>
  </r>
  <r>
    <n v="829"/>
    <s v="Christina Acosta"/>
    <n v="40"/>
    <s v="M"/>
    <x v="3"/>
    <n v="77407"/>
    <d v="2023-08-21T00:00:00"/>
    <n v="25740"/>
    <x v="0"/>
    <n v="26"/>
  </r>
  <r>
    <n v="830"/>
    <s v="James Khan"/>
    <n v="37"/>
    <s v="M"/>
    <x v="4"/>
    <n v="51222"/>
    <d v="2016-04-05T00:00:00"/>
    <n v="39968"/>
    <x v="0"/>
    <n v="58"/>
  </r>
  <r>
    <n v="831"/>
    <s v="John Haley"/>
    <n v="26"/>
    <s v="M"/>
    <x v="0"/>
    <n v="38245"/>
    <d v="2018-11-16T00:00:00"/>
    <n v="14331"/>
    <x v="2"/>
    <n v="57"/>
  </r>
  <r>
    <n v="832"/>
    <s v="Christina Soto"/>
    <n v="36"/>
    <s v="M"/>
    <x v="3"/>
    <n v="53005"/>
    <d v="2019-03-04T00:00:00"/>
    <n v="15871"/>
    <x v="0"/>
    <n v="36"/>
  </r>
  <r>
    <n v="833"/>
    <s v="Patricia Barker"/>
    <n v="29"/>
    <s v="F"/>
    <x v="3"/>
    <n v="67563"/>
    <d v="2017-01-30T00:00:00"/>
    <n v="26489"/>
    <x v="1"/>
    <n v="60"/>
  </r>
  <r>
    <n v="834"/>
    <s v="Kathryn Bailey"/>
    <n v="22"/>
    <s v="M"/>
    <x v="4"/>
    <n v="32721"/>
    <d v="2014-09-26T00:00:00"/>
    <n v="21064"/>
    <x v="0"/>
    <n v="22"/>
  </r>
  <r>
    <n v="835"/>
    <s v="Melissa Valenzuela MD"/>
    <n v="57"/>
    <s v="M"/>
    <x v="4"/>
    <n v="31854"/>
    <d v="2019-03-01T00:00:00"/>
    <n v="17280"/>
    <x v="2"/>
    <n v="49"/>
  </r>
  <r>
    <n v="836"/>
    <s v="Kimberly Kelley"/>
    <n v="40"/>
    <s v="F"/>
    <x v="4"/>
    <n v="45908"/>
    <d v="2018-03-26T00:00:00"/>
    <n v="25710"/>
    <x v="3"/>
    <n v="53"/>
  </r>
  <r>
    <n v="837"/>
    <s v="Stacey Griffin"/>
    <n v="52"/>
    <s v="F"/>
    <x v="0"/>
    <n v="35598"/>
    <d v="2019-01-21T00:00:00"/>
    <n v="32104"/>
    <x v="1"/>
    <n v="25"/>
  </r>
  <r>
    <n v="838"/>
    <s v="Angel Farley"/>
    <n v="50"/>
    <s v="M"/>
    <x v="3"/>
    <n v="52201"/>
    <d v="2024-06-22T00:00:00"/>
    <n v="22557"/>
    <x v="3"/>
    <n v="26"/>
  </r>
  <r>
    <n v="839"/>
    <s v="Jacqueline Gomez"/>
    <n v="35"/>
    <s v="M"/>
    <x v="4"/>
    <n v="58384"/>
    <d v="2024-06-16T00:00:00"/>
    <n v="23579"/>
    <x v="2"/>
    <n v="38"/>
  </r>
  <r>
    <n v="840"/>
    <s v="Preston Brown"/>
    <n v="52"/>
    <s v="F"/>
    <x v="3"/>
    <n v="53441"/>
    <d v="2015-09-04T00:00:00"/>
    <n v="10421"/>
    <x v="2"/>
    <n v="53"/>
  </r>
  <r>
    <n v="841"/>
    <s v="Tammy Nelson"/>
    <n v="37"/>
    <s v="F"/>
    <x v="2"/>
    <n v="67675"/>
    <d v="2021-06-18T00:00:00"/>
    <n v="23038"/>
    <x v="2"/>
    <n v="33"/>
  </r>
  <r>
    <n v="842"/>
    <s v="Darrell Sellers"/>
    <n v="59"/>
    <s v="F"/>
    <x v="0"/>
    <n v="45055"/>
    <d v="2024-06-13T00:00:00"/>
    <n v="31858"/>
    <x v="1"/>
    <n v="37"/>
  </r>
  <r>
    <n v="843"/>
    <s v="Sandra Johnson"/>
    <n v="24"/>
    <s v="M"/>
    <x v="3"/>
    <n v="39346"/>
    <d v="2022-05-13T00:00:00"/>
    <n v="23877"/>
    <x v="2"/>
    <n v="38"/>
  </r>
  <r>
    <n v="844"/>
    <s v="Richard Lopez"/>
    <n v="22"/>
    <s v="M"/>
    <x v="3"/>
    <n v="45601"/>
    <d v="2017-04-22T00:00:00"/>
    <n v="10147"/>
    <x v="1"/>
    <n v="56"/>
  </r>
  <r>
    <n v="845"/>
    <s v="Nicholas Stokes"/>
    <n v="57"/>
    <s v="F"/>
    <x v="3"/>
    <n v="56339"/>
    <d v="2020-08-21T00:00:00"/>
    <n v="36341"/>
    <x v="3"/>
    <n v="25"/>
  </r>
  <r>
    <n v="846"/>
    <s v="Pamela Wilson"/>
    <n v="42"/>
    <s v="M"/>
    <x v="2"/>
    <n v="77031"/>
    <d v="2015-10-07T00:00:00"/>
    <n v="17991"/>
    <x v="0"/>
    <n v="33"/>
  </r>
  <r>
    <n v="847"/>
    <s v="Jennifer Harris"/>
    <n v="51"/>
    <s v="M"/>
    <x v="4"/>
    <n v="42838"/>
    <d v="2015-07-12T00:00:00"/>
    <n v="23052"/>
    <x v="0"/>
    <n v="20"/>
  </r>
  <r>
    <n v="848"/>
    <s v="Karen Mendoza"/>
    <n v="22"/>
    <s v="F"/>
    <x v="0"/>
    <n v="64643"/>
    <d v="2022-06-17T00:00:00"/>
    <n v="25966"/>
    <x v="2"/>
    <n v="53"/>
  </r>
  <r>
    <n v="849"/>
    <s v="Austin Waters"/>
    <n v="38"/>
    <s v="M"/>
    <x v="0"/>
    <n v="55610"/>
    <d v="2019-05-03T00:00:00"/>
    <n v="19919"/>
    <x v="1"/>
    <n v="35"/>
  </r>
  <r>
    <n v="850"/>
    <s v="Michael Cook"/>
    <n v="45"/>
    <s v="M"/>
    <x v="0"/>
    <n v="50173"/>
    <d v="2023-10-29T00:00:00"/>
    <n v="31228"/>
    <x v="3"/>
    <n v="48"/>
  </r>
  <r>
    <n v="851"/>
    <s v="Derek Bean"/>
    <n v="50"/>
    <s v="M"/>
    <x v="1"/>
    <n v="79128"/>
    <d v="2024-03-07T00:00:00"/>
    <n v="10537"/>
    <x v="1"/>
    <n v="39"/>
  </r>
  <r>
    <n v="852"/>
    <s v="Tony Hoffman"/>
    <n v="29"/>
    <s v="M"/>
    <x v="1"/>
    <n v="41911"/>
    <d v="2019-10-12T00:00:00"/>
    <n v="29387"/>
    <x v="3"/>
    <n v="41"/>
  </r>
  <r>
    <n v="853"/>
    <s v="Patrick Nelson"/>
    <n v="21"/>
    <s v="F"/>
    <x v="0"/>
    <n v="77203"/>
    <d v="2020-11-11T00:00:00"/>
    <n v="36837"/>
    <x v="2"/>
    <n v="33"/>
  </r>
  <r>
    <n v="854"/>
    <s v="Joseph Reed"/>
    <n v="55"/>
    <s v="F"/>
    <x v="1"/>
    <n v="78401"/>
    <d v="2020-05-12T00:00:00"/>
    <n v="39482"/>
    <x v="1"/>
    <n v="50"/>
  </r>
  <r>
    <n v="855"/>
    <s v="Christina Shelton"/>
    <n v="53"/>
    <s v="F"/>
    <x v="0"/>
    <n v="50028"/>
    <d v="2023-04-18T00:00:00"/>
    <n v="26921"/>
    <x v="0"/>
    <n v="50"/>
  </r>
  <r>
    <n v="856"/>
    <s v="April Mcclain"/>
    <n v="53"/>
    <s v="F"/>
    <x v="4"/>
    <n v="77430"/>
    <d v="2016-09-15T00:00:00"/>
    <n v="27173"/>
    <x v="3"/>
    <n v="26"/>
  </r>
  <r>
    <n v="857"/>
    <s v="Brent Jones"/>
    <n v="31"/>
    <s v="F"/>
    <x v="4"/>
    <n v="74949"/>
    <d v="2015-10-09T00:00:00"/>
    <n v="20026"/>
    <x v="0"/>
    <n v="34"/>
  </r>
  <r>
    <n v="858"/>
    <s v="Marissa Lee"/>
    <n v="57"/>
    <s v="F"/>
    <x v="3"/>
    <n v="78910"/>
    <d v="2017-06-30T00:00:00"/>
    <n v="20265"/>
    <x v="2"/>
    <n v="37"/>
  </r>
  <r>
    <n v="859"/>
    <s v="Rachel Armstrong"/>
    <n v="22"/>
    <s v="F"/>
    <x v="2"/>
    <n v="65112"/>
    <d v="2017-06-22T00:00:00"/>
    <n v="19507"/>
    <x v="1"/>
    <n v="36"/>
  </r>
  <r>
    <n v="860"/>
    <s v="Dana Farmer"/>
    <n v="47"/>
    <s v="M"/>
    <x v="0"/>
    <n v="40089"/>
    <d v="2015-03-02T00:00:00"/>
    <n v="18558"/>
    <x v="2"/>
    <n v="44"/>
  </r>
  <r>
    <n v="861"/>
    <s v="Lisa Copeland"/>
    <n v="21"/>
    <s v="M"/>
    <x v="4"/>
    <n v="73001"/>
    <d v="2018-09-08T00:00:00"/>
    <n v="21750"/>
    <x v="1"/>
    <n v="41"/>
  </r>
  <r>
    <n v="862"/>
    <s v="Sarah Fields"/>
    <n v="51"/>
    <s v="M"/>
    <x v="3"/>
    <n v="67253"/>
    <d v="2024-07-11T00:00:00"/>
    <n v="17026"/>
    <x v="0"/>
    <n v="40"/>
  </r>
  <r>
    <n v="863"/>
    <s v="Sonya Robinson"/>
    <n v="25"/>
    <s v="F"/>
    <x v="4"/>
    <n v="79313"/>
    <d v="2020-09-01T00:00:00"/>
    <n v="15722"/>
    <x v="2"/>
    <n v="44"/>
  </r>
  <r>
    <n v="864"/>
    <s v="Erica Bowers"/>
    <n v="49"/>
    <s v="M"/>
    <x v="1"/>
    <n v="36140"/>
    <d v="2015-01-17T00:00:00"/>
    <n v="12490"/>
    <x v="0"/>
    <n v="31"/>
  </r>
  <r>
    <n v="865"/>
    <s v="Justin Mitchell"/>
    <n v="60"/>
    <s v="M"/>
    <x v="3"/>
    <n v="59884"/>
    <d v="2020-07-20T00:00:00"/>
    <n v="36349"/>
    <x v="2"/>
    <n v="54"/>
  </r>
  <r>
    <n v="866"/>
    <s v="Heather Cross"/>
    <n v="32"/>
    <s v="F"/>
    <x v="4"/>
    <n v="45926"/>
    <d v="2023-12-14T00:00:00"/>
    <n v="17727"/>
    <x v="1"/>
    <n v="21"/>
  </r>
  <r>
    <n v="867"/>
    <s v="Bianca Peck"/>
    <n v="51"/>
    <s v="M"/>
    <x v="1"/>
    <n v="50047"/>
    <d v="2018-10-28T00:00:00"/>
    <n v="17699"/>
    <x v="2"/>
    <n v="25"/>
  </r>
  <r>
    <n v="868"/>
    <s v="Cole Schroeder"/>
    <n v="41"/>
    <s v="F"/>
    <x v="3"/>
    <n v="38856"/>
    <d v="2021-02-12T00:00:00"/>
    <n v="32871"/>
    <x v="1"/>
    <n v="48"/>
  </r>
  <r>
    <n v="869"/>
    <s v="Richard Taylor"/>
    <n v="42"/>
    <s v="F"/>
    <x v="2"/>
    <n v="44635"/>
    <d v="2019-02-28T00:00:00"/>
    <n v="22236"/>
    <x v="0"/>
    <n v="27"/>
  </r>
  <r>
    <n v="870"/>
    <s v="Deborah Martin"/>
    <n v="34"/>
    <s v="M"/>
    <x v="0"/>
    <n v="59102"/>
    <d v="2015-12-17T00:00:00"/>
    <n v="29832"/>
    <x v="0"/>
    <n v="54"/>
  </r>
  <r>
    <n v="871"/>
    <s v="Teresa Garza"/>
    <n v="30"/>
    <s v="M"/>
    <x v="0"/>
    <n v="45255"/>
    <d v="2023-03-06T00:00:00"/>
    <n v="32639"/>
    <x v="2"/>
    <n v="49"/>
  </r>
  <r>
    <n v="872"/>
    <s v="Colleen Villegas"/>
    <n v="44"/>
    <s v="F"/>
    <x v="3"/>
    <n v="79143"/>
    <d v="2019-10-08T00:00:00"/>
    <n v="20423"/>
    <x v="2"/>
    <n v="56"/>
  </r>
  <r>
    <n v="873"/>
    <s v="Timothy Long"/>
    <n v="39"/>
    <s v="M"/>
    <x v="0"/>
    <n v="65736"/>
    <d v="2020-05-19T00:00:00"/>
    <n v="27407"/>
    <x v="0"/>
    <n v="25"/>
  </r>
  <r>
    <n v="874"/>
    <s v="Lisa Pena"/>
    <n v="51"/>
    <s v="M"/>
    <x v="4"/>
    <n v="69820"/>
    <d v="2021-08-07T00:00:00"/>
    <n v="14726"/>
    <x v="0"/>
    <n v="47"/>
  </r>
  <r>
    <n v="875"/>
    <s v="Michelle Braun"/>
    <n v="50"/>
    <s v="F"/>
    <x v="0"/>
    <n v="75253"/>
    <d v="2021-06-01T00:00:00"/>
    <n v="22413"/>
    <x v="3"/>
    <n v="47"/>
  </r>
  <r>
    <n v="876"/>
    <s v="Douglas Fritz"/>
    <n v="50"/>
    <s v="M"/>
    <x v="4"/>
    <n v="59049"/>
    <d v="2018-05-02T00:00:00"/>
    <n v="24693"/>
    <x v="0"/>
    <n v="20"/>
  </r>
  <r>
    <n v="877"/>
    <s v="Richard James"/>
    <n v="55"/>
    <s v="M"/>
    <x v="2"/>
    <n v="64879"/>
    <d v="2018-04-05T00:00:00"/>
    <n v="29387"/>
    <x v="1"/>
    <n v="43"/>
  </r>
  <r>
    <n v="878"/>
    <s v="Michael Franco"/>
    <n v="56"/>
    <s v="M"/>
    <x v="4"/>
    <n v="75112"/>
    <d v="2023-02-24T00:00:00"/>
    <n v="39099"/>
    <x v="2"/>
    <n v="23"/>
  </r>
  <r>
    <n v="879"/>
    <s v="Shannon Hunt"/>
    <n v="23"/>
    <s v="F"/>
    <x v="4"/>
    <n v="37197"/>
    <d v="2014-10-25T00:00:00"/>
    <n v="28357"/>
    <x v="2"/>
    <n v="59"/>
  </r>
  <r>
    <n v="880"/>
    <s v="Lee Lee"/>
    <n v="53"/>
    <s v="M"/>
    <x v="0"/>
    <n v="49876"/>
    <d v="2020-09-24T00:00:00"/>
    <n v="11158"/>
    <x v="1"/>
    <n v="24"/>
  </r>
  <r>
    <n v="881"/>
    <s v="Diane Mullen"/>
    <n v="32"/>
    <s v="F"/>
    <x v="1"/>
    <n v="65187"/>
    <d v="2023-04-11T00:00:00"/>
    <n v="10263"/>
    <x v="1"/>
    <n v="20"/>
  </r>
  <r>
    <n v="882"/>
    <s v="Veronica Kennedy"/>
    <n v="55"/>
    <s v="F"/>
    <x v="1"/>
    <n v="37548"/>
    <d v="2022-06-05T00:00:00"/>
    <n v="15237"/>
    <x v="2"/>
    <n v="39"/>
  </r>
  <r>
    <n v="883"/>
    <s v="Kayla Collins"/>
    <n v="43"/>
    <s v="M"/>
    <x v="1"/>
    <n v="32145"/>
    <d v="2016-11-26T00:00:00"/>
    <n v="34441"/>
    <x v="0"/>
    <n v="26"/>
  </r>
  <r>
    <n v="884"/>
    <s v="Curtis Moore"/>
    <n v="58"/>
    <s v="F"/>
    <x v="1"/>
    <n v="61099"/>
    <d v="2015-05-01T00:00:00"/>
    <n v="23384"/>
    <x v="2"/>
    <n v="48"/>
  </r>
  <r>
    <n v="885"/>
    <s v="Joshua Santiago"/>
    <n v="34"/>
    <s v="F"/>
    <x v="1"/>
    <n v="55575"/>
    <d v="2018-01-05T00:00:00"/>
    <n v="29557"/>
    <x v="1"/>
    <n v="35"/>
  </r>
  <r>
    <n v="886"/>
    <s v="Alexander Lester"/>
    <n v="58"/>
    <s v="M"/>
    <x v="1"/>
    <n v="59378"/>
    <d v="2019-10-29T00:00:00"/>
    <n v="39484"/>
    <x v="0"/>
    <n v="31"/>
  </r>
  <r>
    <n v="887"/>
    <s v="Daniel Wells"/>
    <n v="31"/>
    <s v="M"/>
    <x v="0"/>
    <n v="33762"/>
    <d v="2021-03-16T00:00:00"/>
    <n v="31948"/>
    <x v="3"/>
    <n v="37"/>
  </r>
  <r>
    <n v="888"/>
    <s v="Jillian Brown"/>
    <n v="43"/>
    <s v="M"/>
    <x v="4"/>
    <n v="60615"/>
    <d v="2019-06-02T00:00:00"/>
    <n v="13013"/>
    <x v="3"/>
    <n v="47"/>
  </r>
  <r>
    <n v="889"/>
    <s v="Linda Lawrence"/>
    <n v="34"/>
    <s v="M"/>
    <x v="3"/>
    <n v="40399"/>
    <d v="2022-03-14T00:00:00"/>
    <n v="39679"/>
    <x v="2"/>
    <n v="54"/>
  </r>
  <r>
    <n v="890"/>
    <s v="Lynn Garcia"/>
    <n v="37"/>
    <s v="F"/>
    <x v="2"/>
    <n v="46397"/>
    <d v="2019-08-22T00:00:00"/>
    <n v="24298"/>
    <x v="0"/>
    <n v="31"/>
  </r>
  <r>
    <n v="891"/>
    <s v="Cindy Hines MD"/>
    <n v="52"/>
    <s v="M"/>
    <x v="2"/>
    <n v="74353"/>
    <d v="2014-09-16T00:00:00"/>
    <n v="17183"/>
    <x v="2"/>
    <n v="56"/>
  </r>
  <r>
    <n v="892"/>
    <s v="Melanie Harvey"/>
    <n v="36"/>
    <s v="F"/>
    <x v="3"/>
    <n v="77280"/>
    <d v="2015-07-14T00:00:00"/>
    <n v="36661"/>
    <x v="2"/>
    <n v="43"/>
  </r>
  <r>
    <n v="893"/>
    <s v="Bradley Kline"/>
    <n v="55"/>
    <s v="M"/>
    <x v="0"/>
    <n v="45338"/>
    <d v="2022-05-15T00:00:00"/>
    <n v="30017"/>
    <x v="3"/>
    <n v="42"/>
  </r>
  <r>
    <n v="894"/>
    <s v="Johnny Palmer"/>
    <n v="40"/>
    <s v="F"/>
    <x v="2"/>
    <n v="73552"/>
    <d v="2019-01-23T00:00:00"/>
    <n v="17258"/>
    <x v="3"/>
    <n v="27"/>
  </r>
  <r>
    <n v="895"/>
    <s v="Kathryn Copeland"/>
    <n v="31"/>
    <s v="F"/>
    <x v="0"/>
    <n v="67549"/>
    <d v="2015-10-16T00:00:00"/>
    <n v="10680"/>
    <x v="2"/>
    <n v="25"/>
  </r>
  <r>
    <n v="896"/>
    <s v="Tammy Hoover"/>
    <n v="35"/>
    <s v="F"/>
    <x v="4"/>
    <n v="32928"/>
    <d v="2021-08-22T00:00:00"/>
    <n v="26946"/>
    <x v="1"/>
    <n v="23"/>
  </r>
  <r>
    <n v="897"/>
    <s v="James Scott"/>
    <n v="56"/>
    <s v="F"/>
    <x v="4"/>
    <n v="54271"/>
    <d v="2024-01-13T00:00:00"/>
    <n v="13946"/>
    <x v="3"/>
    <n v="20"/>
  </r>
  <r>
    <n v="898"/>
    <s v="Christopher Gonzalez"/>
    <n v="49"/>
    <s v="M"/>
    <x v="3"/>
    <n v="77927"/>
    <d v="2018-06-25T00:00:00"/>
    <n v="35307"/>
    <x v="1"/>
    <n v="27"/>
  </r>
  <r>
    <n v="899"/>
    <s v="Steve Blackwell"/>
    <n v="42"/>
    <s v="M"/>
    <x v="3"/>
    <n v="38725"/>
    <d v="2014-09-07T00:00:00"/>
    <n v="27509"/>
    <x v="1"/>
    <n v="26"/>
  </r>
  <r>
    <n v="900"/>
    <s v="Makayla Turner"/>
    <n v="26"/>
    <s v="F"/>
    <x v="2"/>
    <n v="30560"/>
    <d v="2019-05-04T00:00:00"/>
    <n v="23918"/>
    <x v="0"/>
    <n v="39"/>
  </r>
  <r>
    <n v="901"/>
    <s v="Matthew Powell"/>
    <n v="60"/>
    <s v="F"/>
    <x v="3"/>
    <n v="68335"/>
    <d v="2021-08-12T00:00:00"/>
    <n v="36301"/>
    <x v="1"/>
    <n v="24"/>
  </r>
  <r>
    <n v="902"/>
    <s v="Cindy Stephenson"/>
    <n v="38"/>
    <s v="F"/>
    <x v="1"/>
    <n v="78091"/>
    <d v="2024-06-18T00:00:00"/>
    <n v="19217"/>
    <x v="2"/>
    <n v="20"/>
  </r>
  <r>
    <n v="903"/>
    <s v="Michelle Espinoza"/>
    <n v="48"/>
    <s v="F"/>
    <x v="4"/>
    <n v="39893"/>
    <d v="2021-08-05T00:00:00"/>
    <n v="22903"/>
    <x v="0"/>
    <n v="53"/>
  </r>
  <r>
    <n v="904"/>
    <s v="Jared Smith"/>
    <n v="47"/>
    <s v="M"/>
    <x v="1"/>
    <n v="71118"/>
    <d v="2021-07-09T00:00:00"/>
    <n v="32317"/>
    <x v="3"/>
    <n v="22"/>
  </r>
  <r>
    <n v="905"/>
    <s v="Lauren Navarro"/>
    <n v="38"/>
    <s v="M"/>
    <x v="0"/>
    <n v="58084"/>
    <d v="2016-01-19T00:00:00"/>
    <n v="25341"/>
    <x v="3"/>
    <n v="59"/>
  </r>
  <r>
    <n v="906"/>
    <s v="Katherine Miller"/>
    <n v="51"/>
    <s v="M"/>
    <x v="4"/>
    <n v="47704"/>
    <d v="2020-09-08T00:00:00"/>
    <n v="25025"/>
    <x v="3"/>
    <n v="32"/>
  </r>
  <r>
    <n v="907"/>
    <s v="Ian Johnston"/>
    <n v="23"/>
    <s v="F"/>
    <x v="0"/>
    <n v="71759"/>
    <d v="2021-12-14T00:00:00"/>
    <n v="10458"/>
    <x v="2"/>
    <n v="47"/>
  </r>
  <r>
    <n v="908"/>
    <s v="Christine Short"/>
    <n v="51"/>
    <s v="F"/>
    <x v="0"/>
    <n v="34461"/>
    <d v="2022-04-14T00:00:00"/>
    <n v="17922"/>
    <x v="3"/>
    <n v="45"/>
  </r>
  <r>
    <n v="909"/>
    <s v="Richard Underwood"/>
    <n v="41"/>
    <s v="M"/>
    <x v="4"/>
    <n v="74824"/>
    <d v="2019-06-19T00:00:00"/>
    <n v="11854"/>
    <x v="0"/>
    <n v="21"/>
  </r>
  <r>
    <n v="910"/>
    <s v="John Pittman"/>
    <n v="56"/>
    <s v="F"/>
    <x v="2"/>
    <n v="52931"/>
    <d v="2019-08-26T00:00:00"/>
    <n v="17582"/>
    <x v="1"/>
    <n v="58"/>
  </r>
  <r>
    <n v="911"/>
    <s v="Dylan Walsh"/>
    <n v="38"/>
    <s v="M"/>
    <x v="0"/>
    <n v="72702"/>
    <d v="2019-09-01T00:00:00"/>
    <n v="12243"/>
    <x v="3"/>
    <n v="50"/>
  </r>
  <r>
    <n v="912"/>
    <s v="Edward Williams"/>
    <n v="26"/>
    <s v="M"/>
    <x v="1"/>
    <n v="34749"/>
    <d v="2016-04-17T00:00:00"/>
    <n v="13715"/>
    <x v="2"/>
    <n v="42"/>
  </r>
  <r>
    <n v="913"/>
    <s v="Mark Cunningham"/>
    <n v="40"/>
    <s v="F"/>
    <x v="0"/>
    <n v="37889"/>
    <d v="2020-08-11T00:00:00"/>
    <n v="14048"/>
    <x v="2"/>
    <n v="22"/>
  </r>
  <r>
    <n v="914"/>
    <s v="Joy Palmer"/>
    <n v="59"/>
    <s v="F"/>
    <x v="0"/>
    <n v="54561"/>
    <d v="2022-11-08T00:00:00"/>
    <n v="30101"/>
    <x v="0"/>
    <n v="53"/>
  </r>
  <r>
    <n v="915"/>
    <s v="Hannah Hayes"/>
    <n v="32"/>
    <s v="F"/>
    <x v="0"/>
    <n v="61042"/>
    <d v="2015-01-28T00:00:00"/>
    <n v="10912"/>
    <x v="1"/>
    <n v="57"/>
  </r>
  <r>
    <n v="916"/>
    <s v="Jennifer Boyle"/>
    <n v="44"/>
    <s v="F"/>
    <x v="4"/>
    <n v="59932"/>
    <d v="2020-03-14T00:00:00"/>
    <n v="34355"/>
    <x v="3"/>
    <n v="46"/>
  </r>
  <r>
    <n v="917"/>
    <s v="Ryan Osborn"/>
    <n v="43"/>
    <s v="F"/>
    <x v="4"/>
    <n v="75533"/>
    <d v="2018-05-12T00:00:00"/>
    <n v="38543"/>
    <x v="2"/>
    <n v="56"/>
  </r>
  <r>
    <n v="918"/>
    <s v="Lisa Vance"/>
    <n v="52"/>
    <s v="F"/>
    <x v="0"/>
    <n v="58901"/>
    <d v="2014-12-19T00:00:00"/>
    <n v="33150"/>
    <x v="3"/>
    <n v="60"/>
  </r>
  <r>
    <n v="919"/>
    <s v="Edward Peck"/>
    <n v="46"/>
    <s v="M"/>
    <x v="4"/>
    <n v="52889"/>
    <d v="2022-01-27T00:00:00"/>
    <n v="28774"/>
    <x v="1"/>
    <n v="45"/>
  </r>
  <r>
    <n v="920"/>
    <s v="Timothy Macias"/>
    <n v="26"/>
    <s v="F"/>
    <x v="4"/>
    <n v="64087"/>
    <d v="2018-09-14T00:00:00"/>
    <n v="33305"/>
    <x v="1"/>
    <n v="25"/>
  </r>
  <r>
    <n v="921"/>
    <s v="Dana Shepard"/>
    <n v="58"/>
    <s v="F"/>
    <x v="3"/>
    <n v="71884"/>
    <d v="2016-01-13T00:00:00"/>
    <n v="38776"/>
    <x v="0"/>
    <n v="27"/>
  </r>
  <r>
    <n v="922"/>
    <s v="Patricia Cooley"/>
    <n v="26"/>
    <s v="F"/>
    <x v="0"/>
    <n v="67817"/>
    <d v="2020-09-27T00:00:00"/>
    <n v="34658"/>
    <x v="1"/>
    <n v="60"/>
  </r>
  <r>
    <n v="923"/>
    <s v="Laura Martinez"/>
    <n v="24"/>
    <s v="M"/>
    <x v="3"/>
    <n v="72018"/>
    <d v="2024-01-25T00:00:00"/>
    <n v="14016"/>
    <x v="3"/>
    <n v="43"/>
  </r>
  <r>
    <n v="924"/>
    <s v="Tami Anderson"/>
    <n v="31"/>
    <s v="M"/>
    <x v="3"/>
    <n v="77322"/>
    <d v="2014-12-02T00:00:00"/>
    <n v="29812"/>
    <x v="3"/>
    <n v="42"/>
  </r>
  <r>
    <n v="925"/>
    <s v="Christopher Cantrell"/>
    <n v="50"/>
    <s v="M"/>
    <x v="4"/>
    <n v="71508"/>
    <d v="2018-04-30T00:00:00"/>
    <n v="22309"/>
    <x v="2"/>
    <n v="56"/>
  </r>
  <r>
    <n v="926"/>
    <s v="Philip Bennett"/>
    <n v="49"/>
    <s v="F"/>
    <x v="1"/>
    <n v="54674"/>
    <d v="2017-01-24T00:00:00"/>
    <n v="32110"/>
    <x v="0"/>
    <n v="43"/>
  </r>
  <r>
    <n v="927"/>
    <s v="Jason Hunt"/>
    <n v="40"/>
    <s v="M"/>
    <x v="4"/>
    <n v="61443"/>
    <d v="2021-11-01T00:00:00"/>
    <n v="19202"/>
    <x v="3"/>
    <n v="34"/>
  </r>
  <r>
    <n v="928"/>
    <s v="Mark Crawford"/>
    <n v="31"/>
    <s v="F"/>
    <x v="2"/>
    <n v="33945"/>
    <d v="2015-07-04T00:00:00"/>
    <n v="16274"/>
    <x v="0"/>
    <n v="35"/>
  </r>
  <r>
    <n v="929"/>
    <s v="Bob Contreras"/>
    <n v="33"/>
    <s v="M"/>
    <x v="2"/>
    <n v="64428"/>
    <d v="2023-09-14T00:00:00"/>
    <n v="32758"/>
    <x v="0"/>
    <n v="38"/>
  </r>
  <r>
    <n v="930"/>
    <s v="Michael Sims"/>
    <n v="47"/>
    <s v="F"/>
    <x v="4"/>
    <n v="78578"/>
    <d v="2019-02-09T00:00:00"/>
    <n v="26643"/>
    <x v="3"/>
    <n v="27"/>
  </r>
  <r>
    <n v="931"/>
    <s v="Paige Davidson"/>
    <n v="49"/>
    <s v="M"/>
    <x v="4"/>
    <n v="50050"/>
    <d v="2017-06-05T00:00:00"/>
    <n v="23828"/>
    <x v="0"/>
    <n v="39"/>
  </r>
  <r>
    <n v="932"/>
    <s v="Bruce Henry"/>
    <n v="60"/>
    <s v="M"/>
    <x v="0"/>
    <n v="63430"/>
    <d v="2023-02-21T00:00:00"/>
    <n v="37797"/>
    <x v="1"/>
    <n v="59"/>
  </r>
  <r>
    <n v="933"/>
    <s v="Sharon Hart"/>
    <n v="49"/>
    <s v="M"/>
    <x v="2"/>
    <n v="32835"/>
    <d v="2015-09-12T00:00:00"/>
    <n v="14946"/>
    <x v="2"/>
    <n v="35"/>
  </r>
  <r>
    <n v="934"/>
    <s v="Taylor Miranda"/>
    <n v="57"/>
    <s v="F"/>
    <x v="4"/>
    <n v="50143"/>
    <d v="2021-07-05T00:00:00"/>
    <n v="30736"/>
    <x v="3"/>
    <n v="41"/>
  </r>
  <r>
    <n v="935"/>
    <s v="Theresa Hanson"/>
    <n v="20"/>
    <s v="M"/>
    <x v="0"/>
    <n v="59088"/>
    <d v="2016-02-08T00:00:00"/>
    <n v="38910"/>
    <x v="3"/>
    <n v="40"/>
  </r>
  <r>
    <n v="936"/>
    <s v="Rebecca Brown"/>
    <n v="58"/>
    <s v="M"/>
    <x v="4"/>
    <n v="54820"/>
    <d v="2014-11-30T00:00:00"/>
    <n v="29704"/>
    <x v="1"/>
    <n v="43"/>
  </r>
  <r>
    <n v="937"/>
    <s v="Cynthia Hess"/>
    <n v="52"/>
    <s v="F"/>
    <x v="1"/>
    <n v="50616"/>
    <d v="2021-10-26T00:00:00"/>
    <n v="38372"/>
    <x v="3"/>
    <n v="40"/>
  </r>
  <r>
    <n v="938"/>
    <s v="John Floyd"/>
    <n v="50"/>
    <s v="F"/>
    <x v="0"/>
    <n v="66170"/>
    <d v="2019-01-05T00:00:00"/>
    <n v="15123"/>
    <x v="0"/>
    <n v="31"/>
  </r>
  <r>
    <n v="939"/>
    <s v="Christine Nunez"/>
    <n v="28"/>
    <s v="F"/>
    <x v="0"/>
    <n v="55723"/>
    <d v="2017-05-16T00:00:00"/>
    <n v="24162"/>
    <x v="1"/>
    <n v="53"/>
  </r>
  <r>
    <n v="940"/>
    <s v="Rick Bailey"/>
    <n v="22"/>
    <s v="M"/>
    <x v="0"/>
    <n v="65910"/>
    <d v="2022-12-23T00:00:00"/>
    <n v="19189"/>
    <x v="1"/>
    <n v="24"/>
  </r>
  <r>
    <n v="941"/>
    <s v="Jeffrey Thomas"/>
    <n v="56"/>
    <s v="F"/>
    <x v="0"/>
    <n v="35574"/>
    <d v="2017-12-13T00:00:00"/>
    <n v="14940"/>
    <x v="1"/>
    <n v="37"/>
  </r>
  <r>
    <n v="942"/>
    <s v="Jacob Huynh"/>
    <n v="55"/>
    <s v="M"/>
    <x v="2"/>
    <n v="52444"/>
    <d v="2018-01-08T00:00:00"/>
    <n v="31664"/>
    <x v="2"/>
    <n v="39"/>
  </r>
  <r>
    <n v="943"/>
    <s v="Amy Lee"/>
    <n v="44"/>
    <s v="F"/>
    <x v="3"/>
    <n v="72638"/>
    <d v="2016-11-09T00:00:00"/>
    <n v="10264"/>
    <x v="1"/>
    <n v="24"/>
  </r>
  <r>
    <n v="944"/>
    <s v="Elizabeth Stephens"/>
    <n v="55"/>
    <s v="F"/>
    <x v="1"/>
    <n v="73829"/>
    <d v="2023-03-06T00:00:00"/>
    <n v="18369"/>
    <x v="3"/>
    <n v="23"/>
  </r>
  <r>
    <n v="945"/>
    <s v="Yvette Burns"/>
    <n v="36"/>
    <s v="M"/>
    <x v="1"/>
    <n v="61164"/>
    <d v="2023-09-10T00:00:00"/>
    <n v="39646"/>
    <x v="3"/>
    <n v="27"/>
  </r>
  <r>
    <n v="946"/>
    <s v="Edward Holmes"/>
    <n v="29"/>
    <s v="M"/>
    <x v="2"/>
    <n v="79722"/>
    <d v="2017-04-24T00:00:00"/>
    <n v="12104"/>
    <x v="0"/>
    <n v="39"/>
  </r>
  <r>
    <n v="947"/>
    <s v="Stephen Ramos"/>
    <n v="38"/>
    <s v="F"/>
    <x v="4"/>
    <n v="59076"/>
    <d v="2022-12-12T00:00:00"/>
    <n v="31879"/>
    <x v="2"/>
    <n v="51"/>
  </r>
  <r>
    <n v="948"/>
    <s v="Gregory White"/>
    <n v="45"/>
    <s v="F"/>
    <x v="3"/>
    <n v="69315"/>
    <d v="2018-05-13T00:00:00"/>
    <n v="34240"/>
    <x v="3"/>
    <n v="20"/>
  </r>
  <r>
    <n v="949"/>
    <s v="Rick Pham"/>
    <n v="36"/>
    <s v="M"/>
    <x v="1"/>
    <n v="45009"/>
    <d v="2022-12-21T00:00:00"/>
    <n v="33042"/>
    <x v="1"/>
    <n v="39"/>
  </r>
  <r>
    <n v="950"/>
    <s v="Jared Hester"/>
    <n v="52"/>
    <s v="F"/>
    <x v="1"/>
    <n v="66142"/>
    <d v="2015-09-27T00:00:00"/>
    <n v="17459"/>
    <x v="0"/>
    <n v="31"/>
  </r>
  <r>
    <n v="951"/>
    <s v="Leslie Johnston"/>
    <n v="36"/>
    <s v="F"/>
    <x v="1"/>
    <n v="50068"/>
    <d v="2016-06-22T00:00:00"/>
    <n v="18145"/>
    <x v="2"/>
    <n v="22"/>
  </r>
  <r>
    <n v="952"/>
    <s v="Roy Orr"/>
    <n v="21"/>
    <s v="M"/>
    <x v="0"/>
    <n v="72843"/>
    <d v="2023-12-19T00:00:00"/>
    <n v="19525"/>
    <x v="1"/>
    <n v="35"/>
  </r>
  <r>
    <n v="953"/>
    <s v="Connor Fleming"/>
    <n v="51"/>
    <s v="M"/>
    <x v="1"/>
    <n v="52944"/>
    <d v="2019-05-16T00:00:00"/>
    <n v="16975"/>
    <x v="3"/>
    <n v="28"/>
  </r>
  <r>
    <n v="954"/>
    <s v="Patrick Henderson Jr."/>
    <n v="37"/>
    <s v="M"/>
    <x v="3"/>
    <n v="58092"/>
    <d v="2019-09-05T00:00:00"/>
    <n v="37301"/>
    <x v="0"/>
    <n v="59"/>
  </r>
  <r>
    <n v="955"/>
    <s v="Jeffrey Davis"/>
    <n v="23"/>
    <s v="M"/>
    <x v="2"/>
    <n v="68649"/>
    <d v="2023-12-20T00:00:00"/>
    <n v="34088"/>
    <x v="3"/>
    <n v="37"/>
  </r>
  <r>
    <n v="956"/>
    <s v="Mrs. Lisa Gallegos MD"/>
    <n v="37"/>
    <s v="F"/>
    <x v="0"/>
    <n v="70583"/>
    <d v="2019-01-17T00:00:00"/>
    <n v="15989"/>
    <x v="1"/>
    <n v="54"/>
  </r>
  <r>
    <n v="957"/>
    <s v="David Wilson"/>
    <n v="40"/>
    <s v="M"/>
    <x v="4"/>
    <n v="48800"/>
    <d v="2024-02-12T00:00:00"/>
    <n v="29697"/>
    <x v="3"/>
    <n v="21"/>
  </r>
  <r>
    <n v="958"/>
    <s v="Joshua King"/>
    <n v="52"/>
    <s v="M"/>
    <x v="3"/>
    <n v="64155"/>
    <d v="2021-05-28T00:00:00"/>
    <n v="37930"/>
    <x v="2"/>
    <n v="44"/>
  </r>
  <r>
    <n v="959"/>
    <s v="Megan Savage"/>
    <n v="47"/>
    <s v="M"/>
    <x v="4"/>
    <n v="41052"/>
    <d v="2023-03-27T00:00:00"/>
    <n v="35291"/>
    <x v="2"/>
    <n v="25"/>
  </r>
  <r>
    <n v="960"/>
    <s v="Troy Lang"/>
    <n v="34"/>
    <s v="M"/>
    <x v="3"/>
    <n v="38083"/>
    <d v="2018-11-30T00:00:00"/>
    <n v="21747"/>
    <x v="2"/>
    <n v="49"/>
  </r>
  <r>
    <n v="961"/>
    <s v="Brittany Rhodes"/>
    <n v="21"/>
    <s v="M"/>
    <x v="3"/>
    <n v="38843"/>
    <d v="2022-03-28T00:00:00"/>
    <n v="28440"/>
    <x v="3"/>
    <n v="60"/>
  </r>
  <r>
    <n v="962"/>
    <s v="Nicholas Webb"/>
    <n v="20"/>
    <s v="M"/>
    <x v="4"/>
    <n v="59633"/>
    <d v="2017-02-15T00:00:00"/>
    <n v="26244"/>
    <x v="1"/>
    <n v="29"/>
  </r>
  <r>
    <n v="963"/>
    <s v="Christopher Carlson"/>
    <n v="22"/>
    <s v="M"/>
    <x v="3"/>
    <n v="66154"/>
    <d v="2021-12-24T00:00:00"/>
    <n v="15896"/>
    <x v="1"/>
    <n v="49"/>
  </r>
  <r>
    <n v="964"/>
    <s v="Maria Doyle"/>
    <n v="29"/>
    <s v="M"/>
    <x v="1"/>
    <n v="36564"/>
    <d v="2015-12-07T00:00:00"/>
    <n v="27838"/>
    <x v="0"/>
    <n v="24"/>
  </r>
  <r>
    <n v="965"/>
    <s v="David West"/>
    <n v="29"/>
    <s v="M"/>
    <x v="1"/>
    <n v="52178"/>
    <d v="2016-10-15T00:00:00"/>
    <n v="14058"/>
    <x v="1"/>
    <n v="49"/>
  </r>
  <r>
    <n v="966"/>
    <s v="Charles Macias"/>
    <n v="35"/>
    <s v="M"/>
    <x v="2"/>
    <n v="56074"/>
    <d v="2017-09-09T00:00:00"/>
    <n v="20523"/>
    <x v="0"/>
    <n v="42"/>
  </r>
  <r>
    <n v="967"/>
    <s v="Susan Davis"/>
    <n v="38"/>
    <s v="F"/>
    <x v="0"/>
    <n v="61813"/>
    <d v="2016-06-13T00:00:00"/>
    <n v="33661"/>
    <x v="1"/>
    <n v="44"/>
  </r>
  <r>
    <n v="968"/>
    <s v="Rodney Olsen"/>
    <n v="43"/>
    <s v="M"/>
    <x v="4"/>
    <n v="38046"/>
    <d v="2020-07-19T00:00:00"/>
    <n v="26996"/>
    <x v="2"/>
    <n v="37"/>
  </r>
  <r>
    <n v="969"/>
    <s v="Anna Moore"/>
    <n v="59"/>
    <s v="F"/>
    <x v="2"/>
    <n v="63952"/>
    <d v="2020-11-11T00:00:00"/>
    <n v="39781"/>
    <x v="0"/>
    <n v="37"/>
  </r>
  <r>
    <n v="970"/>
    <s v="Elizabeth Lawrence"/>
    <n v="34"/>
    <s v="F"/>
    <x v="0"/>
    <n v="78732"/>
    <d v="2017-07-23T00:00:00"/>
    <n v="37368"/>
    <x v="1"/>
    <n v="42"/>
  </r>
  <r>
    <n v="971"/>
    <s v="Morgan Osborne"/>
    <n v="31"/>
    <s v="M"/>
    <x v="1"/>
    <n v="76762"/>
    <d v="2021-12-08T00:00:00"/>
    <n v="27683"/>
    <x v="2"/>
    <n v="29"/>
  </r>
  <r>
    <n v="972"/>
    <s v="Maria Yates"/>
    <n v="31"/>
    <s v="F"/>
    <x v="0"/>
    <n v="75719"/>
    <d v="2021-06-16T00:00:00"/>
    <n v="26684"/>
    <x v="3"/>
    <n v="36"/>
  </r>
  <r>
    <n v="973"/>
    <s v="Nathan Schmitt"/>
    <n v="36"/>
    <s v="F"/>
    <x v="2"/>
    <n v="61318"/>
    <d v="2014-11-20T00:00:00"/>
    <n v="15289"/>
    <x v="2"/>
    <n v="44"/>
  </r>
  <r>
    <n v="974"/>
    <s v="Jennifer Wilson"/>
    <n v="23"/>
    <s v="F"/>
    <x v="4"/>
    <n v="55081"/>
    <d v="2015-05-15T00:00:00"/>
    <n v="34941"/>
    <x v="0"/>
    <n v="33"/>
  </r>
  <r>
    <n v="975"/>
    <s v="Zachary Hall"/>
    <n v="24"/>
    <s v="M"/>
    <x v="0"/>
    <n v="33587"/>
    <d v="2021-06-05T00:00:00"/>
    <n v="18673"/>
    <x v="0"/>
    <n v="43"/>
  </r>
  <r>
    <n v="976"/>
    <s v="Mr. Gary Smith"/>
    <n v="53"/>
    <s v="F"/>
    <x v="0"/>
    <n v="48334"/>
    <d v="2015-08-07T00:00:00"/>
    <n v="22055"/>
    <x v="3"/>
    <n v="25"/>
  </r>
  <r>
    <n v="977"/>
    <s v="Max Wood"/>
    <n v="29"/>
    <s v="M"/>
    <x v="4"/>
    <n v="68714"/>
    <d v="2019-01-11T00:00:00"/>
    <n v="17732"/>
    <x v="0"/>
    <n v="23"/>
  </r>
  <r>
    <n v="978"/>
    <s v="Michael Mata"/>
    <n v="23"/>
    <s v="F"/>
    <x v="0"/>
    <n v="78017"/>
    <d v="2023-12-13T00:00:00"/>
    <n v="11648"/>
    <x v="1"/>
    <n v="34"/>
  </r>
  <r>
    <n v="979"/>
    <s v="James Costa"/>
    <n v="40"/>
    <s v="F"/>
    <x v="3"/>
    <n v="67702"/>
    <d v="2024-06-17T00:00:00"/>
    <n v="11791"/>
    <x v="1"/>
    <n v="35"/>
  </r>
  <r>
    <n v="980"/>
    <s v="Christina Lopez"/>
    <n v="31"/>
    <s v="M"/>
    <x v="0"/>
    <n v="31691"/>
    <d v="2023-09-11T00:00:00"/>
    <n v="39882"/>
    <x v="0"/>
    <n v="42"/>
  </r>
  <r>
    <n v="981"/>
    <s v="William Phillips PhD"/>
    <n v="47"/>
    <s v="M"/>
    <x v="4"/>
    <n v="60755"/>
    <d v="2018-05-17T00:00:00"/>
    <n v="24872"/>
    <x v="1"/>
    <n v="55"/>
  </r>
  <r>
    <n v="982"/>
    <s v="Carlos Hernandez"/>
    <n v="42"/>
    <s v="M"/>
    <x v="4"/>
    <n v="74521"/>
    <d v="2023-02-12T00:00:00"/>
    <n v="34106"/>
    <x v="2"/>
    <n v="46"/>
  </r>
  <r>
    <n v="983"/>
    <s v="Emily Gilbert"/>
    <n v="54"/>
    <s v="M"/>
    <x v="2"/>
    <n v="64049"/>
    <d v="2024-03-19T00:00:00"/>
    <n v="29985"/>
    <x v="0"/>
    <n v="31"/>
  </r>
  <r>
    <n v="984"/>
    <s v="Nathan Perez"/>
    <n v="56"/>
    <s v="M"/>
    <x v="3"/>
    <n v="62485"/>
    <d v="2018-09-16T00:00:00"/>
    <n v="12266"/>
    <x v="1"/>
    <n v="29"/>
  </r>
  <r>
    <n v="985"/>
    <s v="Amy Cummings"/>
    <n v="44"/>
    <s v="M"/>
    <x v="2"/>
    <n v="66215"/>
    <d v="2017-10-26T00:00:00"/>
    <n v="25403"/>
    <x v="0"/>
    <n v="44"/>
  </r>
  <r>
    <n v="986"/>
    <s v="Gerald Santana"/>
    <n v="43"/>
    <s v="M"/>
    <x v="1"/>
    <n v="58684"/>
    <d v="2018-09-26T00:00:00"/>
    <n v="29444"/>
    <x v="2"/>
    <n v="52"/>
  </r>
  <r>
    <n v="987"/>
    <s v="Shelby Brewer"/>
    <n v="48"/>
    <s v="M"/>
    <x v="2"/>
    <n v="61324"/>
    <d v="2017-10-16T00:00:00"/>
    <n v="36635"/>
    <x v="1"/>
    <n v="56"/>
  </r>
  <r>
    <n v="988"/>
    <s v="Robert Key"/>
    <n v="27"/>
    <s v="M"/>
    <x v="2"/>
    <n v="42178"/>
    <d v="2020-06-21T00:00:00"/>
    <n v="26712"/>
    <x v="2"/>
    <n v="27"/>
  </r>
  <r>
    <n v="989"/>
    <s v="Gloria Drake"/>
    <n v="57"/>
    <s v="M"/>
    <x v="2"/>
    <n v="42511"/>
    <d v="2021-11-04T00:00:00"/>
    <n v="37782"/>
    <x v="0"/>
    <n v="32"/>
  </r>
  <r>
    <n v="990"/>
    <s v="Sharon Stewart"/>
    <n v="41"/>
    <s v="F"/>
    <x v="0"/>
    <n v="32117"/>
    <d v="2016-04-11T00:00:00"/>
    <n v="19727"/>
    <x v="0"/>
    <n v="51"/>
  </r>
  <r>
    <n v="991"/>
    <s v="Jill Mendoza"/>
    <n v="45"/>
    <s v="M"/>
    <x v="0"/>
    <n v="53797"/>
    <d v="2022-09-20T00:00:00"/>
    <n v="39743"/>
    <x v="3"/>
    <n v="53"/>
  </r>
  <r>
    <n v="992"/>
    <s v="Lori Green"/>
    <n v="35"/>
    <s v="F"/>
    <x v="2"/>
    <n v="61181"/>
    <d v="2023-06-02T00:00:00"/>
    <n v="17484"/>
    <x v="2"/>
    <n v="38"/>
  </r>
  <r>
    <n v="993"/>
    <s v="Rose Jennings"/>
    <n v="23"/>
    <s v="M"/>
    <x v="2"/>
    <n v="45644"/>
    <d v="2015-11-05T00:00:00"/>
    <n v="39024"/>
    <x v="2"/>
    <n v="20"/>
  </r>
  <r>
    <n v="994"/>
    <s v="Janet Randall"/>
    <n v="56"/>
    <s v="M"/>
    <x v="0"/>
    <n v="68264"/>
    <d v="2019-10-10T00:00:00"/>
    <n v="14081"/>
    <x v="3"/>
    <n v="42"/>
  </r>
  <r>
    <n v="995"/>
    <s v="Adriana Gibson"/>
    <n v="22"/>
    <s v="M"/>
    <x v="3"/>
    <n v="43024"/>
    <d v="2020-09-30T00:00:00"/>
    <n v="29392"/>
    <x v="0"/>
    <n v="21"/>
  </r>
  <r>
    <n v="996"/>
    <s v="Jesse Harris"/>
    <n v="32"/>
    <s v="F"/>
    <x v="1"/>
    <n v="65670"/>
    <d v="2018-07-27T00:00:00"/>
    <n v="23565"/>
    <x v="1"/>
    <n v="55"/>
  </r>
  <r>
    <n v="997"/>
    <s v="Robert Decker"/>
    <n v="37"/>
    <s v="F"/>
    <x v="2"/>
    <n v="51926"/>
    <d v="2017-05-27T00:00:00"/>
    <n v="23332"/>
    <x v="1"/>
    <n v="27"/>
  </r>
  <r>
    <n v="998"/>
    <s v="Mary Boyd"/>
    <n v="46"/>
    <s v="F"/>
    <x v="1"/>
    <n v="32410"/>
    <d v="2020-10-22T00:00:00"/>
    <n v="15749"/>
    <x v="2"/>
    <n v="21"/>
  </r>
  <r>
    <n v="999"/>
    <s v="David Cervantes"/>
    <n v="28"/>
    <s v="F"/>
    <x v="2"/>
    <n v="50792"/>
    <d v="2017-09-20T00:00:00"/>
    <n v="17898"/>
    <x v="2"/>
    <n v="26"/>
  </r>
  <r>
    <n v="1000"/>
    <s v="George Bush"/>
    <n v="51"/>
    <s v="F"/>
    <x v="0"/>
    <n v="75919"/>
    <d v="2015-07-25T00:00:00"/>
    <n v="25057"/>
    <x v="1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V15:W21" firstHeaderRow="1" firstDataRow="1" firstDataCol="1"/>
  <pivotFields count="10">
    <pivotField showAll="0"/>
    <pivotField showAll="0"/>
    <pivotField showAll="0"/>
    <pivotField showAll="0"/>
    <pivotField axis="axisRow" showAll="0">
      <items count="6">
        <item x="3"/>
        <item x="1"/>
        <item x="4"/>
        <item x="0"/>
        <item x="2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V3:AB9" firstHeaderRow="1" firstDataRow="2" firstDataCol="1"/>
  <pivotFields count="10">
    <pivotField showAll="0"/>
    <pivotField showAll="0"/>
    <pivotField showAll="0"/>
    <pivotField showAll="0"/>
    <pivotField axis="axisCol" showAll="0">
      <items count="6">
        <item x="3"/>
        <item x="1"/>
        <item x="4"/>
        <item x="0"/>
        <item x="2"/>
        <item t="default"/>
      </items>
    </pivotField>
    <pivotField showAll="0"/>
    <pivotField numFmtId="164" showAll="0"/>
    <pivotField dataField="1" showAll="0"/>
    <pivotField axis="axisRow" showAll="0">
      <items count="5">
        <item x="3"/>
        <item x="0"/>
        <item x="2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es" fld="7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01"/>
  <sheetViews>
    <sheetView tabSelected="1" topLeftCell="Q7" zoomScale="104" zoomScaleNormal="104" workbookViewId="0">
      <selection activeCell="T3" sqref="T3"/>
    </sheetView>
  </sheetViews>
  <sheetFormatPr defaultRowHeight="14.5"/>
  <cols>
    <col min="2" max="2" width="30.7265625" customWidth="1"/>
    <col min="5" max="5" width="10.6328125" customWidth="1"/>
    <col min="7" max="7" width="15.90625" customWidth="1"/>
    <col min="10" max="10" width="12.6328125" customWidth="1"/>
    <col min="11" max="11" width="15.6328125" customWidth="1"/>
    <col min="12" max="12" width="16.6328125" customWidth="1"/>
    <col min="13" max="13" width="24.6328125" customWidth="1"/>
    <col min="14" max="14" width="40.6328125" customWidth="1"/>
    <col min="15" max="15" width="29.6328125" customWidth="1"/>
    <col min="16" max="16" width="76.6328125" customWidth="1"/>
    <col min="19" max="19" width="15.6328125" customWidth="1"/>
    <col min="20" max="20" width="20.6328125" customWidth="1"/>
    <col min="22" max="22" width="16.6328125" customWidth="1"/>
    <col min="23" max="23" width="15.1796875" customWidth="1"/>
    <col min="24" max="25" width="12.36328125" customWidth="1"/>
    <col min="26" max="26" width="12.36328125" bestFit="1" customWidth="1"/>
    <col min="27" max="27" width="12.36328125" customWidth="1"/>
    <col min="28" max="28" width="12.36328125" bestFit="1" customWidth="1"/>
  </cols>
  <sheetData>
    <row r="1" spans="1:28" ht="17.5" customHeight="1">
      <c r="A1" s="17" t="s">
        <v>0</v>
      </c>
      <c r="B1" s="17" t="s">
        <v>1</v>
      </c>
      <c r="C1" s="1" t="s">
        <v>2</v>
      </c>
      <c r="D1" s="1" t="s">
        <v>3</v>
      </c>
      <c r="E1" s="12" t="s">
        <v>4</v>
      </c>
      <c r="F1" s="1" t="s">
        <v>5</v>
      </c>
      <c r="G1" s="12" t="s">
        <v>6</v>
      </c>
      <c r="H1" s="1" t="s">
        <v>7</v>
      </c>
      <c r="I1" s="1" t="s">
        <v>8</v>
      </c>
      <c r="J1" s="1" t="s">
        <v>9</v>
      </c>
      <c r="K1" s="14" t="s">
        <v>1016</v>
      </c>
      <c r="L1" s="14" t="s">
        <v>1015</v>
      </c>
      <c r="M1" s="14" t="s">
        <v>1017</v>
      </c>
      <c r="N1" s="14" t="s">
        <v>1018</v>
      </c>
      <c r="O1" s="14" t="s">
        <v>1019</v>
      </c>
      <c r="S1" s="14" t="s">
        <v>1028</v>
      </c>
      <c r="T1" s="14" t="s">
        <v>1029</v>
      </c>
      <c r="V1" s="15" t="s">
        <v>1036</v>
      </c>
    </row>
    <row r="2" spans="1:28">
      <c r="A2">
        <v>1</v>
      </c>
      <c r="B2" t="s">
        <v>10</v>
      </c>
      <c r="C2">
        <v>38</v>
      </c>
      <c r="D2" t="s">
        <v>11</v>
      </c>
      <c r="E2" t="s">
        <v>12</v>
      </c>
      <c r="F2">
        <v>51244</v>
      </c>
      <c r="G2" s="2">
        <v>43259</v>
      </c>
      <c r="H2">
        <v>15585</v>
      </c>
      <c r="I2" t="s">
        <v>13</v>
      </c>
      <c r="J2" s="18">
        <v>53</v>
      </c>
      <c r="K2" t="str">
        <f>IF(F:F&gt;50000,"Above","Below")</f>
        <v>Above</v>
      </c>
      <c r="L2" t="str">
        <f>IF(J2&gt;=50,"Excellent",IF(J2&gt;=40,"Good",IF(J2&gt;=30,"Average","Poor")))</f>
        <v>Excellent</v>
      </c>
      <c r="M2" t="b">
        <f>IF(AND(E:E="HR",I:I="North"),H:H&gt;15000)</f>
        <v>0</v>
      </c>
      <c r="N2" t="b">
        <f>OR(E:E="IT",F:F&gt;60000)</f>
        <v>0</v>
      </c>
      <c r="O2" t="b">
        <f>NOT(E:E="Marketing")</f>
        <v>0</v>
      </c>
      <c r="S2">
        <f>VLOOKUP(A2,$A$2:$J$1001,6,FALSE)</f>
        <v>51244</v>
      </c>
    </row>
    <row r="3" spans="1:28">
      <c r="A3">
        <v>2</v>
      </c>
      <c r="B3" t="s">
        <v>14</v>
      </c>
      <c r="C3">
        <v>44</v>
      </c>
      <c r="D3" t="s">
        <v>15</v>
      </c>
      <c r="E3" t="s">
        <v>16</v>
      </c>
      <c r="F3">
        <v>30579</v>
      </c>
      <c r="G3" s="2">
        <v>42585</v>
      </c>
      <c r="H3">
        <v>28080</v>
      </c>
      <c r="I3" t="s">
        <v>13</v>
      </c>
      <c r="J3">
        <v>57</v>
      </c>
      <c r="K3" t="str">
        <f t="shared" ref="K3:K66" si="0">IF(F:F&gt;50000,"Above","Below")</f>
        <v>Below</v>
      </c>
      <c r="L3" t="str">
        <f t="shared" ref="L3:L66" si="1">IF(J3&gt;=50,"Excellent",IF(J3&gt;=40,"Good",IF(J3&gt;=30,"Average","Poor")))</f>
        <v>Excellent</v>
      </c>
      <c r="M3" t="b">
        <f t="shared" ref="M3:M66" si="2">IF(AND(E:E="HR",I:I="North"),H:H&gt;15000)</f>
        <v>1</v>
      </c>
      <c r="N3" t="b">
        <f t="shared" ref="N3:N66" si="3">OR(E:E="IT",F:F&gt;60000)</f>
        <v>0</v>
      </c>
      <c r="O3" t="b">
        <f t="shared" ref="O3:O66" si="4">NOT(E:E="Marketing")</f>
        <v>1</v>
      </c>
      <c r="P3" s="8" t="s">
        <v>1021</v>
      </c>
      <c r="Q3">
        <f>SUMIF(E2:$E$1001,"Sales",F2:$F$1001)</f>
        <v>9812330</v>
      </c>
      <c r="S3">
        <f t="shared" ref="S3:S66" si="5">VLOOKUP(A3,$A$2:$J$1001,6,FALSE)</f>
        <v>30579</v>
      </c>
      <c r="V3" s="9" t="s">
        <v>1035</v>
      </c>
      <c r="W3" s="9" t="s">
        <v>1034</v>
      </c>
    </row>
    <row r="4" spans="1:28">
      <c r="A4">
        <v>3</v>
      </c>
      <c r="B4" t="s">
        <v>17</v>
      </c>
      <c r="C4">
        <v>57</v>
      </c>
      <c r="D4" t="s">
        <v>15</v>
      </c>
      <c r="E4" t="s">
        <v>16</v>
      </c>
      <c r="F4">
        <v>67359</v>
      </c>
      <c r="G4" s="2">
        <v>44834</v>
      </c>
      <c r="H4">
        <v>22816</v>
      </c>
      <c r="I4" t="s">
        <v>18</v>
      </c>
      <c r="J4">
        <v>57</v>
      </c>
      <c r="K4" t="str">
        <f t="shared" si="0"/>
        <v>Above</v>
      </c>
      <c r="L4" t="str">
        <f t="shared" si="1"/>
        <v>Excellent</v>
      </c>
      <c r="M4" t="b">
        <f t="shared" si="2"/>
        <v>0</v>
      </c>
      <c r="N4" t="b">
        <f t="shared" si="3"/>
        <v>1</v>
      </c>
      <c r="O4" t="b">
        <f t="shared" si="4"/>
        <v>1</v>
      </c>
      <c r="S4">
        <f t="shared" si="5"/>
        <v>67359</v>
      </c>
      <c r="V4" s="9" t="s">
        <v>1032</v>
      </c>
      <c r="W4" t="s">
        <v>22</v>
      </c>
      <c r="X4" t="s">
        <v>16</v>
      </c>
      <c r="Y4" t="s">
        <v>27</v>
      </c>
      <c r="Z4" t="s">
        <v>12</v>
      </c>
      <c r="AA4" t="s">
        <v>7</v>
      </c>
      <c r="AB4" t="s">
        <v>1033</v>
      </c>
    </row>
    <row r="5" spans="1:28">
      <c r="A5">
        <v>4</v>
      </c>
      <c r="B5" t="s">
        <v>19</v>
      </c>
      <c r="C5">
        <v>43</v>
      </c>
      <c r="D5" t="s">
        <v>15</v>
      </c>
      <c r="E5" t="s">
        <v>7</v>
      </c>
      <c r="F5">
        <v>64565</v>
      </c>
      <c r="G5" s="2">
        <v>45210</v>
      </c>
      <c r="H5">
        <v>14964</v>
      </c>
      <c r="I5" t="s">
        <v>20</v>
      </c>
      <c r="J5">
        <v>20</v>
      </c>
      <c r="K5" t="str">
        <f t="shared" si="0"/>
        <v>Above</v>
      </c>
      <c r="L5" t="str">
        <f t="shared" si="1"/>
        <v>Poor</v>
      </c>
      <c r="M5" t="b">
        <f t="shared" si="2"/>
        <v>0</v>
      </c>
      <c r="N5" t="b">
        <f t="shared" si="3"/>
        <v>1</v>
      </c>
      <c r="O5" t="b">
        <f t="shared" si="4"/>
        <v>1</v>
      </c>
      <c r="P5" s="4" t="s">
        <v>1022</v>
      </c>
      <c r="Q5" s="5"/>
      <c r="S5">
        <f t="shared" si="5"/>
        <v>64565</v>
      </c>
      <c r="V5" s="10" t="s">
        <v>28</v>
      </c>
      <c r="W5" s="11">
        <v>24659.829787234041</v>
      </c>
      <c r="X5" s="11">
        <v>24810.17142857143</v>
      </c>
      <c r="Y5" s="11">
        <v>23972.263157894737</v>
      </c>
      <c r="Z5" s="11">
        <v>26343.775510204083</v>
      </c>
      <c r="AA5" s="11">
        <v>26366.361111111109</v>
      </c>
      <c r="AB5" s="11">
        <v>25150.986607142859</v>
      </c>
    </row>
    <row r="6" spans="1:28">
      <c r="A6">
        <v>5</v>
      </c>
      <c r="B6" t="s">
        <v>21</v>
      </c>
      <c r="C6">
        <v>57</v>
      </c>
      <c r="D6" t="s">
        <v>15</v>
      </c>
      <c r="E6" t="s">
        <v>22</v>
      </c>
      <c r="F6">
        <v>72622.5</v>
      </c>
      <c r="G6" s="2">
        <v>42468</v>
      </c>
      <c r="H6">
        <v>22832</v>
      </c>
      <c r="I6" t="s">
        <v>18</v>
      </c>
      <c r="J6">
        <v>56</v>
      </c>
      <c r="K6" t="str">
        <f t="shared" si="0"/>
        <v>Above</v>
      </c>
      <c r="L6" t="str">
        <f t="shared" si="1"/>
        <v>Excellent</v>
      </c>
      <c r="M6" t="b">
        <f t="shared" si="2"/>
        <v>0</v>
      </c>
      <c r="N6" t="b">
        <f t="shared" si="3"/>
        <v>1</v>
      </c>
      <c r="O6" t="b">
        <f t="shared" si="4"/>
        <v>1</v>
      </c>
      <c r="P6" s="3">
        <f>SUMIFS($F$2:$F$1001,$E$2:$E$1001,"IT",J2:J1001,"&gt;35")</f>
        <v>7599612.7000000002</v>
      </c>
      <c r="S6">
        <f t="shared" si="5"/>
        <v>72622.5</v>
      </c>
      <c r="V6" s="10" t="s">
        <v>13</v>
      </c>
      <c r="W6" s="11">
        <v>26789.358490566039</v>
      </c>
      <c r="X6" s="11">
        <v>27088</v>
      </c>
      <c r="Y6" s="11">
        <v>25526.375</v>
      </c>
      <c r="Z6" s="11">
        <v>26556.42</v>
      </c>
      <c r="AA6" s="11">
        <v>26991</v>
      </c>
      <c r="AB6" s="11">
        <v>26543.966911764706</v>
      </c>
    </row>
    <row r="7" spans="1:28">
      <c r="A7">
        <v>6</v>
      </c>
      <c r="B7" t="s">
        <v>23</v>
      </c>
      <c r="C7">
        <v>23</v>
      </c>
      <c r="D7" t="s">
        <v>11</v>
      </c>
      <c r="E7" t="s">
        <v>16</v>
      </c>
      <c r="F7">
        <v>80296.800000000003</v>
      </c>
      <c r="G7" s="2">
        <v>44083</v>
      </c>
      <c r="H7">
        <v>23921</v>
      </c>
      <c r="I7" t="s">
        <v>20</v>
      </c>
      <c r="J7">
        <v>28</v>
      </c>
      <c r="K7" t="str">
        <f t="shared" si="0"/>
        <v>Above</v>
      </c>
      <c r="L7" t="str">
        <f t="shared" si="1"/>
        <v>Poor</v>
      </c>
      <c r="M7" t="b">
        <f t="shared" si="2"/>
        <v>0</v>
      </c>
      <c r="N7" t="b">
        <f t="shared" si="3"/>
        <v>1</v>
      </c>
      <c r="O7" t="b">
        <f t="shared" si="4"/>
        <v>1</v>
      </c>
      <c r="S7">
        <f t="shared" si="5"/>
        <v>80296.800000000003</v>
      </c>
      <c r="T7" s="13"/>
      <c r="V7" s="10" t="s">
        <v>20</v>
      </c>
      <c r="W7" s="11">
        <v>26235.148936170212</v>
      </c>
      <c r="X7" s="11">
        <v>24471.132075471698</v>
      </c>
      <c r="Y7" s="11">
        <v>24194.103448275862</v>
      </c>
      <c r="Z7" s="11">
        <v>24249.608695652172</v>
      </c>
      <c r="AA7" s="11">
        <v>24167.6875</v>
      </c>
      <c r="AB7" s="11">
        <v>24638.138888888891</v>
      </c>
    </row>
    <row r="8" spans="1:28">
      <c r="A8">
        <v>7</v>
      </c>
      <c r="B8" t="s">
        <v>24</v>
      </c>
      <c r="C8">
        <v>33</v>
      </c>
      <c r="D8" t="s">
        <v>15</v>
      </c>
      <c r="E8" t="s">
        <v>22</v>
      </c>
      <c r="F8">
        <v>87971.1</v>
      </c>
      <c r="G8" s="2">
        <v>42294</v>
      </c>
      <c r="H8">
        <v>18067</v>
      </c>
      <c r="I8" t="s">
        <v>20</v>
      </c>
      <c r="J8">
        <v>39</v>
      </c>
      <c r="K8" t="str">
        <f t="shared" si="0"/>
        <v>Above</v>
      </c>
      <c r="L8" t="str">
        <f t="shared" si="1"/>
        <v>Average</v>
      </c>
      <c r="M8" t="b">
        <f t="shared" si="2"/>
        <v>0</v>
      </c>
      <c r="N8" t="b">
        <f t="shared" si="3"/>
        <v>1</v>
      </c>
      <c r="O8" t="b">
        <f t="shared" si="4"/>
        <v>1</v>
      </c>
      <c r="P8" s="3"/>
      <c r="S8">
        <f t="shared" si="5"/>
        <v>87971.1</v>
      </c>
      <c r="V8" s="10" t="s">
        <v>18</v>
      </c>
      <c r="W8" s="11">
        <v>26212.030769230769</v>
      </c>
      <c r="X8" s="11">
        <v>26724.533333333333</v>
      </c>
      <c r="Y8" s="11">
        <v>24674.960784313724</v>
      </c>
      <c r="Z8" s="11">
        <v>24310.75</v>
      </c>
      <c r="AA8" s="11">
        <v>24431.410256410258</v>
      </c>
      <c r="AB8" s="11">
        <v>25324.575396825396</v>
      </c>
    </row>
    <row r="9" spans="1:28">
      <c r="A9">
        <v>8</v>
      </c>
      <c r="B9" t="s">
        <v>25</v>
      </c>
      <c r="C9">
        <v>60</v>
      </c>
      <c r="D9" t="s">
        <v>15</v>
      </c>
      <c r="E9" t="s">
        <v>16</v>
      </c>
      <c r="F9">
        <v>95645.4</v>
      </c>
      <c r="G9" s="2">
        <v>43613</v>
      </c>
      <c r="H9">
        <v>32396</v>
      </c>
      <c r="I9" t="s">
        <v>13</v>
      </c>
      <c r="J9">
        <v>32</v>
      </c>
      <c r="K9" t="str">
        <f t="shared" si="0"/>
        <v>Above</v>
      </c>
      <c r="L9" t="str">
        <f t="shared" si="1"/>
        <v>Average</v>
      </c>
      <c r="M9" t="b">
        <f t="shared" si="2"/>
        <v>1</v>
      </c>
      <c r="N9" t="b">
        <f t="shared" si="3"/>
        <v>1</v>
      </c>
      <c r="O9" t="b">
        <f t="shared" si="4"/>
        <v>1</v>
      </c>
      <c r="P9" s="4" t="s">
        <v>1020</v>
      </c>
      <c r="S9">
        <f t="shared" si="5"/>
        <v>95645.4</v>
      </c>
      <c r="V9" s="10" t="s">
        <v>1033</v>
      </c>
      <c r="W9" s="11">
        <v>26017.367924528302</v>
      </c>
      <c r="X9" s="11">
        <v>25783.7</v>
      </c>
      <c r="Y9" s="11">
        <v>24616.46956521739</v>
      </c>
      <c r="Z9" s="11">
        <v>25372.116751269037</v>
      </c>
      <c r="AA9" s="11">
        <v>25566.524861878454</v>
      </c>
      <c r="AB9" s="11">
        <v>25444.383999999998</v>
      </c>
    </row>
    <row r="10" spans="1:28">
      <c r="A10">
        <v>9</v>
      </c>
      <c r="B10" t="s">
        <v>26</v>
      </c>
      <c r="C10">
        <v>37</v>
      </c>
      <c r="D10" t="s">
        <v>11</v>
      </c>
      <c r="E10" t="s">
        <v>27</v>
      </c>
      <c r="F10">
        <v>103319.7</v>
      </c>
      <c r="G10" s="2">
        <v>44381</v>
      </c>
      <c r="H10">
        <v>24208</v>
      </c>
      <c r="I10" t="s">
        <v>28</v>
      </c>
      <c r="J10">
        <v>38</v>
      </c>
      <c r="K10" t="str">
        <f t="shared" si="0"/>
        <v>Above</v>
      </c>
      <c r="L10" t="str">
        <f t="shared" si="1"/>
        <v>Average</v>
      </c>
      <c r="M10" t="b">
        <f t="shared" si="2"/>
        <v>0</v>
      </c>
      <c r="N10" t="b">
        <f t="shared" si="3"/>
        <v>1</v>
      </c>
      <c r="O10" t="b">
        <f t="shared" si="4"/>
        <v>1</v>
      </c>
      <c r="P10">
        <f>COUNTIF(E2:$E$1001,"HR")</f>
        <v>180</v>
      </c>
      <c r="S10">
        <f t="shared" si="5"/>
        <v>103319.7</v>
      </c>
    </row>
    <row r="11" spans="1:28">
      <c r="A11">
        <v>10</v>
      </c>
      <c r="B11" t="s">
        <v>29</v>
      </c>
      <c r="C11">
        <v>54</v>
      </c>
      <c r="D11" t="s">
        <v>15</v>
      </c>
      <c r="E11" t="s">
        <v>12</v>
      </c>
      <c r="F11">
        <v>110994</v>
      </c>
      <c r="G11" s="2">
        <v>43008</v>
      </c>
      <c r="H11">
        <v>37658</v>
      </c>
      <c r="I11" t="s">
        <v>20</v>
      </c>
      <c r="J11">
        <v>56</v>
      </c>
      <c r="K11" t="str">
        <f t="shared" si="0"/>
        <v>Above</v>
      </c>
      <c r="L11" t="str">
        <f t="shared" si="1"/>
        <v>Excellent</v>
      </c>
      <c r="M11" t="b">
        <f t="shared" si="2"/>
        <v>0</v>
      </c>
      <c r="N11" t="b">
        <f t="shared" si="3"/>
        <v>1</v>
      </c>
      <c r="O11" t="b">
        <f t="shared" si="4"/>
        <v>0</v>
      </c>
      <c r="S11">
        <f t="shared" si="5"/>
        <v>110994</v>
      </c>
      <c r="V11" s="16" t="s">
        <v>1037</v>
      </c>
    </row>
    <row r="12" spans="1:28">
      <c r="A12">
        <v>11</v>
      </c>
      <c r="B12" t="s">
        <v>30</v>
      </c>
      <c r="C12">
        <v>49</v>
      </c>
      <c r="D12" t="s">
        <v>11</v>
      </c>
      <c r="E12" t="s">
        <v>7</v>
      </c>
      <c r="F12">
        <v>75358</v>
      </c>
      <c r="G12" s="2">
        <v>43624</v>
      </c>
      <c r="H12">
        <v>23026</v>
      </c>
      <c r="I12" t="s">
        <v>20</v>
      </c>
      <c r="J12">
        <v>57</v>
      </c>
      <c r="K12" t="str">
        <f t="shared" si="0"/>
        <v>Above</v>
      </c>
      <c r="L12" t="str">
        <f t="shared" si="1"/>
        <v>Excellent</v>
      </c>
      <c r="M12" t="b">
        <f t="shared" si="2"/>
        <v>0</v>
      </c>
      <c r="N12" t="b">
        <f t="shared" si="3"/>
        <v>1</v>
      </c>
      <c r="O12" t="b">
        <f t="shared" si="4"/>
        <v>1</v>
      </c>
      <c r="P12" s="3"/>
      <c r="S12">
        <f t="shared" si="5"/>
        <v>75358</v>
      </c>
    </row>
    <row r="13" spans="1:28">
      <c r="A13">
        <v>12</v>
      </c>
      <c r="B13" t="s">
        <v>31</v>
      </c>
      <c r="C13">
        <v>25</v>
      </c>
      <c r="D13" t="s">
        <v>15</v>
      </c>
      <c r="E13" t="s">
        <v>27</v>
      </c>
      <c r="F13">
        <v>44935</v>
      </c>
      <c r="G13" s="2">
        <v>43381</v>
      </c>
      <c r="H13">
        <v>10053</v>
      </c>
      <c r="I13" t="s">
        <v>20</v>
      </c>
      <c r="J13">
        <v>40</v>
      </c>
      <c r="K13" t="str">
        <f t="shared" si="0"/>
        <v>Below</v>
      </c>
      <c r="L13" t="str">
        <f t="shared" si="1"/>
        <v>Good</v>
      </c>
      <c r="M13" t="b">
        <f t="shared" si="2"/>
        <v>0</v>
      </c>
      <c r="N13" t="b">
        <f t="shared" si="3"/>
        <v>1</v>
      </c>
      <c r="O13" t="b">
        <f t="shared" si="4"/>
        <v>1</v>
      </c>
      <c r="P13" s="4" t="s">
        <v>1023</v>
      </c>
      <c r="S13">
        <f t="shared" si="5"/>
        <v>44935</v>
      </c>
      <c r="V13" s="14" t="s">
        <v>1038</v>
      </c>
    </row>
    <row r="14" spans="1:28">
      <c r="A14">
        <v>13</v>
      </c>
      <c r="B14" t="s">
        <v>32</v>
      </c>
      <c r="C14">
        <v>26</v>
      </c>
      <c r="D14" t="s">
        <v>15</v>
      </c>
      <c r="E14" t="s">
        <v>27</v>
      </c>
      <c r="F14">
        <v>67132</v>
      </c>
      <c r="G14" s="2">
        <v>43960</v>
      </c>
      <c r="H14">
        <v>33108</v>
      </c>
      <c r="I14" t="s">
        <v>13</v>
      </c>
      <c r="J14">
        <v>55</v>
      </c>
      <c r="K14" t="str">
        <f t="shared" si="0"/>
        <v>Above</v>
      </c>
      <c r="L14" t="str">
        <f t="shared" si="1"/>
        <v>Excellent</v>
      </c>
      <c r="M14" t="b">
        <f t="shared" si="2"/>
        <v>0</v>
      </c>
      <c r="N14" t="b">
        <f t="shared" si="3"/>
        <v>1</v>
      </c>
      <c r="O14" t="b">
        <f t="shared" si="4"/>
        <v>1</v>
      </c>
      <c r="P14">
        <f>COUNTIFS(D2:$D$1001,"F",E2:$E$1001,"Finance")</f>
        <v>97</v>
      </c>
      <c r="S14">
        <f t="shared" si="5"/>
        <v>67132</v>
      </c>
    </row>
    <row r="15" spans="1:28">
      <c r="A15">
        <v>14</v>
      </c>
      <c r="B15" t="s">
        <v>33</v>
      </c>
      <c r="C15">
        <v>57</v>
      </c>
      <c r="D15" t="s">
        <v>11</v>
      </c>
      <c r="E15" t="s">
        <v>22</v>
      </c>
      <c r="F15">
        <v>74476</v>
      </c>
      <c r="G15" s="2">
        <v>45119</v>
      </c>
      <c r="H15">
        <v>29855</v>
      </c>
      <c r="I15" t="s">
        <v>18</v>
      </c>
      <c r="J15">
        <v>40</v>
      </c>
      <c r="K15" t="str">
        <f t="shared" si="0"/>
        <v>Above</v>
      </c>
      <c r="L15" t="str">
        <f t="shared" si="1"/>
        <v>Good</v>
      </c>
      <c r="M15" t="b">
        <f t="shared" si="2"/>
        <v>0</v>
      </c>
      <c r="N15" t="b">
        <f t="shared" si="3"/>
        <v>1</v>
      </c>
      <c r="O15" t="b">
        <f t="shared" si="4"/>
        <v>1</v>
      </c>
      <c r="S15">
        <f t="shared" si="5"/>
        <v>74476</v>
      </c>
      <c r="V15" s="9" t="s">
        <v>1032</v>
      </c>
      <c r="W15" t="s">
        <v>1039</v>
      </c>
    </row>
    <row r="16" spans="1:28">
      <c r="A16">
        <v>15</v>
      </c>
      <c r="B16" t="s">
        <v>34</v>
      </c>
      <c r="C16">
        <v>44</v>
      </c>
      <c r="D16" t="s">
        <v>15</v>
      </c>
      <c r="E16" t="s">
        <v>27</v>
      </c>
      <c r="F16">
        <v>45774</v>
      </c>
      <c r="G16" s="2">
        <v>43625</v>
      </c>
      <c r="H16">
        <v>28351</v>
      </c>
      <c r="I16" t="s">
        <v>28</v>
      </c>
      <c r="J16">
        <v>26</v>
      </c>
      <c r="K16" t="str">
        <f t="shared" si="0"/>
        <v>Below</v>
      </c>
      <c r="L16" t="str">
        <f t="shared" si="1"/>
        <v>Poor</v>
      </c>
      <c r="M16" t="b">
        <f t="shared" si="2"/>
        <v>0</v>
      </c>
      <c r="N16" t="b">
        <f t="shared" si="3"/>
        <v>1</v>
      </c>
      <c r="O16" t="b">
        <f t="shared" si="4"/>
        <v>1</v>
      </c>
      <c r="P16" s="6" t="s">
        <v>1024</v>
      </c>
      <c r="S16">
        <f t="shared" si="5"/>
        <v>45774</v>
      </c>
      <c r="V16" s="10" t="s">
        <v>22</v>
      </c>
      <c r="W16" s="11">
        <v>5515682</v>
      </c>
    </row>
    <row r="17" spans="1:23">
      <c r="A17">
        <v>16</v>
      </c>
      <c r="B17" t="s">
        <v>35</v>
      </c>
      <c r="C17">
        <v>48</v>
      </c>
      <c r="D17" t="s">
        <v>11</v>
      </c>
      <c r="E17" t="s">
        <v>27</v>
      </c>
      <c r="F17">
        <v>44365</v>
      </c>
      <c r="G17" s="2">
        <v>45159</v>
      </c>
      <c r="H17">
        <v>31653</v>
      </c>
      <c r="I17" t="s">
        <v>20</v>
      </c>
      <c r="J17">
        <v>58</v>
      </c>
      <c r="K17" t="str">
        <f t="shared" si="0"/>
        <v>Below</v>
      </c>
      <c r="L17" t="str">
        <f t="shared" si="1"/>
        <v>Excellent</v>
      </c>
      <c r="M17" t="b">
        <f t="shared" si="2"/>
        <v>0</v>
      </c>
      <c r="N17" t="b">
        <f t="shared" si="3"/>
        <v>1</v>
      </c>
      <c r="O17" t="b">
        <f t="shared" si="4"/>
        <v>1</v>
      </c>
      <c r="P17">
        <f>AVERAGEIF(E2:$E$1001,"Marketing",F2:$F$1001)</f>
        <v>55594.928934010153</v>
      </c>
      <c r="S17">
        <f t="shared" si="5"/>
        <v>44365</v>
      </c>
      <c r="V17" s="10" t="s">
        <v>16</v>
      </c>
      <c r="W17" s="11">
        <v>4641066</v>
      </c>
    </row>
    <row r="18" spans="1:23">
      <c r="A18">
        <v>17</v>
      </c>
      <c r="B18" t="s">
        <v>36</v>
      </c>
      <c r="C18">
        <v>48</v>
      </c>
      <c r="D18" t="s">
        <v>15</v>
      </c>
      <c r="E18" t="s">
        <v>27</v>
      </c>
      <c r="F18">
        <v>43274</v>
      </c>
      <c r="G18" s="2">
        <v>42826</v>
      </c>
      <c r="H18">
        <v>29071</v>
      </c>
      <c r="I18" t="s">
        <v>18</v>
      </c>
      <c r="J18">
        <v>20</v>
      </c>
      <c r="K18" t="str">
        <f t="shared" si="0"/>
        <v>Below</v>
      </c>
      <c r="L18" t="str">
        <f t="shared" si="1"/>
        <v>Poor</v>
      </c>
      <c r="M18" t="b">
        <f t="shared" si="2"/>
        <v>0</v>
      </c>
      <c r="N18" t="b">
        <f t="shared" si="3"/>
        <v>1</v>
      </c>
      <c r="O18" t="b">
        <f t="shared" si="4"/>
        <v>1</v>
      </c>
      <c r="S18">
        <f t="shared" si="5"/>
        <v>43274</v>
      </c>
      <c r="V18" s="10" t="s">
        <v>27</v>
      </c>
      <c r="W18" s="11">
        <v>5661788</v>
      </c>
    </row>
    <row r="19" spans="1:23">
      <c r="A19">
        <v>18</v>
      </c>
      <c r="B19" t="s">
        <v>37</v>
      </c>
      <c r="C19">
        <v>52</v>
      </c>
      <c r="D19" t="s">
        <v>15</v>
      </c>
      <c r="E19" t="s">
        <v>22</v>
      </c>
      <c r="F19">
        <v>32559</v>
      </c>
      <c r="G19" s="2">
        <v>45179</v>
      </c>
      <c r="H19">
        <v>25746</v>
      </c>
      <c r="I19" t="s">
        <v>20</v>
      </c>
      <c r="J19">
        <v>52</v>
      </c>
      <c r="K19" t="str">
        <f t="shared" si="0"/>
        <v>Below</v>
      </c>
      <c r="L19" t="str">
        <f t="shared" si="1"/>
        <v>Excellent</v>
      </c>
      <c r="M19" t="b">
        <f t="shared" si="2"/>
        <v>0</v>
      </c>
      <c r="N19" t="b">
        <f t="shared" si="3"/>
        <v>0</v>
      </c>
      <c r="O19" t="b">
        <f t="shared" si="4"/>
        <v>1</v>
      </c>
      <c r="P19" s="7" t="s">
        <v>1025</v>
      </c>
      <c r="S19">
        <f t="shared" si="5"/>
        <v>32559</v>
      </c>
      <c r="V19" s="10" t="s">
        <v>12</v>
      </c>
      <c r="W19" s="11">
        <v>4998307</v>
      </c>
    </row>
    <row r="20" spans="1:23">
      <c r="A20">
        <v>19</v>
      </c>
      <c r="B20" t="s">
        <v>38</v>
      </c>
      <c r="C20">
        <v>32</v>
      </c>
      <c r="D20" t="s">
        <v>15</v>
      </c>
      <c r="E20" t="s">
        <v>22</v>
      </c>
      <c r="F20">
        <v>46715</v>
      </c>
      <c r="G20" s="2">
        <v>44068</v>
      </c>
      <c r="H20">
        <v>34259</v>
      </c>
      <c r="I20" t="s">
        <v>28</v>
      </c>
      <c r="J20">
        <v>37</v>
      </c>
      <c r="K20" t="str">
        <f t="shared" si="0"/>
        <v>Below</v>
      </c>
      <c r="L20" t="str">
        <f t="shared" si="1"/>
        <v>Average</v>
      </c>
      <c r="M20" t="b">
        <f t="shared" si="2"/>
        <v>0</v>
      </c>
      <c r="N20" t="b">
        <f t="shared" si="3"/>
        <v>0</v>
      </c>
      <c r="O20" t="b">
        <f t="shared" si="4"/>
        <v>1</v>
      </c>
      <c r="P20">
        <f>AVERAGEIFS(H2:$H$1001,I2:$I$1001,"North",J2:$J$1001,"&gt;40")</f>
        <v>25843.824817518249</v>
      </c>
      <c r="S20">
        <f t="shared" si="5"/>
        <v>46715</v>
      </c>
      <c r="V20" s="10" t="s">
        <v>7</v>
      </c>
      <c r="W20" s="11">
        <v>4627541</v>
      </c>
    </row>
    <row r="21" spans="1:23">
      <c r="A21">
        <v>20</v>
      </c>
      <c r="B21" t="s">
        <v>39</v>
      </c>
      <c r="C21">
        <v>40</v>
      </c>
      <c r="D21" t="s">
        <v>11</v>
      </c>
      <c r="E21" t="s">
        <v>12</v>
      </c>
      <c r="F21">
        <v>62023</v>
      </c>
      <c r="G21" s="2">
        <v>44731</v>
      </c>
      <c r="H21">
        <v>28157</v>
      </c>
      <c r="I21" t="s">
        <v>20</v>
      </c>
      <c r="J21">
        <v>25</v>
      </c>
      <c r="K21" t="str">
        <f t="shared" si="0"/>
        <v>Above</v>
      </c>
      <c r="L21" t="str">
        <f t="shared" si="1"/>
        <v>Poor</v>
      </c>
      <c r="M21" t="b">
        <f t="shared" si="2"/>
        <v>0</v>
      </c>
      <c r="N21" t="b">
        <f t="shared" si="3"/>
        <v>1</v>
      </c>
      <c r="O21" t="b">
        <f t="shared" si="4"/>
        <v>0</v>
      </c>
      <c r="S21">
        <f t="shared" si="5"/>
        <v>62023</v>
      </c>
      <c r="V21" s="10" t="s">
        <v>1033</v>
      </c>
      <c r="W21" s="11">
        <v>25444384</v>
      </c>
    </row>
    <row r="22" spans="1:23">
      <c r="A22">
        <v>21</v>
      </c>
      <c r="B22" t="s">
        <v>40</v>
      </c>
      <c r="C22">
        <v>40</v>
      </c>
      <c r="D22" t="s">
        <v>15</v>
      </c>
      <c r="E22" t="s">
        <v>16</v>
      </c>
      <c r="F22">
        <v>58698</v>
      </c>
      <c r="G22" s="2">
        <v>44288</v>
      </c>
      <c r="H22">
        <v>37091</v>
      </c>
      <c r="I22" t="s">
        <v>13</v>
      </c>
      <c r="J22">
        <v>46</v>
      </c>
      <c r="K22" t="str">
        <f t="shared" si="0"/>
        <v>Above</v>
      </c>
      <c r="L22" t="str">
        <f t="shared" si="1"/>
        <v>Good</v>
      </c>
      <c r="M22" t="b">
        <f t="shared" si="2"/>
        <v>1</v>
      </c>
      <c r="N22" t="b">
        <f t="shared" si="3"/>
        <v>0</v>
      </c>
      <c r="O22" t="b">
        <f t="shared" si="4"/>
        <v>1</v>
      </c>
      <c r="P22" s="6" t="s">
        <v>1026</v>
      </c>
      <c r="S22">
        <f t="shared" si="5"/>
        <v>58698</v>
      </c>
    </row>
    <row r="23" spans="1:23">
      <c r="A23">
        <v>22</v>
      </c>
      <c r="B23" t="s">
        <v>41</v>
      </c>
      <c r="C23">
        <v>53</v>
      </c>
      <c r="D23" t="s">
        <v>15</v>
      </c>
      <c r="E23" t="s">
        <v>7</v>
      </c>
      <c r="F23">
        <v>41962</v>
      </c>
      <c r="G23" s="2">
        <v>43904</v>
      </c>
      <c r="H23">
        <v>10129</v>
      </c>
      <c r="I23" t="s">
        <v>28</v>
      </c>
      <c r="J23">
        <v>34</v>
      </c>
      <c r="K23" t="str">
        <f t="shared" si="0"/>
        <v>Below</v>
      </c>
      <c r="L23" t="str">
        <f t="shared" si="1"/>
        <v>Average</v>
      </c>
      <c r="M23" t="b">
        <f t="shared" si="2"/>
        <v>0</v>
      </c>
      <c r="N23" t="b">
        <f t="shared" si="3"/>
        <v>0</v>
      </c>
      <c r="O23" t="b">
        <f t="shared" si="4"/>
        <v>1</v>
      </c>
      <c r="P23" t="e">
        <f ca="1">MAXIFS(F2:F1001,I2:I1001,"South")</f>
        <v>#NAME?</v>
      </c>
      <c r="S23">
        <f t="shared" si="5"/>
        <v>41962</v>
      </c>
    </row>
    <row r="24" spans="1:23">
      <c r="A24">
        <v>23</v>
      </c>
      <c r="B24" t="s">
        <v>42</v>
      </c>
      <c r="C24">
        <v>56</v>
      </c>
      <c r="D24" t="s">
        <v>11</v>
      </c>
      <c r="E24" t="s">
        <v>22</v>
      </c>
      <c r="F24">
        <v>37191</v>
      </c>
      <c r="G24" s="2">
        <v>42200</v>
      </c>
      <c r="H24">
        <v>26684</v>
      </c>
      <c r="I24" t="s">
        <v>18</v>
      </c>
      <c r="J24">
        <v>41</v>
      </c>
      <c r="K24" t="str">
        <f t="shared" si="0"/>
        <v>Below</v>
      </c>
      <c r="L24" t="str">
        <f t="shared" si="1"/>
        <v>Good</v>
      </c>
      <c r="M24" t="b">
        <f t="shared" si="2"/>
        <v>0</v>
      </c>
      <c r="N24" t="b">
        <f t="shared" si="3"/>
        <v>0</v>
      </c>
      <c r="O24" t="b">
        <f t="shared" si="4"/>
        <v>1</v>
      </c>
      <c r="S24">
        <f t="shared" si="5"/>
        <v>37191</v>
      </c>
    </row>
    <row r="25" spans="1:23">
      <c r="A25">
        <v>24</v>
      </c>
      <c r="B25" t="s">
        <v>43</v>
      </c>
      <c r="C25">
        <v>41</v>
      </c>
      <c r="D25" t="s">
        <v>11</v>
      </c>
      <c r="E25" t="s">
        <v>7</v>
      </c>
      <c r="F25">
        <v>60266</v>
      </c>
      <c r="G25" s="2">
        <v>44532</v>
      </c>
      <c r="H25">
        <v>33883</v>
      </c>
      <c r="I25" t="s">
        <v>20</v>
      </c>
      <c r="J25">
        <v>37</v>
      </c>
      <c r="K25" t="str">
        <f t="shared" si="0"/>
        <v>Above</v>
      </c>
      <c r="L25" t="str">
        <f t="shared" si="1"/>
        <v>Average</v>
      </c>
      <c r="M25" t="b">
        <f t="shared" si="2"/>
        <v>0</v>
      </c>
      <c r="N25" t="b">
        <f t="shared" si="3"/>
        <v>1</v>
      </c>
      <c r="O25" t="b">
        <f t="shared" si="4"/>
        <v>1</v>
      </c>
      <c r="P25" s="6" t="s">
        <v>1027</v>
      </c>
      <c r="S25">
        <f t="shared" si="5"/>
        <v>60266</v>
      </c>
    </row>
    <row r="26" spans="1:23">
      <c r="A26">
        <v>25</v>
      </c>
      <c r="B26" t="s">
        <v>44</v>
      </c>
      <c r="C26">
        <v>23</v>
      </c>
      <c r="D26" t="s">
        <v>15</v>
      </c>
      <c r="E26" t="s">
        <v>7</v>
      </c>
      <c r="F26">
        <v>65466</v>
      </c>
      <c r="G26" s="2">
        <v>44322</v>
      </c>
      <c r="H26">
        <v>25466</v>
      </c>
      <c r="I26" t="s">
        <v>20</v>
      </c>
      <c r="J26">
        <v>21</v>
      </c>
      <c r="K26" t="str">
        <f t="shared" si="0"/>
        <v>Above</v>
      </c>
      <c r="L26" t="str">
        <f t="shared" si="1"/>
        <v>Poor</v>
      </c>
      <c r="M26" t="b">
        <f t="shared" si="2"/>
        <v>0</v>
      </c>
      <c r="N26" t="b">
        <f t="shared" si="3"/>
        <v>1</v>
      </c>
      <c r="O26" t="b">
        <f t="shared" si="4"/>
        <v>1</v>
      </c>
      <c r="P26" t="e">
        <f ca="1">MINIFS(J2:J1001,E2:E1001,"Finance")</f>
        <v>#NAME?</v>
      </c>
      <c r="S26">
        <f t="shared" si="5"/>
        <v>65466</v>
      </c>
    </row>
    <row r="27" spans="1:23">
      <c r="A27">
        <v>26</v>
      </c>
      <c r="B27" t="s">
        <v>45</v>
      </c>
      <c r="C27">
        <v>29</v>
      </c>
      <c r="D27" t="s">
        <v>11</v>
      </c>
      <c r="E27" t="s">
        <v>12</v>
      </c>
      <c r="F27">
        <v>58378</v>
      </c>
      <c r="G27" s="2">
        <v>45042</v>
      </c>
      <c r="H27">
        <v>24876</v>
      </c>
      <c r="I27" t="s">
        <v>18</v>
      </c>
      <c r="J27">
        <v>54</v>
      </c>
      <c r="K27" t="str">
        <f t="shared" si="0"/>
        <v>Above</v>
      </c>
      <c r="L27" t="str">
        <f t="shared" si="1"/>
        <v>Excellent</v>
      </c>
      <c r="M27" t="b">
        <f t="shared" si="2"/>
        <v>0</v>
      </c>
      <c r="N27" t="b">
        <f t="shared" si="3"/>
        <v>0</v>
      </c>
      <c r="O27" t="b">
        <f t="shared" si="4"/>
        <v>0</v>
      </c>
      <c r="S27">
        <f t="shared" si="5"/>
        <v>58378</v>
      </c>
    </row>
    <row r="28" spans="1:23">
      <c r="A28">
        <v>27</v>
      </c>
      <c r="B28" t="s">
        <v>46</v>
      </c>
      <c r="C28">
        <v>23</v>
      </c>
      <c r="D28" t="s">
        <v>15</v>
      </c>
      <c r="E28" t="s">
        <v>22</v>
      </c>
      <c r="F28">
        <v>67213</v>
      </c>
      <c r="G28" s="2">
        <v>45018</v>
      </c>
      <c r="H28">
        <v>20274</v>
      </c>
      <c r="I28" t="s">
        <v>20</v>
      </c>
      <c r="J28">
        <v>59</v>
      </c>
      <c r="K28" t="str">
        <f t="shared" si="0"/>
        <v>Above</v>
      </c>
      <c r="L28" t="str">
        <f t="shared" si="1"/>
        <v>Excellent</v>
      </c>
      <c r="M28" t="b">
        <f t="shared" si="2"/>
        <v>0</v>
      </c>
      <c r="N28" t="b">
        <f t="shared" si="3"/>
        <v>1</v>
      </c>
      <c r="O28" t="b">
        <f t="shared" si="4"/>
        <v>1</v>
      </c>
      <c r="P28" s="6" t="s">
        <v>1030</v>
      </c>
      <c r="S28">
        <f t="shared" si="5"/>
        <v>67213</v>
      </c>
    </row>
    <row r="29" spans="1:23">
      <c r="A29">
        <v>28</v>
      </c>
      <c r="B29" t="s">
        <v>47</v>
      </c>
      <c r="C29">
        <v>25</v>
      </c>
      <c r="D29" t="s">
        <v>15</v>
      </c>
      <c r="E29" t="s">
        <v>16</v>
      </c>
      <c r="F29">
        <v>48620</v>
      </c>
      <c r="G29" s="2">
        <v>42099</v>
      </c>
      <c r="H29">
        <v>36484</v>
      </c>
      <c r="I29" t="s">
        <v>28</v>
      </c>
      <c r="J29">
        <v>50</v>
      </c>
      <c r="K29" t="str">
        <f t="shared" si="0"/>
        <v>Below</v>
      </c>
      <c r="L29" t="str">
        <f t="shared" si="1"/>
        <v>Excellent</v>
      </c>
      <c r="M29" t="b">
        <f t="shared" si="2"/>
        <v>0</v>
      </c>
      <c r="N29" t="b">
        <f t="shared" si="3"/>
        <v>0</v>
      </c>
      <c r="O29" t="b">
        <f t="shared" si="4"/>
        <v>1</v>
      </c>
      <c r="P29">
        <f>INDEX($H$2:$H$1001,MATCH(A13,A2:A1001,0))</f>
        <v>10053</v>
      </c>
      <c r="S29">
        <f t="shared" si="5"/>
        <v>48620</v>
      </c>
    </row>
    <row r="30" spans="1:23">
      <c r="A30">
        <v>29</v>
      </c>
      <c r="B30" t="s">
        <v>48</v>
      </c>
      <c r="C30">
        <v>52</v>
      </c>
      <c r="D30" t="s">
        <v>15</v>
      </c>
      <c r="E30" t="s">
        <v>22</v>
      </c>
      <c r="F30">
        <v>54404</v>
      </c>
      <c r="G30" s="2">
        <v>42013</v>
      </c>
      <c r="H30">
        <v>38989</v>
      </c>
      <c r="I30" t="s">
        <v>18</v>
      </c>
      <c r="J30">
        <v>43</v>
      </c>
      <c r="K30" t="str">
        <f t="shared" si="0"/>
        <v>Above</v>
      </c>
      <c r="L30" t="str">
        <f t="shared" si="1"/>
        <v>Good</v>
      </c>
      <c r="M30" t="b">
        <f t="shared" si="2"/>
        <v>0</v>
      </c>
      <c r="N30" t="b">
        <f t="shared" si="3"/>
        <v>0</v>
      </c>
      <c r="O30" t="b">
        <f t="shared" si="4"/>
        <v>1</v>
      </c>
      <c r="S30">
        <f t="shared" si="5"/>
        <v>54404</v>
      </c>
    </row>
    <row r="31" spans="1:23">
      <c r="A31">
        <v>30</v>
      </c>
      <c r="B31" t="s">
        <v>49</v>
      </c>
      <c r="C31">
        <v>48</v>
      </c>
      <c r="D31" t="s">
        <v>11</v>
      </c>
      <c r="E31" t="s">
        <v>27</v>
      </c>
      <c r="F31">
        <v>47985</v>
      </c>
      <c r="G31" s="2">
        <v>43460</v>
      </c>
      <c r="H31">
        <v>25722</v>
      </c>
      <c r="I31" t="s">
        <v>20</v>
      </c>
      <c r="J31">
        <v>55</v>
      </c>
      <c r="K31" t="str">
        <f t="shared" si="0"/>
        <v>Below</v>
      </c>
      <c r="L31" t="str">
        <f t="shared" si="1"/>
        <v>Excellent</v>
      </c>
      <c r="M31" t="b">
        <f t="shared" si="2"/>
        <v>0</v>
      </c>
      <c r="N31" t="b">
        <f t="shared" si="3"/>
        <v>1</v>
      </c>
      <c r="O31" t="b">
        <f t="shared" si="4"/>
        <v>1</v>
      </c>
      <c r="P31" s="7" t="s">
        <v>1031</v>
      </c>
      <c r="S31">
        <f t="shared" si="5"/>
        <v>47985</v>
      </c>
    </row>
    <row r="32" spans="1:23">
      <c r="A32">
        <v>31</v>
      </c>
      <c r="B32" t="s">
        <v>50</v>
      </c>
      <c r="C32">
        <v>27</v>
      </c>
      <c r="D32" t="s">
        <v>11</v>
      </c>
      <c r="E32" t="s">
        <v>7</v>
      </c>
      <c r="F32">
        <v>64734</v>
      </c>
      <c r="G32" s="2">
        <v>43394</v>
      </c>
      <c r="H32">
        <v>35331</v>
      </c>
      <c r="I32" t="s">
        <v>18</v>
      </c>
      <c r="J32">
        <v>30</v>
      </c>
      <c r="K32" t="str">
        <f t="shared" si="0"/>
        <v>Above</v>
      </c>
      <c r="L32" t="str">
        <f t="shared" si="1"/>
        <v>Average</v>
      </c>
      <c r="M32" t="b">
        <f t="shared" si="2"/>
        <v>0</v>
      </c>
      <c r="N32" t="b">
        <f t="shared" si="3"/>
        <v>1</v>
      </c>
      <c r="O32" t="b">
        <f t="shared" si="4"/>
        <v>1</v>
      </c>
      <c r="S32">
        <f t="shared" si="5"/>
        <v>64734</v>
      </c>
    </row>
    <row r="33" spans="1:19">
      <c r="A33">
        <v>32</v>
      </c>
      <c r="B33" t="s">
        <v>51</v>
      </c>
      <c r="C33">
        <v>48</v>
      </c>
      <c r="D33" t="s">
        <v>15</v>
      </c>
      <c r="E33" t="s">
        <v>22</v>
      </c>
      <c r="F33">
        <v>54800</v>
      </c>
      <c r="G33" s="2">
        <v>44005</v>
      </c>
      <c r="H33">
        <v>17314</v>
      </c>
      <c r="I33" t="s">
        <v>18</v>
      </c>
      <c r="J33">
        <v>20</v>
      </c>
      <c r="K33" t="str">
        <f t="shared" si="0"/>
        <v>Above</v>
      </c>
      <c r="L33" t="str">
        <f t="shared" si="1"/>
        <v>Poor</v>
      </c>
      <c r="M33" t="b">
        <f t="shared" si="2"/>
        <v>0</v>
      </c>
      <c r="N33" t="b">
        <f t="shared" si="3"/>
        <v>0</v>
      </c>
      <c r="O33" t="b">
        <f t="shared" si="4"/>
        <v>1</v>
      </c>
      <c r="S33">
        <f t="shared" si="5"/>
        <v>54800</v>
      </c>
    </row>
    <row r="34" spans="1:19">
      <c r="A34">
        <v>33</v>
      </c>
      <c r="B34" t="s">
        <v>52</v>
      </c>
      <c r="C34">
        <v>59</v>
      </c>
      <c r="D34" t="s">
        <v>11</v>
      </c>
      <c r="E34" t="s">
        <v>7</v>
      </c>
      <c r="F34">
        <v>60266</v>
      </c>
      <c r="G34" s="2">
        <v>44852</v>
      </c>
      <c r="H34">
        <v>17226</v>
      </c>
      <c r="I34" t="s">
        <v>20</v>
      </c>
      <c r="J34">
        <v>24</v>
      </c>
      <c r="K34" t="str">
        <f t="shared" si="0"/>
        <v>Above</v>
      </c>
      <c r="L34" t="str">
        <f t="shared" si="1"/>
        <v>Poor</v>
      </c>
      <c r="M34" t="b">
        <f t="shared" si="2"/>
        <v>0</v>
      </c>
      <c r="N34" t="b">
        <f t="shared" si="3"/>
        <v>1</v>
      </c>
      <c r="O34" t="b">
        <f t="shared" si="4"/>
        <v>1</v>
      </c>
      <c r="S34">
        <f t="shared" si="5"/>
        <v>60266</v>
      </c>
    </row>
    <row r="35" spans="1:19">
      <c r="A35">
        <v>34</v>
      </c>
      <c r="B35" t="s">
        <v>53</v>
      </c>
      <c r="C35">
        <v>44</v>
      </c>
      <c r="D35" t="s">
        <v>11</v>
      </c>
      <c r="E35" t="s">
        <v>22</v>
      </c>
      <c r="F35">
        <v>68832</v>
      </c>
      <c r="G35" s="2">
        <v>42063</v>
      </c>
      <c r="H35">
        <v>38779</v>
      </c>
      <c r="I35" t="s">
        <v>18</v>
      </c>
      <c r="J35">
        <v>42</v>
      </c>
      <c r="K35" t="str">
        <f t="shared" si="0"/>
        <v>Above</v>
      </c>
      <c r="L35" t="str">
        <f t="shared" si="1"/>
        <v>Good</v>
      </c>
      <c r="M35" t="b">
        <f t="shared" si="2"/>
        <v>0</v>
      </c>
      <c r="N35" t="b">
        <f t="shared" si="3"/>
        <v>1</v>
      </c>
      <c r="O35" t="b">
        <f t="shared" si="4"/>
        <v>1</v>
      </c>
      <c r="S35">
        <f t="shared" si="5"/>
        <v>68832</v>
      </c>
    </row>
    <row r="36" spans="1:19">
      <c r="A36">
        <v>35</v>
      </c>
      <c r="B36" t="s">
        <v>54</v>
      </c>
      <c r="C36">
        <v>25</v>
      </c>
      <c r="D36" t="s">
        <v>11</v>
      </c>
      <c r="E36" t="s">
        <v>7</v>
      </c>
      <c r="F36">
        <v>37888</v>
      </c>
      <c r="G36" s="2">
        <v>44297</v>
      </c>
      <c r="H36">
        <v>30963</v>
      </c>
      <c r="I36" t="s">
        <v>13</v>
      </c>
      <c r="J36">
        <v>50</v>
      </c>
      <c r="K36" t="str">
        <f t="shared" si="0"/>
        <v>Below</v>
      </c>
      <c r="L36" t="str">
        <f t="shared" si="1"/>
        <v>Excellent</v>
      </c>
      <c r="M36" t="b">
        <f t="shared" si="2"/>
        <v>0</v>
      </c>
      <c r="N36" t="b">
        <f t="shared" si="3"/>
        <v>0</v>
      </c>
      <c r="O36" t="b">
        <f t="shared" si="4"/>
        <v>1</v>
      </c>
      <c r="S36">
        <f t="shared" si="5"/>
        <v>37888</v>
      </c>
    </row>
    <row r="37" spans="1:19">
      <c r="A37">
        <v>36</v>
      </c>
      <c r="B37" t="s">
        <v>55</v>
      </c>
      <c r="C37">
        <v>37</v>
      </c>
      <c r="D37" t="s">
        <v>11</v>
      </c>
      <c r="E37" t="s">
        <v>22</v>
      </c>
      <c r="F37">
        <v>45305</v>
      </c>
      <c r="G37" s="2">
        <v>45144</v>
      </c>
      <c r="H37">
        <v>29329</v>
      </c>
      <c r="I37" t="s">
        <v>18</v>
      </c>
      <c r="J37">
        <v>28</v>
      </c>
      <c r="K37" t="str">
        <f t="shared" si="0"/>
        <v>Below</v>
      </c>
      <c r="L37" t="str">
        <f t="shared" si="1"/>
        <v>Poor</v>
      </c>
      <c r="M37" t="b">
        <f t="shared" si="2"/>
        <v>0</v>
      </c>
      <c r="N37" t="b">
        <f t="shared" si="3"/>
        <v>0</v>
      </c>
      <c r="O37" t="b">
        <f t="shared" si="4"/>
        <v>1</v>
      </c>
      <c r="S37">
        <f t="shared" si="5"/>
        <v>45305</v>
      </c>
    </row>
    <row r="38" spans="1:19">
      <c r="A38">
        <v>37</v>
      </c>
      <c r="B38" t="s">
        <v>56</v>
      </c>
      <c r="C38">
        <v>33</v>
      </c>
      <c r="D38" t="s">
        <v>11</v>
      </c>
      <c r="E38" t="s">
        <v>12</v>
      </c>
      <c r="F38">
        <v>74401</v>
      </c>
      <c r="G38" s="2">
        <v>44747</v>
      </c>
      <c r="H38">
        <v>18812</v>
      </c>
      <c r="I38" t="s">
        <v>28</v>
      </c>
      <c r="J38">
        <v>51</v>
      </c>
      <c r="K38" t="str">
        <f t="shared" si="0"/>
        <v>Above</v>
      </c>
      <c r="L38" t="str">
        <f t="shared" si="1"/>
        <v>Excellent</v>
      </c>
      <c r="M38" t="b">
        <f t="shared" si="2"/>
        <v>0</v>
      </c>
      <c r="N38" t="b">
        <f t="shared" si="3"/>
        <v>1</v>
      </c>
      <c r="O38" t="b">
        <f t="shared" si="4"/>
        <v>0</v>
      </c>
      <c r="S38">
        <f t="shared" si="5"/>
        <v>74401</v>
      </c>
    </row>
    <row r="39" spans="1:19">
      <c r="A39">
        <v>38</v>
      </c>
      <c r="B39" t="s">
        <v>57</v>
      </c>
      <c r="C39">
        <v>58</v>
      </c>
      <c r="D39" t="s">
        <v>11</v>
      </c>
      <c r="E39" t="s">
        <v>7</v>
      </c>
      <c r="F39">
        <v>71925</v>
      </c>
      <c r="G39" s="2">
        <v>44260</v>
      </c>
      <c r="H39">
        <v>34445</v>
      </c>
      <c r="I39" t="s">
        <v>28</v>
      </c>
      <c r="J39">
        <v>42</v>
      </c>
      <c r="K39" t="str">
        <f t="shared" si="0"/>
        <v>Above</v>
      </c>
      <c r="L39" t="str">
        <f t="shared" si="1"/>
        <v>Good</v>
      </c>
      <c r="M39" t="b">
        <f t="shared" si="2"/>
        <v>0</v>
      </c>
      <c r="N39" t="b">
        <f t="shared" si="3"/>
        <v>1</v>
      </c>
      <c r="O39" t="b">
        <f t="shared" si="4"/>
        <v>1</v>
      </c>
      <c r="S39">
        <f t="shared" si="5"/>
        <v>71925</v>
      </c>
    </row>
    <row r="40" spans="1:19">
      <c r="A40">
        <v>39</v>
      </c>
      <c r="B40" t="s">
        <v>58</v>
      </c>
      <c r="C40">
        <v>36</v>
      </c>
      <c r="D40" t="s">
        <v>15</v>
      </c>
      <c r="E40" t="s">
        <v>22</v>
      </c>
      <c r="F40">
        <v>78677</v>
      </c>
      <c r="G40" s="2">
        <v>42425</v>
      </c>
      <c r="H40">
        <v>30727</v>
      </c>
      <c r="I40" t="s">
        <v>18</v>
      </c>
      <c r="J40">
        <v>37</v>
      </c>
      <c r="K40" t="str">
        <f t="shared" si="0"/>
        <v>Above</v>
      </c>
      <c r="L40" t="str">
        <f t="shared" si="1"/>
        <v>Average</v>
      </c>
      <c r="M40" t="b">
        <f t="shared" si="2"/>
        <v>0</v>
      </c>
      <c r="N40" t="b">
        <f t="shared" si="3"/>
        <v>1</v>
      </c>
      <c r="O40" t="b">
        <f t="shared" si="4"/>
        <v>1</v>
      </c>
      <c r="S40">
        <f t="shared" si="5"/>
        <v>78677</v>
      </c>
    </row>
    <row r="41" spans="1:19">
      <c r="A41">
        <v>40</v>
      </c>
      <c r="B41" t="s">
        <v>59</v>
      </c>
      <c r="C41">
        <v>23</v>
      </c>
      <c r="D41" t="s">
        <v>11</v>
      </c>
      <c r="E41" t="s">
        <v>27</v>
      </c>
      <c r="F41">
        <v>33906</v>
      </c>
      <c r="G41" s="2">
        <v>44747</v>
      </c>
      <c r="H41">
        <v>31935</v>
      </c>
      <c r="I41" t="s">
        <v>20</v>
      </c>
      <c r="J41">
        <v>25</v>
      </c>
      <c r="K41" t="str">
        <f t="shared" si="0"/>
        <v>Below</v>
      </c>
      <c r="L41" t="str">
        <f t="shared" si="1"/>
        <v>Poor</v>
      </c>
      <c r="M41" t="b">
        <f t="shared" si="2"/>
        <v>0</v>
      </c>
      <c r="N41" t="b">
        <f t="shared" si="3"/>
        <v>1</v>
      </c>
      <c r="O41" t="b">
        <f t="shared" si="4"/>
        <v>1</v>
      </c>
      <c r="S41">
        <f t="shared" si="5"/>
        <v>33906</v>
      </c>
    </row>
    <row r="42" spans="1:19">
      <c r="A42">
        <v>41</v>
      </c>
      <c r="B42" t="s">
        <v>60</v>
      </c>
      <c r="C42">
        <v>40</v>
      </c>
      <c r="D42" t="s">
        <v>11</v>
      </c>
      <c r="E42" t="s">
        <v>7</v>
      </c>
      <c r="F42">
        <v>36349</v>
      </c>
      <c r="G42" s="2">
        <v>42948</v>
      </c>
      <c r="H42">
        <v>27576</v>
      </c>
      <c r="I42" t="s">
        <v>28</v>
      </c>
      <c r="J42">
        <v>54</v>
      </c>
      <c r="K42" t="str">
        <f t="shared" si="0"/>
        <v>Below</v>
      </c>
      <c r="L42" t="str">
        <f t="shared" si="1"/>
        <v>Excellent</v>
      </c>
      <c r="M42" t="b">
        <f t="shared" si="2"/>
        <v>0</v>
      </c>
      <c r="N42" t="b">
        <f t="shared" si="3"/>
        <v>0</v>
      </c>
      <c r="O42" t="b">
        <f t="shared" si="4"/>
        <v>1</v>
      </c>
      <c r="S42">
        <f t="shared" si="5"/>
        <v>36349</v>
      </c>
    </row>
    <row r="43" spans="1:19">
      <c r="A43">
        <v>42</v>
      </c>
      <c r="B43" t="s">
        <v>61</v>
      </c>
      <c r="C43">
        <v>31</v>
      </c>
      <c r="D43" t="s">
        <v>11</v>
      </c>
      <c r="E43" t="s">
        <v>27</v>
      </c>
      <c r="F43">
        <v>47159</v>
      </c>
      <c r="G43" s="2">
        <v>43044</v>
      </c>
      <c r="H43">
        <v>12221</v>
      </c>
      <c r="I43" t="s">
        <v>20</v>
      </c>
      <c r="J43">
        <v>39</v>
      </c>
      <c r="K43" t="str">
        <f t="shared" si="0"/>
        <v>Below</v>
      </c>
      <c r="L43" t="str">
        <f t="shared" si="1"/>
        <v>Average</v>
      </c>
      <c r="M43" t="b">
        <f t="shared" si="2"/>
        <v>0</v>
      </c>
      <c r="N43" t="b">
        <f t="shared" si="3"/>
        <v>1</v>
      </c>
      <c r="O43" t="b">
        <f t="shared" si="4"/>
        <v>1</v>
      </c>
      <c r="S43">
        <f t="shared" si="5"/>
        <v>47159</v>
      </c>
    </row>
    <row r="44" spans="1:19">
      <c r="A44">
        <v>43</v>
      </c>
      <c r="B44" t="s">
        <v>62</v>
      </c>
      <c r="C44">
        <v>45</v>
      </c>
      <c r="D44" t="s">
        <v>15</v>
      </c>
      <c r="E44" t="s">
        <v>12</v>
      </c>
      <c r="F44">
        <v>55890</v>
      </c>
      <c r="G44" s="2">
        <v>42060</v>
      </c>
      <c r="H44">
        <v>29278</v>
      </c>
      <c r="I44" t="s">
        <v>18</v>
      </c>
      <c r="J44">
        <v>20</v>
      </c>
      <c r="K44" t="str">
        <f t="shared" si="0"/>
        <v>Above</v>
      </c>
      <c r="L44" t="str">
        <f t="shared" si="1"/>
        <v>Poor</v>
      </c>
      <c r="M44" t="b">
        <f t="shared" si="2"/>
        <v>0</v>
      </c>
      <c r="N44" t="b">
        <f t="shared" si="3"/>
        <v>0</v>
      </c>
      <c r="O44" t="b">
        <f t="shared" si="4"/>
        <v>0</v>
      </c>
      <c r="S44">
        <f t="shared" si="5"/>
        <v>55890</v>
      </c>
    </row>
    <row r="45" spans="1:19">
      <c r="A45">
        <v>44</v>
      </c>
      <c r="B45" t="s">
        <v>63</v>
      </c>
      <c r="C45">
        <v>43</v>
      </c>
      <c r="D45" t="s">
        <v>15</v>
      </c>
      <c r="E45" t="s">
        <v>27</v>
      </c>
      <c r="F45">
        <v>67851</v>
      </c>
      <c r="G45" s="2">
        <v>42403</v>
      </c>
      <c r="H45">
        <v>31675</v>
      </c>
      <c r="I45" t="s">
        <v>13</v>
      </c>
      <c r="J45">
        <v>39</v>
      </c>
      <c r="K45" t="str">
        <f t="shared" si="0"/>
        <v>Above</v>
      </c>
      <c r="L45" t="str">
        <f t="shared" si="1"/>
        <v>Average</v>
      </c>
      <c r="M45" t="b">
        <f t="shared" si="2"/>
        <v>0</v>
      </c>
      <c r="N45" t="b">
        <f t="shared" si="3"/>
        <v>1</v>
      </c>
      <c r="O45" t="b">
        <f t="shared" si="4"/>
        <v>1</v>
      </c>
      <c r="S45">
        <f t="shared" si="5"/>
        <v>67851</v>
      </c>
    </row>
    <row r="46" spans="1:19">
      <c r="A46">
        <v>45</v>
      </c>
      <c r="B46" t="s">
        <v>64</v>
      </c>
      <c r="C46">
        <v>52</v>
      </c>
      <c r="D46" t="s">
        <v>15</v>
      </c>
      <c r="E46" t="s">
        <v>27</v>
      </c>
      <c r="F46">
        <v>42196</v>
      </c>
      <c r="G46" s="2">
        <v>42876</v>
      </c>
      <c r="H46">
        <v>27887</v>
      </c>
      <c r="I46" t="s">
        <v>28</v>
      </c>
      <c r="J46">
        <v>32</v>
      </c>
      <c r="K46" t="str">
        <f t="shared" si="0"/>
        <v>Below</v>
      </c>
      <c r="L46" t="str">
        <f t="shared" si="1"/>
        <v>Average</v>
      </c>
      <c r="M46" t="b">
        <f t="shared" si="2"/>
        <v>0</v>
      </c>
      <c r="N46" t="b">
        <f t="shared" si="3"/>
        <v>1</v>
      </c>
      <c r="O46" t="b">
        <f t="shared" si="4"/>
        <v>1</v>
      </c>
      <c r="S46">
        <f t="shared" si="5"/>
        <v>42196</v>
      </c>
    </row>
    <row r="47" spans="1:19">
      <c r="A47">
        <v>46</v>
      </c>
      <c r="B47" t="s">
        <v>65</v>
      </c>
      <c r="C47">
        <v>49</v>
      </c>
      <c r="D47" t="s">
        <v>11</v>
      </c>
      <c r="E47" t="s">
        <v>22</v>
      </c>
      <c r="F47">
        <v>64449</v>
      </c>
      <c r="G47" s="2">
        <v>42268</v>
      </c>
      <c r="H47">
        <v>39917</v>
      </c>
      <c r="I47" t="s">
        <v>13</v>
      </c>
      <c r="J47">
        <v>37</v>
      </c>
      <c r="K47" t="str">
        <f t="shared" si="0"/>
        <v>Above</v>
      </c>
      <c r="L47" t="str">
        <f t="shared" si="1"/>
        <v>Average</v>
      </c>
      <c r="M47" t="b">
        <f t="shared" si="2"/>
        <v>0</v>
      </c>
      <c r="N47" t="b">
        <f t="shared" si="3"/>
        <v>1</v>
      </c>
      <c r="O47" t="b">
        <f t="shared" si="4"/>
        <v>1</v>
      </c>
      <c r="S47">
        <f t="shared" si="5"/>
        <v>64449</v>
      </c>
    </row>
    <row r="48" spans="1:19">
      <c r="A48">
        <v>47</v>
      </c>
      <c r="B48" t="s">
        <v>66</v>
      </c>
      <c r="C48">
        <v>21</v>
      </c>
      <c r="D48" t="s">
        <v>15</v>
      </c>
      <c r="E48" t="s">
        <v>27</v>
      </c>
      <c r="F48">
        <v>35386</v>
      </c>
      <c r="G48" s="2">
        <v>45095</v>
      </c>
      <c r="H48">
        <v>22140</v>
      </c>
      <c r="I48" t="s">
        <v>28</v>
      </c>
      <c r="J48">
        <v>50</v>
      </c>
      <c r="K48" t="str">
        <f t="shared" si="0"/>
        <v>Below</v>
      </c>
      <c r="L48" t="str">
        <f t="shared" si="1"/>
        <v>Excellent</v>
      </c>
      <c r="M48" t="b">
        <f t="shared" si="2"/>
        <v>0</v>
      </c>
      <c r="N48" t="b">
        <f t="shared" si="3"/>
        <v>1</v>
      </c>
      <c r="O48" t="b">
        <f t="shared" si="4"/>
        <v>1</v>
      </c>
      <c r="S48">
        <f t="shared" si="5"/>
        <v>35386</v>
      </c>
    </row>
    <row r="49" spans="1:19">
      <c r="A49">
        <v>48</v>
      </c>
      <c r="B49" t="s">
        <v>67</v>
      </c>
      <c r="C49">
        <v>47</v>
      </c>
      <c r="D49" t="s">
        <v>11</v>
      </c>
      <c r="E49" t="s">
        <v>22</v>
      </c>
      <c r="F49">
        <v>69021</v>
      </c>
      <c r="G49" s="2">
        <v>44202</v>
      </c>
      <c r="H49">
        <v>33471</v>
      </c>
      <c r="I49" t="s">
        <v>13</v>
      </c>
      <c r="J49">
        <v>24</v>
      </c>
      <c r="K49" t="str">
        <f t="shared" si="0"/>
        <v>Above</v>
      </c>
      <c r="L49" t="str">
        <f t="shared" si="1"/>
        <v>Poor</v>
      </c>
      <c r="M49" t="b">
        <f t="shared" si="2"/>
        <v>0</v>
      </c>
      <c r="N49" t="b">
        <f t="shared" si="3"/>
        <v>1</v>
      </c>
      <c r="O49" t="b">
        <f t="shared" si="4"/>
        <v>1</v>
      </c>
      <c r="S49">
        <f t="shared" si="5"/>
        <v>69021</v>
      </c>
    </row>
    <row r="50" spans="1:19">
      <c r="A50">
        <v>49</v>
      </c>
      <c r="B50" t="s">
        <v>68</v>
      </c>
      <c r="C50">
        <v>53</v>
      </c>
      <c r="D50" t="s">
        <v>11</v>
      </c>
      <c r="E50" t="s">
        <v>27</v>
      </c>
      <c r="F50">
        <v>41303</v>
      </c>
      <c r="G50" s="2">
        <v>43477</v>
      </c>
      <c r="H50">
        <v>16933</v>
      </c>
      <c r="I50" t="s">
        <v>18</v>
      </c>
      <c r="J50">
        <v>44</v>
      </c>
      <c r="K50" t="str">
        <f t="shared" si="0"/>
        <v>Below</v>
      </c>
      <c r="L50" t="str">
        <f t="shared" si="1"/>
        <v>Good</v>
      </c>
      <c r="M50" t="b">
        <f t="shared" si="2"/>
        <v>0</v>
      </c>
      <c r="N50" t="b">
        <f t="shared" si="3"/>
        <v>1</v>
      </c>
      <c r="O50" t="b">
        <f t="shared" si="4"/>
        <v>1</v>
      </c>
      <c r="S50">
        <f t="shared" si="5"/>
        <v>41303</v>
      </c>
    </row>
    <row r="51" spans="1:19">
      <c r="A51">
        <v>50</v>
      </c>
      <c r="B51" t="s">
        <v>69</v>
      </c>
      <c r="C51">
        <v>27</v>
      </c>
      <c r="D51" t="s">
        <v>11</v>
      </c>
      <c r="E51" t="s">
        <v>27</v>
      </c>
      <c r="F51">
        <v>44477</v>
      </c>
      <c r="G51" s="2">
        <v>44539</v>
      </c>
      <c r="H51">
        <v>12950</v>
      </c>
      <c r="I51" t="s">
        <v>13</v>
      </c>
      <c r="J51">
        <v>57</v>
      </c>
      <c r="K51" t="str">
        <f t="shared" si="0"/>
        <v>Below</v>
      </c>
      <c r="L51" t="str">
        <f t="shared" si="1"/>
        <v>Excellent</v>
      </c>
      <c r="M51" t="b">
        <f t="shared" si="2"/>
        <v>0</v>
      </c>
      <c r="N51" t="b">
        <f t="shared" si="3"/>
        <v>1</v>
      </c>
      <c r="O51" t="b">
        <f t="shared" si="4"/>
        <v>1</v>
      </c>
      <c r="S51">
        <f t="shared" si="5"/>
        <v>44477</v>
      </c>
    </row>
    <row r="52" spans="1:19">
      <c r="A52">
        <v>51</v>
      </c>
      <c r="B52" t="s">
        <v>70</v>
      </c>
      <c r="C52">
        <v>35</v>
      </c>
      <c r="D52" t="s">
        <v>15</v>
      </c>
      <c r="E52" t="s">
        <v>27</v>
      </c>
      <c r="F52">
        <v>74034</v>
      </c>
      <c r="G52" s="2">
        <v>43635</v>
      </c>
      <c r="H52">
        <v>21260</v>
      </c>
      <c r="I52" t="s">
        <v>18</v>
      </c>
      <c r="J52">
        <v>39</v>
      </c>
      <c r="K52" t="str">
        <f t="shared" si="0"/>
        <v>Above</v>
      </c>
      <c r="L52" t="str">
        <f t="shared" si="1"/>
        <v>Average</v>
      </c>
      <c r="M52" t="b">
        <f t="shared" si="2"/>
        <v>0</v>
      </c>
      <c r="N52" t="b">
        <f t="shared" si="3"/>
        <v>1</v>
      </c>
      <c r="O52" t="b">
        <f t="shared" si="4"/>
        <v>1</v>
      </c>
      <c r="S52">
        <f t="shared" si="5"/>
        <v>74034</v>
      </c>
    </row>
    <row r="53" spans="1:19">
      <c r="A53">
        <v>52</v>
      </c>
      <c r="B53" t="s">
        <v>71</v>
      </c>
      <c r="C53">
        <v>53</v>
      </c>
      <c r="D53" t="s">
        <v>11</v>
      </c>
      <c r="E53" t="s">
        <v>27</v>
      </c>
      <c r="F53">
        <v>57555</v>
      </c>
      <c r="G53" s="2">
        <v>43254</v>
      </c>
      <c r="H53">
        <v>39552</v>
      </c>
      <c r="I53" t="s">
        <v>13</v>
      </c>
      <c r="J53">
        <v>27</v>
      </c>
      <c r="K53" t="str">
        <f t="shared" si="0"/>
        <v>Above</v>
      </c>
      <c r="L53" t="str">
        <f t="shared" si="1"/>
        <v>Poor</v>
      </c>
      <c r="M53" t="b">
        <f t="shared" si="2"/>
        <v>0</v>
      </c>
      <c r="N53" t="b">
        <f t="shared" si="3"/>
        <v>1</v>
      </c>
      <c r="O53" t="b">
        <f t="shared" si="4"/>
        <v>1</v>
      </c>
      <c r="S53">
        <f t="shared" si="5"/>
        <v>57555</v>
      </c>
    </row>
    <row r="54" spans="1:19">
      <c r="A54">
        <v>53</v>
      </c>
      <c r="B54" t="s">
        <v>72</v>
      </c>
      <c r="C54">
        <v>28</v>
      </c>
      <c r="D54" t="s">
        <v>11</v>
      </c>
      <c r="E54" t="s">
        <v>16</v>
      </c>
      <c r="F54">
        <v>62270</v>
      </c>
      <c r="G54" s="2">
        <v>44865</v>
      </c>
      <c r="H54">
        <v>22120</v>
      </c>
      <c r="I54" t="s">
        <v>13</v>
      </c>
      <c r="J54">
        <v>24</v>
      </c>
      <c r="K54" t="str">
        <f t="shared" si="0"/>
        <v>Above</v>
      </c>
      <c r="L54" t="str">
        <f t="shared" si="1"/>
        <v>Poor</v>
      </c>
      <c r="M54" t="b">
        <f t="shared" si="2"/>
        <v>1</v>
      </c>
      <c r="N54" t="b">
        <f t="shared" si="3"/>
        <v>1</v>
      </c>
      <c r="O54" t="b">
        <f t="shared" si="4"/>
        <v>1</v>
      </c>
      <c r="S54">
        <f t="shared" si="5"/>
        <v>62270</v>
      </c>
    </row>
    <row r="55" spans="1:19">
      <c r="A55">
        <v>54</v>
      </c>
      <c r="B55" t="s">
        <v>73</v>
      </c>
      <c r="C55">
        <v>58</v>
      </c>
      <c r="D55" t="s">
        <v>11</v>
      </c>
      <c r="E55" t="s">
        <v>22</v>
      </c>
      <c r="F55">
        <v>62907</v>
      </c>
      <c r="G55" s="2">
        <v>42700</v>
      </c>
      <c r="H55">
        <v>18126</v>
      </c>
      <c r="I55" t="s">
        <v>18</v>
      </c>
      <c r="J55">
        <v>57</v>
      </c>
      <c r="K55" t="str">
        <f t="shared" si="0"/>
        <v>Above</v>
      </c>
      <c r="L55" t="str">
        <f t="shared" si="1"/>
        <v>Excellent</v>
      </c>
      <c r="M55" t="b">
        <f t="shared" si="2"/>
        <v>0</v>
      </c>
      <c r="N55" t="b">
        <f t="shared" si="3"/>
        <v>1</v>
      </c>
      <c r="O55" t="b">
        <f t="shared" si="4"/>
        <v>1</v>
      </c>
      <c r="S55">
        <f t="shared" si="5"/>
        <v>62907</v>
      </c>
    </row>
    <row r="56" spans="1:19">
      <c r="A56">
        <v>55</v>
      </c>
      <c r="B56" t="s">
        <v>74</v>
      </c>
      <c r="C56">
        <v>44</v>
      </c>
      <c r="D56" t="s">
        <v>15</v>
      </c>
      <c r="E56" t="s">
        <v>22</v>
      </c>
      <c r="F56">
        <v>62455</v>
      </c>
      <c r="G56" s="2">
        <v>42959</v>
      </c>
      <c r="H56">
        <v>12569</v>
      </c>
      <c r="I56" t="s">
        <v>13</v>
      </c>
      <c r="J56">
        <v>50</v>
      </c>
      <c r="K56" t="str">
        <f t="shared" si="0"/>
        <v>Above</v>
      </c>
      <c r="L56" t="str">
        <f t="shared" si="1"/>
        <v>Excellent</v>
      </c>
      <c r="M56" t="b">
        <f t="shared" si="2"/>
        <v>0</v>
      </c>
      <c r="N56" t="b">
        <f t="shared" si="3"/>
        <v>1</v>
      </c>
      <c r="O56" t="b">
        <f t="shared" si="4"/>
        <v>1</v>
      </c>
      <c r="S56">
        <f t="shared" si="5"/>
        <v>62455</v>
      </c>
    </row>
    <row r="57" spans="1:19">
      <c r="A57">
        <v>56</v>
      </c>
      <c r="B57" t="s">
        <v>75</v>
      </c>
      <c r="C57">
        <v>33</v>
      </c>
      <c r="D57" t="s">
        <v>15</v>
      </c>
      <c r="E57" t="s">
        <v>12</v>
      </c>
      <c r="F57">
        <v>57097</v>
      </c>
      <c r="G57" s="2">
        <v>44321</v>
      </c>
      <c r="H57">
        <v>32820</v>
      </c>
      <c r="I57" t="s">
        <v>20</v>
      </c>
      <c r="J57">
        <v>27</v>
      </c>
      <c r="K57" t="str">
        <f t="shared" si="0"/>
        <v>Above</v>
      </c>
      <c r="L57" t="str">
        <f t="shared" si="1"/>
        <v>Poor</v>
      </c>
      <c r="M57" t="b">
        <f t="shared" si="2"/>
        <v>0</v>
      </c>
      <c r="N57" t="b">
        <f t="shared" si="3"/>
        <v>0</v>
      </c>
      <c r="O57" t="b">
        <f t="shared" si="4"/>
        <v>0</v>
      </c>
      <c r="S57">
        <f t="shared" si="5"/>
        <v>57097</v>
      </c>
    </row>
    <row r="58" spans="1:19">
      <c r="A58">
        <v>57</v>
      </c>
      <c r="B58" t="s">
        <v>76</v>
      </c>
      <c r="C58">
        <v>33</v>
      </c>
      <c r="D58" t="s">
        <v>11</v>
      </c>
      <c r="E58" t="s">
        <v>12</v>
      </c>
      <c r="F58">
        <v>30490</v>
      </c>
      <c r="G58" s="2">
        <v>42952</v>
      </c>
      <c r="H58">
        <v>17406</v>
      </c>
      <c r="I58" t="s">
        <v>13</v>
      </c>
      <c r="J58">
        <v>32</v>
      </c>
      <c r="K58" t="str">
        <f t="shared" si="0"/>
        <v>Below</v>
      </c>
      <c r="L58" t="str">
        <f t="shared" si="1"/>
        <v>Average</v>
      </c>
      <c r="M58" t="b">
        <f t="shared" si="2"/>
        <v>0</v>
      </c>
      <c r="N58" t="b">
        <f t="shared" si="3"/>
        <v>0</v>
      </c>
      <c r="O58" t="b">
        <f t="shared" si="4"/>
        <v>0</v>
      </c>
      <c r="S58">
        <f t="shared" si="5"/>
        <v>30490</v>
      </c>
    </row>
    <row r="59" spans="1:19">
      <c r="A59">
        <v>58</v>
      </c>
      <c r="B59" t="s">
        <v>77</v>
      </c>
      <c r="C59">
        <v>26</v>
      </c>
      <c r="D59" t="s">
        <v>11</v>
      </c>
      <c r="E59" t="s">
        <v>7</v>
      </c>
      <c r="F59">
        <v>73437</v>
      </c>
      <c r="G59" s="2">
        <v>41999</v>
      </c>
      <c r="H59">
        <v>24146</v>
      </c>
      <c r="I59" t="s">
        <v>20</v>
      </c>
      <c r="J59">
        <v>36</v>
      </c>
      <c r="K59" t="str">
        <f t="shared" si="0"/>
        <v>Above</v>
      </c>
      <c r="L59" t="str">
        <f t="shared" si="1"/>
        <v>Average</v>
      </c>
      <c r="M59" t="b">
        <f t="shared" si="2"/>
        <v>0</v>
      </c>
      <c r="N59" t="b">
        <f t="shared" si="3"/>
        <v>1</v>
      </c>
      <c r="O59" t="b">
        <f t="shared" si="4"/>
        <v>1</v>
      </c>
      <c r="S59">
        <f t="shared" si="5"/>
        <v>73437</v>
      </c>
    </row>
    <row r="60" spans="1:19">
      <c r="A60">
        <v>59</v>
      </c>
      <c r="B60" t="s">
        <v>78</v>
      </c>
      <c r="C60">
        <v>21</v>
      </c>
      <c r="D60" t="s">
        <v>15</v>
      </c>
      <c r="E60" t="s">
        <v>27</v>
      </c>
      <c r="F60">
        <v>52906</v>
      </c>
      <c r="G60" s="2">
        <v>42472</v>
      </c>
      <c r="H60">
        <v>11820</v>
      </c>
      <c r="I60" t="s">
        <v>28</v>
      </c>
      <c r="J60">
        <v>42</v>
      </c>
      <c r="K60" t="str">
        <f t="shared" si="0"/>
        <v>Above</v>
      </c>
      <c r="L60" t="str">
        <f t="shared" si="1"/>
        <v>Good</v>
      </c>
      <c r="M60" t="b">
        <f t="shared" si="2"/>
        <v>0</v>
      </c>
      <c r="N60" t="b">
        <f t="shared" si="3"/>
        <v>1</v>
      </c>
      <c r="O60" t="b">
        <f t="shared" si="4"/>
        <v>1</v>
      </c>
      <c r="S60">
        <f t="shared" si="5"/>
        <v>52906</v>
      </c>
    </row>
    <row r="61" spans="1:19">
      <c r="A61">
        <v>60</v>
      </c>
      <c r="B61" t="s">
        <v>79</v>
      </c>
      <c r="C61">
        <v>40</v>
      </c>
      <c r="D61" t="s">
        <v>15</v>
      </c>
      <c r="E61" t="s">
        <v>22</v>
      </c>
      <c r="F61">
        <v>70565</v>
      </c>
      <c r="G61" s="2">
        <v>42512</v>
      </c>
      <c r="H61">
        <v>30805</v>
      </c>
      <c r="I61" t="s">
        <v>18</v>
      </c>
      <c r="J61">
        <v>25</v>
      </c>
      <c r="K61" t="str">
        <f t="shared" si="0"/>
        <v>Above</v>
      </c>
      <c r="L61" t="str">
        <f t="shared" si="1"/>
        <v>Poor</v>
      </c>
      <c r="M61" t="b">
        <f t="shared" si="2"/>
        <v>0</v>
      </c>
      <c r="N61" t="b">
        <f t="shared" si="3"/>
        <v>1</v>
      </c>
      <c r="O61" t="b">
        <f t="shared" si="4"/>
        <v>1</v>
      </c>
      <c r="S61">
        <f t="shared" si="5"/>
        <v>70565</v>
      </c>
    </row>
    <row r="62" spans="1:19">
      <c r="A62">
        <v>61</v>
      </c>
      <c r="B62" t="s">
        <v>80</v>
      </c>
      <c r="C62">
        <v>54</v>
      </c>
      <c r="D62" t="s">
        <v>11</v>
      </c>
      <c r="E62" t="s">
        <v>12</v>
      </c>
      <c r="F62">
        <v>70282</v>
      </c>
      <c r="G62" s="2">
        <v>43417</v>
      </c>
      <c r="H62">
        <v>16001</v>
      </c>
      <c r="I62" t="s">
        <v>20</v>
      </c>
      <c r="J62">
        <v>24</v>
      </c>
      <c r="K62" t="str">
        <f t="shared" si="0"/>
        <v>Above</v>
      </c>
      <c r="L62" t="str">
        <f t="shared" si="1"/>
        <v>Poor</v>
      </c>
      <c r="M62" t="b">
        <f t="shared" si="2"/>
        <v>0</v>
      </c>
      <c r="N62" t="b">
        <f t="shared" si="3"/>
        <v>1</v>
      </c>
      <c r="O62" t="b">
        <f t="shared" si="4"/>
        <v>0</v>
      </c>
      <c r="S62">
        <f t="shared" si="5"/>
        <v>70282</v>
      </c>
    </row>
    <row r="63" spans="1:19">
      <c r="A63">
        <v>62</v>
      </c>
      <c r="B63" t="s">
        <v>81</v>
      </c>
      <c r="C63">
        <v>31</v>
      </c>
      <c r="D63" t="s">
        <v>15</v>
      </c>
      <c r="E63" t="s">
        <v>7</v>
      </c>
      <c r="F63">
        <v>36859</v>
      </c>
      <c r="G63" s="2">
        <v>44674</v>
      </c>
      <c r="H63">
        <v>35243</v>
      </c>
      <c r="I63" t="s">
        <v>13</v>
      </c>
      <c r="J63">
        <v>45</v>
      </c>
      <c r="K63" t="str">
        <f t="shared" si="0"/>
        <v>Below</v>
      </c>
      <c r="L63" t="str">
        <f t="shared" si="1"/>
        <v>Good</v>
      </c>
      <c r="M63" t="b">
        <f t="shared" si="2"/>
        <v>0</v>
      </c>
      <c r="N63" t="b">
        <f t="shared" si="3"/>
        <v>0</v>
      </c>
      <c r="O63" t="b">
        <f t="shared" si="4"/>
        <v>1</v>
      </c>
      <c r="S63">
        <f t="shared" si="5"/>
        <v>36859</v>
      </c>
    </row>
    <row r="64" spans="1:19">
      <c r="A64">
        <v>63</v>
      </c>
      <c r="B64" t="s">
        <v>82</v>
      </c>
      <c r="C64">
        <v>38</v>
      </c>
      <c r="D64" t="s">
        <v>15</v>
      </c>
      <c r="E64" t="s">
        <v>7</v>
      </c>
      <c r="F64">
        <v>40305</v>
      </c>
      <c r="G64" s="2">
        <v>43458</v>
      </c>
      <c r="H64">
        <v>28118</v>
      </c>
      <c r="I64" t="s">
        <v>28</v>
      </c>
      <c r="J64">
        <v>35</v>
      </c>
      <c r="K64" t="str">
        <f t="shared" si="0"/>
        <v>Below</v>
      </c>
      <c r="L64" t="str">
        <f t="shared" si="1"/>
        <v>Average</v>
      </c>
      <c r="M64" t="b">
        <f t="shared" si="2"/>
        <v>0</v>
      </c>
      <c r="N64" t="b">
        <f t="shared" si="3"/>
        <v>0</v>
      </c>
      <c r="O64" t="b">
        <f t="shared" si="4"/>
        <v>1</v>
      </c>
      <c r="S64">
        <f t="shared" si="5"/>
        <v>40305</v>
      </c>
    </row>
    <row r="65" spans="1:19">
      <c r="A65">
        <v>64</v>
      </c>
      <c r="B65" t="s">
        <v>83</v>
      </c>
      <c r="C65">
        <v>53</v>
      </c>
      <c r="D65" t="s">
        <v>11</v>
      </c>
      <c r="E65" t="s">
        <v>27</v>
      </c>
      <c r="F65">
        <v>45633</v>
      </c>
      <c r="G65" s="2">
        <v>43902</v>
      </c>
      <c r="H65">
        <v>27596</v>
      </c>
      <c r="I65" t="s">
        <v>28</v>
      </c>
      <c r="J65">
        <v>42</v>
      </c>
      <c r="K65" t="str">
        <f t="shared" si="0"/>
        <v>Below</v>
      </c>
      <c r="L65" t="str">
        <f t="shared" si="1"/>
        <v>Good</v>
      </c>
      <c r="M65" t="b">
        <f t="shared" si="2"/>
        <v>0</v>
      </c>
      <c r="N65" t="b">
        <f t="shared" si="3"/>
        <v>1</v>
      </c>
      <c r="O65" t="b">
        <f t="shared" si="4"/>
        <v>1</v>
      </c>
      <c r="S65">
        <f t="shared" si="5"/>
        <v>45633</v>
      </c>
    </row>
    <row r="66" spans="1:19">
      <c r="A66">
        <v>65</v>
      </c>
      <c r="B66" t="s">
        <v>84</v>
      </c>
      <c r="C66">
        <v>32</v>
      </c>
      <c r="D66" t="s">
        <v>15</v>
      </c>
      <c r="E66" t="s">
        <v>22</v>
      </c>
      <c r="F66">
        <v>79105</v>
      </c>
      <c r="G66" s="2">
        <v>45050</v>
      </c>
      <c r="H66">
        <v>22244</v>
      </c>
      <c r="I66" t="s">
        <v>18</v>
      </c>
      <c r="J66">
        <v>36</v>
      </c>
      <c r="K66" t="str">
        <f t="shared" si="0"/>
        <v>Above</v>
      </c>
      <c r="L66" t="str">
        <f t="shared" si="1"/>
        <v>Average</v>
      </c>
      <c r="M66" t="b">
        <f t="shared" si="2"/>
        <v>0</v>
      </c>
      <c r="N66" t="b">
        <f t="shared" si="3"/>
        <v>1</v>
      </c>
      <c r="O66" t="b">
        <f t="shared" si="4"/>
        <v>1</v>
      </c>
      <c r="S66">
        <f t="shared" si="5"/>
        <v>79105</v>
      </c>
    </row>
    <row r="67" spans="1:19">
      <c r="A67">
        <v>66</v>
      </c>
      <c r="B67" t="s">
        <v>85</v>
      </c>
      <c r="C67">
        <v>45</v>
      </c>
      <c r="D67" t="s">
        <v>11</v>
      </c>
      <c r="E67" t="s">
        <v>16</v>
      </c>
      <c r="F67">
        <v>73885</v>
      </c>
      <c r="G67" s="2">
        <v>43274</v>
      </c>
      <c r="H67">
        <v>33129</v>
      </c>
      <c r="I67" t="s">
        <v>18</v>
      </c>
      <c r="J67">
        <v>40</v>
      </c>
      <c r="K67" t="str">
        <f t="shared" ref="K67:K130" si="6">IF(F:F&gt;50000,"Above","Below")</f>
        <v>Above</v>
      </c>
      <c r="L67" t="str">
        <f t="shared" ref="L67:L130" si="7">IF(J67&gt;=50,"Excellent",IF(J67&gt;=40,"Good",IF(J67&gt;=30,"Average","Poor")))</f>
        <v>Good</v>
      </c>
      <c r="M67" t="b">
        <f t="shared" ref="M67:M130" si="8">IF(AND(E:E="HR",I:I="North"),H:H&gt;15000)</f>
        <v>0</v>
      </c>
      <c r="N67" t="b">
        <f t="shared" ref="N67:N130" si="9">OR(E:E="IT",F:F&gt;60000)</f>
        <v>1</v>
      </c>
      <c r="O67" t="b">
        <f t="shared" ref="O67:O130" si="10">NOT(E:E="Marketing")</f>
        <v>1</v>
      </c>
      <c r="S67">
        <f t="shared" ref="S67:S130" si="11">VLOOKUP(A67,$A$2:$J$1001,6,FALSE)</f>
        <v>73885</v>
      </c>
    </row>
    <row r="68" spans="1:19">
      <c r="A68">
        <v>67</v>
      </c>
      <c r="B68" t="s">
        <v>86</v>
      </c>
      <c r="C68">
        <v>27</v>
      </c>
      <c r="D68" t="s">
        <v>15</v>
      </c>
      <c r="E68" t="s">
        <v>22</v>
      </c>
      <c r="F68">
        <v>55114</v>
      </c>
      <c r="G68" s="2">
        <v>45345</v>
      </c>
      <c r="H68">
        <v>21939</v>
      </c>
      <c r="I68" t="s">
        <v>20</v>
      </c>
      <c r="J68">
        <v>33</v>
      </c>
      <c r="K68" t="str">
        <f t="shared" si="6"/>
        <v>Above</v>
      </c>
      <c r="L68" t="str">
        <f t="shared" si="7"/>
        <v>Average</v>
      </c>
      <c r="M68" t="b">
        <f t="shared" si="8"/>
        <v>0</v>
      </c>
      <c r="N68" t="b">
        <f t="shared" si="9"/>
        <v>0</v>
      </c>
      <c r="O68" t="b">
        <f t="shared" si="10"/>
        <v>1</v>
      </c>
      <c r="S68">
        <f t="shared" si="11"/>
        <v>55114</v>
      </c>
    </row>
    <row r="69" spans="1:19">
      <c r="A69">
        <v>68</v>
      </c>
      <c r="B69" t="s">
        <v>87</v>
      </c>
      <c r="C69">
        <v>50</v>
      </c>
      <c r="D69" t="s">
        <v>11</v>
      </c>
      <c r="E69" t="s">
        <v>22</v>
      </c>
      <c r="F69">
        <v>59707</v>
      </c>
      <c r="G69" s="2">
        <v>41982</v>
      </c>
      <c r="H69">
        <v>19833</v>
      </c>
      <c r="I69" t="s">
        <v>18</v>
      </c>
      <c r="J69">
        <v>53</v>
      </c>
      <c r="K69" t="str">
        <f t="shared" si="6"/>
        <v>Above</v>
      </c>
      <c r="L69" t="str">
        <f t="shared" si="7"/>
        <v>Excellent</v>
      </c>
      <c r="M69" t="b">
        <f t="shared" si="8"/>
        <v>0</v>
      </c>
      <c r="N69" t="b">
        <f t="shared" si="9"/>
        <v>0</v>
      </c>
      <c r="O69" t="b">
        <f t="shared" si="10"/>
        <v>1</v>
      </c>
      <c r="S69">
        <f t="shared" si="11"/>
        <v>59707</v>
      </c>
    </row>
    <row r="70" spans="1:19">
      <c r="A70">
        <v>69</v>
      </c>
      <c r="B70" t="s">
        <v>88</v>
      </c>
      <c r="C70">
        <v>24</v>
      </c>
      <c r="D70" t="s">
        <v>11</v>
      </c>
      <c r="E70" t="s">
        <v>12</v>
      </c>
      <c r="F70">
        <v>77563</v>
      </c>
      <c r="G70" s="2">
        <v>44640</v>
      </c>
      <c r="H70">
        <v>32146</v>
      </c>
      <c r="I70" t="s">
        <v>13</v>
      </c>
      <c r="J70">
        <v>58</v>
      </c>
      <c r="K70" t="str">
        <f t="shared" si="6"/>
        <v>Above</v>
      </c>
      <c r="L70" t="str">
        <f t="shared" si="7"/>
        <v>Excellent</v>
      </c>
      <c r="M70" t="b">
        <f t="shared" si="8"/>
        <v>0</v>
      </c>
      <c r="N70" t="b">
        <f t="shared" si="9"/>
        <v>1</v>
      </c>
      <c r="O70" t="b">
        <f t="shared" si="10"/>
        <v>0</v>
      </c>
      <c r="S70">
        <f t="shared" si="11"/>
        <v>77563</v>
      </c>
    </row>
    <row r="71" spans="1:19">
      <c r="A71">
        <v>70</v>
      </c>
      <c r="B71" t="s">
        <v>89</v>
      </c>
      <c r="C71">
        <v>46</v>
      </c>
      <c r="D71" t="s">
        <v>15</v>
      </c>
      <c r="E71" t="s">
        <v>27</v>
      </c>
      <c r="F71">
        <v>36757</v>
      </c>
      <c r="G71" s="2">
        <v>45294</v>
      </c>
      <c r="H71">
        <v>28052</v>
      </c>
      <c r="I71" t="s">
        <v>20</v>
      </c>
      <c r="J71">
        <v>21</v>
      </c>
      <c r="K71" t="str">
        <f t="shared" si="6"/>
        <v>Below</v>
      </c>
      <c r="L71" t="str">
        <f t="shared" si="7"/>
        <v>Poor</v>
      </c>
      <c r="M71" t="b">
        <f t="shared" si="8"/>
        <v>0</v>
      </c>
      <c r="N71" t="b">
        <f t="shared" si="9"/>
        <v>1</v>
      </c>
      <c r="O71" t="b">
        <f t="shared" si="10"/>
        <v>1</v>
      </c>
      <c r="S71">
        <f t="shared" si="11"/>
        <v>36757</v>
      </c>
    </row>
    <row r="72" spans="1:19">
      <c r="A72">
        <v>71</v>
      </c>
      <c r="B72" t="s">
        <v>90</v>
      </c>
      <c r="C72">
        <v>22</v>
      </c>
      <c r="D72" t="s">
        <v>15</v>
      </c>
      <c r="E72" t="s">
        <v>7</v>
      </c>
      <c r="F72">
        <v>40537</v>
      </c>
      <c r="G72" s="2">
        <v>42470</v>
      </c>
      <c r="H72">
        <v>38859</v>
      </c>
      <c r="I72" t="s">
        <v>13</v>
      </c>
      <c r="J72">
        <v>32</v>
      </c>
      <c r="K72" t="str">
        <f t="shared" si="6"/>
        <v>Below</v>
      </c>
      <c r="L72" t="str">
        <f t="shared" si="7"/>
        <v>Average</v>
      </c>
      <c r="M72" t="b">
        <f t="shared" si="8"/>
        <v>0</v>
      </c>
      <c r="N72" t="b">
        <f t="shared" si="9"/>
        <v>0</v>
      </c>
      <c r="O72" t="b">
        <f t="shared" si="10"/>
        <v>1</v>
      </c>
      <c r="S72">
        <f t="shared" si="11"/>
        <v>40537</v>
      </c>
    </row>
    <row r="73" spans="1:19">
      <c r="A73">
        <v>72</v>
      </c>
      <c r="B73" t="s">
        <v>91</v>
      </c>
      <c r="C73">
        <v>60</v>
      </c>
      <c r="D73" t="s">
        <v>11</v>
      </c>
      <c r="E73" t="s">
        <v>27</v>
      </c>
      <c r="F73">
        <v>46860</v>
      </c>
      <c r="G73" s="2">
        <v>43135</v>
      </c>
      <c r="H73">
        <v>23354</v>
      </c>
      <c r="I73" t="s">
        <v>18</v>
      </c>
      <c r="J73">
        <v>30</v>
      </c>
      <c r="K73" t="str">
        <f t="shared" si="6"/>
        <v>Below</v>
      </c>
      <c r="L73" t="str">
        <f t="shared" si="7"/>
        <v>Average</v>
      </c>
      <c r="M73" t="b">
        <f t="shared" si="8"/>
        <v>0</v>
      </c>
      <c r="N73" t="b">
        <f t="shared" si="9"/>
        <v>1</v>
      </c>
      <c r="O73" t="b">
        <f t="shared" si="10"/>
        <v>1</v>
      </c>
      <c r="S73">
        <f t="shared" si="11"/>
        <v>46860</v>
      </c>
    </row>
    <row r="74" spans="1:19">
      <c r="A74">
        <v>73</v>
      </c>
      <c r="B74" t="s">
        <v>92</v>
      </c>
      <c r="C74">
        <v>22</v>
      </c>
      <c r="D74" t="s">
        <v>11</v>
      </c>
      <c r="E74" t="s">
        <v>22</v>
      </c>
      <c r="F74">
        <v>36411</v>
      </c>
      <c r="G74" s="2">
        <v>43101</v>
      </c>
      <c r="H74">
        <v>19230</v>
      </c>
      <c r="I74" t="s">
        <v>28</v>
      </c>
      <c r="J74">
        <v>26</v>
      </c>
      <c r="K74" t="str">
        <f t="shared" si="6"/>
        <v>Below</v>
      </c>
      <c r="L74" t="str">
        <f t="shared" si="7"/>
        <v>Poor</v>
      </c>
      <c r="M74" t="b">
        <f t="shared" si="8"/>
        <v>0</v>
      </c>
      <c r="N74" t="b">
        <f t="shared" si="9"/>
        <v>0</v>
      </c>
      <c r="O74" t="b">
        <f t="shared" si="10"/>
        <v>1</v>
      </c>
      <c r="S74">
        <f t="shared" si="11"/>
        <v>36411</v>
      </c>
    </row>
    <row r="75" spans="1:19">
      <c r="A75">
        <v>74</v>
      </c>
      <c r="B75" t="s">
        <v>93</v>
      </c>
      <c r="C75">
        <v>42</v>
      </c>
      <c r="D75" t="s">
        <v>15</v>
      </c>
      <c r="E75" t="s">
        <v>12</v>
      </c>
      <c r="F75">
        <v>55874</v>
      </c>
      <c r="G75" s="2">
        <v>41934</v>
      </c>
      <c r="H75">
        <v>23162</v>
      </c>
      <c r="I75" t="s">
        <v>20</v>
      </c>
      <c r="J75">
        <v>24</v>
      </c>
      <c r="K75" t="str">
        <f t="shared" si="6"/>
        <v>Above</v>
      </c>
      <c r="L75" t="str">
        <f t="shared" si="7"/>
        <v>Poor</v>
      </c>
      <c r="M75" t="b">
        <f t="shared" si="8"/>
        <v>0</v>
      </c>
      <c r="N75" t="b">
        <f t="shared" si="9"/>
        <v>0</v>
      </c>
      <c r="O75" t="b">
        <f t="shared" si="10"/>
        <v>0</v>
      </c>
      <c r="S75">
        <f t="shared" si="11"/>
        <v>55874</v>
      </c>
    </row>
    <row r="76" spans="1:19">
      <c r="A76">
        <v>75</v>
      </c>
      <c r="B76" t="s">
        <v>94</v>
      </c>
      <c r="C76">
        <v>28</v>
      </c>
      <c r="D76" t="s">
        <v>15</v>
      </c>
      <c r="E76" t="s">
        <v>22</v>
      </c>
      <c r="F76">
        <v>67679</v>
      </c>
      <c r="G76" s="2">
        <v>44641</v>
      </c>
      <c r="H76">
        <v>12189</v>
      </c>
      <c r="I76" t="s">
        <v>28</v>
      </c>
      <c r="J76">
        <v>42</v>
      </c>
      <c r="K76" t="str">
        <f t="shared" si="6"/>
        <v>Above</v>
      </c>
      <c r="L76" t="str">
        <f t="shared" si="7"/>
        <v>Good</v>
      </c>
      <c r="M76" t="b">
        <f t="shared" si="8"/>
        <v>0</v>
      </c>
      <c r="N76" t="b">
        <f t="shared" si="9"/>
        <v>1</v>
      </c>
      <c r="O76" t="b">
        <f t="shared" si="10"/>
        <v>1</v>
      </c>
      <c r="S76">
        <f t="shared" si="11"/>
        <v>67679</v>
      </c>
    </row>
    <row r="77" spans="1:19">
      <c r="A77">
        <v>76</v>
      </c>
      <c r="B77" t="s">
        <v>95</v>
      </c>
      <c r="C77">
        <v>59</v>
      </c>
      <c r="D77" t="s">
        <v>11</v>
      </c>
      <c r="E77" t="s">
        <v>27</v>
      </c>
      <c r="F77">
        <v>74053</v>
      </c>
      <c r="G77" s="2">
        <v>45185</v>
      </c>
      <c r="H77">
        <v>16214</v>
      </c>
      <c r="I77" t="s">
        <v>28</v>
      </c>
      <c r="J77">
        <v>59</v>
      </c>
      <c r="K77" t="str">
        <f t="shared" si="6"/>
        <v>Above</v>
      </c>
      <c r="L77" t="str">
        <f t="shared" si="7"/>
        <v>Excellent</v>
      </c>
      <c r="M77" t="b">
        <f t="shared" si="8"/>
        <v>0</v>
      </c>
      <c r="N77" t="b">
        <f t="shared" si="9"/>
        <v>1</v>
      </c>
      <c r="O77" t="b">
        <f t="shared" si="10"/>
        <v>1</v>
      </c>
      <c r="S77">
        <f t="shared" si="11"/>
        <v>74053</v>
      </c>
    </row>
    <row r="78" spans="1:19">
      <c r="A78">
        <v>77</v>
      </c>
      <c r="B78" t="s">
        <v>96</v>
      </c>
      <c r="C78">
        <v>52</v>
      </c>
      <c r="D78" t="s">
        <v>11</v>
      </c>
      <c r="E78" t="s">
        <v>22</v>
      </c>
      <c r="F78">
        <v>50342</v>
      </c>
      <c r="G78" s="2">
        <v>44657</v>
      </c>
      <c r="H78">
        <v>20241</v>
      </c>
      <c r="I78" t="s">
        <v>18</v>
      </c>
      <c r="J78">
        <v>47</v>
      </c>
      <c r="K78" t="str">
        <f t="shared" si="6"/>
        <v>Above</v>
      </c>
      <c r="L78" t="str">
        <f t="shared" si="7"/>
        <v>Good</v>
      </c>
      <c r="M78" t="b">
        <f t="shared" si="8"/>
        <v>0</v>
      </c>
      <c r="N78" t="b">
        <f t="shared" si="9"/>
        <v>0</v>
      </c>
      <c r="O78" t="b">
        <f t="shared" si="10"/>
        <v>1</v>
      </c>
      <c r="S78">
        <f t="shared" si="11"/>
        <v>50342</v>
      </c>
    </row>
    <row r="79" spans="1:19">
      <c r="A79">
        <v>78</v>
      </c>
      <c r="B79" t="s">
        <v>97</v>
      </c>
      <c r="C79">
        <v>55</v>
      </c>
      <c r="D79" t="s">
        <v>11</v>
      </c>
      <c r="E79" t="s">
        <v>16</v>
      </c>
      <c r="F79">
        <v>60541</v>
      </c>
      <c r="G79" s="2">
        <v>43486</v>
      </c>
      <c r="H79">
        <v>27473</v>
      </c>
      <c r="I79" t="s">
        <v>18</v>
      </c>
      <c r="J79">
        <v>40</v>
      </c>
      <c r="K79" t="str">
        <f t="shared" si="6"/>
        <v>Above</v>
      </c>
      <c r="L79" t="str">
        <f t="shared" si="7"/>
        <v>Good</v>
      </c>
      <c r="M79" t="b">
        <f t="shared" si="8"/>
        <v>0</v>
      </c>
      <c r="N79" t="b">
        <f t="shared" si="9"/>
        <v>1</v>
      </c>
      <c r="O79" t="b">
        <f t="shared" si="10"/>
        <v>1</v>
      </c>
      <c r="S79">
        <f t="shared" si="11"/>
        <v>60541</v>
      </c>
    </row>
    <row r="80" spans="1:19">
      <c r="A80">
        <v>79</v>
      </c>
      <c r="B80" t="s">
        <v>98</v>
      </c>
      <c r="C80">
        <v>44</v>
      </c>
      <c r="D80" t="s">
        <v>11</v>
      </c>
      <c r="E80" t="s">
        <v>27</v>
      </c>
      <c r="F80">
        <v>63784</v>
      </c>
      <c r="G80" s="2">
        <v>43054</v>
      </c>
      <c r="H80">
        <v>10152</v>
      </c>
      <c r="I80" t="s">
        <v>20</v>
      </c>
      <c r="J80">
        <v>24</v>
      </c>
      <c r="K80" t="str">
        <f t="shared" si="6"/>
        <v>Above</v>
      </c>
      <c r="L80" t="str">
        <f t="shared" si="7"/>
        <v>Poor</v>
      </c>
      <c r="M80" t="b">
        <f t="shared" si="8"/>
        <v>0</v>
      </c>
      <c r="N80" t="b">
        <f t="shared" si="9"/>
        <v>1</v>
      </c>
      <c r="O80" t="b">
        <f t="shared" si="10"/>
        <v>1</v>
      </c>
      <c r="S80">
        <f t="shared" si="11"/>
        <v>63784</v>
      </c>
    </row>
    <row r="81" spans="1:19">
      <c r="A81">
        <v>80</v>
      </c>
      <c r="B81" t="s">
        <v>99</v>
      </c>
      <c r="C81">
        <v>58</v>
      </c>
      <c r="D81" t="s">
        <v>15</v>
      </c>
      <c r="E81" t="s">
        <v>7</v>
      </c>
      <c r="F81">
        <v>33820</v>
      </c>
      <c r="G81" s="2">
        <v>42300</v>
      </c>
      <c r="H81">
        <v>30735</v>
      </c>
      <c r="I81" t="s">
        <v>28</v>
      </c>
      <c r="J81">
        <v>36</v>
      </c>
      <c r="K81" t="str">
        <f t="shared" si="6"/>
        <v>Below</v>
      </c>
      <c r="L81" t="str">
        <f t="shared" si="7"/>
        <v>Average</v>
      </c>
      <c r="M81" t="b">
        <f t="shared" si="8"/>
        <v>0</v>
      </c>
      <c r="N81" t="b">
        <f t="shared" si="9"/>
        <v>0</v>
      </c>
      <c r="O81" t="b">
        <f t="shared" si="10"/>
        <v>1</v>
      </c>
      <c r="S81">
        <f t="shared" si="11"/>
        <v>33820</v>
      </c>
    </row>
    <row r="82" spans="1:19">
      <c r="A82">
        <v>81</v>
      </c>
      <c r="B82" t="s">
        <v>100</v>
      </c>
      <c r="C82">
        <v>20</v>
      </c>
      <c r="D82" t="s">
        <v>11</v>
      </c>
      <c r="E82" t="s">
        <v>22</v>
      </c>
      <c r="F82">
        <v>70004</v>
      </c>
      <c r="G82" s="2">
        <v>44520</v>
      </c>
      <c r="H82">
        <v>14484</v>
      </c>
      <c r="I82" t="s">
        <v>28</v>
      </c>
      <c r="J82">
        <v>38</v>
      </c>
      <c r="K82" t="str">
        <f t="shared" si="6"/>
        <v>Above</v>
      </c>
      <c r="L82" t="str">
        <f t="shared" si="7"/>
        <v>Average</v>
      </c>
      <c r="M82" t="b">
        <f t="shared" si="8"/>
        <v>0</v>
      </c>
      <c r="N82" t="b">
        <f t="shared" si="9"/>
        <v>1</v>
      </c>
      <c r="O82" t="b">
        <f t="shared" si="10"/>
        <v>1</v>
      </c>
      <c r="S82">
        <f t="shared" si="11"/>
        <v>70004</v>
      </c>
    </row>
    <row r="83" spans="1:19">
      <c r="A83">
        <v>82</v>
      </c>
      <c r="B83" t="s">
        <v>101</v>
      </c>
      <c r="C83">
        <v>49</v>
      </c>
      <c r="D83" t="s">
        <v>15</v>
      </c>
      <c r="E83" t="s">
        <v>27</v>
      </c>
      <c r="F83">
        <v>75660</v>
      </c>
      <c r="G83" s="2">
        <v>42481</v>
      </c>
      <c r="H83">
        <v>30132</v>
      </c>
      <c r="I83" t="s">
        <v>18</v>
      </c>
      <c r="J83">
        <v>55</v>
      </c>
      <c r="K83" t="str">
        <f t="shared" si="6"/>
        <v>Above</v>
      </c>
      <c r="L83" t="str">
        <f t="shared" si="7"/>
        <v>Excellent</v>
      </c>
      <c r="M83" t="b">
        <f t="shared" si="8"/>
        <v>0</v>
      </c>
      <c r="N83" t="b">
        <f t="shared" si="9"/>
        <v>1</v>
      </c>
      <c r="O83" t="b">
        <f t="shared" si="10"/>
        <v>1</v>
      </c>
      <c r="S83">
        <f t="shared" si="11"/>
        <v>75660</v>
      </c>
    </row>
    <row r="84" spans="1:19">
      <c r="A84">
        <v>83</v>
      </c>
      <c r="B84" t="s">
        <v>102</v>
      </c>
      <c r="C84">
        <v>27</v>
      </c>
      <c r="D84" t="s">
        <v>11</v>
      </c>
      <c r="E84" t="s">
        <v>16</v>
      </c>
      <c r="F84">
        <v>61982</v>
      </c>
      <c r="G84" s="2">
        <v>45312</v>
      </c>
      <c r="H84">
        <v>21436</v>
      </c>
      <c r="I84" t="s">
        <v>28</v>
      </c>
      <c r="J84">
        <v>27</v>
      </c>
      <c r="K84" t="str">
        <f t="shared" si="6"/>
        <v>Above</v>
      </c>
      <c r="L84" t="str">
        <f t="shared" si="7"/>
        <v>Poor</v>
      </c>
      <c r="M84" t="b">
        <f t="shared" si="8"/>
        <v>0</v>
      </c>
      <c r="N84" t="b">
        <f t="shared" si="9"/>
        <v>1</v>
      </c>
      <c r="O84" t="b">
        <f t="shared" si="10"/>
        <v>1</v>
      </c>
      <c r="S84">
        <f t="shared" si="11"/>
        <v>61982</v>
      </c>
    </row>
    <row r="85" spans="1:19">
      <c r="A85">
        <v>84</v>
      </c>
      <c r="B85" t="s">
        <v>103</v>
      </c>
      <c r="C85">
        <v>41</v>
      </c>
      <c r="D85" t="s">
        <v>15</v>
      </c>
      <c r="E85" t="s">
        <v>22</v>
      </c>
      <c r="F85">
        <v>41244</v>
      </c>
      <c r="G85" s="2">
        <v>43405</v>
      </c>
      <c r="H85">
        <v>25368</v>
      </c>
      <c r="I85" t="s">
        <v>13</v>
      </c>
      <c r="J85">
        <v>22</v>
      </c>
      <c r="K85" t="str">
        <f t="shared" si="6"/>
        <v>Below</v>
      </c>
      <c r="L85" t="str">
        <f t="shared" si="7"/>
        <v>Poor</v>
      </c>
      <c r="M85" t="b">
        <f t="shared" si="8"/>
        <v>0</v>
      </c>
      <c r="N85" t="b">
        <f t="shared" si="9"/>
        <v>0</v>
      </c>
      <c r="O85" t="b">
        <f t="shared" si="10"/>
        <v>1</v>
      </c>
      <c r="S85">
        <f t="shared" si="11"/>
        <v>41244</v>
      </c>
    </row>
    <row r="86" spans="1:19">
      <c r="A86">
        <v>85</v>
      </c>
      <c r="B86" t="s">
        <v>104</v>
      </c>
      <c r="C86">
        <v>54</v>
      </c>
      <c r="D86" t="s">
        <v>11</v>
      </c>
      <c r="E86" t="s">
        <v>22</v>
      </c>
      <c r="F86">
        <v>43477</v>
      </c>
      <c r="G86" s="2">
        <v>43590</v>
      </c>
      <c r="H86">
        <v>35368</v>
      </c>
      <c r="I86" t="s">
        <v>13</v>
      </c>
      <c r="J86">
        <v>60</v>
      </c>
      <c r="K86" t="str">
        <f t="shared" si="6"/>
        <v>Below</v>
      </c>
      <c r="L86" t="str">
        <f t="shared" si="7"/>
        <v>Excellent</v>
      </c>
      <c r="M86" t="b">
        <f t="shared" si="8"/>
        <v>0</v>
      </c>
      <c r="N86" t="b">
        <f t="shared" si="9"/>
        <v>0</v>
      </c>
      <c r="O86" t="b">
        <f t="shared" si="10"/>
        <v>1</v>
      </c>
      <c r="S86">
        <f t="shared" si="11"/>
        <v>43477</v>
      </c>
    </row>
    <row r="87" spans="1:19">
      <c r="A87">
        <v>86</v>
      </c>
      <c r="B87" t="s">
        <v>105</v>
      </c>
      <c r="C87">
        <v>34</v>
      </c>
      <c r="D87" t="s">
        <v>15</v>
      </c>
      <c r="E87" t="s">
        <v>7</v>
      </c>
      <c r="F87">
        <v>65403</v>
      </c>
      <c r="G87" s="2">
        <v>44740</v>
      </c>
      <c r="H87">
        <v>19120</v>
      </c>
      <c r="I87" t="s">
        <v>20</v>
      </c>
      <c r="J87">
        <v>44</v>
      </c>
      <c r="K87" t="str">
        <f t="shared" si="6"/>
        <v>Above</v>
      </c>
      <c r="L87" t="str">
        <f t="shared" si="7"/>
        <v>Good</v>
      </c>
      <c r="M87" t="b">
        <f t="shared" si="8"/>
        <v>0</v>
      </c>
      <c r="N87" t="b">
        <f t="shared" si="9"/>
        <v>1</v>
      </c>
      <c r="O87" t="b">
        <f t="shared" si="10"/>
        <v>1</v>
      </c>
      <c r="S87">
        <f t="shared" si="11"/>
        <v>65403</v>
      </c>
    </row>
    <row r="88" spans="1:19">
      <c r="A88">
        <v>87</v>
      </c>
      <c r="B88" t="s">
        <v>106</v>
      </c>
      <c r="C88">
        <v>43</v>
      </c>
      <c r="D88" t="s">
        <v>15</v>
      </c>
      <c r="E88" t="s">
        <v>16</v>
      </c>
      <c r="F88">
        <v>74200</v>
      </c>
      <c r="G88" s="2">
        <v>43529</v>
      </c>
      <c r="H88">
        <v>32735</v>
      </c>
      <c r="I88" t="s">
        <v>18</v>
      </c>
      <c r="J88">
        <v>60</v>
      </c>
      <c r="K88" t="str">
        <f t="shared" si="6"/>
        <v>Above</v>
      </c>
      <c r="L88" t="str">
        <f t="shared" si="7"/>
        <v>Excellent</v>
      </c>
      <c r="M88" t="b">
        <f t="shared" si="8"/>
        <v>0</v>
      </c>
      <c r="N88" t="b">
        <f t="shared" si="9"/>
        <v>1</v>
      </c>
      <c r="O88" t="b">
        <f t="shared" si="10"/>
        <v>1</v>
      </c>
      <c r="S88">
        <f t="shared" si="11"/>
        <v>74200</v>
      </c>
    </row>
    <row r="89" spans="1:19">
      <c r="A89">
        <v>88</v>
      </c>
      <c r="B89" t="s">
        <v>107</v>
      </c>
      <c r="C89">
        <v>41</v>
      </c>
      <c r="D89" t="s">
        <v>15</v>
      </c>
      <c r="E89" t="s">
        <v>27</v>
      </c>
      <c r="F89">
        <v>41263</v>
      </c>
      <c r="G89" s="2">
        <v>45015</v>
      </c>
      <c r="H89">
        <v>25952</v>
      </c>
      <c r="I89" t="s">
        <v>13</v>
      </c>
      <c r="J89">
        <v>20</v>
      </c>
      <c r="K89" t="str">
        <f t="shared" si="6"/>
        <v>Below</v>
      </c>
      <c r="L89" t="str">
        <f t="shared" si="7"/>
        <v>Poor</v>
      </c>
      <c r="M89" t="b">
        <f t="shared" si="8"/>
        <v>0</v>
      </c>
      <c r="N89" t="b">
        <f t="shared" si="9"/>
        <v>1</v>
      </c>
      <c r="O89" t="b">
        <f t="shared" si="10"/>
        <v>1</v>
      </c>
      <c r="S89">
        <f t="shared" si="11"/>
        <v>41263</v>
      </c>
    </row>
    <row r="90" spans="1:19">
      <c r="A90">
        <v>89</v>
      </c>
      <c r="B90" t="s">
        <v>108</v>
      </c>
      <c r="C90">
        <v>57</v>
      </c>
      <c r="D90" t="s">
        <v>15</v>
      </c>
      <c r="E90" t="s">
        <v>27</v>
      </c>
      <c r="F90">
        <v>79178</v>
      </c>
      <c r="G90" s="2">
        <v>42065</v>
      </c>
      <c r="H90">
        <v>39831</v>
      </c>
      <c r="I90" t="s">
        <v>18</v>
      </c>
      <c r="J90">
        <v>25</v>
      </c>
      <c r="K90" t="str">
        <f t="shared" si="6"/>
        <v>Above</v>
      </c>
      <c r="L90" t="str">
        <f t="shared" si="7"/>
        <v>Poor</v>
      </c>
      <c r="M90" t="b">
        <f t="shared" si="8"/>
        <v>0</v>
      </c>
      <c r="N90" t="b">
        <f t="shared" si="9"/>
        <v>1</v>
      </c>
      <c r="O90" t="b">
        <f t="shared" si="10"/>
        <v>1</v>
      </c>
      <c r="S90">
        <f t="shared" si="11"/>
        <v>79178</v>
      </c>
    </row>
    <row r="91" spans="1:19">
      <c r="A91">
        <v>90</v>
      </c>
      <c r="B91" t="s">
        <v>109</v>
      </c>
      <c r="C91">
        <v>32</v>
      </c>
      <c r="D91" t="s">
        <v>11</v>
      </c>
      <c r="E91" t="s">
        <v>27</v>
      </c>
      <c r="F91">
        <v>57661</v>
      </c>
      <c r="G91" s="2">
        <v>43110</v>
      </c>
      <c r="H91">
        <v>35451</v>
      </c>
      <c r="I91" t="s">
        <v>13</v>
      </c>
      <c r="J91">
        <v>57</v>
      </c>
      <c r="K91" t="str">
        <f t="shared" si="6"/>
        <v>Above</v>
      </c>
      <c r="L91" t="str">
        <f t="shared" si="7"/>
        <v>Excellent</v>
      </c>
      <c r="M91" t="b">
        <f t="shared" si="8"/>
        <v>0</v>
      </c>
      <c r="N91" t="b">
        <f t="shared" si="9"/>
        <v>1</v>
      </c>
      <c r="O91" t="b">
        <f t="shared" si="10"/>
        <v>1</v>
      </c>
      <c r="S91">
        <f t="shared" si="11"/>
        <v>57661</v>
      </c>
    </row>
    <row r="92" spans="1:19">
      <c r="A92">
        <v>91</v>
      </c>
      <c r="B92" t="s">
        <v>110</v>
      </c>
      <c r="C92">
        <v>58</v>
      </c>
      <c r="D92" t="s">
        <v>15</v>
      </c>
      <c r="E92" t="s">
        <v>22</v>
      </c>
      <c r="F92">
        <v>59830</v>
      </c>
      <c r="G92" s="2">
        <v>44778</v>
      </c>
      <c r="H92">
        <v>37401</v>
      </c>
      <c r="I92" t="s">
        <v>18</v>
      </c>
      <c r="J92">
        <v>40</v>
      </c>
      <c r="K92" t="str">
        <f t="shared" si="6"/>
        <v>Above</v>
      </c>
      <c r="L92" t="str">
        <f t="shared" si="7"/>
        <v>Good</v>
      </c>
      <c r="M92" t="b">
        <f t="shared" si="8"/>
        <v>0</v>
      </c>
      <c r="N92" t="b">
        <f t="shared" si="9"/>
        <v>0</v>
      </c>
      <c r="O92" t="b">
        <f t="shared" si="10"/>
        <v>1</v>
      </c>
      <c r="S92">
        <f t="shared" si="11"/>
        <v>59830</v>
      </c>
    </row>
    <row r="93" spans="1:19">
      <c r="A93">
        <v>92</v>
      </c>
      <c r="B93" t="s">
        <v>111</v>
      </c>
      <c r="C93">
        <v>52</v>
      </c>
      <c r="D93" t="s">
        <v>11</v>
      </c>
      <c r="E93" t="s">
        <v>16</v>
      </c>
      <c r="F93">
        <v>64706</v>
      </c>
      <c r="G93" s="2">
        <v>42030</v>
      </c>
      <c r="H93">
        <v>28270</v>
      </c>
      <c r="I93" t="s">
        <v>13</v>
      </c>
      <c r="J93">
        <v>60</v>
      </c>
      <c r="K93" t="str">
        <f t="shared" si="6"/>
        <v>Above</v>
      </c>
      <c r="L93" t="str">
        <f t="shared" si="7"/>
        <v>Excellent</v>
      </c>
      <c r="M93" t="b">
        <f t="shared" si="8"/>
        <v>1</v>
      </c>
      <c r="N93" t="b">
        <f t="shared" si="9"/>
        <v>1</v>
      </c>
      <c r="O93" t="b">
        <f t="shared" si="10"/>
        <v>1</v>
      </c>
      <c r="S93">
        <f t="shared" si="11"/>
        <v>64706</v>
      </c>
    </row>
    <row r="94" spans="1:19">
      <c r="A94">
        <v>93</v>
      </c>
      <c r="B94" t="s">
        <v>112</v>
      </c>
      <c r="C94">
        <v>23</v>
      </c>
      <c r="D94" t="s">
        <v>15</v>
      </c>
      <c r="E94" t="s">
        <v>16</v>
      </c>
      <c r="F94">
        <v>78033</v>
      </c>
      <c r="G94" s="2">
        <v>44938</v>
      </c>
      <c r="H94">
        <v>26422</v>
      </c>
      <c r="I94" t="s">
        <v>13</v>
      </c>
      <c r="J94">
        <v>25</v>
      </c>
      <c r="K94" t="str">
        <f t="shared" si="6"/>
        <v>Above</v>
      </c>
      <c r="L94" t="str">
        <f t="shared" si="7"/>
        <v>Poor</v>
      </c>
      <c r="M94" t="b">
        <f t="shared" si="8"/>
        <v>1</v>
      </c>
      <c r="N94" t="b">
        <f t="shared" si="9"/>
        <v>1</v>
      </c>
      <c r="O94" t="b">
        <f t="shared" si="10"/>
        <v>1</v>
      </c>
      <c r="S94">
        <f t="shared" si="11"/>
        <v>78033</v>
      </c>
    </row>
    <row r="95" spans="1:19">
      <c r="A95">
        <v>94</v>
      </c>
      <c r="B95" t="s">
        <v>113</v>
      </c>
      <c r="C95">
        <v>20</v>
      </c>
      <c r="D95" t="s">
        <v>15</v>
      </c>
      <c r="E95" t="s">
        <v>16</v>
      </c>
      <c r="F95">
        <v>35909</v>
      </c>
      <c r="G95" s="2">
        <v>44211</v>
      </c>
      <c r="H95">
        <v>26258</v>
      </c>
      <c r="I95" t="s">
        <v>13</v>
      </c>
      <c r="J95">
        <v>51</v>
      </c>
      <c r="K95" t="str">
        <f t="shared" si="6"/>
        <v>Below</v>
      </c>
      <c r="L95" t="str">
        <f t="shared" si="7"/>
        <v>Excellent</v>
      </c>
      <c r="M95" t="b">
        <f t="shared" si="8"/>
        <v>1</v>
      </c>
      <c r="N95" t="b">
        <f t="shared" si="9"/>
        <v>0</v>
      </c>
      <c r="O95" t="b">
        <f t="shared" si="10"/>
        <v>1</v>
      </c>
      <c r="S95">
        <f t="shared" si="11"/>
        <v>35909</v>
      </c>
    </row>
    <row r="96" spans="1:19">
      <c r="A96">
        <v>95</v>
      </c>
      <c r="B96" t="s">
        <v>114</v>
      </c>
      <c r="C96">
        <v>20</v>
      </c>
      <c r="D96" t="s">
        <v>15</v>
      </c>
      <c r="E96" t="s">
        <v>7</v>
      </c>
      <c r="F96">
        <v>73060</v>
      </c>
      <c r="G96" s="2">
        <v>42334</v>
      </c>
      <c r="H96">
        <v>21547</v>
      </c>
      <c r="I96" t="s">
        <v>13</v>
      </c>
      <c r="J96">
        <v>42</v>
      </c>
      <c r="K96" t="str">
        <f t="shared" si="6"/>
        <v>Above</v>
      </c>
      <c r="L96" t="str">
        <f t="shared" si="7"/>
        <v>Good</v>
      </c>
      <c r="M96" t="b">
        <f t="shared" si="8"/>
        <v>0</v>
      </c>
      <c r="N96" t="b">
        <f t="shared" si="9"/>
        <v>1</v>
      </c>
      <c r="O96" t="b">
        <f t="shared" si="10"/>
        <v>1</v>
      </c>
      <c r="S96">
        <f t="shared" si="11"/>
        <v>73060</v>
      </c>
    </row>
    <row r="97" spans="1:19">
      <c r="A97">
        <v>96</v>
      </c>
      <c r="B97" t="s">
        <v>115</v>
      </c>
      <c r="C97">
        <v>39</v>
      </c>
      <c r="D97" t="s">
        <v>11</v>
      </c>
      <c r="E97" t="s">
        <v>22</v>
      </c>
      <c r="F97">
        <v>40747</v>
      </c>
      <c r="G97" s="2">
        <v>42640</v>
      </c>
      <c r="H97">
        <v>23302</v>
      </c>
      <c r="I97" t="s">
        <v>20</v>
      </c>
      <c r="J97">
        <v>27</v>
      </c>
      <c r="K97" t="str">
        <f t="shared" si="6"/>
        <v>Below</v>
      </c>
      <c r="L97" t="str">
        <f t="shared" si="7"/>
        <v>Poor</v>
      </c>
      <c r="M97" t="b">
        <f t="shared" si="8"/>
        <v>0</v>
      </c>
      <c r="N97" t="b">
        <f t="shared" si="9"/>
        <v>0</v>
      </c>
      <c r="O97" t="b">
        <f t="shared" si="10"/>
        <v>1</v>
      </c>
      <c r="S97">
        <f t="shared" si="11"/>
        <v>40747</v>
      </c>
    </row>
    <row r="98" spans="1:19">
      <c r="A98">
        <v>97</v>
      </c>
      <c r="B98" t="s">
        <v>116</v>
      </c>
      <c r="C98">
        <v>37</v>
      </c>
      <c r="D98" t="s">
        <v>11</v>
      </c>
      <c r="E98" t="s">
        <v>12</v>
      </c>
      <c r="F98">
        <v>49453</v>
      </c>
      <c r="G98" s="2">
        <v>42233</v>
      </c>
      <c r="H98">
        <v>37916</v>
      </c>
      <c r="I98" t="s">
        <v>13</v>
      </c>
      <c r="J98">
        <v>53</v>
      </c>
      <c r="K98" t="str">
        <f t="shared" si="6"/>
        <v>Below</v>
      </c>
      <c r="L98" t="str">
        <f t="shared" si="7"/>
        <v>Excellent</v>
      </c>
      <c r="M98" t="b">
        <f t="shared" si="8"/>
        <v>0</v>
      </c>
      <c r="N98" t="b">
        <f t="shared" si="9"/>
        <v>0</v>
      </c>
      <c r="O98" t="b">
        <f t="shared" si="10"/>
        <v>0</v>
      </c>
      <c r="S98">
        <f t="shared" si="11"/>
        <v>49453</v>
      </c>
    </row>
    <row r="99" spans="1:19">
      <c r="A99">
        <v>98</v>
      </c>
      <c r="B99" t="s">
        <v>117</v>
      </c>
      <c r="C99">
        <v>41</v>
      </c>
      <c r="D99" t="s">
        <v>15</v>
      </c>
      <c r="E99" t="s">
        <v>12</v>
      </c>
      <c r="F99">
        <v>79544</v>
      </c>
      <c r="G99" s="2">
        <v>44120</v>
      </c>
      <c r="H99">
        <v>27482</v>
      </c>
      <c r="I99" t="s">
        <v>13</v>
      </c>
      <c r="J99">
        <v>21</v>
      </c>
      <c r="K99" t="str">
        <f t="shared" si="6"/>
        <v>Above</v>
      </c>
      <c r="L99" t="str">
        <f t="shared" si="7"/>
        <v>Poor</v>
      </c>
      <c r="M99" t="b">
        <f t="shared" si="8"/>
        <v>0</v>
      </c>
      <c r="N99" t="b">
        <f t="shared" si="9"/>
        <v>1</v>
      </c>
      <c r="O99" t="b">
        <f t="shared" si="10"/>
        <v>0</v>
      </c>
      <c r="S99">
        <f t="shared" si="11"/>
        <v>79544</v>
      </c>
    </row>
    <row r="100" spans="1:19">
      <c r="A100">
        <v>99</v>
      </c>
      <c r="B100" t="s">
        <v>118</v>
      </c>
      <c r="C100">
        <v>30</v>
      </c>
      <c r="D100" t="s">
        <v>15</v>
      </c>
      <c r="E100" t="s">
        <v>16</v>
      </c>
      <c r="F100">
        <v>68222</v>
      </c>
      <c r="G100" s="2">
        <v>43620</v>
      </c>
      <c r="H100">
        <v>28120</v>
      </c>
      <c r="I100" t="s">
        <v>20</v>
      </c>
      <c r="J100">
        <v>58</v>
      </c>
      <c r="K100" t="str">
        <f t="shared" si="6"/>
        <v>Above</v>
      </c>
      <c r="L100" t="str">
        <f t="shared" si="7"/>
        <v>Excellent</v>
      </c>
      <c r="M100" t="b">
        <f t="shared" si="8"/>
        <v>0</v>
      </c>
      <c r="N100" t="b">
        <f t="shared" si="9"/>
        <v>1</v>
      </c>
      <c r="O100" t="b">
        <f t="shared" si="10"/>
        <v>1</v>
      </c>
      <c r="S100">
        <f t="shared" si="11"/>
        <v>68222</v>
      </c>
    </row>
    <row r="101" spans="1:19">
      <c r="A101">
        <v>100</v>
      </c>
      <c r="B101" t="s">
        <v>119</v>
      </c>
      <c r="C101">
        <v>32</v>
      </c>
      <c r="D101" t="s">
        <v>15</v>
      </c>
      <c r="E101" t="s">
        <v>16</v>
      </c>
      <c r="F101">
        <v>61909</v>
      </c>
      <c r="G101" s="2">
        <v>44693</v>
      </c>
      <c r="H101">
        <v>26429</v>
      </c>
      <c r="I101" t="s">
        <v>28</v>
      </c>
      <c r="J101">
        <v>35</v>
      </c>
      <c r="K101" t="str">
        <f t="shared" si="6"/>
        <v>Above</v>
      </c>
      <c r="L101" t="str">
        <f t="shared" si="7"/>
        <v>Average</v>
      </c>
      <c r="M101" t="b">
        <f t="shared" si="8"/>
        <v>0</v>
      </c>
      <c r="N101" t="b">
        <f t="shared" si="9"/>
        <v>1</v>
      </c>
      <c r="O101" t="b">
        <f t="shared" si="10"/>
        <v>1</v>
      </c>
      <c r="S101">
        <f t="shared" si="11"/>
        <v>61909</v>
      </c>
    </row>
    <row r="102" spans="1:19">
      <c r="A102">
        <v>101</v>
      </c>
      <c r="B102" t="s">
        <v>120</v>
      </c>
      <c r="C102">
        <v>48</v>
      </c>
      <c r="D102" t="s">
        <v>15</v>
      </c>
      <c r="E102" t="s">
        <v>12</v>
      </c>
      <c r="F102">
        <v>67645</v>
      </c>
      <c r="G102" s="2">
        <v>44623</v>
      </c>
      <c r="H102">
        <v>31064</v>
      </c>
      <c r="I102" t="s">
        <v>18</v>
      </c>
      <c r="J102">
        <v>26</v>
      </c>
      <c r="K102" t="str">
        <f t="shared" si="6"/>
        <v>Above</v>
      </c>
      <c r="L102" t="str">
        <f t="shared" si="7"/>
        <v>Poor</v>
      </c>
      <c r="M102" t="b">
        <f t="shared" si="8"/>
        <v>0</v>
      </c>
      <c r="N102" t="b">
        <f t="shared" si="9"/>
        <v>1</v>
      </c>
      <c r="O102" t="b">
        <f t="shared" si="10"/>
        <v>0</v>
      </c>
      <c r="S102">
        <f t="shared" si="11"/>
        <v>67645</v>
      </c>
    </row>
    <row r="103" spans="1:19">
      <c r="A103">
        <v>102</v>
      </c>
      <c r="B103" t="s">
        <v>121</v>
      </c>
      <c r="C103">
        <v>50</v>
      </c>
      <c r="D103" t="s">
        <v>15</v>
      </c>
      <c r="E103" t="s">
        <v>27</v>
      </c>
      <c r="F103">
        <v>42020</v>
      </c>
      <c r="G103" s="2">
        <v>42736</v>
      </c>
      <c r="H103">
        <v>10743</v>
      </c>
      <c r="I103" t="s">
        <v>13</v>
      </c>
      <c r="J103">
        <v>46</v>
      </c>
      <c r="K103" t="str">
        <f t="shared" si="6"/>
        <v>Below</v>
      </c>
      <c r="L103" t="str">
        <f t="shared" si="7"/>
        <v>Good</v>
      </c>
      <c r="M103" t="b">
        <f t="shared" si="8"/>
        <v>0</v>
      </c>
      <c r="N103" t="b">
        <f t="shared" si="9"/>
        <v>1</v>
      </c>
      <c r="O103" t="b">
        <f t="shared" si="10"/>
        <v>1</v>
      </c>
      <c r="S103">
        <f t="shared" si="11"/>
        <v>42020</v>
      </c>
    </row>
    <row r="104" spans="1:19">
      <c r="A104">
        <v>103</v>
      </c>
      <c r="B104" t="s">
        <v>122</v>
      </c>
      <c r="C104">
        <v>60</v>
      </c>
      <c r="D104" t="s">
        <v>11</v>
      </c>
      <c r="E104" t="s">
        <v>12</v>
      </c>
      <c r="F104">
        <v>71920</v>
      </c>
      <c r="G104" s="2">
        <v>44365</v>
      </c>
      <c r="H104">
        <v>27946</v>
      </c>
      <c r="I104" t="s">
        <v>13</v>
      </c>
      <c r="J104">
        <v>50</v>
      </c>
      <c r="K104" t="str">
        <f t="shared" si="6"/>
        <v>Above</v>
      </c>
      <c r="L104" t="str">
        <f t="shared" si="7"/>
        <v>Excellent</v>
      </c>
      <c r="M104" t="b">
        <f t="shared" si="8"/>
        <v>0</v>
      </c>
      <c r="N104" t="b">
        <f t="shared" si="9"/>
        <v>1</v>
      </c>
      <c r="O104" t="b">
        <f t="shared" si="10"/>
        <v>0</v>
      </c>
      <c r="S104">
        <f t="shared" si="11"/>
        <v>71920</v>
      </c>
    </row>
    <row r="105" spans="1:19">
      <c r="A105">
        <v>104</v>
      </c>
      <c r="B105" t="s">
        <v>123</v>
      </c>
      <c r="C105">
        <v>35</v>
      </c>
      <c r="D105" t="s">
        <v>11</v>
      </c>
      <c r="E105" t="s">
        <v>12</v>
      </c>
      <c r="F105">
        <v>55166</v>
      </c>
      <c r="G105" s="2">
        <v>44728</v>
      </c>
      <c r="H105">
        <v>22868</v>
      </c>
      <c r="I105" t="s">
        <v>13</v>
      </c>
      <c r="J105">
        <v>37</v>
      </c>
      <c r="K105" t="str">
        <f t="shared" si="6"/>
        <v>Above</v>
      </c>
      <c r="L105" t="str">
        <f t="shared" si="7"/>
        <v>Average</v>
      </c>
      <c r="M105" t="b">
        <f t="shared" si="8"/>
        <v>0</v>
      </c>
      <c r="N105" t="b">
        <f t="shared" si="9"/>
        <v>0</v>
      </c>
      <c r="O105" t="b">
        <f t="shared" si="10"/>
        <v>0</v>
      </c>
      <c r="S105">
        <f t="shared" si="11"/>
        <v>55166</v>
      </c>
    </row>
    <row r="106" spans="1:19">
      <c r="A106">
        <v>105</v>
      </c>
      <c r="B106" t="s">
        <v>124</v>
      </c>
      <c r="C106">
        <v>37</v>
      </c>
      <c r="D106" t="s">
        <v>15</v>
      </c>
      <c r="E106" t="s">
        <v>22</v>
      </c>
      <c r="F106">
        <v>74174</v>
      </c>
      <c r="G106" s="2">
        <v>41870</v>
      </c>
      <c r="H106">
        <v>26475</v>
      </c>
      <c r="I106" t="s">
        <v>13</v>
      </c>
      <c r="J106">
        <v>45</v>
      </c>
      <c r="K106" t="str">
        <f t="shared" si="6"/>
        <v>Above</v>
      </c>
      <c r="L106" t="str">
        <f t="shared" si="7"/>
        <v>Good</v>
      </c>
      <c r="M106" t="b">
        <f t="shared" si="8"/>
        <v>0</v>
      </c>
      <c r="N106" t="b">
        <f t="shared" si="9"/>
        <v>1</v>
      </c>
      <c r="O106" t="b">
        <f t="shared" si="10"/>
        <v>1</v>
      </c>
      <c r="S106">
        <f t="shared" si="11"/>
        <v>74174</v>
      </c>
    </row>
    <row r="107" spans="1:19">
      <c r="A107">
        <v>106</v>
      </c>
      <c r="B107" t="s">
        <v>125</v>
      </c>
      <c r="C107">
        <v>32</v>
      </c>
      <c r="D107" t="s">
        <v>11</v>
      </c>
      <c r="E107" t="s">
        <v>27</v>
      </c>
      <c r="F107">
        <v>47445</v>
      </c>
      <c r="G107" s="2">
        <v>43722</v>
      </c>
      <c r="H107">
        <v>31648</v>
      </c>
      <c r="I107" t="s">
        <v>28</v>
      </c>
      <c r="J107">
        <v>57</v>
      </c>
      <c r="K107" t="str">
        <f t="shared" si="6"/>
        <v>Below</v>
      </c>
      <c r="L107" t="str">
        <f t="shared" si="7"/>
        <v>Excellent</v>
      </c>
      <c r="M107" t="b">
        <f t="shared" si="8"/>
        <v>0</v>
      </c>
      <c r="N107" t="b">
        <f t="shared" si="9"/>
        <v>1</v>
      </c>
      <c r="O107" t="b">
        <f t="shared" si="10"/>
        <v>1</v>
      </c>
      <c r="S107">
        <f t="shared" si="11"/>
        <v>47445</v>
      </c>
    </row>
    <row r="108" spans="1:19">
      <c r="A108">
        <v>107</v>
      </c>
      <c r="B108" t="s">
        <v>126</v>
      </c>
      <c r="C108">
        <v>45</v>
      </c>
      <c r="D108" t="s">
        <v>11</v>
      </c>
      <c r="E108" t="s">
        <v>16</v>
      </c>
      <c r="F108">
        <v>71965</v>
      </c>
      <c r="G108" s="2">
        <v>43362</v>
      </c>
      <c r="H108">
        <v>36062</v>
      </c>
      <c r="I108" t="s">
        <v>18</v>
      </c>
      <c r="J108">
        <v>22</v>
      </c>
      <c r="K108" t="str">
        <f t="shared" si="6"/>
        <v>Above</v>
      </c>
      <c r="L108" t="str">
        <f t="shared" si="7"/>
        <v>Poor</v>
      </c>
      <c r="M108" t="b">
        <f t="shared" si="8"/>
        <v>0</v>
      </c>
      <c r="N108" t="b">
        <f t="shared" si="9"/>
        <v>1</v>
      </c>
      <c r="O108" t="b">
        <f t="shared" si="10"/>
        <v>1</v>
      </c>
      <c r="S108">
        <f t="shared" si="11"/>
        <v>71965</v>
      </c>
    </row>
    <row r="109" spans="1:19">
      <c r="A109">
        <v>108</v>
      </c>
      <c r="B109" t="s">
        <v>127</v>
      </c>
      <c r="C109">
        <v>56</v>
      </c>
      <c r="D109" t="s">
        <v>11</v>
      </c>
      <c r="E109" t="s">
        <v>16</v>
      </c>
      <c r="F109">
        <v>79254</v>
      </c>
      <c r="G109" s="2">
        <v>42909</v>
      </c>
      <c r="H109">
        <v>24919</v>
      </c>
      <c r="I109" t="s">
        <v>20</v>
      </c>
      <c r="J109">
        <v>57</v>
      </c>
      <c r="K109" t="str">
        <f t="shared" si="6"/>
        <v>Above</v>
      </c>
      <c r="L109" t="str">
        <f t="shared" si="7"/>
        <v>Excellent</v>
      </c>
      <c r="M109" t="b">
        <f t="shared" si="8"/>
        <v>0</v>
      </c>
      <c r="N109" t="b">
        <f t="shared" si="9"/>
        <v>1</v>
      </c>
      <c r="O109" t="b">
        <f t="shared" si="10"/>
        <v>1</v>
      </c>
      <c r="S109">
        <f t="shared" si="11"/>
        <v>79254</v>
      </c>
    </row>
    <row r="110" spans="1:19">
      <c r="A110">
        <v>109</v>
      </c>
      <c r="B110" t="s">
        <v>128</v>
      </c>
      <c r="C110">
        <v>38</v>
      </c>
      <c r="D110" t="s">
        <v>11</v>
      </c>
      <c r="E110" t="s">
        <v>16</v>
      </c>
      <c r="F110">
        <v>36021</v>
      </c>
      <c r="G110" s="2">
        <v>43507</v>
      </c>
      <c r="H110">
        <v>38621</v>
      </c>
      <c r="I110" t="s">
        <v>28</v>
      </c>
      <c r="J110">
        <v>40</v>
      </c>
      <c r="K110" t="str">
        <f t="shared" si="6"/>
        <v>Below</v>
      </c>
      <c r="L110" t="str">
        <f t="shared" si="7"/>
        <v>Good</v>
      </c>
      <c r="M110" t="b">
        <f t="shared" si="8"/>
        <v>0</v>
      </c>
      <c r="N110" t="b">
        <f t="shared" si="9"/>
        <v>0</v>
      </c>
      <c r="O110" t="b">
        <f t="shared" si="10"/>
        <v>1</v>
      </c>
      <c r="S110">
        <f t="shared" si="11"/>
        <v>36021</v>
      </c>
    </row>
    <row r="111" spans="1:19">
      <c r="A111">
        <v>110</v>
      </c>
      <c r="B111" t="s">
        <v>129</v>
      </c>
      <c r="C111">
        <v>33</v>
      </c>
      <c r="D111" t="s">
        <v>11</v>
      </c>
      <c r="E111" t="s">
        <v>12</v>
      </c>
      <c r="F111">
        <v>37243</v>
      </c>
      <c r="G111" s="2">
        <v>45173</v>
      </c>
      <c r="H111">
        <v>28425</v>
      </c>
      <c r="I111" t="s">
        <v>28</v>
      </c>
      <c r="J111">
        <v>27</v>
      </c>
      <c r="K111" t="str">
        <f t="shared" si="6"/>
        <v>Below</v>
      </c>
      <c r="L111" t="str">
        <f t="shared" si="7"/>
        <v>Poor</v>
      </c>
      <c r="M111" t="b">
        <f t="shared" si="8"/>
        <v>0</v>
      </c>
      <c r="N111" t="b">
        <f t="shared" si="9"/>
        <v>0</v>
      </c>
      <c r="O111" t="b">
        <f t="shared" si="10"/>
        <v>0</v>
      </c>
      <c r="S111">
        <f t="shared" si="11"/>
        <v>37243</v>
      </c>
    </row>
    <row r="112" spans="1:19">
      <c r="A112">
        <v>111</v>
      </c>
      <c r="B112" t="s">
        <v>130</v>
      </c>
      <c r="C112">
        <v>39</v>
      </c>
      <c r="D112" t="s">
        <v>15</v>
      </c>
      <c r="E112" t="s">
        <v>7</v>
      </c>
      <c r="F112">
        <v>44984</v>
      </c>
      <c r="G112" s="2">
        <v>43543</v>
      </c>
      <c r="H112">
        <v>30705</v>
      </c>
      <c r="I112" t="s">
        <v>18</v>
      </c>
      <c r="J112">
        <v>59</v>
      </c>
      <c r="K112" t="str">
        <f t="shared" si="6"/>
        <v>Below</v>
      </c>
      <c r="L112" t="str">
        <f t="shared" si="7"/>
        <v>Excellent</v>
      </c>
      <c r="M112" t="b">
        <f t="shared" si="8"/>
        <v>0</v>
      </c>
      <c r="N112" t="b">
        <f t="shared" si="9"/>
        <v>0</v>
      </c>
      <c r="O112" t="b">
        <f t="shared" si="10"/>
        <v>1</v>
      </c>
      <c r="S112">
        <f t="shared" si="11"/>
        <v>44984</v>
      </c>
    </row>
    <row r="113" spans="1:19">
      <c r="A113">
        <v>112</v>
      </c>
      <c r="B113" t="s">
        <v>131</v>
      </c>
      <c r="C113">
        <v>28</v>
      </c>
      <c r="D113" t="s">
        <v>11</v>
      </c>
      <c r="E113" t="s">
        <v>16</v>
      </c>
      <c r="F113">
        <v>68902</v>
      </c>
      <c r="G113" s="2">
        <v>43295</v>
      </c>
      <c r="H113">
        <v>26425</v>
      </c>
      <c r="I113" t="s">
        <v>20</v>
      </c>
      <c r="J113">
        <v>29</v>
      </c>
      <c r="K113" t="str">
        <f t="shared" si="6"/>
        <v>Above</v>
      </c>
      <c r="L113" t="str">
        <f t="shared" si="7"/>
        <v>Poor</v>
      </c>
      <c r="M113" t="b">
        <f t="shared" si="8"/>
        <v>0</v>
      </c>
      <c r="N113" t="b">
        <f t="shared" si="9"/>
        <v>1</v>
      </c>
      <c r="O113" t="b">
        <f t="shared" si="10"/>
        <v>1</v>
      </c>
      <c r="S113">
        <f t="shared" si="11"/>
        <v>68902</v>
      </c>
    </row>
    <row r="114" spans="1:19">
      <c r="A114">
        <v>113</v>
      </c>
      <c r="B114" t="s">
        <v>132</v>
      </c>
      <c r="C114">
        <v>34</v>
      </c>
      <c r="D114" t="s">
        <v>15</v>
      </c>
      <c r="E114" t="s">
        <v>7</v>
      </c>
      <c r="F114">
        <v>30871</v>
      </c>
      <c r="G114" s="2">
        <v>44481</v>
      </c>
      <c r="H114">
        <v>12024</v>
      </c>
      <c r="I114" t="s">
        <v>18</v>
      </c>
      <c r="J114">
        <v>50</v>
      </c>
      <c r="K114" t="str">
        <f t="shared" si="6"/>
        <v>Below</v>
      </c>
      <c r="L114" t="str">
        <f t="shared" si="7"/>
        <v>Excellent</v>
      </c>
      <c r="M114" t="b">
        <f t="shared" si="8"/>
        <v>0</v>
      </c>
      <c r="N114" t="b">
        <f t="shared" si="9"/>
        <v>0</v>
      </c>
      <c r="O114" t="b">
        <f t="shared" si="10"/>
        <v>1</v>
      </c>
      <c r="S114">
        <f t="shared" si="11"/>
        <v>30871</v>
      </c>
    </row>
    <row r="115" spans="1:19">
      <c r="A115">
        <v>114</v>
      </c>
      <c r="B115" t="s">
        <v>133</v>
      </c>
      <c r="C115">
        <v>32</v>
      </c>
      <c r="D115" t="s">
        <v>11</v>
      </c>
      <c r="E115" t="s">
        <v>22</v>
      </c>
      <c r="F115">
        <v>55776</v>
      </c>
      <c r="G115" s="2">
        <v>43594</v>
      </c>
      <c r="H115">
        <v>30358</v>
      </c>
      <c r="I115" t="s">
        <v>28</v>
      </c>
      <c r="J115">
        <v>54</v>
      </c>
      <c r="K115" t="str">
        <f t="shared" si="6"/>
        <v>Above</v>
      </c>
      <c r="L115" t="str">
        <f t="shared" si="7"/>
        <v>Excellent</v>
      </c>
      <c r="M115" t="b">
        <f t="shared" si="8"/>
        <v>0</v>
      </c>
      <c r="N115" t="b">
        <f t="shared" si="9"/>
        <v>0</v>
      </c>
      <c r="O115" t="b">
        <f t="shared" si="10"/>
        <v>1</v>
      </c>
      <c r="S115">
        <f t="shared" si="11"/>
        <v>55776</v>
      </c>
    </row>
    <row r="116" spans="1:19">
      <c r="A116">
        <v>115</v>
      </c>
      <c r="B116" t="s">
        <v>134</v>
      </c>
      <c r="C116">
        <v>40</v>
      </c>
      <c r="D116" t="s">
        <v>15</v>
      </c>
      <c r="E116" t="s">
        <v>7</v>
      </c>
      <c r="F116">
        <v>72142</v>
      </c>
      <c r="G116" s="2">
        <v>44844</v>
      </c>
      <c r="H116">
        <v>15838</v>
      </c>
      <c r="I116" t="s">
        <v>20</v>
      </c>
      <c r="J116">
        <v>34</v>
      </c>
      <c r="K116" t="str">
        <f t="shared" si="6"/>
        <v>Above</v>
      </c>
      <c r="L116" t="str">
        <f t="shared" si="7"/>
        <v>Average</v>
      </c>
      <c r="M116" t="b">
        <f t="shared" si="8"/>
        <v>0</v>
      </c>
      <c r="N116" t="b">
        <f t="shared" si="9"/>
        <v>1</v>
      </c>
      <c r="O116" t="b">
        <f t="shared" si="10"/>
        <v>1</v>
      </c>
      <c r="S116">
        <f t="shared" si="11"/>
        <v>72142</v>
      </c>
    </row>
    <row r="117" spans="1:19">
      <c r="A117">
        <v>116</v>
      </c>
      <c r="B117" t="s">
        <v>135</v>
      </c>
      <c r="C117">
        <v>20</v>
      </c>
      <c r="D117" t="s">
        <v>15</v>
      </c>
      <c r="E117" t="s">
        <v>16</v>
      </c>
      <c r="F117">
        <v>77669</v>
      </c>
      <c r="G117" s="2">
        <v>45023</v>
      </c>
      <c r="H117">
        <v>25587</v>
      </c>
      <c r="I117" t="s">
        <v>20</v>
      </c>
      <c r="J117">
        <v>41</v>
      </c>
      <c r="K117" t="str">
        <f t="shared" si="6"/>
        <v>Above</v>
      </c>
      <c r="L117" t="str">
        <f t="shared" si="7"/>
        <v>Good</v>
      </c>
      <c r="M117" t="b">
        <f t="shared" si="8"/>
        <v>0</v>
      </c>
      <c r="N117" t="b">
        <f t="shared" si="9"/>
        <v>1</v>
      </c>
      <c r="O117" t="b">
        <f t="shared" si="10"/>
        <v>1</v>
      </c>
      <c r="S117">
        <f t="shared" si="11"/>
        <v>77669</v>
      </c>
    </row>
    <row r="118" spans="1:19">
      <c r="A118">
        <v>117</v>
      </c>
      <c r="B118" t="s">
        <v>136</v>
      </c>
      <c r="C118">
        <v>54</v>
      </c>
      <c r="D118" t="s">
        <v>11</v>
      </c>
      <c r="E118" t="s">
        <v>27</v>
      </c>
      <c r="F118">
        <v>73602</v>
      </c>
      <c r="G118" s="2">
        <v>42655</v>
      </c>
      <c r="H118">
        <v>28434</v>
      </c>
      <c r="I118" t="s">
        <v>13</v>
      </c>
      <c r="J118">
        <v>53</v>
      </c>
      <c r="K118" t="str">
        <f t="shared" si="6"/>
        <v>Above</v>
      </c>
      <c r="L118" t="str">
        <f t="shared" si="7"/>
        <v>Excellent</v>
      </c>
      <c r="M118" t="b">
        <f t="shared" si="8"/>
        <v>0</v>
      </c>
      <c r="N118" t="b">
        <f t="shared" si="9"/>
        <v>1</v>
      </c>
      <c r="O118" t="b">
        <f t="shared" si="10"/>
        <v>1</v>
      </c>
      <c r="S118">
        <f t="shared" si="11"/>
        <v>73602</v>
      </c>
    </row>
    <row r="119" spans="1:19">
      <c r="A119">
        <v>118</v>
      </c>
      <c r="B119" t="s">
        <v>137</v>
      </c>
      <c r="C119">
        <v>47</v>
      </c>
      <c r="D119" t="s">
        <v>11</v>
      </c>
      <c r="E119" t="s">
        <v>22</v>
      </c>
      <c r="F119">
        <v>62782</v>
      </c>
      <c r="G119" s="2">
        <v>43642</v>
      </c>
      <c r="H119">
        <v>39526</v>
      </c>
      <c r="I119" t="s">
        <v>13</v>
      </c>
      <c r="J119">
        <v>33</v>
      </c>
      <c r="K119" t="str">
        <f t="shared" si="6"/>
        <v>Above</v>
      </c>
      <c r="L119" t="str">
        <f t="shared" si="7"/>
        <v>Average</v>
      </c>
      <c r="M119" t="b">
        <f t="shared" si="8"/>
        <v>0</v>
      </c>
      <c r="N119" t="b">
        <f t="shared" si="9"/>
        <v>1</v>
      </c>
      <c r="O119" t="b">
        <f t="shared" si="10"/>
        <v>1</v>
      </c>
      <c r="S119">
        <f t="shared" si="11"/>
        <v>62782</v>
      </c>
    </row>
    <row r="120" spans="1:19">
      <c r="A120">
        <v>119</v>
      </c>
      <c r="B120" t="s">
        <v>138</v>
      </c>
      <c r="C120">
        <v>54</v>
      </c>
      <c r="D120" t="s">
        <v>15</v>
      </c>
      <c r="E120" t="s">
        <v>22</v>
      </c>
      <c r="F120">
        <v>35993</v>
      </c>
      <c r="G120" s="2">
        <v>42444</v>
      </c>
      <c r="H120">
        <v>10290</v>
      </c>
      <c r="I120" t="s">
        <v>28</v>
      </c>
      <c r="J120">
        <v>56</v>
      </c>
      <c r="K120" t="str">
        <f t="shared" si="6"/>
        <v>Below</v>
      </c>
      <c r="L120" t="str">
        <f t="shared" si="7"/>
        <v>Excellent</v>
      </c>
      <c r="M120" t="b">
        <f t="shared" si="8"/>
        <v>0</v>
      </c>
      <c r="N120" t="b">
        <f t="shared" si="9"/>
        <v>0</v>
      </c>
      <c r="O120" t="b">
        <f t="shared" si="10"/>
        <v>1</v>
      </c>
      <c r="S120">
        <f t="shared" si="11"/>
        <v>35993</v>
      </c>
    </row>
    <row r="121" spans="1:19">
      <c r="A121">
        <v>120</v>
      </c>
      <c r="B121" t="s">
        <v>139</v>
      </c>
      <c r="C121">
        <v>59</v>
      </c>
      <c r="D121" t="s">
        <v>11</v>
      </c>
      <c r="E121" t="s">
        <v>7</v>
      </c>
      <c r="F121">
        <v>51679</v>
      </c>
      <c r="G121" s="2">
        <v>45004</v>
      </c>
      <c r="H121">
        <v>32978</v>
      </c>
      <c r="I121" t="s">
        <v>28</v>
      </c>
      <c r="J121">
        <v>55</v>
      </c>
      <c r="K121" t="str">
        <f t="shared" si="6"/>
        <v>Above</v>
      </c>
      <c r="L121" t="str">
        <f t="shared" si="7"/>
        <v>Excellent</v>
      </c>
      <c r="M121" t="b">
        <f t="shared" si="8"/>
        <v>0</v>
      </c>
      <c r="N121" t="b">
        <f t="shared" si="9"/>
        <v>0</v>
      </c>
      <c r="O121" t="b">
        <f t="shared" si="10"/>
        <v>1</v>
      </c>
      <c r="S121">
        <f t="shared" si="11"/>
        <v>51679</v>
      </c>
    </row>
    <row r="122" spans="1:19">
      <c r="A122">
        <v>121</v>
      </c>
      <c r="B122" t="s">
        <v>140</v>
      </c>
      <c r="C122">
        <v>29</v>
      </c>
      <c r="D122" t="s">
        <v>15</v>
      </c>
      <c r="E122" t="s">
        <v>16</v>
      </c>
      <c r="F122">
        <v>76421</v>
      </c>
      <c r="G122" s="2">
        <v>45186</v>
      </c>
      <c r="H122">
        <v>11183</v>
      </c>
      <c r="I122" t="s">
        <v>28</v>
      </c>
      <c r="J122">
        <v>59</v>
      </c>
      <c r="K122" t="str">
        <f t="shared" si="6"/>
        <v>Above</v>
      </c>
      <c r="L122" t="str">
        <f t="shared" si="7"/>
        <v>Excellent</v>
      </c>
      <c r="M122" t="b">
        <f t="shared" si="8"/>
        <v>0</v>
      </c>
      <c r="N122" t="b">
        <f t="shared" si="9"/>
        <v>1</v>
      </c>
      <c r="O122" t="b">
        <f t="shared" si="10"/>
        <v>1</v>
      </c>
      <c r="S122">
        <f t="shared" si="11"/>
        <v>76421</v>
      </c>
    </row>
    <row r="123" spans="1:19">
      <c r="A123">
        <v>122</v>
      </c>
      <c r="B123" t="s">
        <v>141</v>
      </c>
      <c r="C123">
        <v>34</v>
      </c>
      <c r="D123" t="s">
        <v>11</v>
      </c>
      <c r="E123" t="s">
        <v>27</v>
      </c>
      <c r="F123">
        <v>40938</v>
      </c>
      <c r="G123" s="2">
        <v>42052</v>
      </c>
      <c r="H123">
        <v>26143</v>
      </c>
      <c r="I123" t="s">
        <v>13</v>
      </c>
      <c r="J123">
        <v>39</v>
      </c>
      <c r="K123" t="str">
        <f t="shared" si="6"/>
        <v>Below</v>
      </c>
      <c r="L123" t="str">
        <f t="shared" si="7"/>
        <v>Average</v>
      </c>
      <c r="M123" t="b">
        <f t="shared" si="8"/>
        <v>0</v>
      </c>
      <c r="N123" t="b">
        <f t="shared" si="9"/>
        <v>1</v>
      </c>
      <c r="O123" t="b">
        <f t="shared" si="10"/>
        <v>1</v>
      </c>
      <c r="S123">
        <f t="shared" si="11"/>
        <v>40938</v>
      </c>
    </row>
    <row r="124" spans="1:19">
      <c r="A124">
        <v>123</v>
      </c>
      <c r="B124" t="s">
        <v>142</v>
      </c>
      <c r="C124">
        <v>34</v>
      </c>
      <c r="D124" t="s">
        <v>11</v>
      </c>
      <c r="E124" t="s">
        <v>22</v>
      </c>
      <c r="F124">
        <v>57191</v>
      </c>
      <c r="G124" s="2">
        <v>43729</v>
      </c>
      <c r="H124">
        <v>31904</v>
      </c>
      <c r="I124" t="s">
        <v>13</v>
      </c>
      <c r="J124">
        <v>30</v>
      </c>
      <c r="K124" t="str">
        <f t="shared" si="6"/>
        <v>Above</v>
      </c>
      <c r="L124" t="str">
        <f t="shared" si="7"/>
        <v>Average</v>
      </c>
      <c r="M124" t="b">
        <f t="shared" si="8"/>
        <v>0</v>
      </c>
      <c r="N124" t="b">
        <f t="shared" si="9"/>
        <v>0</v>
      </c>
      <c r="O124" t="b">
        <f t="shared" si="10"/>
        <v>1</v>
      </c>
      <c r="S124">
        <f t="shared" si="11"/>
        <v>57191</v>
      </c>
    </row>
    <row r="125" spans="1:19">
      <c r="A125">
        <v>124</v>
      </c>
      <c r="B125" t="s">
        <v>143</v>
      </c>
      <c r="C125">
        <v>46</v>
      </c>
      <c r="D125" t="s">
        <v>15</v>
      </c>
      <c r="E125" t="s">
        <v>22</v>
      </c>
      <c r="F125">
        <v>42206</v>
      </c>
      <c r="G125" s="2">
        <v>42639</v>
      </c>
      <c r="H125">
        <v>27145</v>
      </c>
      <c r="I125" t="s">
        <v>28</v>
      </c>
      <c r="J125">
        <v>59</v>
      </c>
      <c r="K125" t="str">
        <f t="shared" si="6"/>
        <v>Below</v>
      </c>
      <c r="L125" t="str">
        <f t="shared" si="7"/>
        <v>Excellent</v>
      </c>
      <c r="M125" t="b">
        <f t="shared" si="8"/>
        <v>0</v>
      </c>
      <c r="N125" t="b">
        <f t="shared" si="9"/>
        <v>0</v>
      </c>
      <c r="O125" t="b">
        <f t="shared" si="10"/>
        <v>1</v>
      </c>
      <c r="S125">
        <f t="shared" si="11"/>
        <v>42206</v>
      </c>
    </row>
    <row r="126" spans="1:19">
      <c r="A126">
        <v>125</v>
      </c>
      <c r="B126" t="s">
        <v>144</v>
      </c>
      <c r="C126">
        <v>45</v>
      </c>
      <c r="D126" t="s">
        <v>15</v>
      </c>
      <c r="E126" t="s">
        <v>27</v>
      </c>
      <c r="F126">
        <v>67685</v>
      </c>
      <c r="G126" s="2">
        <v>44862</v>
      </c>
      <c r="H126">
        <v>23554</v>
      </c>
      <c r="I126" t="s">
        <v>18</v>
      </c>
      <c r="J126">
        <v>21</v>
      </c>
      <c r="K126" t="str">
        <f t="shared" si="6"/>
        <v>Above</v>
      </c>
      <c r="L126" t="str">
        <f t="shared" si="7"/>
        <v>Poor</v>
      </c>
      <c r="M126" t="b">
        <f t="shared" si="8"/>
        <v>0</v>
      </c>
      <c r="N126" t="b">
        <f t="shared" si="9"/>
        <v>1</v>
      </c>
      <c r="O126" t="b">
        <f t="shared" si="10"/>
        <v>1</v>
      </c>
      <c r="S126">
        <f t="shared" si="11"/>
        <v>67685</v>
      </c>
    </row>
    <row r="127" spans="1:19">
      <c r="A127">
        <v>126</v>
      </c>
      <c r="B127" t="s">
        <v>145</v>
      </c>
      <c r="C127">
        <v>37</v>
      </c>
      <c r="D127" t="s">
        <v>15</v>
      </c>
      <c r="E127" t="s">
        <v>27</v>
      </c>
      <c r="F127">
        <v>66642</v>
      </c>
      <c r="G127" s="2">
        <v>45349</v>
      </c>
      <c r="H127">
        <v>16604</v>
      </c>
      <c r="I127" t="s">
        <v>20</v>
      </c>
      <c r="J127">
        <v>33</v>
      </c>
      <c r="K127" t="str">
        <f t="shared" si="6"/>
        <v>Above</v>
      </c>
      <c r="L127" t="str">
        <f t="shared" si="7"/>
        <v>Average</v>
      </c>
      <c r="M127" t="b">
        <f t="shared" si="8"/>
        <v>0</v>
      </c>
      <c r="N127" t="b">
        <f t="shared" si="9"/>
        <v>1</v>
      </c>
      <c r="O127" t="b">
        <f t="shared" si="10"/>
        <v>1</v>
      </c>
      <c r="S127">
        <f t="shared" si="11"/>
        <v>66642</v>
      </c>
    </row>
    <row r="128" spans="1:19">
      <c r="A128">
        <v>127</v>
      </c>
      <c r="B128" t="s">
        <v>146</v>
      </c>
      <c r="C128">
        <v>29</v>
      </c>
      <c r="D128" t="s">
        <v>15</v>
      </c>
      <c r="E128" t="s">
        <v>7</v>
      </c>
      <c r="F128">
        <v>64161</v>
      </c>
      <c r="G128" s="2">
        <v>42280</v>
      </c>
      <c r="H128">
        <v>24790</v>
      </c>
      <c r="I128" t="s">
        <v>13</v>
      </c>
      <c r="J128">
        <v>48</v>
      </c>
      <c r="K128" t="str">
        <f t="shared" si="6"/>
        <v>Above</v>
      </c>
      <c r="L128" t="str">
        <f t="shared" si="7"/>
        <v>Good</v>
      </c>
      <c r="M128" t="b">
        <f t="shared" si="8"/>
        <v>0</v>
      </c>
      <c r="N128" t="b">
        <f t="shared" si="9"/>
        <v>1</v>
      </c>
      <c r="O128" t="b">
        <f t="shared" si="10"/>
        <v>1</v>
      </c>
      <c r="S128">
        <f t="shared" si="11"/>
        <v>64161</v>
      </c>
    </row>
    <row r="129" spans="1:19">
      <c r="A129">
        <v>128</v>
      </c>
      <c r="B129" t="s">
        <v>147</v>
      </c>
      <c r="C129">
        <v>39</v>
      </c>
      <c r="D129" t="s">
        <v>11</v>
      </c>
      <c r="E129" t="s">
        <v>16</v>
      </c>
      <c r="F129">
        <v>48385</v>
      </c>
      <c r="G129" s="2">
        <v>42778</v>
      </c>
      <c r="H129">
        <v>26379</v>
      </c>
      <c r="I129" t="s">
        <v>18</v>
      </c>
      <c r="J129">
        <v>50</v>
      </c>
      <c r="K129" t="str">
        <f t="shared" si="6"/>
        <v>Below</v>
      </c>
      <c r="L129" t="str">
        <f t="shared" si="7"/>
        <v>Excellent</v>
      </c>
      <c r="M129" t="b">
        <f t="shared" si="8"/>
        <v>0</v>
      </c>
      <c r="N129" t="b">
        <f t="shared" si="9"/>
        <v>0</v>
      </c>
      <c r="O129" t="b">
        <f t="shared" si="10"/>
        <v>1</v>
      </c>
      <c r="S129">
        <f t="shared" si="11"/>
        <v>48385</v>
      </c>
    </row>
    <row r="130" spans="1:19">
      <c r="A130">
        <v>129</v>
      </c>
      <c r="B130" t="s">
        <v>148</v>
      </c>
      <c r="C130">
        <v>28</v>
      </c>
      <c r="D130" t="s">
        <v>15</v>
      </c>
      <c r="E130" t="s">
        <v>27</v>
      </c>
      <c r="F130">
        <v>70632</v>
      </c>
      <c r="G130" s="2">
        <v>43902</v>
      </c>
      <c r="H130">
        <v>34787</v>
      </c>
      <c r="I130" t="s">
        <v>13</v>
      </c>
      <c r="J130">
        <v>58</v>
      </c>
      <c r="K130" t="str">
        <f t="shared" si="6"/>
        <v>Above</v>
      </c>
      <c r="L130" t="str">
        <f t="shared" si="7"/>
        <v>Excellent</v>
      </c>
      <c r="M130" t="b">
        <f t="shared" si="8"/>
        <v>0</v>
      </c>
      <c r="N130" t="b">
        <f t="shared" si="9"/>
        <v>1</v>
      </c>
      <c r="O130" t="b">
        <f t="shared" si="10"/>
        <v>1</v>
      </c>
      <c r="S130">
        <f t="shared" si="11"/>
        <v>70632</v>
      </c>
    </row>
    <row r="131" spans="1:19">
      <c r="A131">
        <v>130</v>
      </c>
      <c r="B131" t="s">
        <v>149</v>
      </c>
      <c r="C131">
        <v>28</v>
      </c>
      <c r="D131" t="s">
        <v>11</v>
      </c>
      <c r="E131" t="s">
        <v>16</v>
      </c>
      <c r="F131">
        <v>50658</v>
      </c>
      <c r="G131" s="2">
        <v>43003</v>
      </c>
      <c r="H131">
        <v>18445</v>
      </c>
      <c r="I131" t="s">
        <v>13</v>
      </c>
      <c r="J131">
        <v>37</v>
      </c>
      <c r="K131" t="str">
        <f t="shared" ref="K131:K194" si="12">IF(F:F&gt;50000,"Above","Below")</f>
        <v>Above</v>
      </c>
      <c r="L131" t="str">
        <f t="shared" ref="L131:L194" si="13">IF(J131&gt;=50,"Excellent",IF(J131&gt;=40,"Good",IF(J131&gt;=30,"Average","Poor")))</f>
        <v>Average</v>
      </c>
      <c r="M131" t="b">
        <f t="shared" ref="M131:M194" si="14">IF(AND(E:E="HR",I:I="North"),H:H&gt;15000)</f>
        <v>1</v>
      </c>
      <c r="N131" t="b">
        <f t="shared" ref="N131:N194" si="15">OR(E:E="IT",F:F&gt;60000)</f>
        <v>0</v>
      </c>
      <c r="O131" t="b">
        <f t="shared" ref="O131:O194" si="16">NOT(E:E="Marketing")</f>
        <v>1</v>
      </c>
      <c r="S131">
        <f t="shared" ref="S131:S194" si="17">VLOOKUP(A131,$A$2:$J$1001,6,FALSE)</f>
        <v>50658</v>
      </c>
    </row>
    <row r="132" spans="1:19">
      <c r="A132">
        <v>131</v>
      </c>
      <c r="B132" t="s">
        <v>150</v>
      </c>
      <c r="C132">
        <v>30</v>
      </c>
      <c r="D132" t="s">
        <v>11</v>
      </c>
      <c r="E132" t="s">
        <v>22</v>
      </c>
      <c r="F132">
        <v>57039</v>
      </c>
      <c r="G132" s="2">
        <v>44153</v>
      </c>
      <c r="H132">
        <v>24149</v>
      </c>
      <c r="I132" t="s">
        <v>20</v>
      </c>
      <c r="J132">
        <v>35</v>
      </c>
      <c r="K132" t="str">
        <f t="shared" si="12"/>
        <v>Above</v>
      </c>
      <c r="L132" t="str">
        <f t="shared" si="13"/>
        <v>Average</v>
      </c>
      <c r="M132" t="b">
        <f t="shared" si="14"/>
        <v>0</v>
      </c>
      <c r="N132" t="b">
        <f t="shared" si="15"/>
        <v>0</v>
      </c>
      <c r="O132" t="b">
        <f t="shared" si="16"/>
        <v>1</v>
      </c>
      <c r="S132">
        <f t="shared" si="17"/>
        <v>57039</v>
      </c>
    </row>
    <row r="133" spans="1:19">
      <c r="A133">
        <v>132</v>
      </c>
      <c r="B133" t="s">
        <v>151</v>
      </c>
      <c r="C133">
        <v>56</v>
      </c>
      <c r="D133" t="s">
        <v>11</v>
      </c>
      <c r="E133" t="s">
        <v>12</v>
      </c>
      <c r="F133">
        <v>49740</v>
      </c>
      <c r="G133" s="2">
        <v>41849</v>
      </c>
      <c r="H133">
        <v>15383</v>
      </c>
      <c r="I133" t="s">
        <v>20</v>
      </c>
      <c r="J133">
        <v>39</v>
      </c>
      <c r="K133" t="str">
        <f t="shared" si="12"/>
        <v>Below</v>
      </c>
      <c r="L133" t="str">
        <f t="shared" si="13"/>
        <v>Average</v>
      </c>
      <c r="M133" t="b">
        <f t="shared" si="14"/>
        <v>0</v>
      </c>
      <c r="N133" t="b">
        <f t="shared" si="15"/>
        <v>0</v>
      </c>
      <c r="O133" t="b">
        <f t="shared" si="16"/>
        <v>0</v>
      </c>
      <c r="S133">
        <f t="shared" si="17"/>
        <v>49740</v>
      </c>
    </row>
    <row r="134" spans="1:19">
      <c r="A134">
        <v>133</v>
      </c>
      <c r="B134" t="s">
        <v>152</v>
      </c>
      <c r="C134">
        <v>44</v>
      </c>
      <c r="D134" t="s">
        <v>15</v>
      </c>
      <c r="E134" t="s">
        <v>22</v>
      </c>
      <c r="F134">
        <v>55915</v>
      </c>
      <c r="G134" s="2">
        <v>43882</v>
      </c>
      <c r="H134">
        <v>31594</v>
      </c>
      <c r="I134" t="s">
        <v>13</v>
      </c>
      <c r="J134">
        <v>45</v>
      </c>
      <c r="K134" t="str">
        <f t="shared" si="12"/>
        <v>Above</v>
      </c>
      <c r="L134" t="str">
        <f t="shared" si="13"/>
        <v>Good</v>
      </c>
      <c r="M134" t="b">
        <f t="shared" si="14"/>
        <v>0</v>
      </c>
      <c r="N134" t="b">
        <f t="shared" si="15"/>
        <v>0</v>
      </c>
      <c r="O134" t="b">
        <f t="shared" si="16"/>
        <v>1</v>
      </c>
      <c r="S134">
        <f t="shared" si="17"/>
        <v>55915</v>
      </c>
    </row>
    <row r="135" spans="1:19">
      <c r="A135">
        <v>134</v>
      </c>
      <c r="B135" t="s">
        <v>153</v>
      </c>
      <c r="C135">
        <v>31</v>
      </c>
      <c r="D135" t="s">
        <v>11</v>
      </c>
      <c r="E135" t="s">
        <v>22</v>
      </c>
      <c r="F135">
        <v>38997</v>
      </c>
      <c r="G135" s="2">
        <v>44633</v>
      </c>
      <c r="H135">
        <v>36587</v>
      </c>
      <c r="I135" t="s">
        <v>13</v>
      </c>
      <c r="J135">
        <v>40</v>
      </c>
      <c r="K135" t="str">
        <f t="shared" si="12"/>
        <v>Below</v>
      </c>
      <c r="L135" t="str">
        <f t="shared" si="13"/>
        <v>Good</v>
      </c>
      <c r="M135" t="b">
        <f t="shared" si="14"/>
        <v>0</v>
      </c>
      <c r="N135" t="b">
        <f t="shared" si="15"/>
        <v>0</v>
      </c>
      <c r="O135" t="b">
        <f t="shared" si="16"/>
        <v>1</v>
      </c>
      <c r="S135">
        <f t="shared" si="17"/>
        <v>38997</v>
      </c>
    </row>
    <row r="136" spans="1:19">
      <c r="A136">
        <v>135</v>
      </c>
      <c r="B136" t="s">
        <v>154</v>
      </c>
      <c r="C136">
        <v>27</v>
      </c>
      <c r="D136" t="s">
        <v>15</v>
      </c>
      <c r="E136" t="s">
        <v>22</v>
      </c>
      <c r="F136">
        <v>44067</v>
      </c>
      <c r="G136" s="2">
        <v>42905</v>
      </c>
      <c r="H136">
        <v>28660</v>
      </c>
      <c r="I136" t="s">
        <v>20</v>
      </c>
      <c r="J136">
        <v>50</v>
      </c>
      <c r="K136" t="str">
        <f t="shared" si="12"/>
        <v>Below</v>
      </c>
      <c r="L136" t="str">
        <f t="shared" si="13"/>
        <v>Excellent</v>
      </c>
      <c r="M136" t="b">
        <f t="shared" si="14"/>
        <v>0</v>
      </c>
      <c r="N136" t="b">
        <f t="shared" si="15"/>
        <v>0</v>
      </c>
      <c r="O136" t="b">
        <f t="shared" si="16"/>
        <v>1</v>
      </c>
      <c r="S136">
        <f t="shared" si="17"/>
        <v>44067</v>
      </c>
    </row>
    <row r="137" spans="1:19">
      <c r="A137">
        <v>136</v>
      </c>
      <c r="B137" t="s">
        <v>155</v>
      </c>
      <c r="C137">
        <v>49</v>
      </c>
      <c r="D137" t="s">
        <v>15</v>
      </c>
      <c r="E137" t="s">
        <v>12</v>
      </c>
      <c r="F137">
        <v>54845</v>
      </c>
      <c r="G137" s="2">
        <v>44598</v>
      </c>
      <c r="H137">
        <v>39869</v>
      </c>
      <c r="I137" t="s">
        <v>20</v>
      </c>
      <c r="J137">
        <v>45</v>
      </c>
      <c r="K137" t="str">
        <f t="shared" si="12"/>
        <v>Above</v>
      </c>
      <c r="L137" t="str">
        <f t="shared" si="13"/>
        <v>Good</v>
      </c>
      <c r="M137" t="b">
        <f t="shared" si="14"/>
        <v>0</v>
      </c>
      <c r="N137" t="b">
        <f t="shared" si="15"/>
        <v>0</v>
      </c>
      <c r="O137" t="b">
        <f t="shared" si="16"/>
        <v>0</v>
      </c>
      <c r="S137">
        <f t="shared" si="17"/>
        <v>54845</v>
      </c>
    </row>
    <row r="138" spans="1:19">
      <c r="A138">
        <v>137</v>
      </c>
      <c r="B138" t="s">
        <v>156</v>
      </c>
      <c r="C138">
        <v>53</v>
      </c>
      <c r="D138" t="s">
        <v>11</v>
      </c>
      <c r="E138" t="s">
        <v>7</v>
      </c>
      <c r="F138">
        <v>42144</v>
      </c>
      <c r="G138" s="2">
        <v>44374</v>
      </c>
      <c r="H138">
        <v>32492</v>
      </c>
      <c r="I138" t="s">
        <v>18</v>
      </c>
      <c r="J138">
        <v>32</v>
      </c>
      <c r="K138" t="str">
        <f t="shared" si="12"/>
        <v>Below</v>
      </c>
      <c r="L138" t="str">
        <f t="shared" si="13"/>
        <v>Average</v>
      </c>
      <c r="M138" t="b">
        <f t="shared" si="14"/>
        <v>0</v>
      </c>
      <c r="N138" t="b">
        <f t="shared" si="15"/>
        <v>0</v>
      </c>
      <c r="O138" t="b">
        <f t="shared" si="16"/>
        <v>1</v>
      </c>
      <c r="S138">
        <f t="shared" si="17"/>
        <v>42144</v>
      </c>
    </row>
    <row r="139" spans="1:19">
      <c r="A139">
        <v>138</v>
      </c>
      <c r="B139" t="s">
        <v>157</v>
      </c>
      <c r="C139">
        <v>38</v>
      </c>
      <c r="D139" t="s">
        <v>15</v>
      </c>
      <c r="E139" t="s">
        <v>22</v>
      </c>
      <c r="F139">
        <v>43543</v>
      </c>
      <c r="G139" s="2">
        <v>42485</v>
      </c>
      <c r="H139">
        <v>12098</v>
      </c>
      <c r="I139" t="s">
        <v>28</v>
      </c>
      <c r="J139">
        <v>43</v>
      </c>
      <c r="K139" t="str">
        <f t="shared" si="12"/>
        <v>Below</v>
      </c>
      <c r="L139" t="str">
        <f t="shared" si="13"/>
        <v>Good</v>
      </c>
      <c r="M139" t="b">
        <f t="shared" si="14"/>
        <v>0</v>
      </c>
      <c r="N139" t="b">
        <f t="shared" si="15"/>
        <v>0</v>
      </c>
      <c r="O139" t="b">
        <f t="shared" si="16"/>
        <v>1</v>
      </c>
      <c r="S139">
        <f t="shared" si="17"/>
        <v>43543</v>
      </c>
    </row>
    <row r="140" spans="1:19">
      <c r="A140">
        <v>139</v>
      </c>
      <c r="B140" t="s">
        <v>158</v>
      </c>
      <c r="C140">
        <v>23</v>
      </c>
      <c r="D140" t="s">
        <v>11</v>
      </c>
      <c r="E140" t="s">
        <v>22</v>
      </c>
      <c r="F140">
        <v>70926</v>
      </c>
      <c r="G140" s="2">
        <v>44451</v>
      </c>
      <c r="H140">
        <v>36100</v>
      </c>
      <c r="I140" t="s">
        <v>18</v>
      </c>
      <c r="J140">
        <v>33</v>
      </c>
      <c r="K140" t="str">
        <f t="shared" si="12"/>
        <v>Above</v>
      </c>
      <c r="L140" t="str">
        <f t="shared" si="13"/>
        <v>Average</v>
      </c>
      <c r="M140" t="b">
        <f t="shared" si="14"/>
        <v>0</v>
      </c>
      <c r="N140" t="b">
        <f t="shared" si="15"/>
        <v>1</v>
      </c>
      <c r="O140" t="b">
        <f t="shared" si="16"/>
        <v>1</v>
      </c>
      <c r="S140">
        <f t="shared" si="17"/>
        <v>70926</v>
      </c>
    </row>
    <row r="141" spans="1:19">
      <c r="A141">
        <v>140</v>
      </c>
      <c r="B141" t="s">
        <v>159</v>
      </c>
      <c r="C141">
        <v>41</v>
      </c>
      <c r="D141" t="s">
        <v>11</v>
      </c>
      <c r="E141" t="s">
        <v>16</v>
      </c>
      <c r="F141">
        <v>35721</v>
      </c>
      <c r="G141" s="2">
        <v>45228</v>
      </c>
      <c r="H141">
        <v>22370</v>
      </c>
      <c r="I141" t="s">
        <v>13</v>
      </c>
      <c r="J141">
        <v>31</v>
      </c>
      <c r="K141" t="str">
        <f t="shared" si="12"/>
        <v>Below</v>
      </c>
      <c r="L141" t="str">
        <f t="shared" si="13"/>
        <v>Average</v>
      </c>
      <c r="M141" t="b">
        <f t="shared" si="14"/>
        <v>1</v>
      </c>
      <c r="N141" t="b">
        <f t="shared" si="15"/>
        <v>0</v>
      </c>
      <c r="O141" t="b">
        <f t="shared" si="16"/>
        <v>1</v>
      </c>
      <c r="S141">
        <f t="shared" si="17"/>
        <v>35721</v>
      </c>
    </row>
    <row r="142" spans="1:19">
      <c r="A142">
        <v>141</v>
      </c>
      <c r="B142" t="s">
        <v>160</v>
      </c>
      <c r="C142">
        <v>21</v>
      </c>
      <c r="D142" t="s">
        <v>15</v>
      </c>
      <c r="E142" t="s">
        <v>16</v>
      </c>
      <c r="F142">
        <v>70178</v>
      </c>
      <c r="G142" s="2">
        <v>44334</v>
      </c>
      <c r="H142">
        <v>36299</v>
      </c>
      <c r="I142" t="s">
        <v>13</v>
      </c>
      <c r="J142">
        <v>47</v>
      </c>
      <c r="K142" t="str">
        <f t="shared" si="12"/>
        <v>Above</v>
      </c>
      <c r="L142" t="str">
        <f t="shared" si="13"/>
        <v>Good</v>
      </c>
      <c r="M142" t="b">
        <f t="shared" si="14"/>
        <v>1</v>
      </c>
      <c r="N142" t="b">
        <f t="shared" si="15"/>
        <v>1</v>
      </c>
      <c r="O142" t="b">
        <f t="shared" si="16"/>
        <v>1</v>
      </c>
      <c r="S142">
        <f t="shared" si="17"/>
        <v>70178</v>
      </c>
    </row>
    <row r="143" spans="1:19">
      <c r="A143">
        <v>142</v>
      </c>
      <c r="B143" t="s">
        <v>161</v>
      </c>
      <c r="C143">
        <v>58</v>
      </c>
      <c r="D143" t="s">
        <v>11</v>
      </c>
      <c r="E143" t="s">
        <v>22</v>
      </c>
      <c r="F143">
        <v>61503</v>
      </c>
      <c r="G143" s="2">
        <v>42089</v>
      </c>
      <c r="H143">
        <v>12906</v>
      </c>
      <c r="I143" t="s">
        <v>13</v>
      </c>
      <c r="J143">
        <v>49</v>
      </c>
      <c r="K143" t="str">
        <f t="shared" si="12"/>
        <v>Above</v>
      </c>
      <c r="L143" t="str">
        <f t="shared" si="13"/>
        <v>Good</v>
      </c>
      <c r="M143" t="b">
        <f t="shared" si="14"/>
        <v>0</v>
      </c>
      <c r="N143" t="b">
        <f t="shared" si="15"/>
        <v>1</v>
      </c>
      <c r="O143" t="b">
        <f t="shared" si="16"/>
        <v>1</v>
      </c>
      <c r="S143">
        <f t="shared" si="17"/>
        <v>61503</v>
      </c>
    </row>
    <row r="144" spans="1:19">
      <c r="A144">
        <v>143</v>
      </c>
      <c r="B144" t="s">
        <v>162</v>
      </c>
      <c r="C144">
        <v>37</v>
      </c>
      <c r="D144" t="s">
        <v>15</v>
      </c>
      <c r="E144" t="s">
        <v>12</v>
      </c>
      <c r="F144">
        <v>40463</v>
      </c>
      <c r="G144" s="2">
        <v>42793</v>
      </c>
      <c r="H144">
        <v>24067</v>
      </c>
      <c r="I144" t="s">
        <v>18</v>
      </c>
      <c r="J144">
        <v>24</v>
      </c>
      <c r="K144" t="str">
        <f t="shared" si="12"/>
        <v>Below</v>
      </c>
      <c r="L144" t="str">
        <f t="shared" si="13"/>
        <v>Poor</v>
      </c>
      <c r="M144" t="b">
        <f t="shared" si="14"/>
        <v>0</v>
      </c>
      <c r="N144" t="b">
        <f t="shared" si="15"/>
        <v>0</v>
      </c>
      <c r="O144" t="b">
        <f t="shared" si="16"/>
        <v>0</v>
      </c>
      <c r="S144">
        <f t="shared" si="17"/>
        <v>40463</v>
      </c>
    </row>
    <row r="145" spans="1:19">
      <c r="A145">
        <v>144</v>
      </c>
      <c r="B145" t="s">
        <v>163</v>
      </c>
      <c r="C145">
        <v>43</v>
      </c>
      <c r="D145" t="s">
        <v>11</v>
      </c>
      <c r="E145" t="s">
        <v>22</v>
      </c>
      <c r="F145">
        <v>33860</v>
      </c>
      <c r="G145" s="2">
        <v>41915</v>
      </c>
      <c r="H145">
        <v>24353</v>
      </c>
      <c r="I145" t="s">
        <v>18</v>
      </c>
      <c r="J145">
        <v>48</v>
      </c>
      <c r="K145" t="str">
        <f t="shared" si="12"/>
        <v>Below</v>
      </c>
      <c r="L145" t="str">
        <f t="shared" si="13"/>
        <v>Good</v>
      </c>
      <c r="M145" t="b">
        <f t="shared" si="14"/>
        <v>0</v>
      </c>
      <c r="N145" t="b">
        <f t="shared" si="15"/>
        <v>0</v>
      </c>
      <c r="O145" t="b">
        <f t="shared" si="16"/>
        <v>1</v>
      </c>
      <c r="S145">
        <f t="shared" si="17"/>
        <v>33860</v>
      </c>
    </row>
    <row r="146" spans="1:19">
      <c r="A146">
        <v>145</v>
      </c>
      <c r="B146" t="s">
        <v>164</v>
      </c>
      <c r="C146">
        <v>35</v>
      </c>
      <c r="D146" t="s">
        <v>11</v>
      </c>
      <c r="E146" t="s">
        <v>16</v>
      </c>
      <c r="F146">
        <v>49384</v>
      </c>
      <c r="G146" s="2">
        <v>43724</v>
      </c>
      <c r="H146">
        <v>39151</v>
      </c>
      <c r="I146" t="s">
        <v>13</v>
      </c>
      <c r="J146">
        <v>55</v>
      </c>
      <c r="K146" t="str">
        <f t="shared" si="12"/>
        <v>Below</v>
      </c>
      <c r="L146" t="str">
        <f t="shared" si="13"/>
        <v>Excellent</v>
      </c>
      <c r="M146" t="b">
        <f t="shared" si="14"/>
        <v>1</v>
      </c>
      <c r="N146" t="b">
        <f t="shared" si="15"/>
        <v>0</v>
      </c>
      <c r="O146" t="b">
        <f t="shared" si="16"/>
        <v>1</v>
      </c>
      <c r="S146">
        <f t="shared" si="17"/>
        <v>49384</v>
      </c>
    </row>
    <row r="147" spans="1:19">
      <c r="A147">
        <v>146</v>
      </c>
      <c r="B147" t="s">
        <v>165</v>
      </c>
      <c r="C147">
        <v>41</v>
      </c>
      <c r="D147" t="s">
        <v>15</v>
      </c>
      <c r="E147" t="s">
        <v>27</v>
      </c>
      <c r="F147">
        <v>67576</v>
      </c>
      <c r="G147" s="2">
        <v>43249</v>
      </c>
      <c r="H147">
        <v>17269</v>
      </c>
      <c r="I147" t="s">
        <v>13</v>
      </c>
      <c r="J147">
        <v>46</v>
      </c>
      <c r="K147" t="str">
        <f t="shared" si="12"/>
        <v>Above</v>
      </c>
      <c r="L147" t="str">
        <f t="shared" si="13"/>
        <v>Good</v>
      </c>
      <c r="M147" t="b">
        <f t="shared" si="14"/>
        <v>0</v>
      </c>
      <c r="N147" t="b">
        <f t="shared" si="15"/>
        <v>1</v>
      </c>
      <c r="O147" t="b">
        <f t="shared" si="16"/>
        <v>1</v>
      </c>
      <c r="S147">
        <f t="shared" si="17"/>
        <v>67576</v>
      </c>
    </row>
    <row r="148" spans="1:19">
      <c r="A148">
        <v>147</v>
      </c>
      <c r="B148" t="s">
        <v>166</v>
      </c>
      <c r="C148">
        <v>51</v>
      </c>
      <c r="D148" t="s">
        <v>11</v>
      </c>
      <c r="E148" t="s">
        <v>16</v>
      </c>
      <c r="F148">
        <v>34359</v>
      </c>
      <c r="G148" s="2">
        <v>43961</v>
      </c>
      <c r="H148">
        <v>20721</v>
      </c>
      <c r="I148" t="s">
        <v>18</v>
      </c>
      <c r="J148">
        <v>32</v>
      </c>
      <c r="K148" t="str">
        <f t="shared" si="12"/>
        <v>Below</v>
      </c>
      <c r="L148" t="str">
        <f t="shared" si="13"/>
        <v>Average</v>
      </c>
      <c r="M148" t="b">
        <f t="shared" si="14"/>
        <v>0</v>
      </c>
      <c r="N148" t="b">
        <f t="shared" si="15"/>
        <v>0</v>
      </c>
      <c r="O148" t="b">
        <f t="shared" si="16"/>
        <v>1</v>
      </c>
      <c r="S148">
        <f t="shared" si="17"/>
        <v>34359</v>
      </c>
    </row>
    <row r="149" spans="1:19">
      <c r="A149">
        <v>148</v>
      </c>
      <c r="B149" t="s">
        <v>167</v>
      </c>
      <c r="C149">
        <v>38</v>
      </c>
      <c r="D149" t="s">
        <v>11</v>
      </c>
      <c r="E149" t="s">
        <v>27</v>
      </c>
      <c r="F149">
        <v>71522</v>
      </c>
      <c r="G149" s="2">
        <v>43088</v>
      </c>
      <c r="H149">
        <v>37615</v>
      </c>
      <c r="I149" t="s">
        <v>18</v>
      </c>
      <c r="J149">
        <v>41</v>
      </c>
      <c r="K149" t="str">
        <f t="shared" si="12"/>
        <v>Above</v>
      </c>
      <c r="L149" t="str">
        <f t="shared" si="13"/>
        <v>Good</v>
      </c>
      <c r="M149" t="b">
        <f t="shared" si="14"/>
        <v>0</v>
      </c>
      <c r="N149" t="b">
        <f t="shared" si="15"/>
        <v>1</v>
      </c>
      <c r="O149" t="b">
        <f t="shared" si="16"/>
        <v>1</v>
      </c>
      <c r="S149">
        <f t="shared" si="17"/>
        <v>71522</v>
      </c>
    </row>
    <row r="150" spans="1:19">
      <c r="A150">
        <v>149</v>
      </c>
      <c r="B150" t="s">
        <v>168</v>
      </c>
      <c r="C150">
        <v>38</v>
      </c>
      <c r="D150" t="s">
        <v>11</v>
      </c>
      <c r="E150" t="s">
        <v>27</v>
      </c>
      <c r="F150">
        <v>31750</v>
      </c>
      <c r="G150" s="2">
        <v>43113</v>
      </c>
      <c r="H150">
        <v>18420</v>
      </c>
      <c r="I150" t="s">
        <v>28</v>
      </c>
      <c r="J150">
        <v>23</v>
      </c>
      <c r="K150" t="str">
        <f t="shared" si="12"/>
        <v>Below</v>
      </c>
      <c r="L150" t="str">
        <f t="shared" si="13"/>
        <v>Poor</v>
      </c>
      <c r="M150" t="b">
        <f t="shared" si="14"/>
        <v>0</v>
      </c>
      <c r="N150" t="b">
        <f t="shared" si="15"/>
        <v>1</v>
      </c>
      <c r="O150" t="b">
        <f t="shared" si="16"/>
        <v>1</v>
      </c>
      <c r="S150">
        <f t="shared" si="17"/>
        <v>31750</v>
      </c>
    </row>
    <row r="151" spans="1:19">
      <c r="A151">
        <v>150</v>
      </c>
      <c r="B151" t="s">
        <v>169</v>
      </c>
      <c r="C151">
        <v>52</v>
      </c>
      <c r="D151" t="s">
        <v>15</v>
      </c>
      <c r="E151" t="s">
        <v>22</v>
      </c>
      <c r="F151">
        <v>62934</v>
      </c>
      <c r="G151" s="2">
        <v>43428</v>
      </c>
      <c r="H151">
        <v>28655</v>
      </c>
      <c r="I151" t="s">
        <v>13</v>
      </c>
      <c r="J151">
        <v>54</v>
      </c>
      <c r="K151" t="str">
        <f t="shared" si="12"/>
        <v>Above</v>
      </c>
      <c r="L151" t="str">
        <f t="shared" si="13"/>
        <v>Excellent</v>
      </c>
      <c r="M151" t="b">
        <f t="shared" si="14"/>
        <v>0</v>
      </c>
      <c r="N151" t="b">
        <f t="shared" si="15"/>
        <v>1</v>
      </c>
      <c r="O151" t="b">
        <f t="shared" si="16"/>
        <v>1</v>
      </c>
      <c r="S151">
        <f t="shared" si="17"/>
        <v>62934</v>
      </c>
    </row>
    <row r="152" spans="1:19">
      <c r="A152">
        <v>151</v>
      </c>
      <c r="B152" t="s">
        <v>170</v>
      </c>
      <c r="C152">
        <v>53</v>
      </c>
      <c r="D152" t="s">
        <v>11</v>
      </c>
      <c r="E152" t="s">
        <v>7</v>
      </c>
      <c r="F152">
        <v>43541</v>
      </c>
      <c r="G152" s="2">
        <v>45468</v>
      </c>
      <c r="H152">
        <v>13914</v>
      </c>
      <c r="I152" t="s">
        <v>18</v>
      </c>
      <c r="J152">
        <v>31</v>
      </c>
      <c r="K152" t="str">
        <f t="shared" si="12"/>
        <v>Below</v>
      </c>
      <c r="L152" t="str">
        <f t="shared" si="13"/>
        <v>Average</v>
      </c>
      <c r="M152" t="b">
        <f t="shared" si="14"/>
        <v>0</v>
      </c>
      <c r="N152" t="b">
        <f t="shared" si="15"/>
        <v>0</v>
      </c>
      <c r="O152" t="b">
        <f t="shared" si="16"/>
        <v>1</v>
      </c>
      <c r="S152">
        <f t="shared" si="17"/>
        <v>43541</v>
      </c>
    </row>
    <row r="153" spans="1:19">
      <c r="A153">
        <v>152</v>
      </c>
      <c r="B153" t="s">
        <v>171</v>
      </c>
      <c r="C153">
        <v>42</v>
      </c>
      <c r="D153" t="s">
        <v>15</v>
      </c>
      <c r="E153" t="s">
        <v>27</v>
      </c>
      <c r="F153">
        <v>75209</v>
      </c>
      <c r="G153" s="2">
        <v>42186</v>
      </c>
      <c r="H153">
        <v>31609</v>
      </c>
      <c r="I153" t="s">
        <v>18</v>
      </c>
      <c r="J153">
        <v>59</v>
      </c>
      <c r="K153" t="str">
        <f t="shared" si="12"/>
        <v>Above</v>
      </c>
      <c r="L153" t="str">
        <f t="shared" si="13"/>
        <v>Excellent</v>
      </c>
      <c r="M153" t="b">
        <f t="shared" si="14"/>
        <v>0</v>
      </c>
      <c r="N153" t="b">
        <f t="shared" si="15"/>
        <v>1</v>
      </c>
      <c r="O153" t="b">
        <f t="shared" si="16"/>
        <v>1</v>
      </c>
      <c r="S153">
        <f t="shared" si="17"/>
        <v>75209</v>
      </c>
    </row>
    <row r="154" spans="1:19">
      <c r="A154">
        <v>153</v>
      </c>
      <c r="B154" t="s">
        <v>172</v>
      </c>
      <c r="C154">
        <v>51</v>
      </c>
      <c r="D154" t="s">
        <v>15</v>
      </c>
      <c r="E154" t="s">
        <v>22</v>
      </c>
      <c r="F154">
        <v>76977</v>
      </c>
      <c r="G154" s="2">
        <v>42380</v>
      </c>
      <c r="H154">
        <v>12867</v>
      </c>
      <c r="I154" t="s">
        <v>13</v>
      </c>
      <c r="J154">
        <v>23</v>
      </c>
      <c r="K154" t="str">
        <f t="shared" si="12"/>
        <v>Above</v>
      </c>
      <c r="L154" t="str">
        <f t="shared" si="13"/>
        <v>Poor</v>
      </c>
      <c r="M154" t="b">
        <f t="shared" si="14"/>
        <v>0</v>
      </c>
      <c r="N154" t="b">
        <f t="shared" si="15"/>
        <v>1</v>
      </c>
      <c r="O154" t="b">
        <f t="shared" si="16"/>
        <v>1</v>
      </c>
      <c r="S154">
        <f t="shared" si="17"/>
        <v>76977</v>
      </c>
    </row>
    <row r="155" spans="1:19">
      <c r="A155">
        <v>154</v>
      </c>
      <c r="B155" t="s">
        <v>173</v>
      </c>
      <c r="C155">
        <v>23</v>
      </c>
      <c r="D155" t="s">
        <v>11</v>
      </c>
      <c r="E155" t="s">
        <v>12</v>
      </c>
      <c r="F155">
        <v>39578</v>
      </c>
      <c r="G155" s="2">
        <v>44064</v>
      </c>
      <c r="H155">
        <v>23902</v>
      </c>
      <c r="I155" t="s">
        <v>20</v>
      </c>
      <c r="J155">
        <v>37</v>
      </c>
      <c r="K155" t="str">
        <f t="shared" si="12"/>
        <v>Below</v>
      </c>
      <c r="L155" t="str">
        <f t="shared" si="13"/>
        <v>Average</v>
      </c>
      <c r="M155" t="b">
        <f t="shared" si="14"/>
        <v>0</v>
      </c>
      <c r="N155" t="b">
        <f t="shared" si="15"/>
        <v>0</v>
      </c>
      <c r="O155" t="b">
        <f t="shared" si="16"/>
        <v>0</v>
      </c>
      <c r="S155">
        <f t="shared" si="17"/>
        <v>39578</v>
      </c>
    </row>
    <row r="156" spans="1:19">
      <c r="A156">
        <v>155</v>
      </c>
      <c r="B156" t="s">
        <v>174</v>
      </c>
      <c r="C156">
        <v>40</v>
      </c>
      <c r="D156" t="s">
        <v>15</v>
      </c>
      <c r="E156" t="s">
        <v>22</v>
      </c>
      <c r="F156">
        <v>38164</v>
      </c>
      <c r="G156" s="2">
        <v>44889</v>
      </c>
      <c r="H156">
        <v>22865</v>
      </c>
      <c r="I156" t="s">
        <v>20</v>
      </c>
      <c r="J156">
        <v>29</v>
      </c>
      <c r="K156" t="str">
        <f t="shared" si="12"/>
        <v>Below</v>
      </c>
      <c r="L156" t="str">
        <f t="shared" si="13"/>
        <v>Poor</v>
      </c>
      <c r="M156" t="b">
        <f t="shared" si="14"/>
        <v>0</v>
      </c>
      <c r="N156" t="b">
        <f t="shared" si="15"/>
        <v>0</v>
      </c>
      <c r="O156" t="b">
        <f t="shared" si="16"/>
        <v>1</v>
      </c>
      <c r="S156">
        <f t="shared" si="17"/>
        <v>38164</v>
      </c>
    </row>
    <row r="157" spans="1:19">
      <c r="A157">
        <v>156</v>
      </c>
      <c r="B157" t="s">
        <v>175</v>
      </c>
      <c r="C157">
        <v>44</v>
      </c>
      <c r="D157" t="s">
        <v>11</v>
      </c>
      <c r="E157" t="s">
        <v>27</v>
      </c>
      <c r="F157">
        <v>32992</v>
      </c>
      <c r="G157" s="2">
        <v>45321</v>
      </c>
      <c r="H157">
        <v>32250</v>
      </c>
      <c r="I157" t="s">
        <v>13</v>
      </c>
      <c r="J157">
        <v>58</v>
      </c>
      <c r="K157" t="str">
        <f t="shared" si="12"/>
        <v>Below</v>
      </c>
      <c r="L157" t="str">
        <f t="shared" si="13"/>
        <v>Excellent</v>
      </c>
      <c r="M157" t="b">
        <f t="shared" si="14"/>
        <v>0</v>
      </c>
      <c r="N157" t="b">
        <f t="shared" si="15"/>
        <v>1</v>
      </c>
      <c r="O157" t="b">
        <f t="shared" si="16"/>
        <v>1</v>
      </c>
      <c r="S157">
        <f t="shared" si="17"/>
        <v>32992</v>
      </c>
    </row>
    <row r="158" spans="1:19">
      <c r="A158">
        <v>157</v>
      </c>
      <c r="B158" t="s">
        <v>176</v>
      </c>
      <c r="C158">
        <v>29</v>
      </c>
      <c r="D158" t="s">
        <v>15</v>
      </c>
      <c r="E158" t="s">
        <v>12</v>
      </c>
      <c r="F158">
        <v>73750</v>
      </c>
      <c r="G158" s="2">
        <v>42399</v>
      </c>
      <c r="H158">
        <v>27569</v>
      </c>
      <c r="I158" t="s">
        <v>18</v>
      </c>
      <c r="J158">
        <v>60</v>
      </c>
      <c r="K158" t="str">
        <f t="shared" si="12"/>
        <v>Above</v>
      </c>
      <c r="L158" t="str">
        <f t="shared" si="13"/>
        <v>Excellent</v>
      </c>
      <c r="M158" t="b">
        <f t="shared" si="14"/>
        <v>0</v>
      </c>
      <c r="N158" t="b">
        <f t="shared" si="15"/>
        <v>1</v>
      </c>
      <c r="O158" t="b">
        <f t="shared" si="16"/>
        <v>0</v>
      </c>
      <c r="S158">
        <f t="shared" si="17"/>
        <v>73750</v>
      </c>
    </row>
    <row r="159" spans="1:19">
      <c r="A159">
        <v>158</v>
      </c>
      <c r="B159" t="s">
        <v>177</v>
      </c>
      <c r="C159">
        <v>48</v>
      </c>
      <c r="D159" t="s">
        <v>11</v>
      </c>
      <c r="E159" t="s">
        <v>22</v>
      </c>
      <c r="F159">
        <v>57389</v>
      </c>
      <c r="G159" s="2">
        <v>45180</v>
      </c>
      <c r="H159">
        <v>29854</v>
      </c>
      <c r="I159" t="s">
        <v>28</v>
      </c>
      <c r="J159">
        <v>36</v>
      </c>
      <c r="K159" t="str">
        <f t="shared" si="12"/>
        <v>Above</v>
      </c>
      <c r="L159" t="str">
        <f t="shared" si="13"/>
        <v>Average</v>
      </c>
      <c r="M159" t="b">
        <f t="shared" si="14"/>
        <v>0</v>
      </c>
      <c r="N159" t="b">
        <f t="shared" si="15"/>
        <v>0</v>
      </c>
      <c r="O159" t="b">
        <f t="shared" si="16"/>
        <v>1</v>
      </c>
      <c r="S159">
        <f t="shared" si="17"/>
        <v>57389</v>
      </c>
    </row>
    <row r="160" spans="1:19">
      <c r="A160">
        <v>159</v>
      </c>
      <c r="B160" t="s">
        <v>178</v>
      </c>
      <c r="C160">
        <v>31</v>
      </c>
      <c r="D160" t="s">
        <v>11</v>
      </c>
      <c r="E160" t="s">
        <v>7</v>
      </c>
      <c r="F160">
        <v>32401</v>
      </c>
      <c r="G160" s="2">
        <v>43558</v>
      </c>
      <c r="H160">
        <v>20712</v>
      </c>
      <c r="I160" t="s">
        <v>13</v>
      </c>
      <c r="J160">
        <v>43</v>
      </c>
      <c r="K160" t="str">
        <f t="shared" si="12"/>
        <v>Below</v>
      </c>
      <c r="L160" t="str">
        <f t="shared" si="13"/>
        <v>Good</v>
      </c>
      <c r="M160" t="b">
        <f t="shared" si="14"/>
        <v>0</v>
      </c>
      <c r="N160" t="b">
        <f t="shared" si="15"/>
        <v>0</v>
      </c>
      <c r="O160" t="b">
        <f t="shared" si="16"/>
        <v>1</v>
      </c>
      <c r="S160">
        <f t="shared" si="17"/>
        <v>32401</v>
      </c>
    </row>
    <row r="161" spans="1:19">
      <c r="A161">
        <v>160</v>
      </c>
      <c r="B161" t="s">
        <v>179</v>
      </c>
      <c r="C161">
        <v>55</v>
      </c>
      <c r="D161" t="s">
        <v>11</v>
      </c>
      <c r="E161" t="s">
        <v>22</v>
      </c>
      <c r="F161">
        <v>64514</v>
      </c>
      <c r="G161" s="2">
        <v>42969</v>
      </c>
      <c r="H161">
        <v>10139</v>
      </c>
      <c r="I161" t="s">
        <v>20</v>
      </c>
      <c r="J161">
        <v>58</v>
      </c>
      <c r="K161" t="str">
        <f t="shared" si="12"/>
        <v>Above</v>
      </c>
      <c r="L161" t="str">
        <f t="shared" si="13"/>
        <v>Excellent</v>
      </c>
      <c r="M161" t="b">
        <f t="shared" si="14"/>
        <v>0</v>
      </c>
      <c r="N161" t="b">
        <f t="shared" si="15"/>
        <v>1</v>
      </c>
      <c r="O161" t="b">
        <f t="shared" si="16"/>
        <v>1</v>
      </c>
      <c r="S161">
        <f t="shared" si="17"/>
        <v>64514</v>
      </c>
    </row>
    <row r="162" spans="1:19">
      <c r="A162">
        <v>161</v>
      </c>
      <c r="B162" t="s">
        <v>180</v>
      </c>
      <c r="C162">
        <v>46</v>
      </c>
      <c r="D162" t="s">
        <v>11</v>
      </c>
      <c r="E162" t="s">
        <v>7</v>
      </c>
      <c r="F162">
        <v>32739</v>
      </c>
      <c r="G162" s="2">
        <v>42497</v>
      </c>
      <c r="H162">
        <v>36671</v>
      </c>
      <c r="I162" t="s">
        <v>13</v>
      </c>
      <c r="J162">
        <v>33</v>
      </c>
      <c r="K162" t="str">
        <f t="shared" si="12"/>
        <v>Below</v>
      </c>
      <c r="L162" t="str">
        <f t="shared" si="13"/>
        <v>Average</v>
      </c>
      <c r="M162" t="b">
        <f t="shared" si="14"/>
        <v>0</v>
      </c>
      <c r="N162" t="b">
        <f t="shared" si="15"/>
        <v>0</v>
      </c>
      <c r="O162" t="b">
        <f t="shared" si="16"/>
        <v>1</v>
      </c>
      <c r="S162">
        <f t="shared" si="17"/>
        <v>32739</v>
      </c>
    </row>
    <row r="163" spans="1:19">
      <c r="A163">
        <v>162</v>
      </c>
      <c r="B163" t="s">
        <v>181</v>
      </c>
      <c r="C163">
        <v>55</v>
      </c>
      <c r="D163" t="s">
        <v>15</v>
      </c>
      <c r="E163" t="s">
        <v>22</v>
      </c>
      <c r="F163">
        <v>32005</v>
      </c>
      <c r="G163" s="2">
        <v>43861</v>
      </c>
      <c r="H163">
        <v>11331</v>
      </c>
      <c r="I163" t="s">
        <v>18</v>
      </c>
      <c r="J163">
        <v>29</v>
      </c>
      <c r="K163" t="str">
        <f t="shared" si="12"/>
        <v>Below</v>
      </c>
      <c r="L163" t="str">
        <f t="shared" si="13"/>
        <v>Poor</v>
      </c>
      <c r="M163" t="b">
        <f t="shared" si="14"/>
        <v>0</v>
      </c>
      <c r="N163" t="b">
        <f t="shared" si="15"/>
        <v>0</v>
      </c>
      <c r="O163" t="b">
        <f t="shared" si="16"/>
        <v>1</v>
      </c>
      <c r="S163">
        <f t="shared" si="17"/>
        <v>32005</v>
      </c>
    </row>
    <row r="164" spans="1:19">
      <c r="A164">
        <v>163</v>
      </c>
      <c r="B164" t="s">
        <v>182</v>
      </c>
      <c r="C164">
        <v>26</v>
      </c>
      <c r="D164" t="s">
        <v>15</v>
      </c>
      <c r="E164" t="s">
        <v>7</v>
      </c>
      <c r="F164">
        <v>44911</v>
      </c>
      <c r="G164" s="2">
        <v>42093</v>
      </c>
      <c r="H164">
        <v>31046</v>
      </c>
      <c r="I164" t="s">
        <v>20</v>
      </c>
      <c r="J164">
        <v>51</v>
      </c>
      <c r="K164" t="str">
        <f t="shared" si="12"/>
        <v>Below</v>
      </c>
      <c r="L164" t="str">
        <f t="shared" si="13"/>
        <v>Excellent</v>
      </c>
      <c r="M164" t="b">
        <f t="shared" si="14"/>
        <v>0</v>
      </c>
      <c r="N164" t="b">
        <f t="shared" si="15"/>
        <v>0</v>
      </c>
      <c r="O164" t="b">
        <f t="shared" si="16"/>
        <v>1</v>
      </c>
      <c r="S164">
        <f t="shared" si="17"/>
        <v>44911</v>
      </c>
    </row>
    <row r="165" spans="1:19">
      <c r="A165">
        <v>164</v>
      </c>
      <c r="B165" t="s">
        <v>183</v>
      </c>
      <c r="C165">
        <v>20</v>
      </c>
      <c r="D165" t="s">
        <v>11</v>
      </c>
      <c r="E165" t="s">
        <v>27</v>
      </c>
      <c r="F165">
        <v>61944</v>
      </c>
      <c r="G165" s="2">
        <v>44161</v>
      </c>
      <c r="H165">
        <v>11605</v>
      </c>
      <c r="I165" t="s">
        <v>18</v>
      </c>
      <c r="J165">
        <v>57</v>
      </c>
      <c r="K165" t="str">
        <f t="shared" si="12"/>
        <v>Above</v>
      </c>
      <c r="L165" t="str">
        <f t="shared" si="13"/>
        <v>Excellent</v>
      </c>
      <c r="M165" t="b">
        <f t="shared" si="14"/>
        <v>0</v>
      </c>
      <c r="N165" t="b">
        <f t="shared" si="15"/>
        <v>1</v>
      </c>
      <c r="O165" t="b">
        <f t="shared" si="16"/>
        <v>1</v>
      </c>
      <c r="S165">
        <f t="shared" si="17"/>
        <v>61944</v>
      </c>
    </row>
    <row r="166" spans="1:19">
      <c r="A166">
        <v>165</v>
      </c>
      <c r="B166" t="s">
        <v>184</v>
      </c>
      <c r="C166">
        <v>38</v>
      </c>
      <c r="D166" t="s">
        <v>11</v>
      </c>
      <c r="E166" t="s">
        <v>22</v>
      </c>
      <c r="F166">
        <v>60622</v>
      </c>
      <c r="G166" s="2">
        <v>42680</v>
      </c>
      <c r="H166">
        <v>33567</v>
      </c>
      <c r="I166" t="s">
        <v>20</v>
      </c>
      <c r="J166">
        <v>45</v>
      </c>
      <c r="K166" t="str">
        <f t="shared" si="12"/>
        <v>Above</v>
      </c>
      <c r="L166" t="str">
        <f t="shared" si="13"/>
        <v>Good</v>
      </c>
      <c r="M166" t="b">
        <f t="shared" si="14"/>
        <v>0</v>
      </c>
      <c r="N166" t="b">
        <f t="shared" si="15"/>
        <v>1</v>
      </c>
      <c r="O166" t="b">
        <f t="shared" si="16"/>
        <v>1</v>
      </c>
      <c r="S166">
        <f t="shared" si="17"/>
        <v>60622</v>
      </c>
    </row>
    <row r="167" spans="1:19">
      <c r="A167">
        <v>166</v>
      </c>
      <c r="B167" t="s">
        <v>185</v>
      </c>
      <c r="C167">
        <v>26</v>
      </c>
      <c r="D167" t="s">
        <v>11</v>
      </c>
      <c r="E167" t="s">
        <v>22</v>
      </c>
      <c r="F167">
        <v>31888</v>
      </c>
      <c r="G167" s="2">
        <v>43402</v>
      </c>
      <c r="H167">
        <v>33416</v>
      </c>
      <c r="I167" t="s">
        <v>18</v>
      </c>
      <c r="J167">
        <v>54</v>
      </c>
      <c r="K167" t="str">
        <f t="shared" si="12"/>
        <v>Below</v>
      </c>
      <c r="L167" t="str">
        <f t="shared" si="13"/>
        <v>Excellent</v>
      </c>
      <c r="M167" t="b">
        <f t="shared" si="14"/>
        <v>0</v>
      </c>
      <c r="N167" t="b">
        <f t="shared" si="15"/>
        <v>0</v>
      </c>
      <c r="O167" t="b">
        <f t="shared" si="16"/>
        <v>1</v>
      </c>
      <c r="S167">
        <f t="shared" si="17"/>
        <v>31888</v>
      </c>
    </row>
    <row r="168" spans="1:19">
      <c r="A168">
        <v>167</v>
      </c>
      <c r="B168" t="s">
        <v>186</v>
      </c>
      <c r="C168">
        <v>23</v>
      </c>
      <c r="D168" t="s">
        <v>11</v>
      </c>
      <c r="E168" t="s">
        <v>22</v>
      </c>
      <c r="F168">
        <v>42998</v>
      </c>
      <c r="G168" s="2">
        <v>43474</v>
      </c>
      <c r="H168">
        <v>37736</v>
      </c>
      <c r="I168" t="s">
        <v>13</v>
      </c>
      <c r="J168">
        <v>39</v>
      </c>
      <c r="K168" t="str">
        <f t="shared" si="12"/>
        <v>Below</v>
      </c>
      <c r="L168" t="str">
        <f t="shared" si="13"/>
        <v>Average</v>
      </c>
      <c r="M168" t="b">
        <f t="shared" si="14"/>
        <v>0</v>
      </c>
      <c r="N168" t="b">
        <f t="shared" si="15"/>
        <v>0</v>
      </c>
      <c r="O168" t="b">
        <f t="shared" si="16"/>
        <v>1</v>
      </c>
      <c r="S168">
        <f t="shared" si="17"/>
        <v>42998</v>
      </c>
    </row>
    <row r="169" spans="1:19">
      <c r="A169">
        <v>168</v>
      </c>
      <c r="B169" t="s">
        <v>187</v>
      </c>
      <c r="C169">
        <v>45</v>
      </c>
      <c r="D169" t="s">
        <v>11</v>
      </c>
      <c r="E169" t="s">
        <v>22</v>
      </c>
      <c r="F169">
        <v>31887</v>
      </c>
      <c r="G169" s="2">
        <v>42791</v>
      </c>
      <c r="H169">
        <v>23941</v>
      </c>
      <c r="I169" t="s">
        <v>18</v>
      </c>
      <c r="J169">
        <v>20</v>
      </c>
      <c r="K169" t="str">
        <f t="shared" si="12"/>
        <v>Below</v>
      </c>
      <c r="L169" t="str">
        <f t="shared" si="13"/>
        <v>Poor</v>
      </c>
      <c r="M169" t="b">
        <f t="shared" si="14"/>
        <v>0</v>
      </c>
      <c r="N169" t="b">
        <f t="shared" si="15"/>
        <v>0</v>
      </c>
      <c r="O169" t="b">
        <f t="shared" si="16"/>
        <v>1</v>
      </c>
      <c r="S169">
        <f t="shared" si="17"/>
        <v>31887</v>
      </c>
    </row>
    <row r="170" spans="1:19">
      <c r="A170">
        <v>169</v>
      </c>
      <c r="B170" t="s">
        <v>188</v>
      </c>
      <c r="C170">
        <v>22</v>
      </c>
      <c r="D170" t="s">
        <v>15</v>
      </c>
      <c r="E170" t="s">
        <v>27</v>
      </c>
      <c r="F170">
        <v>74240</v>
      </c>
      <c r="G170" s="2">
        <v>43415</v>
      </c>
      <c r="H170">
        <v>23679</v>
      </c>
      <c r="I170" t="s">
        <v>20</v>
      </c>
      <c r="J170">
        <v>24</v>
      </c>
      <c r="K170" t="str">
        <f t="shared" si="12"/>
        <v>Above</v>
      </c>
      <c r="L170" t="str">
        <f t="shared" si="13"/>
        <v>Poor</v>
      </c>
      <c r="M170" t="b">
        <f t="shared" si="14"/>
        <v>0</v>
      </c>
      <c r="N170" t="b">
        <f t="shared" si="15"/>
        <v>1</v>
      </c>
      <c r="O170" t="b">
        <f t="shared" si="16"/>
        <v>1</v>
      </c>
      <c r="S170">
        <f t="shared" si="17"/>
        <v>74240</v>
      </c>
    </row>
    <row r="171" spans="1:19">
      <c r="A171">
        <v>170</v>
      </c>
      <c r="B171" t="s">
        <v>25</v>
      </c>
      <c r="C171">
        <v>51</v>
      </c>
      <c r="D171" t="s">
        <v>15</v>
      </c>
      <c r="E171" t="s">
        <v>16</v>
      </c>
      <c r="F171">
        <v>48481</v>
      </c>
      <c r="G171" s="2">
        <v>44319</v>
      </c>
      <c r="H171">
        <v>30232</v>
      </c>
      <c r="I171" t="s">
        <v>13</v>
      </c>
      <c r="J171">
        <v>57</v>
      </c>
      <c r="K171" t="str">
        <f t="shared" si="12"/>
        <v>Below</v>
      </c>
      <c r="L171" t="str">
        <f t="shared" si="13"/>
        <v>Excellent</v>
      </c>
      <c r="M171" t="b">
        <f t="shared" si="14"/>
        <v>1</v>
      </c>
      <c r="N171" t="b">
        <f t="shared" si="15"/>
        <v>0</v>
      </c>
      <c r="O171" t="b">
        <f t="shared" si="16"/>
        <v>1</v>
      </c>
      <c r="S171">
        <f t="shared" si="17"/>
        <v>48481</v>
      </c>
    </row>
    <row r="172" spans="1:19">
      <c r="A172">
        <v>171</v>
      </c>
      <c r="B172" t="s">
        <v>189</v>
      </c>
      <c r="C172">
        <v>32</v>
      </c>
      <c r="D172" t="s">
        <v>11</v>
      </c>
      <c r="E172" t="s">
        <v>7</v>
      </c>
      <c r="F172">
        <v>31855</v>
      </c>
      <c r="G172" s="2">
        <v>42199</v>
      </c>
      <c r="H172">
        <v>36423</v>
      </c>
      <c r="I172" t="s">
        <v>20</v>
      </c>
      <c r="J172">
        <v>55</v>
      </c>
      <c r="K172" t="str">
        <f t="shared" si="12"/>
        <v>Below</v>
      </c>
      <c r="L172" t="str">
        <f t="shared" si="13"/>
        <v>Excellent</v>
      </c>
      <c r="M172" t="b">
        <f t="shared" si="14"/>
        <v>0</v>
      </c>
      <c r="N172" t="b">
        <f t="shared" si="15"/>
        <v>0</v>
      </c>
      <c r="O172" t="b">
        <f t="shared" si="16"/>
        <v>1</v>
      </c>
      <c r="S172">
        <f t="shared" si="17"/>
        <v>31855</v>
      </c>
    </row>
    <row r="173" spans="1:19">
      <c r="A173">
        <v>172</v>
      </c>
      <c r="B173" t="s">
        <v>190</v>
      </c>
      <c r="C173">
        <v>34</v>
      </c>
      <c r="D173" t="s">
        <v>11</v>
      </c>
      <c r="E173" t="s">
        <v>27</v>
      </c>
      <c r="F173">
        <v>31365</v>
      </c>
      <c r="G173" s="2">
        <v>43901</v>
      </c>
      <c r="H173">
        <v>34591</v>
      </c>
      <c r="I173" t="s">
        <v>18</v>
      </c>
      <c r="J173">
        <v>26</v>
      </c>
      <c r="K173" t="str">
        <f t="shared" si="12"/>
        <v>Below</v>
      </c>
      <c r="L173" t="str">
        <f t="shared" si="13"/>
        <v>Poor</v>
      </c>
      <c r="M173" t="b">
        <f t="shared" si="14"/>
        <v>0</v>
      </c>
      <c r="N173" t="b">
        <f t="shared" si="15"/>
        <v>1</v>
      </c>
      <c r="O173" t="b">
        <f t="shared" si="16"/>
        <v>1</v>
      </c>
      <c r="S173">
        <f t="shared" si="17"/>
        <v>31365</v>
      </c>
    </row>
    <row r="174" spans="1:19">
      <c r="A174">
        <v>173</v>
      </c>
      <c r="B174" t="s">
        <v>191</v>
      </c>
      <c r="C174">
        <v>27</v>
      </c>
      <c r="D174" t="s">
        <v>15</v>
      </c>
      <c r="E174" t="s">
        <v>22</v>
      </c>
      <c r="F174">
        <v>69797</v>
      </c>
      <c r="G174" s="2">
        <v>45371</v>
      </c>
      <c r="H174">
        <v>20209</v>
      </c>
      <c r="I174" t="s">
        <v>28</v>
      </c>
      <c r="J174">
        <v>24</v>
      </c>
      <c r="K174" t="str">
        <f t="shared" si="12"/>
        <v>Above</v>
      </c>
      <c r="L174" t="str">
        <f t="shared" si="13"/>
        <v>Poor</v>
      </c>
      <c r="M174" t="b">
        <f t="shared" si="14"/>
        <v>0</v>
      </c>
      <c r="N174" t="b">
        <f t="shared" si="15"/>
        <v>1</v>
      </c>
      <c r="O174" t="b">
        <f t="shared" si="16"/>
        <v>1</v>
      </c>
      <c r="S174">
        <f t="shared" si="17"/>
        <v>69797</v>
      </c>
    </row>
    <row r="175" spans="1:19">
      <c r="A175">
        <v>174</v>
      </c>
      <c r="B175" t="s">
        <v>192</v>
      </c>
      <c r="C175">
        <v>28</v>
      </c>
      <c r="D175" t="s">
        <v>15</v>
      </c>
      <c r="E175" t="s">
        <v>22</v>
      </c>
      <c r="F175">
        <v>52991</v>
      </c>
      <c r="G175" s="2">
        <v>43531</v>
      </c>
      <c r="H175">
        <v>23345</v>
      </c>
      <c r="I175" t="s">
        <v>28</v>
      </c>
      <c r="J175">
        <v>53</v>
      </c>
      <c r="K175" t="str">
        <f t="shared" si="12"/>
        <v>Above</v>
      </c>
      <c r="L175" t="str">
        <f t="shared" si="13"/>
        <v>Excellent</v>
      </c>
      <c r="M175" t="b">
        <f t="shared" si="14"/>
        <v>0</v>
      </c>
      <c r="N175" t="b">
        <f t="shared" si="15"/>
        <v>0</v>
      </c>
      <c r="O175" t="b">
        <f t="shared" si="16"/>
        <v>1</v>
      </c>
      <c r="S175">
        <f t="shared" si="17"/>
        <v>52991</v>
      </c>
    </row>
    <row r="176" spans="1:19">
      <c r="A176">
        <v>175</v>
      </c>
      <c r="B176" t="s">
        <v>193</v>
      </c>
      <c r="C176">
        <v>41</v>
      </c>
      <c r="D176" t="s">
        <v>11</v>
      </c>
      <c r="E176" t="s">
        <v>7</v>
      </c>
      <c r="F176">
        <v>42734</v>
      </c>
      <c r="G176" s="2">
        <v>43914</v>
      </c>
      <c r="H176">
        <v>18396</v>
      </c>
      <c r="I176" t="s">
        <v>20</v>
      </c>
      <c r="J176">
        <v>34</v>
      </c>
      <c r="K176" t="str">
        <f t="shared" si="12"/>
        <v>Below</v>
      </c>
      <c r="L176" t="str">
        <f t="shared" si="13"/>
        <v>Average</v>
      </c>
      <c r="M176" t="b">
        <f t="shared" si="14"/>
        <v>0</v>
      </c>
      <c r="N176" t="b">
        <f t="shared" si="15"/>
        <v>0</v>
      </c>
      <c r="O176" t="b">
        <f t="shared" si="16"/>
        <v>1</v>
      </c>
      <c r="S176">
        <f t="shared" si="17"/>
        <v>42734</v>
      </c>
    </row>
    <row r="177" spans="1:19">
      <c r="A177">
        <v>176</v>
      </c>
      <c r="B177" t="s">
        <v>194</v>
      </c>
      <c r="C177">
        <v>43</v>
      </c>
      <c r="D177" t="s">
        <v>11</v>
      </c>
      <c r="E177" t="s">
        <v>12</v>
      </c>
      <c r="F177">
        <v>50645</v>
      </c>
      <c r="G177" s="2">
        <v>44402</v>
      </c>
      <c r="H177">
        <v>39378</v>
      </c>
      <c r="I177" t="s">
        <v>18</v>
      </c>
      <c r="J177">
        <v>36</v>
      </c>
      <c r="K177" t="str">
        <f t="shared" si="12"/>
        <v>Above</v>
      </c>
      <c r="L177" t="str">
        <f t="shared" si="13"/>
        <v>Average</v>
      </c>
      <c r="M177" t="b">
        <f t="shared" si="14"/>
        <v>0</v>
      </c>
      <c r="N177" t="b">
        <f t="shared" si="15"/>
        <v>0</v>
      </c>
      <c r="O177" t="b">
        <f t="shared" si="16"/>
        <v>0</v>
      </c>
      <c r="S177">
        <f t="shared" si="17"/>
        <v>50645</v>
      </c>
    </row>
    <row r="178" spans="1:19">
      <c r="A178">
        <v>177</v>
      </c>
      <c r="B178" t="s">
        <v>195</v>
      </c>
      <c r="C178">
        <v>46</v>
      </c>
      <c r="D178" t="s">
        <v>11</v>
      </c>
      <c r="E178" t="s">
        <v>27</v>
      </c>
      <c r="F178">
        <v>57109</v>
      </c>
      <c r="G178" s="2">
        <v>42552</v>
      </c>
      <c r="H178">
        <v>18887</v>
      </c>
      <c r="I178" t="s">
        <v>18</v>
      </c>
      <c r="J178">
        <v>60</v>
      </c>
      <c r="K178" t="str">
        <f t="shared" si="12"/>
        <v>Above</v>
      </c>
      <c r="L178" t="str">
        <f t="shared" si="13"/>
        <v>Excellent</v>
      </c>
      <c r="M178" t="b">
        <f t="shared" si="14"/>
        <v>0</v>
      </c>
      <c r="N178" t="b">
        <f t="shared" si="15"/>
        <v>1</v>
      </c>
      <c r="O178" t="b">
        <f t="shared" si="16"/>
        <v>1</v>
      </c>
      <c r="S178">
        <f t="shared" si="17"/>
        <v>57109</v>
      </c>
    </row>
    <row r="179" spans="1:19">
      <c r="A179">
        <v>178</v>
      </c>
      <c r="B179" t="s">
        <v>196</v>
      </c>
      <c r="C179">
        <v>24</v>
      </c>
      <c r="D179" t="s">
        <v>15</v>
      </c>
      <c r="E179" t="s">
        <v>22</v>
      </c>
      <c r="F179">
        <v>59683</v>
      </c>
      <c r="G179" s="2">
        <v>42471</v>
      </c>
      <c r="H179">
        <v>34712</v>
      </c>
      <c r="I179" t="s">
        <v>18</v>
      </c>
      <c r="J179">
        <v>60</v>
      </c>
      <c r="K179" t="str">
        <f t="shared" si="12"/>
        <v>Above</v>
      </c>
      <c r="L179" t="str">
        <f t="shared" si="13"/>
        <v>Excellent</v>
      </c>
      <c r="M179" t="b">
        <f t="shared" si="14"/>
        <v>0</v>
      </c>
      <c r="N179" t="b">
        <f t="shared" si="15"/>
        <v>0</v>
      </c>
      <c r="O179" t="b">
        <f t="shared" si="16"/>
        <v>1</v>
      </c>
      <c r="S179">
        <f t="shared" si="17"/>
        <v>59683</v>
      </c>
    </row>
    <row r="180" spans="1:19">
      <c r="A180">
        <v>179</v>
      </c>
      <c r="B180" t="s">
        <v>197</v>
      </c>
      <c r="C180">
        <v>60</v>
      </c>
      <c r="D180" t="s">
        <v>11</v>
      </c>
      <c r="E180" t="s">
        <v>27</v>
      </c>
      <c r="F180">
        <v>53745</v>
      </c>
      <c r="G180" s="2">
        <v>45336</v>
      </c>
      <c r="H180">
        <v>27027</v>
      </c>
      <c r="I180" t="s">
        <v>13</v>
      </c>
      <c r="J180">
        <v>35</v>
      </c>
      <c r="K180" t="str">
        <f t="shared" si="12"/>
        <v>Above</v>
      </c>
      <c r="L180" t="str">
        <f t="shared" si="13"/>
        <v>Average</v>
      </c>
      <c r="M180" t="b">
        <f t="shared" si="14"/>
        <v>0</v>
      </c>
      <c r="N180" t="b">
        <f t="shared" si="15"/>
        <v>1</v>
      </c>
      <c r="O180" t="b">
        <f t="shared" si="16"/>
        <v>1</v>
      </c>
      <c r="S180">
        <f t="shared" si="17"/>
        <v>53745</v>
      </c>
    </row>
    <row r="181" spans="1:19">
      <c r="A181">
        <v>180</v>
      </c>
      <c r="B181" t="s">
        <v>198</v>
      </c>
      <c r="C181">
        <v>53</v>
      </c>
      <c r="D181" t="s">
        <v>15</v>
      </c>
      <c r="E181" t="s">
        <v>12</v>
      </c>
      <c r="F181">
        <v>34884</v>
      </c>
      <c r="G181" s="2">
        <v>43862</v>
      </c>
      <c r="H181">
        <v>10694</v>
      </c>
      <c r="I181" t="s">
        <v>28</v>
      </c>
      <c r="J181">
        <v>28</v>
      </c>
      <c r="K181" t="str">
        <f t="shared" si="12"/>
        <v>Below</v>
      </c>
      <c r="L181" t="str">
        <f t="shared" si="13"/>
        <v>Poor</v>
      </c>
      <c r="M181" t="b">
        <f t="shared" si="14"/>
        <v>0</v>
      </c>
      <c r="N181" t="b">
        <f t="shared" si="15"/>
        <v>0</v>
      </c>
      <c r="O181" t="b">
        <f t="shared" si="16"/>
        <v>0</v>
      </c>
      <c r="S181">
        <f t="shared" si="17"/>
        <v>34884</v>
      </c>
    </row>
    <row r="182" spans="1:19">
      <c r="A182">
        <v>181</v>
      </c>
      <c r="B182" t="s">
        <v>199</v>
      </c>
      <c r="C182">
        <v>35</v>
      </c>
      <c r="D182" t="s">
        <v>11</v>
      </c>
      <c r="E182" t="s">
        <v>16</v>
      </c>
      <c r="F182">
        <v>32164</v>
      </c>
      <c r="G182" s="2">
        <v>44641</v>
      </c>
      <c r="H182">
        <v>31442</v>
      </c>
      <c r="I182" t="s">
        <v>28</v>
      </c>
      <c r="J182">
        <v>28</v>
      </c>
      <c r="K182" t="str">
        <f t="shared" si="12"/>
        <v>Below</v>
      </c>
      <c r="L182" t="str">
        <f t="shared" si="13"/>
        <v>Poor</v>
      </c>
      <c r="M182" t="b">
        <f t="shared" si="14"/>
        <v>0</v>
      </c>
      <c r="N182" t="b">
        <f t="shared" si="15"/>
        <v>0</v>
      </c>
      <c r="O182" t="b">
        <f t="shared" si="16"/>
        <v>1</v>
      </c>
      <c r="S182">
        <f t="shared" si="17"/>
        <v>32164</v>
      </c>
    </row>
    <row r="183" spans="1:19">
      <c r="A183">
        <v>182</v>
      </c>
      <c r="B183" t="s">
        <v>200</v>
      </c>
      <c r="C183">
        <v>42</v>
      </c>
      <c r="D183" t="s">
        <v>15</v>
      </c>
      <c r="E183" t="s">
        <v>7</v>
      </c>
      <c r="F183">
        <v>61550</v>
      </c>
      <c r="G183" s="2">
        <v>42227</v>
      </c>
      <c r="H183">
        <v>15383</v>
      </c>
      <c r="I183" t="s">
        <v>20</v>
      </c>
      <c r="J183">
        <v>41</v>
      </c>
      <c r="K183" t="str">
        <f t="shared" si="12"/>
        <v>Above</v>
      </c>
      <c r="L183" t="str">
        <f t="shared" si="13"/>
        <v>Good</v>
      </c>
      <c r="M183" t="b">
        <f t="shared" si="14"/>
        <v>0</v>
      </c>
      <c r="N183" t="b">
        <f t="shared" si="15"/>
        <v>1</v>
      </c>
      <c r="O183" t="b">
        <f t="shared" si="16"/>
        <v>1</v>
      </c>
      <c r="S183">
        <f t="shared" si="17"/>
        <v>61550</v>
      </c>
    </row>
    <row r="184" spans="1:19">
      <c r="A184">
        <v>183</v>
      </c>
      <c r="B184" t="s">
        <v>201</v>
      </c>
      <c r="C184">
        <v>36</v>
      </c>
      <c r="D184" t="s">
        <v>11</v>
      </c>
      <c r="E184" t="s">
        <v>16</v>
      </c>
      <c r="F184">
        <v>53451</v>
      </c>
      <c r="G184" s="2">
        <v>42270</v>
      </c>
      <c r="H184">
        <v>31667</v>
      </c>
      <c r="I184" t="s">
        <v>13</v>
      </c>
      <c r="J184">
        <v>24</v>
      </c>
      <c r="K184" t="str">
        <f t="shared" si="12"/>
        <v>Above</v>
      </c>
      <c r="L184" t="str">
        <f t="shared" si="13"/>
        <v>Poor</v>
      </c>
      <c r="M184" t="b">
        <f t="shared" si="14"/>
        <v>1</v>
      </c>
      <c r="N184" t="b">
        <f t="shared" si="15"/>
        <v>0</v>
      </c>
      <c r="O184" t="b">
        <f t="shared" si="16"/>
        <v>1</v>
      </c>
      <c r="S184">
        <f t="shared" si="17"/>
        <v>53451</v>
      </c>
    </row>
    <row r="185" spans="1:19">
      <c r="A185">
        <v>184</v>
      </c>
      <c r="B185" t="s">
        <v>202</v>
      </c>
      <c r="C185">
        <v>26</v>
      </c>
      <c r="D185" t="s">
        <v>11</v>
      </c>
      <c r="E185" t="s">
        <v>16</v>
      </c>
      <c r="F185">
        <v>45643</v>
      </c>
      <c r="G185" s="2">
        <v>42564</v>
      </c>
      <c r="H185">
        <v>19889</v>
      </c>
      <c r="I185" t="s">
        <v>20</v>
      </c>
      <c r="J185">
        <v>33</v>
      </c>
      <c r="K185" t="str">
        <f t="shared" si="12"/>
        <v>Below</v>
      </c>
      <c r="L185" t="str">
        <f t="shared" si="13"/>
        <v>Average</v>
      </c>
      <c r="M185" t="b">
        <f t="shared" si="14"/>
        <v>0</v>
      </c>
      <c r="N185" t="b">
        <f t="shared" si="15"/>
        <v>0</v>
      </c>
      <c r="O185" t="b">
        <f t="shared" si="16"/>
        <v>1</v>
      </c>
      <c r="S185">
        <f t="shared" si="17"/>
        <v>45643</v>
      </c>
    </row>
    <row r="186" spans="1:19">
      <c r="A186">
        <v>185</v>
      </c>
      <c r="B186" t="s">
        <v>203</v>
      </c>
      <c r="C186">
        <v>39</v>
      </c>
      <c r="D186" t="s">
        <v>15</v>
      </c>
      <c r="E186" t="s">
        <v>16</v>
      </c>
      <c r="F186">
        <v>60679</v>
      </c>
      <c r="G186" s="2">
        <v>45236</v>
      </c>
      <c r="H186">
        <v>11524</v>
      </c>
      <c r="I186" t="s">
        <v>28</v>
      </c>
      <c r="J186">
        <v>28</v>
      </c>
      <c r="K186" t="str">
        <f t="shared" si="12"/>
        <v>Above</v>
      </c>
      <c r="L186" t="str">
        <f t="shared" si="13"/>
        <v>Poor</v>
      </c>
      <c r="M186" t="b">
        <f t="shared" si="14"/>
        <v>0</v>
      </c>
      <c r="N186" t="b">
        <f t="shared" si="15"/>
        <v>1</v>
      </c>
      <c r="O186" t="b">
        <f t="shared" si="16"/>
        <v>1</v>
      </c>
      <c r="S186">
        <f t="shared" si="17"/>
        <v>60679</v>
      </c>
    </row>
    <row r="187" spans="1:19">
      <c r="A187">
        <v>186</v>
      </c>
      <c r="B187" t="s">
        <v>204</v>
      </c>
      <c r="C187">
        <v>34</v>
      </c>
      <c r="D187" t="s">
        <v>11</v>
      </c>
      <c r="E187" t="s">
        <v>27</v>
      </c>
      <c r="F187">
        <v>43460</v>
      </c>
      <c r="G187" s="2">
        <v>42738</v>
      </c>
      <c r="H187">
        <v>13833</v>
      </c>
      <c r="I187" t="s">
        <v>28</v>
      </c>
      <c r="J187">
        <v>52</v>
      </c>
      <c r="K187" t="str">
        <f t="shared" si="12"/>
        <v>Below</v>
      </c>
      <c r="L187" t="str">
        <f t="shared" si="13"/>
        <v>Excellent</v>
      </c>
      <c r="M187" t="b">
        <f t="shared" si="14"/>
        <v>0</v>
      </c>
      <c r="N187" t="b">
        <f t="shared" si="15"/>
        <v>1</v>
      </c>
      <c r="O187" t="b">
        <f t="shared" si="16"/>
        <v>1</v>
      </c>
      <c r="S187">
        <f t="shared" si="17"/>
        <v>43460</v>
      </c>
    </row>
    <row r="188" spans="1:19">
      <c r="A188">
        <v>187</v>
      </c>
      <c r="B188" t="s">
        <v>205</v>
      </c>
      <c r="C188">
        <v>27</v>
      </c>
      <c r="D188" t="s">
        <v>11</v>
      </c>
      <c r="E188" t="s">
        <v>16</v>
      </c>
      <c r="F188">
        <v>60297</v>
      </c>
      <c r="G188" s="2">
        <v>45262</v>
      </c>
      <c r="H188">
        <v>16980</v>
      </c>
      <c r="I188" t="s">
        <v>28</v>
      </c>
      <c r="J188">
        <v>38</v>
      </c>
      <c r="K188" t="str">
        <f t="shared" si="12"/>
        <v>Above</v>
      </c>
      <c r="L188" t="str">
        <f t="shared" si="13"/>
        <v>Average</v>
      </c>
      <c r="M188" t="b">
        <f t="shared" si="14"/>
        <v>0</v>
      </c>
      <c r="N188" t="b">
        <f t="shared" si="15"/>
        <v>1</v>
      </c>
      <c r="O188" t="b">
        <f t="shared" si="16"/>
        <v>1</v>
      </c>
      <c r="S188">
        <f t="shared" si="17"/>
        <v>60297</v>
      </c>
    </row>
    <row r="189" spans="1:19">
      <c r="A189">
        <v>188</v>
      </c>
      <c r="B189" t="s">
        <v>206</v>
      </c>
      <c r="C189">
        <v>33</v>
      </c>
      <c r="D189" t="s">
        <v>11</v>
      </c>
      <c r="E189" t="s">
        <v>16</v>
      </c>
      <c r="F189">
        <v>52582</v>
      </c>
      <c r="G189" s="2">
        <v>44428</v>
      </c>
      <c r="H189">
        <v>29233</v>
      </c>
      <c r="I189" t="s">
        <v>20</v>
      </c>
      <c r="J189">
        <v>51</v>
      </c>
      <c r="K189" t="str">
        <f t="shared" si="12"/>
        <v>Above</v>
      </c>
      <c r="L189" t="str">
        <f t="shared" si="13"/>
        <v>Excellent</v>
      </c>
      <c r="M189" t="b">
        <f t="shared" si="14"/>
        <v>0</v>
      </c>
      <c r="N189" t="b">
        <f t="shared" si="15"/>
        <v>0</v>
      </c>
      <c r="O189" t="b">
        <f t="shared" si="16"/>
        <v>1</v>
      </c>
      <c r="S189">
        <f t="shared" si="17"/>
        <v>52582</v>
      </c>
    </row>
    <row r="190" spans="1:19">
      <c r="A190">
        <v>189</v>
      </c>
      <c r="B190" t="s">
        <v>207</v>
      </c>
      <c r="C190">
        <v>45</v>
      </c>
      <c r="D190" t="s">
        <v>11</v>
      </c>
      <c r="E190" t="s">
        <v>27</v>
      </c>
      <c r="F190">
        <v>69067</v>
      </c>
      <c r="G190" s="2">
        <v>42708</v>
      </c>
      <c r="H190">
        <v>17837</v>
      </c>
      <c r="I190" t="s">
        <v>13</v>
      </c>
      <c r="J190">
        <v>41</v>
      </c>
      <c r="K190" t="str">
        <f t="shared" si="12"/>
        <v>Above</v>
      </c>
      <c r="L190" t="str">
        <f t="shared" si="13"/>
        <v>Good</v>
      </c>
      <c r="M190" t="b">
        <f t="shared" si="14"/>
        <v>0</v>
      </c>
      <c r="N190" t="b">
        <f t="shared" si="15"/>
        <v>1</v>
      </c>
      <c r="O190" t="b">
        <f t="shared" si="16"/>
        <v>1</v>
      </c>
      <c r="S190">
        <f t="shared" si="17"/>
        <v>69067</v>
      </c>
    </row>
    <row r="191" spans="1:19">
      <c r="A191">
        <v>190</v>
      </c>
      <c r="B191" t="s">
        <v>208</v>
      </c>
      <c r="C191">
        <v>54</v>
      </c>
      <c r="D191" t="s">
        <v>15</v>
      </c>
      <c r="E191" t="s">
        <v>12</v>
      </c>
      <c r="F191">
        <v>63098</v>
      </c>
      <c r="G191" s="2">
        <v>44559</v>
      </c>
      <c r="H191">
        <v>13290</v>
      </c>
      <c r="I191" t="s">
        <v>18</v>
      </c>
      <c r="J191">
        <v>45</v>
      </c>
      <c r="K191" t="str">
        <f t="shared" si="12"/>
        <v>Above</v>
      </c>
      <c r="L191" t="str">
        <f t="shared" si="13"/>
        <v>Good</v>
      </c>
      <c r="M191" t="b">
        <f t="shared" si="14"/>
        <v>0</v>
      </c>
      <c r="N191" t="b">
        <f t="shared" si="15"/>
        <v>1</v>
      </c>
      <c r="O191" t="b">
        <f t="shared" si="16"/>
        <v>0</v>
      </c>
      <c r="S191">
        <f t="shared" si="17"/>
        <v>63098</v>
      </c>
    </row>
    <row r="192" spans="1:19">
      <c r="A192">
        <v>191</v>
      </c>
      <c r="B192" t="s">
        <v>209</v>
      </c>
      <c r="C192">
        <v>21</v>
      </c>
      <c r="D192" t="s">
        <v>15</v>
      </c>
      <c r="E192" t="s">
        <v>7</v>
      </c>
      <c r="F192">
        <v>64907</v>
      </c>
      <c r="G192" s="2">
        <v>44572</v>
      </c>
      <c r="H192">
        <v>22041</v>
      </c>
      <c r="I192" t="s">
        <v>18</v>
      </c>
      <c r="J192">
        <v>37</v>
      </c>
      <c r="K192" t="str">
        <f t="shared" si="12"/>
        <v>Above</v>
      </c>
      <c r="L192" t="str">
        <f t="shared" si="13"/>
        <v>Average</v>
      </c>
      <c r="M192" t="b">
        <f t="shared" si="14"/>
        <v>0</v>
      </c>
      <c r="N192" t="b">
        <f t="shared" si="15"/>
        <v>1</v>
      </c>
      <c r="O192" t="b">
        <f t="shared" si="16"/>
        <v>1</v>
      </c>
      <c r="S192">
        <f t="shared" si="17"/>
        <v>64907</v>
      </c>
    </row>
    <row r="193" spans="1:19">
      <c r="A193">
        <v>192</v>
      </c>
      <c r="B193" t="s">
        <v>210</v>
      </c>
      <c r="C193">
        <v>40</v>
      </c>
      <c r="D193" t="s">
        <v>15</v>
      </c>
      <c r="E193" t="s">
        <v>27</v>
      </c>
      <c r="F193">
        <v>33156</v>
      </c>
      <c r="G193" s="2">
        <v>44656</v>
      </c>
      <c r="H193">
        <v>24673</v>
      </c>
      <c r="I193" t="s">
        <v>13</v>
      </c>
      <c r="J193">
        <v>26</v>
      </c>
      <c r="K193" t="str">
        <f t="shared" si="12"/>
        <v>Below</v>
      </c>
      <c r="L193" t="str">
        <f t="shared" si="13"/>
        <v>Poor</v>
      </c>
      <c r="M193" t="b">
        <f t="shared" si="14"/>
        <v>0</v>
      </c>
      <c r="N193" t="b">
        <f t="shared" si="15"/>
        <v>1</v>
      </c>
      <c r="O193" t="b">
        <f t="shared" si="16"/>
        <v>1</v>
      </c>
      <c r="S193">
        <f t="shared" si="17"/>
        <v>33156</v>
      </c>
    </row>
    <row r="194" spans="1:19">
      <c r="A194">
        <v>193</v>
      </c>
      <c r="B194" t="s">
        <v>211</v>
      </c>
      <c r="C194">
        <v>46</v>
      </c>
      <c r="D194" t="s">
        <v>15</v>
      </c>
      <c r="E194" t="s">
        <v>16</v>
      </c>
      <c r="F194">
        <v>46568</v>
      </c>
      <c r="G194" s="2">
        <v>44003</v>
      </c>
      <c r="H194">
        <v>10638</v>
      </c>
      <c r="I194" t="s">
        <v>13</v>
      </c>
      <c r="J194">
        <v>47</v>
      </c>
      <c r="K194" t="str">
        <f t="shared" si="12"/>
        <v>Below</v>
      </c>
      <c r="L194" t="str">
        <f t="shared" si="13"/>
        <v>Good</v>
      </c>
      <c r="M194" t="b">
        <f t="shared" si="14"/>
        <v>0</v>
      </c>
      <c r="N194" t="b">
        <f t="shared" si="15"/>
        <v>0</v>
      </c>
      <c r="O194" t="b">
        <f t="shared" si="16"/>
        <v>1</v>
      </c>
      <c r="S194">
        <f t="shared" si="17"/>
        <v>46568</v>
      </c>
    </row>
    <row r="195" spans="1:19">
      <c r="A195">
        <v>194</v>
      </c>
      <c r="B195" t="s">
        <v>212</v>
      </c>
      <c r="C195">
        <v>39</v>
      </c>
      <c r="D195" t="s">
        <v>11</v>
      </c>
      <c r="E195" t="s">
        <v>7</v>
      </c>
      <c r="F195">
        <v>36967</v>
      </c>
      <c r="G195" s="2">
        <v>43947</v>
      </c>
      <c r="H195">
        <v>19553</v>
      </c>
      <c r="I195" t="s">
        <v>28</v>
      </c>
      <c r="J195">
        <v>28</v>
      </c>
      <c r="K195" t="str">
        <f t="shared" ref="K195:K258" si="18">IF(F:F&gt;50000,"Above","Below")</f>
        <v>Below</v>
      </c>
      <c r="L195" t="str">
        <f t="shared" ref="L195:L258" si="19">IF(J195&gt;=50,"Excellent",IF(J195&gt;=40,"Good",IF(J195&gt;=30,"Average","Poor")))</f>
        <v>Poor</v>
      </c>
      <c r="M195" t="b">
        <f t="shared" ref="M195:M258" si="20">IF(AND(E:E="HR",I:I="North"),H:H&gt;15000)</f>
        <v>0</v>
      </c>
      <c r="N195" t="b">
        <f t="shared" ref="N195:N258" si="21">OR(E:E="IT",F:F&gt;60000)</f>
        <v>0</v>
      </c>
      <c r="O195" t="b">
        <f t="shared" ref="O195:O258" si="22">NOT(E:E="Marketing")</f>
        <v>1</v>
      </c>
      <c r="S195">
        <f t="shared" ref="S195:S258" si="23">VLOOKUP(A195,$A$2:$J$1001,6,FALSE)</f>
        <v>36967</v>
      </c>
    </row>
    <row r="196" spans="1:19">
      <c r="A196">
        <v>195</v>
      </c>
      <c r="B196" t="s">
        <v>213</v>
      </c>
      <c r="C196">
        <v>20</v>
      </c>
      <c r="D196" t="s">
        <v>11</v>
      </c>
      <c r="E196" t="s">
        <v>22</v>
      </c>
      <c r="F196">
        <v>53611</v>
      </c>
      <c r="G196" s="2">
        <v>43715</v>
      </c>
      <c r="H196">
        <v>10153</v>
      </c>
      <c r="I196" t="s">
        <v>13</v>
      </c>
      <c r="J196">
        <v>24</v>
      </c>
      <c r="K196" t="str">
        <f t="shared" si="18"/>
        <v>Above</v>
      </c>
      <c r="L196" t="str">
        <f t="shared" si="19"/>
        <v>Poor</v>
      </c>
      <c r="M196" t="b">
        <f t="shared" si="20"/>
        <v>0</v>
      </c>
      <c r="N196" t="b">
        <f t="shared" si="21"/>
        <v>0</v>
      </c>
      <c r="O196" t="b">
        <f t="shared" si="22"/>
        <v>1</v>
      </c>
      <c r="S196">
        <f t="shared" si="23"/>
        <v>53611</v>
      </c>
    </row>
    <row r="197" spans="1:19">
      <c r="A197">
        <v>196</v>
      </c>
      <c r="B197" t="s">
        <v>214</v>
      </c>
      <c r="C197">
        <v>53</v>
      </c>
      <c r="D197" t="s">
        <v>15</v>
      </c>
      <c r="E197" t="s">
        <v>7</v>
      </c>
      <c r="F197">
        <v>68199</v>
      </c>
      <c r="G197" s="2">
        <v>43095</v>
      </c>
      <c r="H197">
        <v>27603</v>
      </c>
      <c r="I197" t="s">
        <v>18</v>
      </c>
      <c r="J197">
        <v>27</v>
      </c>
      <c r="K197" t="str">
        <f t="shared" si="18"/>
        <v>Above</v>
      </c>
      <c r="L197" t="str">
        <f t="shared" si="19"/>
        <v>Poor</v>
      </c>
      <c r="M197" t="b">
        <f t="shared" si="20"/>
        <v>0</v>
      </c>
      <c r="N197" t="b">
        <f t="shared" si="21"/>
        <v>1</v>
      </c>
      <c r="O197" t="b">
        <f t="shared" si="22"/>
        <v>1</v>
      </c>
      <c r="S197">
        <f t="shared" si="23"/>
        <v>68199</v>
      </c>
    </row>
    <row r="198" spans="1:19">
      <c r="A198">
        <v>197</v>
      </c>
      <c r="B198" t="s">
        <v>215</v>
      </c>
      <c r="C198">
        <v>22</v>
      </c>
      <c r="D198" t="s">
        <v>11</v>
      </c>
      <c r="E198" t="s">
        <v>7</v>
      </c>
      <c r="F198">
        <v>78271</v>
      </c>
      <c r="G198" s="2">
        <v>42100</v>
      </c>
      <c r="H198">
        <v>33945</v>
      </c>
      <c r="I198" t="s">
        <v>18</v>
      </c>
      <c r="J198">
        <v>30</v>
      </c>
      <c r="K198" t="str">
        <f t="shared" si="18"/>
        <v>Above</v>
      </c>
      <c r="L198" t="str">
        <f t="shared" si="19"/>
        <v>Average</v>
      </c>
      <c r="M198" t="b">
        <f t="shared" si="20"/>
        <v>0</v>
      </c>
      <c r="N198" t="b">
        <f t="shared" si="21"/>
        <v>1</v>
      </c>
      <c r="O198" t="b">
        <f t="shared" si="22"/>
        <v>1</v>
      </c>
      <c r="S198">
        <f t="shared" si="23"/>
        <v>78271</v>
      </c>
    </row>
    <row r="199" spans="1:19">
      <c r="A199">
        <v>198</v>
      </c>
      <c r="B199" t="s">
        <v>216</v>
      </c>
      <c r="C199">
        <v>36</v>
      </c>
      <c r="D199" t="s">
        <v>11</v>
      </c>
      <c r="E199" t="s">
        <v>16</v>
      </c>
      <c r="F199">
        <v>45828</v>
      </c>
      <c r="G199" s="2">
        <v>43130</v>
      </c>
      <c r="H199">
        <v>26406</v>
      </c>
      <c r="I199" t="s">
        <v>28</v>
      </c>
      <c r="J199">
        <v>42</v>
      </c>
      <c r="K199" t="str">
        <f t="shared" si="18"/>
        <v>Below</v>
      </c>
      <c r="L199" t="str">
        <f t="shared" si="19"/>
        <v>Good</v>
      </c>
      <c r="M199" t="b">
        <f t="shared" si="20"/>
        <v>0</v>
      </c>
      <c r="N199" t="b">
        <f t="shared" si="21"/>
        <v>0</v>
      </c>
      <c r="O199" t="b">
        <f t="shared" si="22"/>
        <v>1</v>
      </c>
      <c r="S199">
        <f t="shared" si="23"/>
        <v>45828</v>
      </c>
    </row>
    <row r="200" spans="1:19">
      <c r="A200">
        <v>199</v>
      </c>
      <c r="B200" t="s">
        <v>217</v>
      </c>
      <c r="C200">
        <v>58</v>
      </c>
      <c r="D200" t="s">
        <v>11</v>
      </c>
      <c r="E200" t="s">
        <v>16</v>
      </c>
      <c r="F200">
        <v>77786</v>
      </c>
      <c r="G200" s="2">
        <v>43521</v>
      </c>
      <c r="H200">
        <v>10032</v>
      </c>
      <c r="I200" t="s">
        <v>18</v>
      </c>
      <c r="J200">
        <v>27</v>
      </c>
      <c r="K200" t="str">
        <f t="shared" si="18"/>
        <v>Above</v>
      </c>
      <c r="L200" t="str">
        <f t="shared" si="19"/>
        <v>Poor</v>
      </c>
      <c r="M200" t="b">
        <f t="shared" si="20"/>
        <v>0</v>
      </c>
      <c r="N200" t="b">
        <f t="shared" si="21"/>
        <v>1</v>
      </c>
      <c r="O200" t="b">
        <f t="shared" si="22"/>
        <v>1</v>
      </c>
      <c r="S200">
        <f t="shared" si="23"/>
        <v>77786</v>
      </c>
    </row>
    <row r="201" spans="1:19">
      <c r="A201">
        <v>200</v>
      </c>
      <c r="B201" t="s">
        <v>218</v>
      </c>
      <c r="C201">
        <v>27</v>
      </c>
      <c r="D201" t="s">
        <v>11</v>
      </c>
      <c r="E201" t="s">
        <v>16</v>
      </c>
      <c r="F201">
        <v>40930</v>
      </c>
      <c r="G201" s="2">
        <v>43464</v>
      </c>
      <c r="H201">
        <v>38116</v>
      </c>
      <c r="I201" t="s">
        <v>13</v>
      </c>
      <c r="J201">
        <v>45</v>
      </c>
      <c r="K201" t="str">
        <f t="shared" si="18"/>
        <v>Below</v>
      </c>
      <c r="L201" t="str">
        <f t="shared" si="19"/>
        <v>Good</v>
      </c>
      <c r="M201" t="b">
        <f t="shared" si="20"/>
        <v>1</v>
      </c>
      <c r="N201" t="b">
        <f t="shared" si="21"/>
        <v>0</v>
      </c>
      <c r="O201" t="b">
        <f t="shared" si="22"/>
        <v>1</v>
      </c>
      <c r="S201">
        <f t="shared" si="23"/>
        <v>40930</v>
      </c>
    </row>
    <row r="202" spans="1:19">
      <c r="A202">
        <v>201</v>
      </c>
      <c r="B202" t="s">
        <v>219</v>
      </c>
      <c r="C202">
        <v>52</v>
      </c>
      <c r="D202" t="s">
        <v>15</v>
      </c>
      <c r="E202" t="s">
        <v>22</v>
      </c>
      <c r="F202">
        <v>76350</v>
      </c>
      <c r="G202" s="2">
        <v>42070</v>
      </c>
      <c r="H202">
        <v>29410</v>
      </c>
      <c r="I202" t="s">
        <v>20</v>
      </c>
      <c r="J202">
        <v>25</v>
      </c>
      <c r="K202" t="str">
        <f t="shared" si="18"/>
        <v>Above</v>
      </c>
      <c r="L202" t="str">
        <f t="shared" si="19"/>
        <v>Poor</v>
      </c>
      <c r="M202" t="b">
        <f t="shared" si="20"/>
        <v>0</v>
      </c>
      <c r="N202" t="b">
        <f t="shared" si="21"/>
        <v>1</v>
      </c>
      <c r="O202" t="b">
        <f t="shared" si="22"/>
        <v>1</v>
      </c>
      <c r="S202">
        <f t="shared" si="23"/>
        <v>76350</v>
      </c>
    </row>
    <row r="203" spans="1:19">
      <c r="A203">
        <v>202</v>
      </c>
      <c r="B203" t="s">
        <v>220</v>
      </c>
      <c r="C203">
        <v>45</v>
      </c>
      <c r="D203" t="s">
        <v>15</v>
      </c>
      <c r="E203" t="s">
        <v>27</v>
      </c>
      <c r="F203">
        <v>62679</v>
      </c>
      <c r="G203" s="2">
        <v>43583</v>
      </c>
      <c r="H203">
        <v>10364</v>
      </c>
      <c r="I203" t="s">
        <v>13</v>
      </c>
      <c r="J203">
        <v>41</v>
      </c>
      <c r="K203" t="str">
        <f t="shared" si="18"/>
        <v>Above</v>
      </c>
      <c r="L203" t="str">
        <f t="shared" si="19"/>
        <v>Good</v>
      </c>
      <c r="M203" t="b">
        <f t="shared" si="20"/>
        <v>0</v>
      </c>
      <c r="N203" t="b">
        <f t="shared" si="21"/>
        <v>1</v>
      </c>
      <c r="O203" t="b">
        <f t="shared" si="22"/>
        <v>1</v>
      </c>
      <c r="S203">
        <f t="shared" si="23"/>
        <v>62679</v>
      </c>
    </row>
    <row r="204" spans="1:19">
      <c r="A204">
        <v>203</v>
      </c>
      <c r="B204" t="s">
        <v>221</v>
      </c>
      <c r="C204">
        <v>50</v>
      </c>
      <c r="D204" t="s">
        <v>11</v>
      </c>
      <c r="E204" t="s">
        <v>7</v>
      </c>
      <c r="F204">
        <v>63251</v>
      </c>
      <c r="G204" s="2">
        <v>43241</v>
      </c>
      <c r="H204">
        <v>12415</v>
      </c>
      <c r="I204" t="s">
        <v>13</v>
      </c>
      <c r="J204">
        <v>51</v>
      </c>
      <c r="K204" t="str">
        <f t="shared" si="18"/>
        <v>Above</v>
      </c>
      <c r="L204" t="str">
        <f t="shared" si="19"/>
        <v>Excellent</v>
      </c>
      <c r="M204" t="b">
        <f t="shared" si="20"/>
        <v>0</v>
      </c>
      <c r="N204" t="b">
        <f t="shared" si="21"/>
        <v>1</v>
      </c>
      <c r="O204" t="b">
        <f t="shared" si="22"/>
        <v>1</v>
      </c>
      <c r="S204">
        <f t="shared" si="23"/>
        <v>63251</v>
      </c>
    </row>
    <row r="205" spans="1:19">
      <c r="A205">
        <v>204</v>
      </c>
      <c r="B205" t="s">
        <v>222</v>
      </c>
      <c r="C205">
        <v>30</v>
      </c>
      <c r="D205" t="s">
        <v>15</v>
      </c>
      <c r="E205" t="s">
        <v>27</v>
      </c>
      <c r="F205">
        <v>59710</v>
      </c>
      <c r="G205" s="2">
        <v>44095</v>
      </c>
      <c r="H205">
        <v>10196</v>
      </c>
      <c r="I205" t="s">
        <v>18</v>
      </c>
      <c r="J205">
        <v>39</v>
      </c>
      <c r="K205" t="str">
        <f t="shared" si="18"/>
        <v>Above</v>
      </c>
      <c r="L205" t="str">
        <f t="shared" si="19"/>
        <v>Average</v>
      </c>
      <c r="M205" t="b">
        <f t="shared" si="20"/>
        <v>0</v>
      </c>
      <c r="N205" t="b">
        <f t="shared" si="21"/>
        <v>1</v>
      </c>
      <c r="O205" t="b">
        <f t="shared" si="22"/>
        <v>1</v>
      </c>
      <c r="S205">
        <f t="shared" si="23"/>
        <v>59710</v>
      </c>
    </row>
    <row r="206" spans="1:19">
      <c r="A206">
        <v>205</v>
      </c>
      <c r="B206" t="s">
        <v>223</v>
      </c>
      <c r="C206">
        <v>25</v>
      </c>
      <c r="D206" t="s">
        <v>15</v>
      </c>
      <c r="E206" t="s">
        <v>22</v>
      </c>
      <c r="F206">
        <v>39678</v>
      </c>
      <c r="G206" s="2">
        <v>41987</v>
      </c>
      <c r="H206">
        <v>25755</v>
      </c>
      <c r="I206" t="s">
        <v>18</v>
      </c>
      <c r="J206">
        <v>30</v>
      </c>
      <c r="K206" t="str">
        <f t="shared" si="18"/>
        <v>Below</v>
      </c>
      <c r="L206" t="str">
        <f t="shared" si="19"/>
        <v>Average</v>
      </c>
      <c r="M206" t="b">
        <f t="shared" si="20"/>
        <v>0</v>
      </c>
      <c r="N206" t="b">
        <f t="shared" si="21"/>
        <v>0</v>
      </c>
      <c r="O206" t="b">
        <f t="shared" si="22"/>
        <v>1</v>
      </c>
      <c r="S206">
        <f t="shared" si="23"/>
        <v>39678</v>
      </c>
    </row>
    <row r="207" spans="1:19">
      <c r="A207">
        <v>206</v>
      </c>
      <c r="B207" t="s">
        <v>148</v>
      </c>
      <c r="C207">
        <v>55</v>
      </c>
      <c r="D207" t="s">
        <v>15</v>
      </c>
      <c r="E207" t="s">
        <v>7</v>
      </c>
      <c r="F207">
        <v>71851</v>
      </c>
      <c r="G207" s="2">
        <v>42241</v>
      </c>
      <c r="H207">
        <v>27260</v>
      </c>
      <c r="I207" t="s">
        <v>28</v>
      </c>
      <c r="J207">
        <v>23</v>
      </c>
      <c r="K207" t="str">
        <f t="shared" si="18"/>
        <v>Above</v>
      </c>
      <c r="L207" t="str">
        <f t="shared" si="19"/>
        <v>Poor</v>
      </c>
      <c r="M207" t="b">
        <f t="shared" si="20"/>
        <v>0</v>
      </c>
      <c r="N207" t="b">
        <f t="shared" si="21"/>
        <v>1</v>
      </c>
      <c r="O207" t="b">
        <f t="shared" si="22"/>
        <v>1</v>
      </c>
      <c r="S207">
        <f t="shared" si="23"/>
        <v>71851</v>
      </c>
    </row>
    <row r="208" spans="1:19">
      <c r="A208">
        <v>207</v>
      </c>
      <c r="B208" t="s">
        <v>224</v>
      </c>
      <c r="C208">
        <v>47</v>
      </c>
      <c r="D208" t="s">
        <v>11</v>
      </c>
      <c r="E208" t="s">
        <v>7</v>
      </c>
      <c r="F208">
        <v>45167</v>
      </c>
      <c r="G208" s="2">
        <v>44302</v>
      </c>
      <c r="H208">
        <v>35264</v>
      </c>
      <c r="I208" t="s">
        <v>28</v>
      </c>
      <c r="J208">
        <v>20</v>
      </c>
      <c r="K208" t="str">
        <f t="shared" si="18"/>
        <v>Below</v>
      </c>
      <c r="L208" t="str">
        <f t="shared" si="19"/>
        <v>Poor</v>
      </c>
      <c r="M208" t="b">
        <f t="shared" si="20"/>
        <v>0</v>
      </c>
      <c r="N208" t="b">
        <f t="shared" si="21"/>
        <v>0</v>
      </c>
      <c r="O208" t="b">
        <f t="shared" si="22"/>
        <v>1</v>
      </c>
      <c r="S208">
        <f t="shared" si="23"/>
        <v>45167</v>
      </c>
    </row>
    <row r="209" spans="1:19">
      <c r="A209">
        <v>208</v>
      </c>
      <c r="B209" t="s">
        <v>225</v>
      </c>
      <c r="C209">
        <v>29</v>
      </c>
      <c r="D209" t="s">
        <v>11</v>
      </c>
      <c r="E209" t="s">
        <v>27</v>
      </c>
      <c r="F209">
        <v>58973</v>
      </c>
      <c r="G209" s="2">
        <v>42896</v>
      </c>
      <c r="H209">
        <v>28866</v>
      </c>
      <c r="I209" t="s">
        <v>28</v>
      </c>
      <c r="J209">
        <v>49</v>
      </c>
      <c r="K209" t="str">
        <f t="shared" si="18"/>
        <v>Above</v>
      </c>
      <c r="L209" t="str">
        <f t="shared" si="19"/>
        <v>Good</v>
      </c>
      <c r="M209" t="b">
        <f t="shared" si="20"/>
        <v>0</v>
      </c>
      <c r="N209" t="b">
        <f t="shared" si="21"/>
        <v>1</v>
      </c>
      <c r="O209" t="b">
        <f t="shared" si="22"/>
        <v>1</v>
      </c>
      <c r="S209">
        <f t="shared" si="23"/>
        <v>58973</v>
      </c>
    </row>
    <row r="210" spans="1:19">
      <c r="A210">
        <v>209</v>
      </c>
      <c r="B210" t="s">
        <v>226</v>
      </c>
      <c r="C210">
        <v>41</v>
      </c>
      <c r="D210" t="s">
        <v>15</v>
      </c>
      <c r="E210" t="s">
        <v>27</v>
      </c>
      <c r="F210">
        <v>37821</v>
      </c>
      <c r="G210" s="2">
        <v>42491</v>
      </c>
      <c r="H210">
        <v>26699</v>
      </c>
      <c r="I210" t="s">
        <v>13</v>
      </c>
      <c r="J210">
        <v>31</v>
      </c>
      <c r="K210" t="str">
        <f t="shared" si="18"/>
        <v>Below</v>
      </c>
      <c r="L210" t="str">
        <f t="shared" si="19"/>
        <v>Average</v>
      </c>
      <c r="M210" t="b">
        <f t="shared" si="20"/>
        <v>0</v>
      </c>
      <c r="N210" t="b">
        <f t="shared" si="21"/>
        <v>1</v>
      </c>
      <c r="O210" t="b">
        <f t="shared" si="22"/>
        <v>1</v>
      </c>
      <c r="S210">
        <f t="shared" si="23"/>
        <v>37821</v>
      </c>
    </row>
    <row r="211" spans="1:19">
      <c r="A211">
        <v>210</v>
      </c>
      <c r="B211" t="s">
        <v>227</v>
      </c>
      <c r="C211">
        <v>49</v>
      </c>
      <c r="D211" t="s">
        <v>15</v>
      </c>
      <c r="E211" t="s">
        <v>7</v>
      </c>
      <c r="F211">
        <v>63561</v>
      </c>
      <c r="G211" s="2">
        <v>43075</v>
      </c>
      <c r="H211">
        <v>37095</v>
      </c>
      <c r="I211" t="s">
        <v>20</v>
      </c>
      <c r="J211">
        <v>53</v>
      </c>
      <c r="K211" t="str">
        <f t="shared" si="18"/>
        <v>Above</v>
      </c>
      <c r="L211" t="str">
        <f t="shared" si="19"/>
        <v>Excellent</v>
      </c>
      <c r="M211" t="b">
        <f t="shared" si="20"/>
        <v>0</v>
      </c>
      <c r="N211" t="b">
        <f t="shared" si="21"/>
        <v>1</v>
      </c>
      <c r="O211" t="b">
        <f t="shared" si="22"/>
        <v>1</v>
      </c>
      <c r="S211">
        <f t="shared" si="23"/>
        <v>63561</v>
      </c>
    </row>
    <row r="212" spans="1:19">
      <c r="A212">
        <v>211</v>
      </c>
      <c r="B212" t="s">
        <v>228</v>
      </c>
      <c r="C212">
        <v>57</v>
      </c>
      <c r="D212" t="s">
        <v>15</v>
      </c>
      <c r="E212" t="s">
        <v>22</v>
      </c>
      <c r="F212">
        <v>38435</v>
      </c>
      <c r="G212" s="2">
        <v>45407</v>
      </c>
      <c r="H212">
        <v>22010</v>
      </c>
      <c r="I212" t="s">
        <v>13</v>
      </c>
      <c r="J212">
        <v>53</v>
      </c>
      <c r="K212" t="str">
        <f t="shared" si="18"/>
        <v>Below</v>
      </c>
      <c r="L212" t="str">
        <f t="shared" si="19"/>
        <v>Excellent</v>
      </c>
      <c r="M212" t="b">
        <f t="shared" si="20"/>
        <v>0</v>
      </c>
      <c r="N212" t="b">
        <f t="shared" si="21"/>
        <v>0</v>
      </c>
      <c r="O212" t="b">
        <f t="shared" si="22"/>
        <v>1</v>
      </c>
      <c r="S212">
        <f t="shared" si="23"/>
        <v>38435</v>
      </c>
    </row>
    <row r="213" spans="1:19">
      <c r="A213">
        <v>212</v>
      </c>
      <c r="B213" t="s">
        <v>229</v>
      </c>
      <c r="C213">
        <v>26</v>
      </c>
      <c r="D213" t="s">
        <v>15</v>
      </c>
      <c r="E213" t="s">
        <v>12</v>
      </c>
      <c r="F213">
        <v>62802</v>
      </c>
      <c r="G213" s="2">
        <v>45157</v>
      </c>
      <c r="H213">
        <v>38256</v>
      </c>
      <c r="I213" t="s">
        <v>18</v>
      </c>
      <c r="J213">
        <v>48</v>
      </c>
      <c r="K213" t="str">
        <f t="shared" si="18"/>
        <v>Above</v>
      </c>
      <c r="L213" t="str">
        <f t="shared" si="19"/>
        <v>Good</v>
      </c>
      <c r="M213" t="b">
        <f t="shared" si="20"/>
        <v>0</v>
      </c>
      <c r="N213" t="b">
        <f t="shared" si="21"/>
        <v>1</v>
      </c>
      <c r="O213" t="b">
        <f t="shared" si="22"/>
        <v>0</v>
      </c>
      <c r="S213">
        <f t="shared" si="23"/>
        <v>62802</v>
      </c>
    </row>
    <row r="214" spans="1:19">
      <c r="A214">
        <v>213</v>
      </c>
      <c r="B214" t="s">
        <v>230</v>
      </c>
      <c r="C214">
        <v>28</v>
      </c>
      <c r="D214" t="s">
        <v>11</v>
      </c>
      <c r="E214" t="s">
        <v>16</v>
      </c>
      <c r="F214">
        <v>66754</v>
      </c>
      <c r="G214" s="2">
        <v>45098</v>
      </c>
      <c r="H214">
        <v>34762</v>
      </c>
      <c r="I214" t="s">
        <v>20</v>
      </c>
      <c r="J214">
        <v>21</v>
      </c>
      <c r="K214" t="str">
        <f t="shared" si="18"/>
        <v>Above</v>
      </c>
      <c r="L214" t="str">
        <f t="shared" si="19"/>
        <v>Poor</v>
      </c>
      <c r="M214" t="b">
        <f t="shared" si="20"/>
        <v>0</v>
      </c>
      <c r="N214" t="b">
        <f t="shared" si="21"/>
        <v>1</v>
      </c>
      <c r="O214" t="b">
        <f t="shared" si="22"/>
        <v>1</v>
      </c>
      <c r="S214">
        <f t="shared" si="23"/>
        <v>66754</v>
      </c>
    </row>
    <row r="215" spans="1:19">
      <c r="A215">
        <v>214</v>
      </c>
      <c r="B215" t="s">
        <v>231</v>
      </c>
      <c r="C215">
        <v>43</v>
      </c>
      <c r="D215" t="s">
        <v>11</v>
      </c>
      <c r="E215" t="s">
        <v>22</v>
      </c>
      <c r="F215">
        <v>53875</v>
      </c>
      <c r="G215" s="2">
        <v>42132</v>
      </c>
      <c r="H215">
        <v>28841</v>
      </c>
      <c r="I215" t="s">
        <v>18</v>
      </c>
      <c r="J215">
        <v>52</v>
      </c>
      <c r="K215" t="str">
        <f t="shared" si="18"/>
        <v>Above</v>
      </c>
      <c r="L215" t="str">
        <f t="shared" si="19"/>
        <v>Excellent</v>
      </c>
      <c r="M215" t="b">
        <f t="shared" si="20"/>
        <v>0</v>
      </c>
      <c r="N215" t="b">
        <f t="shared" si="21"/>
        <v>0</v>
      </c>
      <c r="O215" t="b">
        <f t="shared" si="22"/>
        <v>1</v>
      </c>
      <c r="S215">
        <f t="shared" si="23"/>
        <v>53875</v>
      </c>
    </row>
    <row r="216" spans="1:19">
      <c r="A216">
        <v>215</v>
      </c>
      <c r="B216" t="s">
        <v>232</v>
      </c>
      <c r="C216">
        <v>30</v>
      </c>
      <c r="D216" t="s">
        <v>15</v>
      </c>
      <c r="E216" t="s">
        <v>7</v>
      </c>
      <c r="F216">
        <v>71072</v>
      </c>
      <c r="G216" s="2">
        <v>45297</v>
      </c>
      <c r="H216">
        <v>27655</v>
      </c>
      <c r="I216" t="s">
        <v>13</v>
      </c>
      <c r="J216">
        <v>23</v>
      </c>
      <c r="K216" t="str">
        <f t="shared" si="18"/>
        <v>Above</v>
      </c>
      <c r="L216" t="str">
        <f t="shared" si="19"/>
        <v>Poor</v>
      </c>
      <c r="M216" t="b">
        <f t="shared" si="20"/>
        <v>0</v>
      </c>
      <c r="N216" t="b">
        <f t="shared" si="21"/>
        <v>1</v>
      </c>
      <c r="O216" t="b">
        <f t="shared" si="22"/>
        <v>1</v>
      </c>
      <c r="S216">
        <f t="shared" si="23"/>
        <v>71072</v>
      </c>
    </row>
    <row r="217" spans="1:19">
      <c r="A217">
        <v>216</v>
      </c>
      <c r="B217" t="s">
        <v>233</v>
      </c>
      <c r="C217">
        <v>59</v>
      </c>
      <c r="D217" t="s">
        <v>11</v>
      </c>
      <c r="E217" t="s">
        <v>12</v>
      </c>
      <c r="F217">
        <v>64853</v>
      </c>
      <c r="G217" s="2">
        <v>42730</v>
      </c>
      <c r="H217">
        <v>27085</v>
      </c>
      <c r="I217" t="s">
        <v>13</v>
      </c>
      <c r="J217">
        <v>40</v>
      </c>
      <c r="K217" t="str">
        <f t="shared" si="18"/>
        <v>Above</v>
      </c>
      <c r="L217" t="str">
        <f t="shared" si="19"/>
        <v>Good</v>
      </c>
      <c r="M217" t="b">
        <f t="shared" si="20"/>
        <v>0</v>
      </c>
      <c r="N217" t="b">
        <f t="shared" si="21"/>
        <v>1</v>
      </c>
      <c r="O217" t="b">
        <f t="shared" si="22"/>
        <v>0</v>
      </c>
      <c r="S217">
        <f t="shared" si="23"/>
        <v>64853</v>
      </c>
    </row>
    <row r="218" spans="1:19">
      <c r="A218">
        <v>217</v>
      </c>
      <c r="B218" t="s">
        <v>234</v>
      </c>
      <c r="C218">
        <v>43</v>
      </c>
      <c r="D218" t="s">
        <v>11</v>
      </c>
      <c r="E218" t="s">
        <v>7</v>
      </c>
      <c r="F218">
        <v>36732</v>
      </c>
      <c r="G218" s="2">
        <v>42460</v>
      </c>
      <c r="H218">
        <v>26088</v>
      </c>
      <c r="I218" t="s">
        <v>18</v>
      </c>
      <c r="J218">
        <v>44</v>
      </c>
      <c r="K218" t="str">
        <f t="shared" si="18"/>
        <v>Below</v>
      </c>
      <c r="L218" t="str">
        <f t="shared" si="19"/>
        <v>Good</v>
      </c>
      <c r="M218" t="b">
        <f t="shared" si="20"/>
        <v>0</v>
      </c>
      <c r="N218" t="b">
        <f t="shared" si="21"/>
        <v>0</v>
      </c>
      <c r="O218" t="b">
        <f t="shared" si="22"/>
        <v>1</v>
      </c>
      <c r="S218">
        <f t="shared" si="23"/>
        <v>36732</v>
      </c>
    </row>
    <row r="219" spans="1:19">
      <c r="A219">
        <v>218</v>
      </c>
      <c r="B219" t="s">
        <v>235</v>
      </c>
      <c r="C219">
        <v>56</v>
      </c>
      <c r="D219" t="s">
        <v>11</v>
      </c>
      <c r="E219" t="s">
        <v>27</v>
      </c>
      <c r="F219">
        <v>42565</v>
      </c>
      <c r="G219" s="2">
        <v>44743</v>
      </c>
      <c r="H219">
        <v>27647</v>
      </c>
      <c r="I219" t="s">
        <v>20</v>
      </c>
      <c r="J219">
        <v>30</v>
      </c>
      <c r="K219" t="str">
        <f t="shared" si="18"/>
        <v>Below</v>
      </c>
      <c r="L219" t="str">
        <f t="shared" si="19"/>
        <v>Average</v>
      </c>
      <c r="M219" t="b">
        <f t="shared" si="20"/>
        <v>0</v>
      </c>
      <c r="N219" t="b">
        <f t="shared" si="21"/>
        <v>1</v>
      </c>
      <c r="O219" t="b">
        <f t="shared" si="22"/>
        <v>1</v>
      </c>
      <c r="S219">
        <f t="shared" si="23"/>
        <v>42565</v>
      </c>
    </row>
    <row r="220" spans="1:19">
      <c r="A220">
        <v>219</v>
      </c>
      <c r="B220" t="s">
        <v>236</v>
      </c>
      <c r="C220">
        <v>30</v>
      </c>
      <c r="D220" t="s">
        <v>11</v>
      </c>
      <c r="E220" t="s">
        <v>12</v>
      </c>
      <c r="F220">
        <v>65590</v>
      </c>
      <c r="G220" s="2">
        <v>43906</v>
      </c>
      <c r="H220">
        <v>15956</v>
      </c>
      <c r="I220" t="s">
        <v>18</v>
      </c>
      <c r="J220">
        <v>60</v>
      </c>
      <c r="K220" t="str">
        <f t="shared" si="18"/>
        <v>Above</v>
      </c>
      <c r="L220" t="str">
        <f t="shared" si="19"/>
        <v>Excellent</v>
      </c>
      <c r="M220" t="b">
        <f t="shared" si="20"/>
        <v>0</v>
      </c>
      <c r="N220" t="b">
        <f t="shared" si="21"/>
        <v>1</v>
      </c>
      <c r="O220" t="b">
        <f t="shared" si="22"/>
        <v>0</v>
      </c>
      <c r="S220">
        <f t="shared" si="23"/>
        <v>65590</v>
      </c>
    </row>
    <row r="221" spans="1:19">
      <c r="A221">
        <v>220</v>
      </c>
      <c r="B221" t="s">
        <v>237</v>
      </c>
      <c r="C221">
        <v>25</v>
      </c>
      <c r="D221" t="s">
        <v>11</v>
      </c>
      <c r="E221" t="s">
        <v>27</v>
      </c>
      <c r="F221">
        <v>37464</v>
      </c>
      <c r="G221" s="2">
        <v>42768</v>
      </c>
      <c r="H221">
        <v>29895</v>
      </c>
      <c r="I221" t="s">
        <v>13</v>
      </c>
      <c r="J221">
        <v>25</v>
      </c>
      <c r="K221" t="str">
        <f t="shared" si="18"/>
        <v>Below</v>
      </c>
      <c r="L221" t="str">
        <f t="shared" si="19"/>
        <v>Poor</v>
      </c>
      <c r="M221" t="b">
        <f t="shared" si="20"/>
        <v>0</v>
      </c>
      <c r="N221" t="b">
        <f t="shared" si="21"/>
        <v>1</v>
      </c>
      <c r="O221" t="b">
        <f t="shared" si="22"/>
        <v>1</v>
      </c>
      <c r="S221">
        <f t="shared" si="23"/>
        <v>37464</v>
      </c>
    </row>
    <row r="222" spans="1:19">
      <c r="A222">
        <v>221</v>
      </c>
      <c r="B222" t="s">
        <v>238</v>
      </c>
      <c r="C222">
        <v>51</v>
      </c>
      <c r="D222" t="s">
        <v>15</v>
      </c>
      <c r="E222" t="s">
        <v>22</v>
      </c>
      <c r="F222">
        <v>30765</v>
      </c>
      <c r="G222" s="2">
        <v>42366</v>
      </c>
      <c r="H222">
        <v>35971</v>
      </c>
      <c r="I222" t="s">
        <v>28</v>
      </c>
      <c r="J222">
        <v>53</v>
      </c>
      <c r="K222" t="str">
        <f t="shared" si="18"/>
        <v>Below</v>
      </c>
      <c r="L222" t="str">
        <f t="shared" si="19"/>
        <v>Excellent</v>
      </c>
      <c r="M222" t="b">
        <f t="shared" si="20"/>
        <v>0</v>
      </c>
      <c r="N222" t="b">
        <f t="shared" si="21"/>
        <v>0</v>
      </c>
      <c r="O222" t="b">
        <f t="shared" si="22"/>
        <v>1</v>
      </c>
      <c r="S222">
        <f t="shared" si="23"/>
        <v>30765</v>
      </c>
    </row>
    <row r="223" spans="1:19">
      <c r="A223">
        <v>222</v>
      </c>
      <c r="B223" t="s">
        <v>239</v>
      </c>
      <c r="C223">
        <v>60</v>
      </c>
      <c r="D223" t="s">
        <v>11</v>
      </c>
      <c r="E223" t="s">
        <v>7</v>
      </c>
      <c r="F223">
        <v>79072</v>
      </c>
      <c r="G223" s="2">
        <v>42351</v>
      </c>
      <c r="H223">
        <v>27491</v>
      </c>
      <c r="I223" t="s">
        <v>13</v>
      </c>
      <c r="J223">
        <v>60</v>
      </c>
      <c r="K223" t="str">
        <f t="shared" si="18"/>
        <v>Above</v>
      </c>
      <c r="L223" t="str">
        <f t="shared" si="19"/>
        <v>Excellent</v>
      </c>
      <c r="M223" t="b">
        <f t="shared" si="20"/>
        <v>0</v>
      </c>
      <c r="N223" t="b">
        <f t="shared" si="21"/>
        <v>1</v>
      </c>
      <c r="O223" t="b">
        <f t="shared" si="22"/>
        <v>1</v>
      </c>
      <c r="S223">
        <f t="shared" si="23"/>
        <v>79072</v>
      </c>
    </row>
    <row r="224" spans="1:19">
      <c r="A224">
        <v>223</v>
      </c>
      <c r="B224" t="s">
        <v>240</v>
      </c>
      <c r="C224">
        <v>52</v>
      </c>
      <c r="D224" t="s">
        <v>11</v>
      </c>
      <c r="E224" t="s">
        <v>16</v>
      </c>
      <c r="F224">
        <v>49308</v>
      </c>
      <c r="G224" s="2">
        <v>45099</v>
      </c>
      <c r="H224">
        <v>15260</v>
      </c>
      <c r="I224" t="s">
        <v>20</v>
      </c>
      <c r="J224">
        <v>54</v>
      </c>
      <c r="K224" t="str">
        <f t="shared" si="18"/>
        <v>Below</v>
      </c>
      <c r="L224" t="str">
        <f t="shared" si="19"/>
        <v>Excellent</v>
      </c>
      <c r="M224" t="b">
        <f t="shared" si="20"/>
        <v>0</v>
      </c>
      <c r="N224" t="b">
        <f t="shared" si="21"/>
        <v>0</v>
      </c>
      <c r="O224" t="b">
        <f t="shared" si="22"/>
        <v>1</v>
      </c>
      <c r="S224">
        <f t="shared" si="23"/>
        <v>49308</v>
      </c>
    </row>
    <row r="225" spans="1:19">
      <c r="A225">
        <v>224</v>
      </c>
      <c r="B225" t="s">
        <v>241</v>
      </c>
      <c r="C225">
        <v>32</v>
      </c>
      <c r="D225" t="s">
        <v>15</v>
      </c>
      <c r="E225" t="s">
        <v>7</v>
      </c>
      <c r="F225">
        <v>64310</v>
      </c>
      <c r="G225" s="2">
        <v>44552</v>
      </c>
      <c r="H225">
        <v>37609</v>
      </c>
      <c r="I225" t="s">
        <v>20</v>
      </c>
      <c r="J225">
        <v>40</v>
      </c>
      <c r="K225" t="str">
        <f t="shared" si="18"/>
        <v>Above</v>
      </c>
      <c r="L225" t="str">
        <f t="shared" si="19"/>
        <v>Good</v>
      </c>
      <c r="M225" t="b">
        <f t="shared" si="20"/>
        <v>0</v>
      </c>
      <c r="N225" t="b">
        <f t="shared" si="21"/>
        <v>1</v>
      </c>
      <c r="O225" t="b">
        <f t="shared" si="22"/>
        <v>1</v>
      </c>
      <c r="S225">
        <f t="shared" si="23"/>
        <v>64310</v>
      </c>
    </row>
    <row r="226" spans="1:19">
      <c r="A226">
        <v>225</v>
      </c>
      <c r="B226" t="s">
        <v>242</v>
      </c>
      <c r="C226">
        <v>40</v>
      </c>
      <c r="D226" t="s">
        <v>15</v>
      </c>
      <c r="E226" t="s">
        <v>22</v>
      </c>
      <c r="F226">
        <v>53172</v>
      </c>
      <c r="G226" s="2">
        <v>42397</v>
      </c>
      <c r="H226">
        <v>12904</v>
      </c>
      <c r="I226" t="s">
        <v>18</v>
      </c>
      <c r="J226">
        <v>57</v>
      </c>
      <c r="K226" t="str">
        <f t="shared" si="18"/>
        <v>Above</v>
      </c>
      <c r="L226" t="str">
        <f t="shared" si="19"/>
        <v>Excellent</v>
      </c>
      <c r="M226" t="b">
        <f t="shared" si="20"/>
        <v>0</v>
      </c>
      <c r="N226" t="b">
        <f t="shared" si="21"/>
        <v>0</v>
      </c>
      <c r="O226" t="b">
        <f t="shared" si="22"/>
        <v>1</v>
      </c>
      <c r="S226">
        <f t="shared" si="23"/>
        <v>53172</v>
      </c>
    </row>
    <row r="227" spans="1:19">
      <c r="A227">
        <v>226</v>
      </c>
      <c r="B227" t="s">
        <v>243</v>
      </c>
      <c r="C227">
        <v>23</v>
      </c>
      <c r="D227" t="s">
        <v>15</v>
      </c>
      <c r="E227" t="s">
        <v>12</v>
      </c>
      <c r="F227">
        <v>75120</v>
      </c>
      <c r="G227" s="2">
        <v>44946</v>
      </c>
      <c r="H227">
        <v>30966</v>
      </c>
      <c r="I227" t="s">
        <v>28</v>
      </c>
      <c r="J227">
        <v>40</v>
      </c>
      <c r="K227" t="str">
        <f t="shared" si="18"/>
        <v>Above</v>
      </c>
      <c r="L227" t="str">
        <f t="shared" si="19"/>
        <v>Good</v>
      </c>
      <c r="M227" t="b">
        <f t="shared" si="20"/>
        <v>0</v>
      </c>
      <c r="N227" t="b">
        <f t="shared" si="21"/>
        <v>1</v>
      </c>
      <c r="O227" t="b">
        <f t="shared" si="22"/>
        <v>0</v>
      </c>
      <c r="S227">
        <f t="shared" si="23"/>
        <v>75120</v>
      </c>
    </row>
    <row r="228" spans="1:19">
      <c r="A228">
        <v>227</v>
      </c>
      <c r="B228" t="s">
        <v>244</v>
      </c>
      <c r="C228">
        <v>35</v>
      </c>
      <c r="D228" t="s">
        <v>11</v>
      </c>
      <c r="E228" t="s">
        <v>16</v>
      </c>
      <c r="F228">
        <v>70457</v>
      </c>
      <c r="G228" s="2">
        <v>42185</v>
      </c>
      <c r="H228">
        <v>34761</v>
      </c>
      <c r="I228" t="s">
        <v>13</v>
      </c>
      <c r="J228">
        <v>20</v>
      </c>
      <c r="K228" t="str">
        <f t="shared" si="18"/>
        <v>Above</v>
      </c>
      <c r="L228" t="str">
        <f t="shared" si="19"/>
        <v>Poor</v>
      </c>
      <c r="M228" t="b">
        <f t="shared" si="20"/>
        <v>1</v>
      </c>
      <c r="N228" t="b">
        <f t="shared" si="21"/>
        <v>1</v>
      </c>
      <c r="O228" t="b">
        <f t="shared" si="22"/>
        <v>1</v>
      </c>
      <c r="S228">
        <f t="shared" si="23"/>
        <v>70457</v>
      </c>
    </row>
    <row r="229" spans="1:19">
      <c r="A229">
        <v>228</v>
      </c>
      <c r="B229" t="s">
        <v>245</v>
      </c>
      <c r="C229">
        <v>54</v>
      </c>
      <c r="D229" t="s">
        <v>11</v>
      </c>
      <c r="E229" t="s">
        <v>16</v>
      </c>
      <c r="F229">
        <v>44223</v>
      </c>
      <c r="G229" s="2">
        <v>43656</v>
      </c>
      <c r="H229">
        <v>16943</v>
      </c>
      <c r="I229" t="s">
        <v>28</v>
      </c>
      <c r="J229">
        <v>33</v>
      </c>
      <c r="K229" t="str">
        <f t="shared" si="18"/>
        <v>Below</v>
      </c>
      <c r="L229" t="str">
        <f t="shared" si="19"/>
        <v>Average</v>
      </c>
      <c r="M229" t="b">
        <f t="shared" si="20"/>
        <v>0</v>
      </c>
      <c r="N229" t="b">
        <f t="shared" si="21"/>
        <v>0</v>
      </c>
      <c r="O229" t="b">
        <f t="shared" si="22"/>
        <v>1</v>
      </c>
      <c r="S229">
        <f t="shared" si="23"/>
        <v>44223</v>
      </c>
    </row>
    <row r="230" spans="1:19">
      <c r="A230">
        <v>229</v>
      </c>
      <c r="B230" t="s">
        <v>246</v>
      </c>
      <c r="C230">
        <v>51</v>
      </c>
      <c r="D230" t="s">
        <v>11</v>
      </c>
      <c r="E230" t="s">
        <v>16</v>
      </c>
      <c r="F230">
        <v>43141</v>
      </c>
      <c r="G230" s="2">
        <v>44889</v>
      </c>
      <c r="H230">
        <v>20099</v>
      </c>
      <c r="I230" t="s">
        <v>13</v>
      </c>
      <c r="J230">
        <v>42</v>
      </c>
      <c r="K230" t="str">
        <f t="shared" si="18"/>
        <v>Below</v>
      </c>
      <c r="L230" t="str">
        <f t="shared" si="19"/>
        <v>Good</v>
      </c>
      <c r="M230" t="b">
        <f t="shared" si="20"/>
        <v>1</v>
      </c>
      <c r="N230" t="b">
        <f t="shared" si="21"/>
        <v>0</v>
      </c>
      <c r="O230" t="b">
        <f t="shared" si="22"/>
        <v>1</v>
      </c>
      <c r="S230">
        <f t="shared" si="23"/>
        <v>43141</v>
      </c>
    </row>
    <row r="231" spans="1:19">
      <c r="A231">
        <v>230</v>
      </c>
      <c r="B231" t="s">
        <v>247</v>
      </c>
      <c r="C231">
        <v>36</v>
      </c>
      <c r="D231" t="s">
        <v>11</v>
      </c>
      <c r="E231" t="s">
        <v>27</v>
      </c>
      <c r="F231">
        <v>36265</v>
      </c>
      <c r="G231" s="2">
        <v>44963</v>
      </c>
      <c r="H231">
        <v>22723</v>
      </c>
      <c r="I231" t="s">
        <v>18</v>
      </c>
      <c r="J231">
        <v>40</v>
      </c>
      <c r="K231" t="str">
        <f t="shared" si="18"/>
        <v>Below</v>
      </c>
      <c r="L231" t="str">
        <f t="shared" si="19"/>
        <v>Good</v>
      </c>
      <c r="M231" t="b">
        <f t="shared" si="20"/>
        <v>0</v>
      </c>
      <c r="N231" t="b">
        <f t="shared" si="21"/>
        <v>1</v>
      </c>
      <c r="O231" t="b">
        <f t="shared" si="22"/>
        <v>1</v>
      </c>
      <c r="S231">
        <f t="shared" si="23"/>
        <v>36265</v>
      </c>
    </row>
    <row r="232" spans="1:19">
      <c r="A232">
        <v>231</v>
      </c>
      <c r="B232" t="s">
        <v>248</v>
      </c>
      <c r="C232">
        <v>40</v>
      </c>
      <c r="D232" t="s">
        <v>11</v>
      </c>
      <c r="E232" t="s">
        <v>27</v>
      </c>
      <c r="F232">
        <v>32082</v>
      </c>
      <c r="G232" s="2">
        <v>43471</v>
      </c>
      <c r="H232">
        <v>39795</v>
      </c>
      <c r="I232" t="s">
        <v>18</v>
      </c>
      <c r="J232">
        <v>22</v>
      </c>
      <c r="K232" t="str">
        <f t="shared" si="18"/>
        <v>Below</v>
      </c>
      <c r="L232" t="str">
        <f t="shared" si="19"/>
        <v>Poor</v>
      </c>
      <c r="M232" t="b">
        <f t="shared" si="20"/>
        <v>0</v>
      </c>
      <c r="N232" t="b">
        <f t="shared" si="21"/>
        <v>1</v>
      </c>
      <c r="O232" t="b">
        <f t="shared" si="22"/>
        <v>1</v>
      </c>
      <c r="S232">
        <f t="shared" si="23"/>
        <v>32082</v>
      </c>
    </row>
    <row r="233" spans="1:19">
      <c r="A233">
        <v>232</v>
      </c>
      <c r="B233" t="s">
        <v>249</v>
      </c>
      <c r="C233">
        <v>31</v>
      </c>
      <c r="D233" t="s">
        <v>15</v>
      </c>
      <c r="E233" t="s">
        <v>22</v>
      </c>
      <c r="F233">
        <v>37520</v>
      </c>
      <c r="G233" s="2">
        <v>43808</v>
      </c>
      <c r="H233">
        <v>35427</v>
      </c>
      <c r="I233" t="s">
        <v>28</v>
      </c>
      <c r="J233">
        <v>30</v>
      </c>
      <c r="K233" t="str">
        <f t="shared" si="18"/>
        <v>Below</v>
      </c>
      <c r="L233" t="str">
        <f t="shared" si="19"/>
        <v>Average</v>
      </c>
      <c r="M233" t="b">
        <f t="shared" si="20"/>
        <v>0</v>
      </c>
      <c r="N233" t="b">
        <f t="shared" si="21"/>
        <v>0</v>
      </c>
      <c r="O233" t="b">
        <f t="shared" si="22"/>
        <v>1</v>
      </c>
      <c r="S233">
        <f t="shared" si="23"/>
        <v>37520</v>
      </c>
    </row>
    <row r="234" spans="1:19">
      <c r="A234">
        <v>233</v>
      </c>
      <c r="B234" t="s">
        <v>250</v>
      </c>
      <c r="C234">
        <v>52</v>
      </c>
      <c r="D234" t="s">
        <v>15</v>
      </c>
      <c r="E234" t="s">
        <v>22</v>
      </c>
      <c r="F234">
        <v>45788</v>
      </c>
      <c r="G234" s="2">
        <v>42970</v>
      </c>
      <c r="H234">
        <v>29859</v>
      </c>
      <c r="I234" t="s">
        <v>20</v>
      </c>
      <c r="J234">
        <v>50</v>
      </c>
      <c r="K234" t="str">
        <f t="shared" si="18"/>
        <v>Below</v>
      </c>
      <c r="L234" t="str">
        <f t="shared" si="19"/>
        <v>Excellent</v>
      </c>
      <c r="M234" t="b">
        <f t="shared" si="20"/>
        <v>0</v>
      </c>
      <c r="N234" t="b">
        <f t="shared" si="21"/>
        <v>0</v>
      </c>
      <c r="O234" t="b">
        <f t="shared" si="22"/>
        <v>1</v>
      </c>
      <c r="S234">
        <f t="shared" si="23"/>
        <v>45788</v>
      </c>
    </row>
    <row r="235" spans="1:19">
      <c r="A235">
        <v>234</v>
      </c>
      <c r="B235" t="s">
        <v>251</v>
      </c>
      <c r="C235">
        <v>41</v>
      </c>
      <c r="D235" t="s">
        <v>15</v>
      </c>
      <c r="E235" t="s">
        <v>7</v>
      </c>
      <c r="F235">
        <v>47959</v>
      </c>
      <c r="G235" s="2">
        <v>42339</v>
      </c>
      <c r="H235">
        <v>23250</v>
      </c>
      <c r="I235" t="s">
        <v>13</v>
      </c>
      <c r="J235">
        <v>45</v>
      </c>
      <c r="K235" t="str">
        <f t="shared" si="18"/>
        <v>Below</v>
      </c>
      <c r="L235" t="str">
        <f t="shared" si="19"/>
        <v>Good</v>
      </c>
      <c r="M235" t="b">
        <f t="shared" si="20"/>
        <v>0</v>
      </c>
      <c r="N235" t="b">
        <f t="shared" si="21"/>
        <v>0</v>
      </c>
      <c r="O235" t="b">
        <f t="shared" si="22"/>
        <v>1</v>
      </c>
      <c r="S235">
        <f t="shared" si="23"/>
        <v>47959</v>
      </c>
    </row>
    <row r="236" spans="1:19">
      <c r="A236">
        <v>235</v>
      </c>
      <c r="B236" t="s">
        <v>252</v>
      </c>
      <c r="C236">
        <v>30</v>
      </c>
      <c r="D236" t="s">
        <v>15</v>
      </c>
      <c r="E236" t="s">
        <v>22</v>
      </c>
      <c r="F236">
        <v>73378</v>
      </c>
      <c r="G236" s="2">
        <v>42589</v>
      </c>
      <c r="H236">
        <v>28741</v>
      </c>
      <c r="I236" t="s">
        <v>13</v>
      </c>
      <c r="J236">
        <v>32</v>
      </c>
      <c r="K236" t="str">
        <f t="shared" si="18"/>
        <v>Above</v>
      </c>
      <c r="L236" t="str">
        <f t="shared" si="19"/>
        <v>Average</v>
      </c>
      <c r="M236" t="b">
        <f t="shared" si="20"/>
        <v>0</v>
      </c>
      <c r="N236" t="b">
        <f t="shared" si="21"/>
        <v>1</v>
      </c>
      <c r="O236" t="b">
        <f t="shared" si="22"/>
        <v>1</v>
      </c>
      <c r="S236">
        <f t="shared" si="23"/>
        <v>73378</v>
      </c>
    </row>
    <row r="237" spans="1:19">
      <c r="A237">
        <v>236</v>
      </c>
      <c r="B237" t="s">
        <v>253</v>
      </c>
      <c r="C237">
        <v>59</v>
      </c>
      <c r="D237" t="s">
        <v>15</v>
      </c>
      <c r="E237" t="s">
        <v>22</v>
      </c>
      <c r="F237">
        <v>46356</v>
      </c>
      <c r="G237" s="2">
        <v>43927</v>
      </c>
      <c r="H237">
        <v>19365</v>
      </c>
      <c r="I237" t="s">
        <v>18</v>
      </c>
      <c r="J237">
        <v>31</v>
      </c>
      <c r="K237" t="str">
        <f t="shared" si="18"/>
        <v>Below</v>
      </c>
      <c r="L237" t="str">
        <f t="shared" si="19"/>
        <v>Average</v>
      </c>
      <c r="M237" t="b">
        <f t="shared" si="20"/>
        <v>0</v>
      </c>
      <c r="N237" t="b">
        <f t="shared" si="21"/>
        <v>0</v>
      </c>
      <c r="O237" t="b">
        <f t="shared" si="22"/>
        <v>1</v>
      </c>
      <c r="S237">
        <f t="shared" si="23"/>
        <v>46356</v>
      </c>
    </row>
    <row r="238" spans="1:19">
      <c r="A238">
        <v>237</v>
      </c>
      <c r="B238" t="s">
        <v>254</v>
      </c>
      <c r="C238">
        <v>33</v>
      </c>
      <c r="D238" t="s">
        <v>11</v>
      </c>
      <c r="E238" t="s">
        <v>22</v>
      </c>
      <c r="F238">
        <v>31629</v>
      </c>
      <c r="G238" s="2">
        <v>43791</v>
      </c>
      <c r="H238">
        <v>37390</v>
      </c>
      <c r="I238" t="s">
        <v>28</v>
      </c>
      <c r="J238">
        <v>20</v>
      </c>
      <c r="K238" t="str">
        <f t="shared" si="18"/>
        <v>Below</v>
      </c>
      <c r="L238" t="str">
        <f t="shared" si="19"/>
        <v>Poor</v>
      </c>
      <c r="M238" t="b">
        <f t="shared" si="20"/>
        <v>0</v>
      </c>
      <c r="N238" t="b">
        <f t="shared" si="21"/>
        <v>0</v>
      </c>
      <c r="O238" t="b">
        <f t="shared" si="22"/>
        <v>1</v>
      </c>
      <c r="S238">
        <f t="shared" si="23"/>
        <v>31629</v>
      </c>
    </row>
    <row r="239" spans="1:19">
      <c r="A239">
        <v>238</v>
      </c>
      <c r="B239" t="s">
        <v>255</v>
      </c>
      <c r="C239">
        <v>41</v>
      </c>
      <c r="D239" t="s">
        <v>15</v>
      </c>
      <c r="E239" t="s">
        <v>7</v>
      </c>
      <c r="F239">
        <v>67428</v>
      </c>
      <c r="G239" s="2">
        <v>42838</v>
      </c>
      <c r="H239">
        <v>39349</v>
      </c>
      <c r="I239" t="s">
        <v>20</v>
      </c>
      <c r="J239">
        <v>46</v>
      </c>
      <c r="K239" t="str">
        <f t="shared" si="18"/>
        <v>Above</v>
      </c>
      <c r="L239" t="str">
        <f t="shared" si="19"/>
        <v>Good</v>
      </c>
      <c r="M239" t="b">
        <f t="shared" si="20"/>
        <v>0</v>
      </c>
      <c r="N239" t="b">
        <f t="shared" si="21"/>
        <v>1</v>
      </c>
      <c r="O239" t="b">
        <f t="shared" si="22"/>
        <v>1</v>
      </c>
      <c r="S239">
        <f t="shared" si="23"/>
        <v>67428</v>
      </c>
    </row>
    <row r="240" spans="1:19">
      <c r="A240">
        <v>239</v>
      </c>
      <c r="B240" t="s">
        <v>256</v>
      </c>
      <c r="C240">
        <v>21</v>
      </c>
      <c r="D240" t="s">
        <v>15</v>
      </c>
      <c r="E240" t="s">
        <v>12</v>
      </c>
      <c r="F240">
        <v>48029</v>
      </c>
      <c r="G240" s="2">
        <v>42021</v>
      </c>
      <c r="H240">
        <v>21649</v>
      </c>
      <c r="I240" t="s">
        <v>20</v>
      </c>
      <c r="J240">
        <v>58</v>
      </c>
      <c r="K240" t="str">
        <f t="shared" si="18"/>
        <v>Below</v>
      </c>
      <c r="L240" t="str">
        <f t="shared" si="19"/>
        <v>Excellent</v>
      </c>
      <c r="M240" t="b">
        <f t="shared" si="20"/>
        <v>0</v>
      </c>
      <c r="N240" t="b">
        <f t="shared" si="21"/>
        <v>0</v>
      </c>
      <c r="O240" t="b">
        <f t="shared" si="22"/>
        <v>0</v>
      </c>
      <c r="S240">
        <f t="shared" si="23"/>
        <v>48029</v>
      </c>
    </row>
    <row r="241" spans="1:19">
      <c r="A241">
        <v>240</v>
      </c>
      <c r="B241" t="s">
        <v>257</v>
      </c>
      <c r="C241">
        <v>51</v>
      </c>
      <c r="D241" t="s">
        <v>11</v>
      </c>
      <c r="E241" t="s">
        <v>7</v>
      </c>
      <c r="F241">
        <v>61964</v>
      </c>
      <c r="G241" s="2">
        <v>43536</v>
      </c>
      <c r="H241">
        <v>19080</v>
      </c>
      <c r="I241" t="s">
        <v>13</v>
      </c>
      <c r="J241">
        <v>27</v>
      </c>
      <c r="K241" t="str">
        <f t="shared" si="18"/>
        <v>Above</v>
      </c>
      <c r="L241" t="str">
        <f t="shared" si="19"/>
        <v>Poor</v>
      </c>
      <c r="M241" t="b">
        <f t="shared" si="20"/>
        <v>0</v>
      </c>
      <c r="N241" t="b">
        <f t="shared" si="21"/>
        <v>1</v>
      </c>
      <c r="O241" t="b">
        <f t="shared" si="22"/>
        <v>1</v>
      </c>
      <c r="S241">
        <f t="shared" si="23"/>
        <v>61964</v>
      </c>
    </row>
    <row r="242" spans="1:19">
      <c r="A242">
        <v>241</v>
      </c>
      <c r="B242" t="s">
        <v>258</v>
      </c>
      <c r="C242">
        <v>47</v>
      </c>
      <c r="D242" t="s">
        <v>11</v>
      </c>
      <c r="E242" t="s">
        <v>12</v>
      </c>
      <c r="F242">
        <v>45796</v>
      </c>
      <c r="G242" s="2">
        <v>42697</v>
      </c>
      <c r="H242">
        <v>13436</v>
      </c>
      <c r="I242" t="s">
        <v>13</v>
      </c>
      <c r="J242">
        <v>35</v>
      </c>
      <c r="K242" t="str">
        <f t="shared" si="18"/>
        <v>Below</v>
      </c>
      <c r="L242" t="str">
        <f t="shared" si="19"/>
        <v>Average</v>
      </c>
      <c r="M242" t="b">
        <f t="shared" si="20"/>
        <v>0</v>
      </c>
      <c r="N242" t="b">
        <f t="shared" si="21"/>
        <v>0</v>
      </c>
      <c r="O242" t="b">
        <f t="shared" si="22"/>
        <v>0</v>
      </c>
      <c r="S242">
        <f t="shared" si="23"/>
        <v>45796</v>
      </c>
    </row>
    <row r="243" spans="1:19">
      <c r="A243">
        <v>242</v>
      </c>
      <c r="B243" t="s">
        <v>259</v>
      </c>
      <c r="C243">
        <v>43</v>
      </c>
      <c r="D243" t="s">
        <v>11</v>
      </c>
      <c r="E243" t="s">
        <v>27</v>
      </c>
      <c r="F243">
        <v>46796</v>
      </c>
      <c r="G243" s="2">
        <v>42678</v>
      </c>
      <c r="H243">
        <v>14854</v>
      </c>
      <c r="I243" t="s">
        <v>20</v>
      </c>
      <c r="J243">
        <v>38</v>
      </c>
      <c r="K243" t="str">
        <f t="shared" si="18"/>
        <v>Below</v>
      </c>
      <c r="L243" t="str">
        <f t="shared" si="19"/>
        <v>Average</v>
      </c>
      <c r="M243" t="b">
        <f t="shared" si="20"/>
        <v>0</v>
      </c>
      <c r="N243" t="b">
        <f t="shared" si="21"/>
        <v>1</v>
      </c>
      <c r="O243" t="b">
        <f t="shared" si="22"/>
        <v>1</v>
      </c>
      <c r="S243">
        <f t="shared" si="23"/>
        <v>46796</v>
      </c>
    </row>
    <row r="244" spans="1:19">
      <c r="A244">
        <v>243</v>
      </c>
      <c r="B244" t="s">
        <v>260</v>
      </c>
      <c r="C244">
        <v>30</v>
      </c>
      <c r="D244" t="s">
        <v>11</v>
      </c>
      <c r="E244" t="s">
        <v>7</v>
      </c>
      <c r="F244">
        <v>30825</v>
      </c>
      <c r="G244" s="2">
        <v>44307</v>
      </c>
      <c r="H244">
        <v>39415</v>
      </c>
      <c r="I244" t="s">
        <v>28</v>
      </c>
      <c r="J244">
        <v>50</v>
      </c>
      <c r="K244" t="str">
        <f t="shared" si="18"/>
        <v>Below</v>
      </c>
      <c r="L244" t="str">
        <f t="shared" si="19"/>
        <v>Excellent</v>
      </c>
      <c r="M244" t="b">
        <f t="shared" si="20"/>
        <v>0</v>
      </c>
      <c r="N244" t="b">
        <f t="shared" si="21"/>
        <v>0</v>
      </c>
      <c r="O244" t="b">
        <f t="shared" si="22"/>
        <v>1</v>
      </c>
      <c r="S244">
        <f t="shared" si="23"/>
        <v>30825</v>
      </c>
    </row>
    <row r="245" spans="1:19">
      <c r="A245">
        <v>244</v>
      </c>
      <c r="B245" t="s">
        <v>261</v>
      </c>
      <c r="C245">
        <v>49</v>
      </c>
      <c r="D245" t="s">
        <v>15</v>
      </c>
      <c r="E245" t="s">
        <v>16</v>
      </c>
      <c r="F245">
        <v>59967</v>
      </c>
      <c r="G245" s="2">
        <v>42293</v>
      </c>
      <c r="H245">
        <v>30665</v>
      </c>
      <c r="I245" t="s">
        <v>13</v>
      </c>
      <c r="J245">
        <v>23</v>
      </c>
      <c r="K245" t="str">
        <f t="shared" si="18"/>
        <v>Above</v>
      </c>
      <c r="L245" t="str">
        <f t="shared" si="19"/>
        <v>Poor</v>
      </c>
      <c r="M245" t="b">
        <f t="shared" si="20"/>
        <v>1</v>
      </c>
      <c r="N245" t="b">
        <f t="shared" si="21"/>
        <v>0</v>
      </c>
      <c r="O245" t="b">
        <f t="shared" si="22"/>
        <v>1</v>
      </c>
      <c r="S245">
        <f t="shared" si="23"/>
        <v>59967</v>
      </c>
    </row>
    <row r="246" spans="1:19">
      <c r="A246">
        <v>245</v>
      </c>
      <c r="B246" t="s">
        <v>262</v>
      </c>
      <c r="C246">
        <v>38</v>
      </c>
      <c r="D246" t="s">
        <v>15</v>
      </c>
      <c r="E246" t="s">
        <v>12</v>
      </c>
      <c r="F246">
        <v>33489</v>
      </c>
      <c r="G246" s="2">
        <v>44455</v>
      </c>
      <c r="H246">
        <v>26602</v>
      </c>
      <c r="I246" t="s">
        <v>28</v>
      </c>
      <c r="J246">
        <v>57</v>
      </c>
      <c r="K246" t="str">
        <f t="shared" si="18"/>
        <v>Below</v>
      </c>
      <c r="L246" t="str">
        <f t="shared" si="19"/>
        <v>Excellent</v>
      </c>
      <c r="M246" t="b">
        <f t="shared" si="20"/>
        <v>0</v>
      </c>
      <c r="N246" t="b">
        <f t="shared" si="21"/>
        <v>0</v>
      </c>
      <c r="O246" t="b">
        <f t="shared" si="22"/>
        <v>0</v>
      </c>
      <c r="S246">
        <f t="shared" si="23"/>
        <v>33489</v>
      </c>
    </row>
    <row r="247" spans="1:19">
      <c r="A247">
        <v>246</v>
      </c>
      <c r="B247" t="s">
        <v>263</v>
      </c>
      <c r="C247">
        <v>20</v>
      </c>
      <c r="D247" t="s">
        <v>15</v>
      </c>
      <c r="E247" t="s">
        <v>27</v>
      </c>
      <c r="F247">
        <v>40658</v>
      </c>
      <c r="G247" s="2">
        <v>43549</v>
      </c>
      <c r="H247">
        <v>31537</v>
      </c>
      <c r="I247" t="s">
        <v>13</v>
      </c>
      <c r="J247">
        <v>52</v>
      </c>
      <c r="K247" t="str">
        <f t="shared" si="18"/>
        <v>Below</v>
      </c>
      <c r="L247" t="str">
        <f t="shared" si="19"/>
        <v>Excellent</v>
      </c>
      <c r="M247" t="b">
        <f t="shared" si="20"/>
        <v>0</v>
      </c>
      <c r="N247" t="b">
        <f t="shared" si="21"/>
        <v>1</v>
      </c>
      <c r="O247" t="b">
        <f t="shared" si="22"/>
        <v>1</v>
      </c>
      <c r="S247">
        <f t="shared" si="23"/>
        <v>40658</v>
      </c>
    </row>
    <row r="248" spans="1:19">
      <c r="A248">
        <v>247</v>
      </c>
      <c r="B248" t="s">
        <v>264</v>
      </c>
      <c r="C248">
        <v>52</v>
      </c>
      <c r="D248" t="s">
        <v>11</v>
      </c>
      <c r="E248" t="s">
        <v>7</v>
      </c>
      <c r="F248">
        <v>30084</v>
      </c>
      <c r="G248" s="2">
        <v>44870</v>
      </c>
      <c r="H248">
        <v>19972</v>
      </c>
      <c r="I248" t="s">
        <v>18</v>
      </c>
      <c r="J248">
        <v>50</v>
      </c>
      <c r="K248" t="str">
        <f t="shared" si="18"/>
        <v>Below</v>
      </c>
      <c r="L248" t="str">
        <f t="shared" si="19"/>
        <v>Excellent</v>
      </c>
      <c r="M248" t="b">
        <f t="shared" si="20"/>
        <v>0</v>
      </c>
      <c r="N248" t="b">
        <f t="shared" si="21"/>
        <v>0</v>
      </c>
      <c r="O248" t="b">
        <f t="shared" si="22"/>
        <v>1</v>
      </c>
      <c r="S248">
        <f t="shared" si="23"/>
        <v>30084</v>
      </c>
    </row>
    <row r="249" spans="1:19">
      <c r="A249">
        <v>248</v>
      </c>
      <c r="B249" t="s">
        <v>265</v>
      </c>
      <c r="C249">
        <v>52</v>
      </c>
      <c r="D249" t="s">
        <v>15</v>
      </c>
      <c r="E249" t="s">
        <v>12</v>
      </c>
      <c r="F249">
        <v>75176</v>
      </c>
      <c r="G249" s="2">
        <v>42545</v>
      </c>
      <c r="H249">
        <v>15492</v>
      </c>
      <c r="I249" t="s">
        <v>18</v>
      </c>
      <c r="J249">
        <v>37</v>
      </c>
      <c r="K249" t="str">
        <f t="shared" si="18"/>
        <v>Above</v>
      </c>
      <c r="L249" t="str">
        <f t="shared" si="19"/>
        <v>Average</v>
      </c>
      <c r="M249" t="b">
        <f t="shared" si="20"/>
        <v>0</v>
      </c>
      <c r="N249" t="b">
        <f t="shared" si="21"/>
        <v>1</v>
      </c>
      <c r="O249" t="b">
        <f t="shared" si="22"/>
        <v>0</v>
      </c>
      <c r="S249">
        <f t="shared" si="23"/>
        <v>75176</v>
      </c>
    </row>
    <row r="250" spans="1:19">
      <c r="A250">
        <v>249</v>
      </c>
      <c r="B250" t="s">
        <v>266</v>
      </c>
      <c r="C250">
        <v>25</v>
      </c>
      <c r="D250" t="s">
        <v>15</v>
      </c>
      <c r="E250" t="s">
        <v>12</v>
      </c>
      <c r="F250">
        <v>79270</v>
      </c>
      <c r="G250" s="2">
        <v>45099</v>
      </c>
      <c r="H250">
        <v>36772</v>
      </c>
      <c r="I250" t="s">
        <v>20</v>
      </c>
      <c r="J250">
        <v>47</v>
      </c>
      <c r="K250" t="str">
        <f t="shared" si="18"/>
        <v>Above</v>
      </c>
      <c r="L250" t="str">
        <f t="shared" si="19"/>
        <v>Good</v>
      </c>
      <c r="M250" t="b">
        <f t="shared" si="20"/>
        <v>0</v>
      </c>
      <c r="N250" t="b">
        <f t="shared" si="21"/>
        <v>1</v>
      </c>
      <c r="O250" t="b">
        <f t="shared" si="22"/>
        <v>0</v>
      </c>
      <c r="S250">
        <f t="shared" si="23"/>
        <v>79270</v>
      </c>
    </row>
    <row r="251" spans="1:19">
      <c r="A251">
        <v>250</v>
      </c>
      <c r="B251" t="s">
        <v>267</v>
      </c>
      <c r="C251">
        <v>32</v>
      </c>
      <c r="D251" t="s">
        <v>15</v>
      </c>
      <c r="E251" t="s">
        <v>22</v>
      </c>
      <c r="F251">
        <v>69942</v>
      </c>
      <c r="G251" s="2">
        <v>42511</v>
      </c>
      <c r="H251">
        <v>27596</v>
      </c>
      <c r="I251" t="s">
        <v>28</v>
      </c>
      <c r="J251">
        <v>56</v>
      </c>
      <c r="K251" t="str">
        <f t="shared" si="18"/>
        <v>Above</v>
      </c>
      <c r="L251" t="str">
        <f t="shared" si="19"/>
        <v>Excellent</v>
      </c>
      <c r="M251" t="b">
        <f t="shared" si="20"/>
        <v>0</v>
      </c>
      <c r="N251" t="b">
        <f t="shared" si="21"/>
        <v>1</v>
      </c>
      <c r="O251" t="b">
        <f t="shared" si="22"/>
        <v>1</v>
      </c>
      <c r="S251">
        <f t="shared" si="23"/>
        <v>69942</v>
      </c>
    </row>
    <row r="252" spans="1:19">
      <c r="A252">
        <v>251</v>
      </c>
      <c r="B252" t="s">
        <v>268</v>
      </c>
      <c r="C252">
        <v>47</v>
      </c>
      <c r="D252" t="s">
        <v>11</v>
      </c>
      <c r="E252" t="s">
        <v>16</v>
      </c>
      <c r="F252">
        <v>39226</v>
      </c>
      <c r="G252" s="2">
        <v>43889</v>
      </c>
      <c r="H252">
        <v>36186</v>
      </c>
      <c r="I252" t="s">
        <v>18</v>
      </c>
      <c r="J252">
        <v>42</v>
      </c>
      <c r="K252" t="str">
        <f t="shared" si="18"/>
        <v>Below</v>
      </c>
      <c r="L252" t="str">
        <f t="shared" si="19"/>
        <v>Good</v>
      </c>
      <c r="M252" t="b">
        <f t="shared" si="20"/>
        <v>0</v>
      </c>
      <c r="N252" t="b">
        <f t="shared" si="21"/>
        <v>0</v>
      </c>
      <c r="O252" t="b">
        <f t="shared" si="22"/>
        <v>1</v>
      </c>
      <c r="S252">
        <f t="shared" si="23"/>
        <v>39226</v>
      </c>
    </row>
    <row r="253" spans="1:19">
      <c r="A253">
        <v>252</v>
      </c>
      <c r="B253" t="s">
        <v>269</v>
      </c>
      <c r="C253">
        <v>33</v>
      </c>
      <c r="D253" t="s">
        <v>11</v>
      </c>
      <c r="E253" t="s">
        <v>22</v>
      </c>
      <c r="F253">
        <v>43232</v>
      </c>
      <c r="G253" s="2">
        <v>42283</v>
      </c>
      <c r="H253">
        <v>10355</v>
      </c>
      <c r="I253" t="s">
        <v>20</v>
      </c>
      <c r="J253">
        <v>31</v>
      </c>
      <c r="K253" t="str">
        <f t="shared" si="18"/>
        <v>Below</v>
      </c>
      <c r="L253" t="str">
        <f t="shared" si="19"/>
        <v>Average</v>
      </c>
      <c r="M253" t="b">
        <f t="shared" si="20"/>
        <v>0</v>
      </c>
      <c r="N253" t="b">
        <f t="shared" si="21"/>
        <v>0</v>
      </c>
      <c r="O253" t="b">
        <f t="shared" si="22"/>
        <v>1</v>
      </c>
      <c r="S253">
        <f t="shared" si="23"/>
        <v>43232</v>
      </c>
    </row>
    <row r="254" spans="1:19">
      <c r="A254">
        <v>253</v>
      </c>
      <c r="B254" t="s">
        <v>270</v>
      </c>
      <c r="C254">
        <v>48</v>
      </c>
      <c r="D254" t="s">
        <v>15</v>
      </c>
      <c r="E254" t="s">
        <v>12</v>
      </c>
      <c r="F254">
        <v>59896</v>
      </c>
      <c r="G254" s="2">
        <v>43710</v>
      </c>
      <c r="H254">
        <v>28110</v>
      </c>
      <c r="I254" t="s">
        <v>20</v>
      </c>
      <c r="J254">
        <v>34</v>
      </c>
      <c r="K254" t="str">
        <f t="shared" si="18"/>
        <v>Above</v>
      </c>
      <c r="L254" t="str">
        <f t="shared" si="19"/>
        <v>Average</v>
      </c>
      <c r="M254" t="b">
        <f t="shared" si="20"/>
        <v>0</v>
      </c>
      <c r="N254" t="b">
        <f t="shared" si="21"/>
        <v>0</v>
      </c>
      <c r="O254" t="b">
        <f t="shared" si="22"/>
        <v>0</v>
      </c>
      <c r="S254">
        <f t="shared" si="23"/>
        <v>59896</v>
      </c>
    </row>
    <row r="255" spans="1:19">
      <c r="A255">
        <v>254</v>
      </c>
      <c r="B255" t="s">
        <v>271</v>
      </c>
      <c r="C255">
        <v>26</v>
      </c>
      <c r="D255" t="s">
        <v>11</v>
      </c>
      <c r="E255" t="s">
        <v>7</v>
      </c>
      <c r="F255">
        <v>79820</v>
      </c>
      <c r="G255" s="2">
        <v>45277</v>
      </c>
      <c r="H255">
        <v>31367</v>
      </c>
      <c r="I255" t="s">
        <v>28</v>
      </c>
      <c r="J255">
        <v>44</v>
      </c>
      <c r="K255" t="str">
        <f t="shared" si="18"/>
        <v>Above</v>
      </c>
      <c r="L255" t="str">
        <f t="shared" si="19"/>
        <v>Good</v>
      </c>
      <c r="M255" t="b">
        <f t="shared" si="20"/>
        <v>0</v>
      </c>
      <c r="N255" t="b">
        <f t="shared" si="21"/>
        <v>1</v>
      </c>
      <c r="O255" t="b">
        <f t="shared" si="22"/>
        <v>1</v>
      </c>
      <c r="S255">
        <f t="shared" si="23"/>
        <v>79820</v>
      </c>
    </row>
    <row r="256" spans="1:19">
      <c r="A256">
        <v>255</v>
      </c>
      <c r="B256" t="s">
        <v>272</v>
      </c>
      <c r="C256">
        <v>34</v>
      </c>
      <c r="D256" t="s">
        <v>15</v>
      </c>
      <c r="E256" t="s">
        <v>7</v>
      </c>
      <c r="F256">
        <v>38345</v>
      </c>
      <c r="G256" s="2">
        <v>44343</v>
      </c>
      <c r="H256">
        <v>18253</v>
      </c>
      <c r="I256" t="s">
        <v>20</v>
      </c>
      <c r="J256">
        <v>20</v>
      </c>
      <c r="K256" t="str">
        <f t="shared" si="18"/>
        <v>Below</v>
      </c>
      <c r="L256" t="str">
        <f t="shared" si="19"/>
        <v>Poor</v>
      </c>
      <c r="M256" t="b">
        <f t="shared" si="20"/>
        <v>0</v>
      </c>
      <c r="N256" t="b">
        <f t="shared" si="21"/>
        <v>0</v>
      </c>
      <c r="O256" t="b">
        <f t="shared" si="22"/>
        <v>1</v>
      </c>
      <c r="S256">
        <f t="shared" si="23"/>
        <v>38345</v>
      </c>
    </row>
    <row r="257" spans="1:19">
      <c r="A257">
        <v>256</v>
      </c>
      <c r="B257" t="s">
        <v>273</v>
      </c>
      <c r="C257">
        <v>40</v>
      </c>
      <c r="D257" t="s">
        <v>15</v>
      </c>
      <c r="E257" t="s">
        <v>7</v>
      </c>
      <c r="F257">
        <v>35825</v>
      </c>
      <c r="G257" s="2">
        <v>43840</v>
      </c>
      <c r="H257">
        <v>23122</v>
      </c>
      <c r="I257" t="s">
        <v>28</v>
      </c>
      <c r="J257">
        <v>43</v>
      </c>
      <c r="K257" t="str">
        <f t="shared" si="18"/>
        <v>Below</v>
      </c>
      <c r="L257" t="str">
        <f t="shared" si="19"/>
        <v>Good</v>
      </c>
      <c r="M257" t="b">
        <f t="shared" si="20"/>
        <v>0</v>
      </c>
      <c r="N257" t="b">
        <f t="shared" si="21"/>
        <v>0</v>
      </c>
      <c r="O257" t="b">
        <f t="shared" si="22"/>
        <v>1</v>
      </c>
      <c r="S257">
        <f t="shared" si="23"/>
        <v>35825</v>
      </c>
    </row>
    <row r="258" spans="1:19">
      <c r="A258">
        <v>257</v>
      </c>
      <c r="B258" t="s">
        <v>274</v>
      </c>
      <c r="C258">
        <v>47</v>
      </c>
      <c r="D258" t="s">
        <v>15</v>
      </c>
      <c r="E258" t="s">
        <v>12</v>
      </c>
      <c r="F258">
        <v>44713</v>
      </c>
      <c r="G258" s="2">
        <v>44377</v>
      </c>
      <c r="H258">
        <v>39961</v>
      </c>
      <c r="I258" t="s">
        <v>20</v>
      </c>
      <c r="J258">
        <v>27</v>
      </c>
      <c r="K258" t="str">
        <f t="shared" si="18"/>
        <v>Below</v>
      </c>
      <c r="L258" t="str">
        <f t="shared" si="19"/>
        <v>Poor</v>
      </c>
      <c r="M258" t="b">
        <f t="shared" si="20"/>
        <v>0</v>
      </c>
      <c r="N258" t="b">
        <f t="shared" si="21"/>
        <v>0</v>
      </c>
      <c r="O258" t="b">
        <f t="shared" si="22"/>
        <v>0</v>
      </c>
      <c r="S258">
        <f t="shared" si="23"/>
        <v>44713</v>
      </c>
    </row>
    <row r="259" spans="1:19">
      <c r="A259">
        <v>258</v>
      </c>
      <c r="B259" t="s">
        <v>275</v>
      </c>
      <c r="C259">
        <v>22</v>
      </c>
      <c r="D259" t="s">
        <v>15</v>
      </c>
      <c r="E259" t="s">
        <v>7</v>
      </c>
      <c r="F259">
        <v>45065</v>
      </c>
      <c r="G259" s="2">
        <v>42409</v>
      </c>
      <c r="H259">
        <v>16723</v>
      </c>
      <c r="I259" t="s">
        <v>20</v>
      </c>
      <c r="J259">
        <v>22</v>
      </c>
      <c r="K259" t="str">
        <f t="shared" ref="K259:K322" si="24">IF(F:F&gt;50000,"Above","Below")</f>
        <v>Below</v>
      </c>
      <c r="L259" t="str">
        <f t="shared" ref="L259:L322" si="25">IF(J259&gt;=50,"Excellent",IF(J259&gt;=40,"Good",IF(J259&gt;=30,"Average","Poor")))</f>
        <v>Poor</v>
      </c>
      <c r="M259" t="b">
        <f t="shared" ref="M259:M322" si="26">IF(AND(E:E="HR",I:I="North"),H:H&gt;15000)</f>
        <v>0</v>
      </c>
      <c r="N259" t="b">
        <f t="shared" ref="N259:N322" si="27">OR(E:E="IT",F:F&gt;60000)</f>
        <v>0</v>
      </c>
      <c r="O259" t="b">
        <f t="shared" ref="O259:O322" si="28">NOT(E:E="Marketing")</f>
        <v>1</v>
      </c>
      <c r="S259">
        <f t="shared" ref="S259:S322" si="29">VLOOKUP(A259,$A$2:$J$1001,6,FALSE)</f>
        <v>45065</v>
      </c>
    </row>
    <row r="260" spans="1:19">
      <c r="A260">
        <v>259</v>
      </c>
      <c r="B260" t="s">
        <v>276</v>
      </c>
      <c r="C260">
        <v>39</v>
      </c>
      <c r="D260" t="s">
        <v>15</v>
      </c>
      <c r="E260" t="s">
        <v>12</v>
      </c>
      <c r="F260">
        <v>44725</v>
      </c>
      <c r="G260" s="2">
        <v>43592</v>
      </c>
      <c r="H260">
        <v>21802</v>
      </c>
      <c r="I260" t="s">
        <v>20</v>
      </c>
      <c r="J260">
        <v>58</v>
      </c>
      <c r="K260" t="str">
        <f t="shared" si="24"/>
        <v>Below</v>
      </c>
      <c r="L260" t="str">
        <f t="shared" si="25"/>
        <v>Excellent</v>
      </c>
      <c r="M260" t="b">
        <f t="shared" si="26"/>
        <v>0</v>
      </c>
      <c r="N260" t="b">
        <f t="shared" si="27"/>
        <v>0</v>
      </c>
      <c r="O260" t="b">
        <f t="shared" si="28"/>
        <v>0</v>
      </c>
      <c r="S260">
        <f t="shared" si="29"/>
        <v>44725</v>
      </c>
    </row>
    <row r="261" spans="1:19">
      <c r="A261">
        <v>260</v>
      </c>
      <c r="B261" t="s">
        <v>277</v>
      </c>
      <c r="C261">
        <v>50</v>
      </c>
      <c r="D261" t="s">
        <v>15</v>
      </c>
      <c r="E261" t="s">
        <v>7</v>
      </c>
      <c r="F261">
        <v>56507</v>
      </c>
      <c r="G261" s="2">
        <v>44152</v>
      </c>
      <c r="H261">
        <v>35196</v>
      </c>
      <c r="I261" t="s">
        <v>20</v>
      </c>
      <c r="J261">
        <v>57</v>
      </c>
      <c r="K261" t="str">
        <f t="shared" si="24"/>
        <v>Above</v>
      </c>
      <c r="L261" t="str">
        <f t="shared" si="25"/>
        <v>Excellent</v>
      </c>
      <c r="M261" t="b">
        <f t="shared" si="26"/>
        <v>0</v>
      </c>
      <c r="N261" t="b">
        <f t="shared" si="27"/>
        <v>0</v>
      </c>
      <c r="O261" t="b">
        <f t="shared" si="28"/>
        <v>1</v>
      </c>
      <c r="S261">
        <f t="shared" si="29"/>
        <v>56507</v>
      </c>
    </row>
    <row r="262" spans="1:19">
      <c r="A262">
        <v>261</v>
      </c>
      <c r="B262" t="s">
        <v>278</v>
      </c>
      <c r="C262">
        <v>58</v>
      </c>
      <c r="D262" t="s">
        <v>15</v>
      </c>
      <c r="E262" t="s">
        <v>22</v>
      </c>
      <c r="F262">
        <v>63594</v>
      </c>
      <c r="G262" s="2">
        <v>45301</v>
      </c>
      <c r="H262">
        <v>37151</v>
      </c>
      <c r="I262" t="s">
        <v>28</v>
      </c>
      <c r="J262">
        <v>35</v>
      </c>
      <c r="K262" t="str">
        <f t="shared" si="24"/>
        <v>Above</v>
      </c>
      <c r="L262" t="str">
        <f t="shared" si="25"/>
        <v>Average</v>
      </c>
      <c r="M262" t="b">
        <f t="shared" si="26"/>
        <v>0</v>
      </c>
      <c r="N262" t="b">
        <f t="shared" si="27"/>
        <v>1</v>
      </c>
      <c r="O262" t="b">
        <f t="shared" si="28"/>
        <v>1</v>
      </c>
      <c r="S262">
        <f t="shared" si="29"/>
        <v>63594</v>
      </c>
    </row>
    <row r="263" spans="1:19">
      <c r="A263">
        <v>262</v>
      </c>
      <c r="B263" t="s">
        <v>279</v>
      </c>
      <c r="C263">
        <v>35</v>
      </c>
      <c r="D263" t="s">
        <v>11</v>
      </c>
      <c r="E263" t="s">
        <v>16</v>
      </c>
      <c r="F263">
        <v>34341</v>
      </c>
      <c r="G263" s="2">
        <v>44178</v>
      </c>
      <c r="H263">
        <v>18448</v>
      </c>
      <c r="I263" t="s">
        <v>18</v>
      </c>
      <c r="J263">
        <v>60</v>
      </c>
      <c r="K263" t="str">
        <f t="shared" si="24"/>
        <v>Below</v>
      </c>
      <c r="L263" t="str">
        <f t="shared" si="25"/>
        <v>Excellent</v>
      </c>
      <c r="M263" t="b">
        <f t="shared" si="26"/>
        <v>0</v>
      </c>
      <c r="N263" t="b">
        <f t="shared" si="27"/>
        <v>0</v>
      </c>
      <c r="O263" t="b">
        <f t="shared" si="28"/>
        <v>1</v>
      </c>
      <c r="S263">
        <f t="shared" si="29"/>
        <v>34341</v>
      </c>
    </row>
    <row r="264" spans="1:19">
      <c r="A264">
        <v>263</v>
      </c>
      <c r="B264" t="s">
        <v>280</v>
      </c>
      <c r="C264">
        <v>38</v>
      </c>
      <c r="D264" t="s">
        <v>11</v>
      </c>
      <c r="E264" t="s">
        <v>27</v>
      </c>
      <c r="F264">
        <v>35129</v>
      </c>
      <c r="G264" s="2">
        <v>45066</v>
      </c>
      <c r="H264">
        <v>20182</v>
      </c>
      <c r="I264" t="s">
        <v>13</v>
      </c>
      <c r="J264">
        <v>23</v>
      </c>
      <c r="K264" t="str">
        <f t="shared" si="24"/>
        <v>Below</v>
      </c>
      <c r="L264" t="str">
        <f t="shared" si="25"/>
        <v>Poor</v>
      </c>
      <c r="M264" t="b">
        <f t="shared" si="26"/>
        <v>0</v>
      </c>
      <c r="N264" t="b">
        <f t="shared" si="27"/>
        <v>1</v>
      </c>
      <c r="O264" t="b">
        <f t="shared" si="28"/>
        <v>1</v>
      </c>
      <c r="S264">
        <f t="shared" si="29"/>
        <v>35129</v>
      </c>
    </row>
    <row r="265" spans="1:19">
      <c r="A265">
        <v>264</v>
      </c>
      <c r="B265" t="s">
        <v>281</v>
      </c>
      <c r="C265">
        <v>47</v>
      </c>
      <c r="D265" t="s">
        <v>11</v>
      </c>
      <c r="E265" t="s">
        <v>27</v>
      </c>
      <c r="F265">
        <v>67467</v>
      </c>
      <c r="G265" s="2">
        <v>43205</v>
      </c>
      <c r="H265">
        <v>20134</v>
      </c>
      <c r="I265" t="s">
        <v>28</v>
      </c>
      <c r="J265">
        <v>28</v>
      </c>
      <c r="K265" t="str">
        <f t="shared" si="24"/>
        <v>Above</v>
      </c>
      <c r="L265" t="str">
        <f t="shared" si="25"/>
        <v>Poor</v>
      </c>
      <c r="M265" t="b">
        <f t="shared" si="26"/>
        <v>0</v>
      </c>
      <c r="N265" t="b">
        <f t="shared" si="27"/>
        <v>1</v>
      </c>
      <c r="O265" t="b">
        <f t="shared" si="28"/>
        <v>1</v>
      </c>
      <c r="S265">
        <f t="shared" si="29"/>
        <v>67467</v>
      </c>
    </row>
    <row r="266" spans="1:19">
      <c r="A266">
        <v>265</v>
      </c>
      <c r="B266" t="s">
        <v>282</v>
      </c>
      <c r="C266">
        <v>41</v>
      </c>
      <c r="D266" t="s">
        <v>15</v>
      </c>
      <c r="E266" t="s">
        <v>12</v>
      </c>
      <c r="F266">
        <v>74798</v>
      </c>
      <c r="G266" s="2">
        <v>42299</v>
      </c>
      <c r="H266">
        <v>30493</v>
      </c>
      <c r="I266" t="s">
        <v>13</v>
      </c>
      <c r="J266">
        <v>47</v>
      </c>
      <c r="K266" t="str">
        <f t="shared" si="24"/>
        <v>Above</v>
      </c>
      <c r="L266" t="str">
        <f t="shared" si="25"/>
        <v>Good</v>
      </c>
      <c r="M266" t="b">
        <f t="shared" si="26"/>
        <v>0</v>
      </c>
      <c r="N266" t="b">
        <f t="shared" si="27"/>
        <v>1</v>
      </c>
      <c r="O266" t="b">
        <f t="shared" si="28"/>
        <v>0</v>
      </c>
      <c r="S266">
        <f t="shared" si="29"/>
        <v>74798</v>
      </c>
    </row>
    <row r="267" spans="1:19">
      <c r="A267">
        <v>266</v>
      </c>
      <c r="B267" t="s">
        <v>283</v>
      </c>
      <c r="C267">
        <v>46</v>
      </c>
      <c r="D267" t="s">
        <v>15</v>
      </c>
      <c r="E267" t="s">
        <v>27</v>
      </c>
      <c r="F267">
        <v>72164</v>
      </c>
      <c r="G267" s="2">
        <v>42311</v>
      </c>
      <c r="H267">
        <v>33392</v>
      </c>
      <c r="I267" t="s">
        <v>13</v>
      </c>
      <c r="J267">
        <v>56</v>
      </c>
      <c r="K267" t="str">
        <f t="shared" si="24"/>
        <v>Above</v>
      </c>
      <c r="L267" t="str">
        <f t="shared" si="25"/>
        <v>Excellent</v>
      </c>
      <c r="M267" t="b">
        <f t="shared" si="26"/>
        <v>0</v>
      </c>
      <c r="N267" t="b">
        <f t="shared" si="27"/>
        <v>1</v>
      </c>
      <c r="O267" t="b">
        <f t="shared" si="28"/>
        <v>1</v>
      </c>
      <c r="S267">
        <f t="shared" si="29"/>
        <v>72164</v>
      </c>
    </row>
    <row r="268" spans="1:19">
      <c r="A268">
        <v>267</v>
      </c>
      <c r="B268" t="s">
        <v>284</v>
      </c>
      <c r="C268">
        <v>51</v>
      </c>
      <c r="D268" t="s">
        <v>11</v>
      </c>
      <c r="E268" t="s">
        <v>22</v>
      </c>
      <c r="F268">
        <v>53939</v>
      </c>
      <c r="G268" s="2">
        <v>42876</v>
      </c>
      <c r="H268">
        <v>23717</v>
      </c>
      <c r="I268" t="s">
        <v>13</v>
      </c>
      <c r="J268">
        <v>48</v>
      </c>
      <c r="K268" t="str">
        <f t="shared" si="24"/>
        <v>Above</v>
      </c>
      <c r="L268" t="str">
        <f t="shared" si="25"/>
        <v>Good</v>
      </c>
      <c r="M268" t="b">
        <f t="shared" si="26"/>
        <v>0</v>
      </c>
      <c r="N268" t="b">
        <f t="shared" si="27"/>
        <v>0</v>
      </c>
      <c r="O268" t="b">
        <f t="shared" si="28"/>
        <v>1</v>
      </c>
      <c r="S268">
        <f t="shared" si="29"/>
        <v>53939</v>
      </c>
    </row>
    <row r="269" spans="1:19">
      <c r="A269">
        <v>268</v>
      </c>
      <c r="B269" t="s">
        <v>285</v>
      </c>
      <c r="C269">
        <v>54</v>
      </c>
      <c r="D269" t="s">
        <v>11</v>
      </c>
      <c r="E269" t="s">
        <v>27</v>
      </c>
      <c r="F269">
        <v>35713</v>
      </c>
      <c r="G269" s="2">
        <v>42635</v>
      </c>
      <c r="H269">
        <v>36932</v>
      </c>
      <c r="I269" t="s">
        <v>13</v>
      </c>
      <c r="J269">
        <v>36</v>
      </c>
      <c r="K269" t="str">
        <f t="shared" si="24"/>
        <v>Below</v>
      </c>
      <c r="L269" t="str">
        <f t="shared" si="25"/>
        <v>Average</v>
      </c>
      <c r="M269" t="b">
        <f t="shared" si="26"/>
        <v>0</v>
      </c>
      <c r="N269" t="b">
        <f t="shared" si="27"/>
        <v>1</v>
      </c>
      <c r="O269" t="b">
        <f t="shared" si="28"/>
        <v>1</v>
      </c>
      <c r="S269">
        <f t="shared" si="29"/>
        <v>35713</v>
      </c>
    </row>
    <row r="270" spans="1:19">
      <c r="A270">
        <v>269</v>
      </c>
      <c r="B270" t="s">
        <v>286</v>
      </c>
      <c r="C270">
        <v>60</v>
      </c>
      <c r="D270" t="s">
        <v>15</v>
      </c>
      <c r="E270" t="s">
        <v>22</v>
      </c>
      <c r="F270">
        <v>60850</v>
      </c>
      <c r="G270" s="2">
        <v>43722</v>
      </c>
      <c r="H270">
        <v>19244</v>
      </c>
      <c r="I270" t="s">
        <v>28</v>
      </c>
      <c r="J270">
        <v>48</v>
      </c>
      <c r="K270" t="str">
        <f t="shared" si="24"/>
        <v>Above</v>
      </c>
      <c r="L270" t="str">
        <f t="shared" si="25"/>
        <v>Good</v>
      </c>
      <c r="M270" t="b">
        <f t="shared" si="26"/>
        <v>0</v>
      </c>
      <c r="N270" t="b">
        <f t="shared" si="27"/>
        <v>1</v>
      </c>
      <c r="O270" t="b">
        <f t="shared" si="28"/>
        <v>1</v>
      </c>
      <c r="S270">
        <f t="shared" si="29"/>
        <v>60850</v>
      </c>
    </row>
    <row r="271" spans="1:19">
      <c r="A271">
        <v>270</v>
      </c>
      <c r="B271" t="s">
        <v>287</v>
      </c>
      <c r="C271">
        <v>47</v>
      </c>
      <c r="D271" t="s">
        <v>15</v>
      </c>
      <c r="E271" t="s">
        <v>27</v>
      </c>
      <c r="F271">
        <v>53290</v>
      </c>
      <c r="G271" s="2">
        <v>43889</v>
      </c>
      <c r="H271">
        <v>39521</v>
      </c>
      <c r="I271" t="s">
        <v>13</v>
      </c>
      <c r="J271">
        <v>56</v>
      </c>
      <c r="K271" t="str">
        <f t="shared" si="24"/>
        <v>Above</v>
      </c>
      <c r="L271" t="str">
        <f t="shared" si="25"/>
        <v>Excellent</v>
      </c>
      <c r="M271" t="b">
        <f t="shared" si="26"/>
        <v>0</v>
      </c>
      <c r="N271" t="b">
        <f t="shared" si="27"/>
        <v>1</v>
      </c>
      <c r="O271" t="b">
        <f t="shared" si="28"/>
        <v>1</v>
      </c>
      <c r="S271">
        <f t="shared" si="29"/>
        <v>53290</v>
      </c>
    </row>
    <row r="272" spans="1:19">
      <c r="A272">
        <v>271</v>
      </c>
      <c r="B272" t="s">
        <v>288</v>
      </c>
      <c r="C272">
        <v>34</v>
      </c>
      <c r="D272" t="s">
        <v>15</v>
      </c>
      <c r="E272" t="s">
        <v>7</v>
      </c>
      <c r="F272">
        <v>76180</v>
      </c>
      <c r="G272" s="2">
        <v>44782</v>
      </c>
      <c r="H272">
        <v>13107</v>
      </c>
      <c r="I272" t="s">
        <v>18</v>
      </c>
      <c r="J272">
        <v>52</v>
      </c>
      <c r="K272" t="str">
        <f t="shared" si="24"/>
        <v>Above</v>
      </c>
      <c r="L272" t="str">
        <f t="shared" si="25"/>
        <v>Excellent</v>
      </c>
      <c r="M272" t="b">
        <f t="shared" si="26"/>
        <v>0</v>
      </c>
      <c r="N272" t="b">
        <f t="shared" si="27"/>
        <v>1</v>
      </c>
      <c r="O272" t="b">
        <f t="shared" si="28"/>
        <v>1</v>
      </c>
      <c r="S272">
        <f t="shared" si="29"/>
        <v>76180</v>
      </c>
    </row>
    <row r="273" spans="1:19">
      <c r="A273">
        <v>272</v>
      </c>
      <c r="B273" t="s">
        <v>289</v>
      </c>
      <c r="C273">
        <v>39</v>
      </c>
      <c r="D273" t="s">
        <v>15</v>
      </c>
      <c r="E273" t="s">
        <v>7</v>
      </c>
      <c r="F273">
        <v>62928</v>
      </c>
      <c r="G273" s="2">
        <v>42220</v>
      </c>
      <c r="H273">
        <v>21141</v>
      </c>
      <c r="I273" t="s">
        <v>13</v>
      </c>
      <c r="J273">
        <v>36</v>
      </c>
      <c r="K273" t="str">
        <f t="shared" si="24"/>
        <v>Above</v>
      </c>
      <c r="L273" t="str">
        <f t="shared" si="25"/>
        <v>Average</v>
      </c>
      <c r="M273" t="b">
        <f t="shared" si="26"/>
        <v>0</v>
      </c>
      <c r="N273" t="b">
        <f t="shared" si="27"/>
        <v>1</v>
      </c>
      <c r="O273" t="b">
        <f t="shared" si="28"/>
        <v>1</v>
      </c>
      <c r="S273">
        <f t="shared" si="29"/>
        <v>62928</v>
      </c>
    </row>
    <row r="274" spans="1:19">
      <c r="A274">
        <v>273</v>
      </c>
      <c r="B274" t="s">
        <v>290</v>
      </c>
      <c r="C274">
        <v>58</v>
      </c>
      <c r="D274" t="s">
        <v>11</v>
      </c>
      <c r="E274" t="s">
        <v>12</v>
      </c>
      <c r="F274">
        <v>48144</v>
      </c>
      <c r="G274" s="2">
        <v>42288</v>
      </c>
      <c r="H274">
        <v>26963</v>
      </c>
      <c r="I274" t="s">
        <v>13</v>
      </c>
      <c r="J274">
        <v>48</v>
      </c>
      <c r="K274" t="str">
        <f t="shared" si="24"/>
        <v>Below</v>
      </c>
      <c r="L274" t="str">
        <f t="shared" si="25"/>
        <v>Good</v>
      </c>
      <c r="M274" t="b">
        <f t="shared" si="26"/>
        <v>0</v>
      </c>
      <c r="N274" t="b">
        <f t="shared" si="27"/>
        <v>0</v>
      </c>
      <c r="O274" t="b">
        <f t="shared" si="28"/>
        <v>0</v>
      </c>
      <c r="S274">
        <f t="shared" si="29"/>
        <v>48144</v>
      </c>
    </row>
    <row r="275" spans="1:19">
      <c r="A275">
        <v>274</v>
      </c>
      <c r="B275" t="s">
        <v>291</v>
      </c>
      <c r="C275">
        <v>22</v>
      </c>
      <c r="D275" t="s">
        <v>15</v>
      </c>
      <c r="E275" t="s">
        <v>7</v>
      </c>
      <c r="F275">
        <v>52385</v>
      </c>
      <c r="G275" s="2">
        <v>43465</v>
      </c>
      <c r="H275">
        <v>33503</v>
      </c>
      <c r="I275" t="s">
        <v>28</v>
      </c>
      <c r="J275">
        <v>52</v>
      </c>
      <c r="K275" t="str">
        <f t="shared" si="24"/>
        <v>Above</v>
      </c>
      <c r="L275" t="str">
        <f t="shared" si="25"/>
        <v>Excellent</v>
      </c>
      <c r="M275" t="b">
        <f t="shared" si="26"/>
        <v>0</v>
      </c>
      <c r="N275" t="b">
        <f t="shared" si="27"/>
        <v>0</v>
      </c>
      <c r="O275" t="b">
        <f t="shared" si="28"/>
        <v>1</v>
      </c>
      <c r="S275">
        <f t="shared" si="29"/>
        <v>52385</v>
      </c>
    </row>
    <row r="276" spans="1:19">
      <c r="A276">
        <v>275</v>
      </c>
      <c r="B276" t="s">
        <v>292</v>
      </c>
      <c r="C276">
        <v>22</v>
      </c>
      <c r="D276" t="s">
        <v>11</v>
      </c>
      <c r="E276" t="s">
        <v>22</v>
      </c>
      <c r="F276">
        <v>76711</v>
      </c>
      <c r="G276" s="2">
        <v>42136</v>
      </c>
      <c r="H276">
        <v>33700</v>
      </c>
      <c r="I276" t="s">
        <v>20</v>
      </c>
      <c r="J276">
        <v>26</v>
      </c>
      <c r="K276" t="str">
        <f t="shared" si="24"/>
        <v>Above</v>
      </c>
      <c r="L276" t="str">
        <f t="shared" si="25"/>
        <v>Poor</v>
      </c>
      <c r="M276" t="b">
        <f t="shared" si="26"/>
        <v>0</v>
      </c>
      <c r="N276" t="b">
        <f t="shared" si="27"/>
        <v>1</v>
      </c>
      <c r="O276" t="b">
        <f t="shared" si="28"/>
        <v>1</v>
      </c>
      <c r="S276">
        <f t="shared" si="29"/>
        <v>76711</v>
      </c>
    </row>
    <row r="277" spans="1:19">
      <c r="A277">
        <v>276</v>
      </c>
      <c r="B277" t="s">
        <v>293</v>
      </c>
      <c r="C277">
        <v>45</v>
      </c>
      <c r="D277" t="s">
        <v>11</v>
      </c>
      <c r="E277" t="s">
        <v>16</v>
      </c>
      <c r="F277">
        <v>51212</v>
      </c>
      <c r="G277" s="2">
        <v>42975</v>
      </c>
      <c r="H277">
        <v>38073</v>
      </c>
      <c r="I277" t="s">
        <v>20</v>
      </c>
      <c r="J277">
        <v>53</v>
      </c>
      <c r="K277" t="str">
        <f t="shared" si="24"/>
        <v>Above</v>
      </c>
      <c r="L277" t="str">
        <f t="shared" si="25"/>
        <v>Excellent</v>
      </c>
      <c r="M277" t="b">
        <f t="shared" si="26"/>
        <v>0</v>
      </c>
      <c r="N277" t="b">
        <f t="shared" si="27"/>
        <v>0</v>
      </c>
      <c r="O277" t="b">
        <f t="shared" si="28"/>
        <v>1</v>
      </c>
      <c r="S277">
        <f t="shared" si="29"/>
        <v>51212</v>
      </c>
    </row>
    <row r="278" spans="1:19">
      <c r="A278">
        <v>277</v>
      </c>
      <c r="B278" t="s">
        <v>294</v>
      </c>
      <c r="C278">
        <v>54</v>
      </c>
      <c r="D278" t="s">
        <v>15</v>
      </c>
      <c r="E278" t="s">
        <v>12</v>
      </c>
      <c r="F278">
        <v>73903</v>
      </c>
      <c r="G278" s="2">
        <v>43810</v>
      </c>
      <c r="H278">
        <v>30960</v>
      </c>
      <c r="I278" t="s">
        <v>20</v>
      </c>
      <c r="J278">
        <v>52</v>
      </c>
      <c r="K278" t="str">
        <f t="shared" si="24"/>
        <v>Above</v>
      </c>
      <c r="L278" t="str">
        <f t="shared" si="25"/>
        <v>Excellent</v>
      </c>
      <c r="M278" t="b">
        <f t="shared" si="26"/>
        <v>0</v>
      </c>
      <c r="N278" t="b">
        <f t="shared" si="27"/>
        <v>1</v>
      </c>
      <c r="O278" t="b">
        <f t="shared" si="28"/>
        <v>0</v>
      </c>
      <c r="S278">
        <f t="shared" si="29"/>
        <v>73903</v>
      </c>
    </row>
    <row r="279" spans="1:19">
      <c r="A279">
        <v>278</v>
      </c>
      <c r="B279" t="s">
        <v>295</v>
      </c>
      <c r="C279">
        <v>46</v>
      </c>
      <c r="D279" t="s">
        <v>11</v>
      </c>
      <c r="E279" t="s">
        <v>16</v>
      </c>
      <c r="F279">
        <v>62301</v>
      </c>
      <c r="G279" s="2">
        <v>42427</v>
      </c>
      <c r="H279">
        <v>35288</v>
      </c>
      <c r="I279" t="s">
        <v>18</v>
      </c>
      <c r="J279">
        <v>37</v>
      </c>
      <c r="K279" t="str">
        <f t="shared" si="24"/>
        <v>Above</v>
      </c>
      <c r="L279" t="str">
        <f t="shared" si="25"/>
        <v>Average</v>
      </c>
      <c r="M279" t="b">
        <f t="shared" si="26"/>
        <v>0</v>
      </c>
      <c r="N279" t="b">
        <f t="shared" si="27"/>
        <v>1</v>
      </c>
      <c r="O279" t="b">
        <f t="shared" si="28"/>
        <v>1</v>
      </c>
      <c r="S279">
        <f t="shared" si="29"/>
        <v>62301</v>
      </c>
    </row>
    <row r="280" spans="1:19">
      <c r="A280">
        <v>279</v>
      </c>
      <c r="B280" t="s">
        <v>296</v>
      </c>
      <c r="C280">
        <v>47</v>
      </c>
      <c r="D280" t="s">
        <v>15</v>
      </c>
      <c r="E280" t="s">
        <v>7</v>
      </c>
      <c r="F280">
        <v>50752</v>
      </c>
      <c r="G280" s="2">
        <v>43475</v>
      </c>
      <c r="H280">
        <v>38266</v>
      </c>
      <c r="I280" t="s">
        <v>13</v>
      </c>
      <c r="J280">
        <v>38</v>
      </c>
      <c r="K280" t="str">
        <f t="shared" si="24"/>
        <v>Above</v>
      </c>
      <c r="L280" t="str">
        <f t="shared" si="25"/>
        <v>Average</v>
      </c>
      <c r="M280" t="b">
        <f t="shared" si="26"/>
        <v>0</v>
      </c>
      <c r="N280" t="b">
        <f t="shared" si="27"/>
        <v>0</v>
      </c>
      <c r="O280" t="b">
        <f t="shared" si="28"/>
        <v>1</v>
      </c>
      <c r="S280">
        <f t="shared" si="29"/>
        <v>50752</v>
      </c>
    </row>
    <row r="281" spans="1:19">
      <c r="A281">
        <v>280</v>
      </c>
      <c r="B281" t="s">
        <v>297</v>
      </c>
      <c r="C281">
        <v>25</v>
      </c>
      <c r="D281" t="s">
        <v>15</v>
      </c>
      <c r="E281" t="s">
        <v>12</v>
      </c>
      <c r="F281">
        <v>38974</v>
      </c>
      <c r="G281" s="2">
        <v>44626</v>
      </c>
      <c r="H281">
        <v>20558</v>
      </c>
      <c r="I281" t="s">
        <v>18</v>
      </c>
      <c r="J281">
        <v>30</v>
      </c>
      <c r="K281" t="str">
        <f t="shared" si="24"/>
        <v>Below</v>
      </c>
      <c r="L281" t="str">
        <f t="shared" si="25"/>
        <v>Average</v>
      </c>
      <c r="M281" t="b">
        <f t="shared" si="26"/>
        <v>0</v>
      </c>
      <c r="N281" t="b">
        <f t="shared" si="27"/>
        <v>0</v>
      </c>
      <c r="O281" t="b">
        <f t="shared" si="28"/>
        <v>0</v>
      </c>
      <c r="S281">
        <f t="shared" si="29"/>
        <v>38974</v>
      </c>
    </row>
    <row r="282" spans="1:19">
      <c r="A282">
        <v>281</v>
      </c>
      <c r="B282" t="s">
        <v>298</v>
      </c>
      <c r="C282">
        <v>58</v>
      </c>
      <c r="D282" t="s">
        <v>11</v>
      </c>
      <c r="E282" t="s">
        <v>22</v>
      </c>
      <c r="F282">
        <v>70389</v>
      </c>
      <c r="G282" s="2">
        <v>41920</v>
      </c>
      <c r="H282">
        <v>28978</v>
      </c>
      <c r="I282" t="s">
        <v>28</v>
      </c>
      <c r="J282">
        <v>33</v>
      </c>
      <c r="K282" t="str">
        <f t="shared" si="24"/>
        <v>Above</v>
      </c>
      <c r="L282" t="str">
        <f t="shared" si="25"/>
        <v>Average</v>
      </c>
      <c r="M282" t="b">
        <f t="shared" si="26"/>
        <v>0</v>
      </c>
      <c r="N282" t="b">
        <f t="shared" si="27"/>
        <v>1</v>
      </c>
      <c r="O282" t="b">
        <f t="shared" si="28"/>
        <v>1</v>
      </c>
      <c r="S282">
        <f t="shared" si="29"/>
        <v>70389</v>
      </c>
    </row>
    <row r="283" spans="1:19">
      <c r="A283">
        <v>282</v>
      </c>
      <c r="B283" t="s">
        <v>299</v>
      </c>
      <c r="C283">
        <v>32</v>
      </c>
      <c r="D283" t="s">
        <v>11</v>
      </c>
      <c r="E283" t="s">
        <v>27</v>
      </c>
      <c r="F283">
        <v>66709</v>
      </c>
      <c r="G283" s="2">
        <v>41845</v>
      </c>
      <c r="H283">
        <v>38546</v>
      </c>
      <c r="I283" t="s">
        <v>13</v>
      </c>
      <c r="J283">
        <v>46</v>
      </c>
      <c r="K283" t="str">
        <f t="shared" si="24"/>
        <v>Above</v>
      </c>
      <c r="L283" t="str">
        <f t="shared" si="25"/>
        <v>Good</v>
      </c>
      <c r="M283" t="b">
        <f t="shared" si="26"/>
        <v>0</v>
      </c>
      <c r="N283" t="b">
        <f t="shared" si="27"/>
        <v>1</v>
      </c>
      <c r="O283" t="b">
        <f t="shared" si="28"/>
        <v>1</v>
      </c>
      <c r="S283">
        <f t="shared" si="29"/>
        <v>66709</v>
      </c>
    </row>
    <row r="284" spans="1:19">
      <c r="A284">
        <v>283</v>
      </c>
      <c r="B284" t="s">
        <v>300</v>
      </c>
      <c r="C284">
        <v>37</v>
      </c>
      <c r="D284" t="s">
        <v>11</v>
      </c>
      <c r="E284" t="s">
        <v>7</v>
      </c>
      <c r="F284">
        <v>35434</v>
      </c>
      <c r="G284" s="2">
        <v>43288</v>
      </c>
      <c r="H284">
        <v>37034</v>
      </c>
      <c r="I284" t="s">
        <v>28</v>
      </c>
      <c r="J284">
        <v>59</v>
      </c>
      <c r="K284" t="str">
        <f t="shared" si="24"/>
        <v>Below</v>
      </c>
      <c r="L284" t="str">
        <f t="shared" si="25"/>
        <v>Excellent</v>
      </c>
      <c r="M284" t="b">
        <f t="shared" si="26"/>
        <v>0</v>
      </c>
      <c r="N284" t="b">
        <f t="shared" si="27"/>
        <v>0</v>
      </c>
      <c r="O284" t="b">
        <f t="shared" si="28"/>
        <v>1</v>
      </c>
      <c r="S284">
        <f t="shared" si="29"/>
        <v>35434</v>
      </c>
    </row>
    <row r="285" spans="1:19">
      <c r="A285">
        <v>284</v>
      </c>
      <c r="B285" t="s">
        <v>119</v>
      </c>
      <c r="C285">
        <v>38</v>
      </c>
      <c r="D285" t="s">
        <v>11</v>
      </c>
      <c r="E285" t="s">
        <v>12</v>
      </c>
      <c r="F285">
        <v>76562</v>
      </c>
      <c r="G285" s="2">
        <v>43503</v>
      </c>
      <c r="H285">
        <v>18243</v>
      </c>
      <c r="I285" t="s">
        <v>13</v>
      </c>
      <c r="J285">
        <v>46</v>
      </c>
      <c r="K285" t="str">
        <f t="shared" si="24"/>
        <v>Above</v>
      </c>
      <c r="L285" t="str">
        <f t="shared" si="25"/>
        <v>Good</v>
      </c>
      <c r="M285" t="b">
        <f t="shared" si="26"/>
        <v>0</v>
      </c>
      <c r="N285" t="b">
        <f t="shared" si="27"/>
        <v>1</v>
      </c>
      <c r="O285" t="b">
        <f t="shared" si="28"/>
        <v>0</v>
      </c>
      <c r="S285">
        <f t="shared" si="29"/>
        <v>76562</v>
      </c>
    </row>
    <row r="286" spans="1:19">
      <c r="A286">
        <v>285</v>
      </c>
      <c r="B286" t="s">
        <v>301</v>
      </c>
      <c r="C286">
        <v>56</v>
      </c>
      <c r="D286" t="s">
        <v>15</v>
      </c>
      <c r="E286" t="s">
        <v>16</v>
      </c>
      <c r="F286">
        <v>30854</v>
      </c>
      <c r="G286" s="2">
        <v>44319</v>
      </c>
      <c r="H286">
        <v>30370</v>
      </c>
      <c r="I286" t="s">
        <v>18</v>
      </c>
      <c r="J286">
        <v>21</v>
      </c>
      <c r="K286" t="str">
        <f t="shared" si="24"/>
        <v>Below</v>
      </c>
      <c r="L286" t="str">
        <f t="shared" si="25"/>
        <v>Poor</v>
      </c>
      <c r="M286" t="b">
        <f t="shared" si="26"/>
        <v>0</v>
      </c>
      <c r="N286" t="b">
        <f t="shared" si="27"/>
        <v>0</v>
      </c>
      <c r="O286" t="b">
        <f t="shared" si="28"/>
        <v>1</v>
      </c>
      <c r="S286">
        <f t="shared" si="29"/>
        <v>30854</v>
      </c>
    </row>
    <row r="287" spans="1:19">
      <c r="A287">
        <v>286</v>
      </c>
      <c r="B287" t="s">
        <v>302</v>
      </c>
      <c r="C287">
        <v>52</v>
      </c>
      <c r="D287" t="s">
        <v>11</v>
      </c>
      <c r="E287" t="s">
        <v>12</v>
      </c>
      <c r="F287">
        <v>30426</v>
      </c>
      <c r="G287" s="2">
        <v>43697</v>
      </c>
      <c r="H287">
        <v>11519</v>
      </c>
      <c r="I287" t="s">
        <v>20</v>
      </c>
      <c r="J287">
        <v>40</v>
      </c>
      <c r="K287" t="str">
        <f t="shared" si="24"/>
        <v>Below</v>
      </c>
      <c r="L287" t="str">
        <f t="shared" si="25"/>
        <v>Good</v>
      </c>
      <c r="M287" t="b">
        <f t="shared" si="26"/>
        <v>0</v>
      </c>
      <c r="N287" t="b">
        <f t="shared" si="27"/>
        <v>0</v>
      </c>
      <c r="O287" t="b">
        <f t="shared" si="28"/>
        <v>0</v>
      </c>
      <c r="S287">
        <f t="shared" si="29"/>
        <v>30426</v>
      </c>
    </row>
    <row r="288" spans="1:19">
      <c r="A288">
        <v>287</v>
      </c>
      <c r="B288" t="s">
        <v>303</v>
      </c>
      <c r="C288">
        <v>33</v>
      </c>
      <c r="D288" t="s">
        <v>11</v>
      </c>
      <c r="E288" t="s">
        <v>12</v>
      </c>
      <c r="F288">
        <v>74564</v>
      </c>
      <c r="G288" s="2">
        <v>44665</v>
      </c>
      <c r="H288">
        <v>12618</v>
      </c>
      <c r="I288" t="s">
        <v>28</v>
      </c>
      <c r="J288">
        <v>34</v>
      </c>
      <c r="K288" t="str">
        <f t="shared" si="24"/>
        <v>Above</v>
      </c>
      <c r="L288" t="str">
        <f t="shared" si="25"/>
        <v>Average</v>
      </c>
      <c r="M288" t="b">
        <f t="shared" si="26"/>
        <v>0</v>
      </c>
      <c r="N288" t="b">
        <f t="shared" si="27"/>
        <v>1</v>
      </c>
      <c r="O288" t="b">
        <f t="shared" si="28"/>
        <v>0</v>
      </c>
      <c r="S288">
        <f t="shared" si="29"/>
        <v>74564</v>
      </c>
    </row>
    <row r="289" spans="1:19">
      <c r="A289">
        <v>288</v>
      </c>
      <c r="B289" t="s">
        <v>304</v>
      </c>
      <c r="C289">
        <v>52</v>
      </c>
      <c r="D289" t="s">
        <v>15</v>
      </c>
      <c r="E289" t="s">
        <v>12</v>
      </c>
      <c r="F289">
        <v>48968</v>
      </c>
      <c r="G289" s="2">
        <v>42787</v>
      </c>
      <c r="H289">
        <v>29235</v>
      </c>
      <c r="I289" t="s">
        <v>13</v>
      </c>
      <c r="J289">
        <v>34</v>
      </c>
      <c r="K289" t="str">
        <f t="shared" si="24"/>
        <v>Below</v>
      </c>
      <c r="L289" t="str">
        <f t="shared" si="25"/>
        <v>Average</v>
      </c>
      <c r="M289" t="b">
        <f t="shared" si="26"/>
        <v>0</v>
      </c>
      <c r="N289" t="b">
        <f t="shared" si="27"/>
        <v>0</v>
      </c>
      <c r="O289" t="b">
        <f t="shared" si="28"/>
        <v>0</v>
      </c>
      <c r="S289">
        <f t="shared" si="29"/>
        <v>48968</v>
      </c>
    </row>
    <row r="290" spans="1:19">
      <c r="A290">
        <v>289</v>
      </c>
      <c r="B290" t="s">
        <v>305</v>
      </c>
      <c r="C290">
        <v>52</v>
      </c>
      <c r="D290" t="s">
        <v>15</v>
      </c>
      <c r="E290" t="s">
        <v>22</v>
      </c>
      <c r="F290">
        <v>45763</v>
      </c>
      <c r="G290" s="2">
        <v>44808</v>
      </c>
      <c r="H290">
        <v>29356</v>
      </c>
      <c r="I290" t="s">
        <v>18</v>
      </c>
      <c r="J290">
        <v>49</v>
      </c>
      <c r="K290" t="str">
        <f t="shared" si="24"/>
        <v>Below</v>
      </c>
      <c r="L290" t="str">
        <f t="shared" si="25"/>
        <v>Good</v>
      </c>
      <c r="M290" t="b">
        <f t="shared" si="26"/>
        <v>0</v>
      </c>
      <c r="N290" t="b">
        <f t="shared" si="27"/>
        <v>0</v>
      </c>
      <c r="O290" t="b">
        <f t="shared" si="28"/>
        <v>1</v>
      </c>
      <c r="S290">
        <f t="shared" si="29"/>
        <v>45763</v>
      </c>
    </row>
    <row r="291" spans="1:19">
      <c r="A291">
        <v>290</v>
      </c>
      <c r="B291" t="s">
        <v>306</v>
      </c>
      <c r="C291">
        <v>32</v>
      </c>
      <c r="D291" t="s">
        <v>15</v>
      </c>
      <c r="E291" t="s">
        <v>16</v>
      </c>
      <c r="F291">
        <v>76053</v>
      </c>
      <c r="G291" s="2">
        <v>44481</v>
      </c>
      <c r="H291">
        <v>17563</v>
      </c>
      <c r="I291" t="s">
        <v>13</v>
      </c>
      <c r="J291">
        <v>53</v>
      </c>
      <c r="K291" t="str">
        <f t="shared" si="24"/>
        <v>Above</v>
      </c>
      <c r="L291" t="str">
        <f t="shared" si="25"/>
        <v>Excellent</v>
      </c>
      <c r="M291" t="b">
        <f t="shared" si="26"/>
        <v>1</v>
      </c>
      <c r="N291" t="b">
        <f t="shared" si="27"/>
        <v>1</v>
      </c>
      <c r="O291" t="b">
        <f t="shared" si="28"/>
        <v>1</v>
      </c>
      <c r="S291">
        <f t="shared" si="29"/>
        <v>76053</v>
      </c>
    </row>
    <row r="292" spans="1:19">
      <c r="A292">
        <v>291</v>
      </c>
      <c r="B292" t="s">
        <v>307</v>
      </c>
      <c r="C292">
        <v>50</v>
      </c>
      <c r="D292" t="s">
        <v>15</v>
      </c>
      <c r="E292" t="s">
        <v>27</v>
      </c>
      <c r="F292">
        <v>54008</v>
      </c>
      <c r="G292" s="2">
        <v>44372</v>
      </c>
      <c r="H292">
        <v>13535</v>
      </c>
      <c r="I292" t="s">
        <v>28</v>
      </c>
      <c r="J292">
        <v>27</v>
      </c>
      <c r="K292" t="str">
        <f t="shared" si="24"/>
        <v>Above</v>
      </c>
      <c r="L292" t="str">
        <f t="shared" si="25"/>
        <v>Poor</v>
      </c>
      <c r="M292" t="b">
        <f t="shared" si="26"/>
        <v>0</v>
      </c>
      <c r="N292" t="b">
        <f t="shared" si="27"/>
        <v>1</v>
      </c>
      <c r="O292" t="b">
        <f t="shared" si="28"/>
        <v>1</v>
      </c>
      <c r="S292">
        <f t="shared" si="29"/>
        <v>54008</v>
      </c>
    </row>
    <row r="293" spans="1:19">
      <c r="A293">
        <v>292</v>
      </c>
      <c r="B293" t="s">
        <v>308</v>
      </c>
      <c r="C293">
        <v>23</v>
      </c>
      <c r="D293" t="s">
        <v>15</v>
      </c>
      <c r="E293" t="s">
        <v>12</v>
      </c>
      <c r="F293">
        <v>72621</v>
      </c>
      <c r="G293" s="2">
        <v>43134</v>
      </c>
      <c r="H293">
        <v>22160</v>
      </c>
      <c r="I293" t="s">
        <v>20</v>
      </c>
      <c r="J293">
        <v>48</v>
      </c>
      <c r="K293" t="str">
        <f t="shared" si="24"/>
        <v>Above</v>
      </c>
      <c r="L293" t="str">
        <f t="shared" si="25"/>
        <v>Good</v>
      </c>
      <c r="M293" t="b">
        <f t="shared" si="26"/>
        <v>0</v>
      </c>
      <c r="N293" t="b">
        <f t="shared" si="27"/>
        <v>1</v>
      </c>
      <c r="O293" t="b">
        <f t="shared" si="28"/>
        <v>0</v>
      </c>
      <c r="S293">
        <f t="shared" si="29"/>
        <v>72621</v>
      </c>
    </row>
    <row r="294" spans="1:19">
      <c r="A294">
        <v>293</v>
      </c>
      <c r="B294" t="s">
        <v>309</v>
      </c>
      <c r="C294">
        <v>52</v>
      </c>
      <c r="D294" t="s">
        <v>11</v>
      </c>
      <c r="E294" t="s">
        <v>27</v>
      </c>
      <c r="F294">
        <v>43387</v>
      </c>
      <c r="G294" s="2">
        <v>42247</v>
      </c>
      <c r="H294">
        <v>23101</v>
      </c>
      <c r="I294" t="s">
        <v>28</v>
      </c>
      <c r="J294">
        <v>24</v>
      </c>
      <c r="K294" t="str">
        <f t="shared" si="24"/>
        <v>Below</v>
      </c>
      <c r="L294" t="str">
        <f t="shared" si="25"/>
        <v>Poor</v>
      </c>
      <c r="M294" t="b">
        <f t="shared" si="26"/>
        <v>0</v>
      </c>
      <c r="N294" t="b">
        <f t="shared" si="27"/>
        <v>1</v>
      </c>
      <c r="O294" t="b">
        <f t="shared" si="28"/>
        <v>1</v>
      </c>
      <c r="S294">
        <f t="shared" si="29"/>
        <v>43387</v>
      </c>
    </row>
    <row r="295" spans="1:19">
      <c r="A295">
        <v>294</v>
      </c>
      <c r="B295" t="s">
        <v>310</v>
      </c>
      <c r="C295">
        <v>31</v>
      </c>
      <c r="D295" t="s">
        <v>11</v>
      </c>
      <c r="E295" t="s">
        <v>22</v>
      </c>
      <c r="F295">
        <v>71190</v>
      </c>
      <c r="G295" s="2">
        <v>42234</v>
      </c>
      <c r="H295">
        <v>11695</v>
      </c>
      <c r="I295" t="s">
        <v>28</v>
      </c>
      <c r="J295">
        <v>48</v>
      </c>
      <c r="K295" t="str">
        <f t="shared" si="24"/>
        <v>Above</v>
      </c>
      <c r="L295" t="str">
        <f t="shared" si="25"/>
        <v>Good</v>
      </c>
      <c r="M295" t="b">
        <f t="shared" si="26"/>
        <v>0</v>
      </c>
      <c r="N295" t="b">
        <f t="shared" si="27"/>
        <v>1</v>
      </c>
      <c r="O295" t="b">
        <f t="shared" si="28"/>
        <v>1</v>
      </c>
      <c r="S295">
        <f t="shared" si="29"/>
        <v>71190</v>
      </c>
    </row>
    <row r="296" spans="1:19">
      <c r="A296">
        <v>295</v>
      </c>
      <c r="B296" t="s">
        <v>311</v>
      </c>
      <c r="C296">
        <v>31</v>
      </c>
      <c r="D296" t="s">
        <v>15</v>
      </c>
      <c r="E296" t="s">
        <v>22</v>
      </c>
      <c r="F296">
        <v>79939</v>
      </c>
      <c r="G296" s="2">
        <v>44744</v>
      </c>
      <c r="H296">
        <v>31575</v>
      </c>
      <c r="I296" t="s">
        <v>13</v>
      </c>
      <c r="J296">
        <v>41</v>
      </c>
      <c r="K296" t="str">
        <f t="shared" si="24"/>
        <v>Above</v>
      </c>
      <c r="L296" t="str">
        <f t="shared" si="25"/>
        <v>Good</v>
      </c>
      <c r="M296" t="b">
        <f t="shared" si="26"/>
        <v>0</v>
      </c>
      <c r="N296" t="b">
        <f t="shared" si="27"/>
        <v>1</v>
      </c>
      <c r="O296" t="b">
        <f t="shared" si="28"/>
        <v>1</v>
      </c>
      <c r="S296">
        <f t="shared" si="29"/>
        <v>79939</v>
      </c>
    </row>
    <row r="297" spans="1:19">
      <c r="A297">
        <v>296</v>
      </c>
      <c r="B297" t="s">
        <v>312</v>
      </c>
      <c r="C297">
        <v>28</v>
      </c>
      <c r="D297" t="s">
        <v>11</v>
      </c>
      <c r="E297" t="s">
        <v>27</v>
      </c>
      <c r="F297">
        <v>69862</v>
      </c>
      <c r="G297" s="2">
        <v>44481</v>
      </c>
      <c r="H297">
        <v>10276</v>
      </c>
      <c r="I297" t="s">
        <v>13</v>
      </c>
      <c r="J297">
        <v>49</v>
      </c>
      <c r="K297" t="str">
        <f t="shared" si="24"/>
        <v>Above</v>
      </c>
      <c r="L297" t="str">
        <f t="shared" si="25"/>
        <v>Good</v>
      </c>
      <c r="M297" t="b">
        <f t="shared" si="26"/>
        <v>0</v>
      </c>
      <c r="N297" t="b">
        <f t="shared" si="27"/>
        <v>1</v>
      </c>
      <c r="O297" t="b">
        <f t="shared" si="28"/>
        <v>1</v>
      </c>
      <c r="S297">
        <f t="shared" si="29"/>
        <v>69862</v>
      </c>
    </row>
    <row r="298" spans="1:19">
      <c r="A298">
        <v>297</v>
      </c>
      <c r="B298" t="s">
        <v>313</v>
      </c>
      <c r="C298">
        <v>47</v>
      </c>
      <c r="D298" t="s">
        <v>15</v>
      </c>
      <c r="E298" t="s">
        <v>22</v>
      </c>
      <c r="F298">
        <v>72574</v>
      </c>
      <c r="G298" s="2">
        <v>43032</v>
      </c>
      <c r="H298">
        <v>31837</v>
      </c>
      <c r="I298" t="s">
        <v>28</v>
      </c>
      <c r="J298">
        <v>36</v>
      </c>
      <c r="K298" t="str">
        <f t="shared" si="24"/>
        <v>Above</v>
      </c>
      <c r="L298" t="str">
        <f t="shared" si="25"/>
        <v>Average</v>
      </c>
      <c r="M298" t="b">
        <f t="shared" si="26"/>
        <v>0</v>
      </c>
      <c r="N298" t="b">
        <f t="shared" si="27"/>
        <v>1</v>
      </c>
      <c r="O298" t="b">
        <f t="shared" si="28"/>
        <v>1</v>
      </c>
      <c r="S298">
        <f t="shared" si="29"/>
        <v>72574</v>
      </c>
    </row>
    <row r="299" spans="1:19">
      <c r="A299">
        <v>298</v>
      </c>
      <c r="B299" t="s">
        <v>314</v>
      </c>
      <c r="C299">
        <v>54</v>
      </c>
      <c r="D299" t="s">
        <v>11</v>
      </c>
      <c r="E299" t="s">
        <v>22</v>
      </c>
      <c r="F299">
        <v>36206</v>
      </c>
      <c r="G299" s="2">
        <v>45043</v>
      </c>
      <c r="H299">
        <v>28200</v>
      </c>
      <c r="I299" t="s">
        <v>18</v>
      </c>
      <c r="J299">
        <v>51</v>
      </c>
      <c r="K299" t="str">
        <f t="shared" si="24"/>
        <v>Below</v>
      </c>
      <c r="L299" t="str">
        <f t="shared" si="25"/>
        <v>Excellent</v>
      </c>
      <c r="M299" t="b">
        <f t="shared" si="26"/>
        <v>0</v>
      </c>
      <c r="N299" t="b">
        <f t="shared" si="27"/>
        <v>0</v>
      </c>
      <c r="O299" t="b">
        <f t="shared" si="28"/>
        <v>1</v>
      </c>
      <c r="S299">
        <f t="shared" si="29"/>
        <v>36206</v>
      </c>
    </row>
    <row r="300" spans="1:19">
      <c r="A300">
        <v>299</v>
      </c>
      <c r="B300" t="s">
        <v>315</v>
      </c>
      <c r="C300">
        <v>40</v>
      </c>
      <c r="D300" t="s">
        <v>15</v>
      </c>
      <c r="E300" t="s">
        <v>22</v>
      </c>
      <c r="F300">
        <v>51128</v>
      </c>
      <c r="G300" s="2">
        <v>42457</v>
      </c>
      <c r="H300">
        <v>13225</v>
      </c>
      <c r="I300" t="s">
        <v>13</v>
      </c>
      <c r="J300">
        <v>52</v>
      </c>
      <c r="K300" t="str">
        <f t="shared" si="24"/>
        <v>Above</v>
      </c>
      <c r="L300" t="str">
        <f t="shared" si="25"/>
        <v>Excellent</v>
      </c>
      <c r="M300" t="b">
        <f t="shared" si="26"/>
        <v>0</v>
      </c>
      <c r="N300" t="b">
        <f t="shared" si="27"/>
        <v>0</v>
      </c>
      <c r="O300" t="b">
        <f t="shared" si="28"/>
        <v>1</v>
      </c>
      <c r="S300">
        <f t="shared" si="29"/>
        <v>51128</v>
      </c>
    </row>
    <row r="301" spans="1:19">
      <c r="A301">
        <v>300</v>
      </c>
      <c r="B301" t="s">
        <v>316</v>
      </c>
      <c r="C301">
        <v>28</v>
      </c>
      <c r="D301" t="s">
        <v>11</v>
      </c>
      <c r="E301" t="s">
        <v>22</v>
      </c>
      <c r="F301">
        <v>44858</v>
      </c>
      <c r="G301" s="2">
        <v>44844</v>
      </c>
      <c r="H301">
        <v>10930</v>
      </c>
      <c r="I301" t="s">
        <v>18</v>
      </c>
      <c r="J301">
        <v>53</v>
      </c>
      <c r="K301" t="str">
        <f t="shared" si="24"/>
        <v>Below</v>
      </c>
      <c r="L301" t="str">
        <f t="shared" si="25"/>
        <v>Excellent</v>
      </c>
      <c r="M301" t="b">
        <f t="shared" si="26"/>
        <v>0</v>
      </c>
      <c r="N301" t="b">
        <f t="shared" si="27"/>
        <v>0</v>
      </c>
      <c r="O301" t="b">
        <f t="shared" si="28"/>
        <v>1</v>
      </c>
      <c r="S301">
        <f t="shared" si="29"/>
        <v>44858</v>
      </c>
    </row>
    <row r="302" spans="1:19">
      <c r="A302">
        <v>301</v>
      </c>
      <c r="B302" t="s">
        <v>317</v>
      </c>
      <c r="C302">
        <v>31</v>
      </c>
      <c r="D302" t="s">
        <v>15</v>
      </c>
      <c r="E302" t="s">
        <v>12</v>
      </c>
      <c r="F302">
        <v>37373</v>
      </c>
      <c r="G302" s="2">
        <v>43530</v>
      </c>
      <c r="H302">
        <v>32525</v>
      </c>
      <c r="I302" t="s">
        <v>28</v>
      </c>
      <c r="J302">
        <v>40</v>
      </c>
      <c r="K302" t="str">
        <f t="shared" si="24"/>
        <v>Below</v>
      </c>
      <c r="L302" t="str">
        <f t="shared" si="25"/>
        <v>Good</v>
      </c>
      <c r="M302" t="b">
        <f t="shared" si="26"/>
        <v>0</v>
      </c>
      <c r="N302" t="b">
        <f t="shared" si="27"/>
        <v>0</v>
      </c>
      <c r="O302" t="b">
        <f t="shared" si="28"/>
        <v>0</v>
      </c>
      <c r="S302">
        <f t="shared" si="29"/>
        <v>37373</v>
      </c>
    </row>
    <row r="303" spans="1:19">
      <c r="A303">
        <v>302</v>
      </c>
      <c r="B303" t="s">
        <v>318</v>
      </c>
      <c r="C303">
        <v>37</v>
      </c>
      <c r="D303" t="s">
        <v>15</v>
      </c>
      <c r="E303" t="s">
        <v>7</v>
      </c>
      <c r="F303">
        <v>32158</v>
      </c>
      <c r="G303" s="2">
        <v>42910</v>
      </c>
      <c r="H303">
        <v>26219</v>
      </c>
      <c r="I303" t="s">
        <v>20</v>
      </c>
      <c r="J303">
        <v>43</v>
      </c>
      <c r="K303" t="str">
        <f t="shared" si="24"/>
        <v>Below</v>
      </c>
      <c r="L303" t="str">
        <f t="shared" si="25"/>
        <v>Good</v>
      </c>
      <c r="M303" t="b">
        <f t="shared" si="26"/>
        <v>0</v>
      </c>
      <c r="N303" t="b">
        <f t="shared" si="27"/>
        <v>0</v>
      </c>
      <c r="O303" t="b">
        <f t="shared" si="28"/>
        <v>1</v>
      </c>
      <c r="S303">
        <f t="shared" si="29"/>
        <v>32158</v>
      </c>
    </row>
    <row r="304" spans="1:19">
      <c r="A304">
        <v>303</v>
      </c>
      <c r="B304" t="s">
        <v>319</v>
      </c>
      <c r="C304">
        <v>55</v>
      </c>
      <c r="D304" t="s">
        <v>11</v>
      </c>
      <c r="E304" t="s">
        <v>7</v>
      </c>
      <c r="F304">
        <v>49004</v>
      </c>
      <c r="G304" s="2">
        <v>43673</v>
      </c>
      <c r="H304">
        <v>19203</v>
      </c>
      <c r="I304" t="s">
        <v>20</v>
      </c>
      <c r="J304">
        <v>22</v>
      </c>
      <c r="K304" t="str">
        <f t="shared" si="24"/>
        <v>Below</v>
      </c>
      <c r="L304" t="str">
        <f t="shared" si="25"/>
        <v>Poor</v>
      </c>
      <c r="M304" t="b">
        <f t="shared" si="26"/>
        <v>0</v>
      </c>
      <c r="N304" t="b">
        <f t="shared" si="27"/>
        <v>0</v>
      </c>
      <c r="O304" t="b">
        <f t="shared" si="28"/>
        <v>1</v>
      </c>
      <c r="S304">
        <f t="shared" si="29"/>
        <v>49004</v>
      </c>
    </row>
    <row r="305" spans="1:19">
      <c r="A305">
        <v>304</v>
      </c>
      <c r="B305" t="s">
        <v>320</v>
      </c>
      <c r="C305">
        <v>31</v>
      </c>
      <c r="D305" t="s">
        <v>15</v>
      </c>
      <c r="E305" t="s">
        <v>16</v>
      </c>
      <c r="F305">
        <v>68968</v>
      </c>
      <c r="G305" s="2">
        <v>42844</v>
      </c>
      <c r="H305">
        <v>32574</v>
      </c>
      <c r="I305" t="s">
        <v>20</v>
      </c>
      <c r="J305">
        <v>22</v>
      </c>
      <c r="K305" t="str">
        <f t="shared" si="24"/>
        <v>Above</v>
      </c>
      <c r="L305" t="str">
        <f t="shared" si="25"/>
        <v>Poor</v>
      </c>
      <c r="M305" t="b">
        <f t="shared" si="26"/>
        <v>0</v>
      </c>
      <c r="N305" t="b">
        <f t="shared" si="27"/>
        <v>1</v>
      </c>
      <c r="O305" t="b">
        <f t="shared" si="28"/>
        <v>1</v>
      </c>
      <c r="S305">
        <f t="shared" si="29"/>
        <v>68968</v>
      </c>
    </row>
    <row r="306" spans="1:19">
      <c r="A306">
        <v>305</v>
      </c>
      <c r="B306" t="s">
        <v>321</v>
      </c>
      <c r="C306">
        <v>28</v>
      </c>
      <c r="D306" t="s">
        <v>11</v>
      </c>
      <c r="E306" t="s">
        <v>16</v>
      </c>
      <c r="F306">
        <v>38958</v>
      </c>
      <c r="G306" s="2">
        <v>42690</v>
      </c>
      <c r="H306">
        <v>39933</v>
      </c>
      <c r="I306" t="s">
        <v>13</v>
      </c>
      <c r="J306">
        <v>58</v>
      </c>
      <c r="K306" t="str">
        <f t="shared" si="24"/>
        <v>Below</v>
      </c>
      <c r="L306" t="str">
        <f t="shared" si="25"/>
        <v>Excellent</v>
      </c>
      <c r="M306" t="b">
        <f t="shared" si="26"/>
        <v>1</v>
      </c>
      <c r="N306" t="b">
        <f t="shared" si="27"/>
        <v>0</v>
      </c>
      <c r="O306" t="b">
        <f t="shared" si="28"/>
        <v>1</v>
      </c>
      <c r="S306">
        <f t="shared" si="29"/>
        <v>38958</v>
      </c>
    </row>
    <row r="307" spans="1:19">
      <c r="A307">
        <v>306</v>
      </c>
      <c r="B307" t="s">
        <v>322</v>
      </c>
      <c r="C307">
        <v>37</v>
      </c>
      <c r="D307" t="s">
        <v>15</v>
      </c>
      <c r="E307" t="s">
        <v>12</v>
      </c>
      <c r="F307">
        <v>42312</v>
      </c>
      <c r="G307" s="2">
        <v>43440</v>
      </c>
      <c r="H307">
        <v>17817</v>
      </c>
      <c r="I307" t="s">
        <v>20</v>
      </c>
      <c r="J307">
        <v>43</v>
      </c>
      <c r="K307" t="str">
        <f t="shared" si="24"/>
        <v>Below</v>
      </c>
      <c r="L307" t="str">
        <f t="shared" si="25"/>
        <v>Good</v>
      </c>
      <c r="M307" t="b">
        <f t="shared" si="26"/>
        <v>0</v>
      </c>
      <c r="N307" t="b">
        <f t="shared" si="27"/>
        <v>0</v>
      </c>
      <c r="O307" t="b">
        <f t="shared" si="28"/>
        <v>0</v>
      </c>
      <c r="S307">
        <f t="shared" si="29"/>
        <v>42312</v>
      </c>
    </row>
    <row r="308" spans="1:19">
      <c r="A308">
        <v>307</v>
      </c>
      <c r="B308" t="s">
        <v>323</v>
      </c>
      <c r="C308">
        <v>43</v>
      </c>
      <c r="D308" t="s">
        <v>15</v>
      </c>
      <c r="E308" t="s">
        <v>16</v>
      </c>
      <c r="F308">
        <v>75537</v>
      </c>
      <c r="G308" s="2">
        <v>45120</v>
      </c>
      <c r="H308">
        <v>23441</v>
      </c>
      <c r="I308" t="s">
        <v>20</v>
      </c>
      <c r="J308">
        <v>54</v>
      </c>
      <c r="K308" t="str">
        <f t="shared" si="24"/>
        <v>Above</v>
      </c>
      <c r="L308" t="str">
        <f t="shared" si="25"/>
        <v>Excellent</v>
      </c>
      <c r="M308" t="b">
        <f t="shared" si="26"/>
        <v>0</v>
      </c>
      <c r="N308" t="b">
        <f t="shared" si="27"/>
        <v>1</v>
      </c>
      <c r="O308" t="b">
        <f t="shared" si="28"/>
        <v>1</v>
      </c>
      <c r="S308">
        <f t="shared" si="29"/>
        <v>75537</v>
      </c>
    </row>
    <row r="309" spans="1:19">
      <c r="A309">
        <v>308</v>
      </c>
      <c r="B309" t="s">
        <v>324</v>
      </c>
      <c r="C309">
        <v>59</v>
      </c>
      <c r="D309" t="s">
        <v>11</v>
      </c>
      <c r="E309" t="s">
        <v>27</v>
      </c>
      <c r="F309">
        <v>44763</v>
      </c>
      <c r="G309" s="2">
        <v>43798</v>
      </c>
      <c r="H309">
        <v>29052</v>
      </c>
      <c r="I309" t="s">
        <v>20</v>
      </c>
      <c r="J309">
        <v>31</v>
      </c>
      <c r="K309" t="str">
        <f t="shared" si="24"/>
        <v>Below</v>
      </c>
      <c r="L309" t="str">
        <f t="shared" si="25"/>
        <v>Average</v>
      </c>
      <c r="M309" t="b">
        <f t="shared" si="26"/>
        <v>0</v>
      </c>
      <c r="N309" t="b">
        <f t="shared" si="27"/>
        <v>1</v>
      </c>
      <c r="O309" t="b">
        <f t="shared" si="28"/>
        <v>1</v>
      </c>
      <c r="S309">
        <f t="shared" si="29"/>
        <v>44763</v>
      </c>
    </row>
    <row r="310" spans="1:19">
      <c r="A310">
        <v>309</v>
      </c>
      <c r="B310" t="s">
        <v>325</v>
      </c>
      <c r="C310">
        <v>50</v>
      </c>
      <c r="D310" t="s">
        <v>11</v>
      </c>
      <c r="E310" t="s">
        <v>27</v>
      </c>
      <c r="F310">
        <v>76157</v>
      </c>
      <c r="G310" s="2">
        <v>45306</v>
      </c>
      <c r="H310">
        <v>25725</v>
      </c>
      <c r="I310" t="s">
        <v>28</v>
      </c>
      <c r="J310">
        <v>51</v>
      </c>
      <c r="K310" t="str">
        <f t="shared" si="24"/>
        <v>Above</v>
      </c>
      <c r="L310" t="str">
        <f t="shared" si="25"/>
        <v>Excellent</v>
      </c>
      <c r="M310" t="b">
        <f t="shared" si="26"/>
        <v>0</v>
      </c>
      <c r="N310" t="b">
        <f t="shared" si="27"/>
        <v>1</v>
      </c>
      <c r="O310" t="b">
        <f t="shared" si="28"/>
        <v>1</v>
      </c>
      <c r="S310">
        <f t="shared" si="29"/>
        <v>76157</v>
      </c>
    </row>
    <row r="311" spans="1:19">
      <c r="A311">
        <v>310</v>
      </c>
      <c r="B311" t="s">
        <v>326</v>
      </c>
      <c r="C311">
        <v>23</v>
      </c>
      <c r="D311" t="s">
        <v>11</v>
      </c>
      <c r="E311" t="s">
        <v>7</v>
      </c>
      <c r="F311">
        <v>31895</v>
      </c>
      <c r="G311" s="2">
        <v>41963</v>
      </c>
      <c r="H311">
        <v>22803</v>
      </c>
      <c r="I311" t="s">
        <v>18</v>
      </c>
      <c r="J311">
        <v>55</v>
      </c>
      <c r="K311" t="str">
        <f t="shared" si="24"/>
        <v>Below</v>
      </c>
      <c r="L311" t="str">
        <f t="shared" si="25"/>
        <v>Excellent</v>
      </c>
      <c r="M311" t="b">
        <f t="shared" si="26"/>
        <v>0</v>
      </c>
      <c r="N311" t="b">
        <f t="shared" si="27"/>
        <v>0</v>
      </c>
      <c r="O311" t="b">
        <f t="shared" si="28"/>
        <v>1</v>
      </c>
      <c r="S311">
        <f t="shared" si="29"/>
        <v>31895</v>
      </c>
    </row>
    <row r="312" spans="1:19">
      <c r="A312">
        <v>311</v>
      </c>
      <c r="B312" t="s">
        <v>327</v>
      </c>
      <c r="C312">
        <v>38</v>
      </c>
      <c r="D312" t="s">
        <v>15</v>
      </c>
      <c r="E312" t="s">
        <v>12</v>
      </c>
      <c r="F312">
        <v>44685</v>
      </c>
      <c r="G312" s="2">
        <v>41908</v>
      </c>
      <c r="H312">
        <v>30946</v>
      </c>
      <c r="I312" t="s">
        <v>28</v>
      </c>
      <c r="J312">
        <v>60</v>
      </c>
      <c r="K312" t="str">
        <f t="shared" si="24"/>
        <v>Below</v>
      </c>
      <c r="L312" t="str">
        <f t="shared" si="25"/>
        <v>Excellent</v>
      </c>
      <c r="M312" t="b">
        <f t="shared" si="26"/>
        <v>0</v>
      </c>
      <c r="N312" t="b">
        <f t="shared" si="27"/>
        <v>0</v>
      </c>
      <c r="O312" t="b">
        <f t="shared" si="28"/>
        <v>0</v>
      </c>
      <c r="S312">
        <f t="shared" si="29"/>
        <v>44685</v>
      </c>
    </row>
    <row r="313" spans="1:19">
      <c r="A313">
        <v>312</v>
      </c>
      <c r="B313" t="s">
        <v>328</v>
      </c>
      <c r="C313">
        <v>24</v>
      </c>
      <c r="D313" t="s">
        <v>15</v>
      </c>
      <c r="E313" t="s">
        <v>12</v>
      </c>
      <c r="F313">
        <v>46552</v>
      </c>
      <c r="G313" s="2">
        <v>45432</v>
      </c>
      <c r="H313">
        <v>23815</v>
      </c>
      <c r="I313" t="s">
        <v>13</v>
      </c>
      <c r="J313">
        <v>48</v>
      </c>
      <c r="K313" t="str">
        <f t="shared" si="24"/>
        <v>Below</v>
      </c>
      <c r="L313" t="str">
        <f t="shared" si="25"/>
        <v>Good</v>
      </c>
      <c r="M313" t="b">
        <f t="shared" si="26"/>
        <v>0</v>
      </c>
      <c r="N313" t="b">
        <f t="shared" si="27"/>
        <v>0</v>
      </c>
      <c r="O313" t="b">
        <f t="shared" si="28"/>
        <v>0</v>
      </c>
      <c r="S313">
        <f t="shared" si="29"/>
        <v>46552</v>
      </c>
    </row>
    <row r="314" spans="1:19">
      <c r="A314">
        <v>313</v>
      </c>
      <c r="B314" t="s">
        <v>329</v>
      </c>
      <c r="C314">
        <v>56</v>
      </c>
      <c r="D314" t="s">
        <v>11</v>
      </c>
      <c r="E314" t="s">
        <v>16</v>
      </c>
      <c r="F314">
        <v>62601</v>
      </c>
      <c r="G314" s="2">
        <v>45028</v>
      </c>
      <c r="H314">
        <v>21354</v>
      </c>
      <c r="I314" t="s">
        <v>18</v>
      </c>
      <c r="J314">
        <v>40</v>
      </c>
      <c r="K314" t="str">
        <f t="shared" si="24"/>
        <v>Above</v>
      </c>
      <c r="L314" t="str">
        <f t="shared" si="25"/>
        <v>Good</v>
      </c>
      <c r="M314" t="b">
        <f t="shared" si="26"/>
        <v>0</v>
      </c>
      <c r="N314" t="b">
        <f t="shared" si="27"/>
        <v>1</v>
      </c>
      <c r="O314" t="b">
        <f t="shared" si="28"/>
        <v>1</v>
      </c>
      <c r="S314">
        <f t="shared" si="29"/>
        <v>62601</v>
      </c>
    </row>
    <row r="315" spans="1:19">
      <c r="A315">
        <v>314</v>
      </c>
      <c r="B315" t="s">
        <v>330</v>
      </c>
      <c r="C315">
        <v>38</v>
      </c>
      <c r="D315" t="s">
        <v>11</v>
      </c>
      <c r="E315" t="s">
        <v>22</v>
      </c>
      <c r="F315">
        <v>70327</v>
      </c>
      <c r="G315" s="2">
        <v>44723</v>
      </c>
      <c r="H315">
        <v>38076</v>
      </c>
      <c r="I315" t="s">
        <v>20</v>
      </c>
      <c r="J315">
        <v>34</v>
      </c>
      <c r="K315" t="str">
        <f t="shared" si="24"/>
        <v>Above</v>
      </c>
      <c r="L315" t="str">
        <f t="shared" si="25"/>
        <v>Average</v>
      </c>
      <c r="M315" t="b">
        <f t="shared" si="26"/>
        <v>0</v>
      </c>
      <c r="N315" t="b">
        <f t="shared" si="27"/>
        <v>1</v>
      </c>
      <c r="O315" t="b">
        <f t="shared" si="28"/>
        <v>1</v>
      </c>
      <c r="S315">
        <f t="shared" si="29"/>
        <v>70327</v>
      </c>
    </row>
    <row r="316" spans="1:19">
      <c r="A316">
        <v>315</v>
      </c>
      <c r="B316" t="s">
        <v>331</v>
      </c>
      <c r="C316">
        <v>27</v>
      </c>
      <c r="D316" t="s">
        <v>11</v>
      </c>
      <c r="E316" t="s">
        <v>12</v>
      </c>
      <c r="F316">
        <v>73068</v>
      </c>
      <c r="G316" s="2">
        <v>44900</v>
      </c>
      <c r="H316">
        <v>33625</v>
      </c>
      <c r="I316" t="s">
        <v>18</v>
      </c>
      <c r="J316">
        <v>31</v>
      </c>
      <c r="K316" t="str">
        <f t="shared" si="24"/>
        <v>Above</v>
      </c>
      <c r="L316" t="str">
        <f t="shared" si="25"/>
        <v>Average</v>
      </c>
      <c r="M316" t="b">
        <f t="shared" si="26"/>
        <v>0</v>
      </c>
      <c r="N316" t="b">
        <f t="shared" si="27"/>
        <v>1</v>
      </c>
      <c r="O316" t="b">
        <f t="shared" si="28"/>
        <v>0</v>
      </c>
      <c r="S316">
        <f t="shared" si="29"/>
        <v>73068</v>
      </c>
    </row>
    <row r="317" spans="1:19">
      <c r="A317">
        <v>316</v>
      </c>
      <c r="B317" t="s">
        <v>332</v>
      </c>
      <c r="C317">
        <v>49</v>
      </c>
      <c r="D317" t="s">
        <v>15</v>
      </c>
      <c r="E317" t="s">
        <v>27</v>
      </c>
      <c r="F317">
        <v>62646</v>
      </c>
      <c r="G317" s="2">
        <v>42812</v>
      </c>
      <c r="H317">
        <v>16150</v>
      </c>
      <c r="I317" t="s">
        <v>18</v>
      </c>
      <c r="J317">
        <v>55</v>
      </c>
      <c r="K317" t="str">
        <f t="shared" si="24"/>
        <v>Above</v>
      </c>
      <c r="L317" t="str">
        <f t="shared" si="25"/>
        <v>Excellent</v>
      </c>
      <c r="M317" t="b">
        <f t="shared" si="26"/>
        <v>0</v>
      </c>
      <c r="N317" t="b">
        <f t="shared" si="27"/>
        <v>1</v>
      </c>
      <c r="O317" t="b">
        <f t="shared" si="28"/>
        <v>1</v>
      </c>
      <c r="S317">
        <f t="shared" si="29"/>
        <v>62646</v>
      </c>
    </row>
    <row r="318" spans="1:19">
      <c r="A318">
        <v>317</v>
      </c>
      <c r="B318" t="s">
        <v>333</v>
      </c>
      <c r="C318">
        <v>39</v>
      </c>
      <c r="D318" t="s">
        <v>15</v>
      </c>
      <c r="E318" t="s">
        <v>22</v>
      </c>
      <c r="F318">
        <v>79532</v>
      </c>
      <c r="G318" s="2">
        <v>42711</v>
      </c>
      <c r="H318">
        <v>31870</v>
      </c>
      <c r="I318" t="s">
        <v>28</v>
      </c>
      <c r="J318">
        <v>30</v>
      </c>
      <c r="K318" t="str">
        <f t="shared" si="24"/>
        <v>Above</v>
      </c>
      <c r="L318" t="str">
        <f t="shared" si="25"/>
        <v>Average</v>
      </c>
      <c r="M318" t="b">
        <f t="shared" si="26"/>
        <v>0</v>
      </c>
      <c r="N318" t="b">
        <f t="shared" si="27"/>
        <v>1</v>
      </c>
      <c r="O318" t="b">
        <f t="shared" si="28"/>
        <v>1</v>
      </c>
      <c r="S318">
        <f t="shared" si="29"/>
        <v>79532</v>
      </c>
    </row>
    <row r="319" spans="1:19">
      <c r="A319">
        <v>318</v>
      </c>
      <c r="B319" t="s">
        <v>334</v>
      </c>
      <c r="C319">
        <v>49</v>
      </c>
      <c r="D319" t="s">
        <v>15</v>
      </c>
      <c r="E319" t="s">
        <v>12</v>
      </c>
      <c r="F319">
        <v>65119</v>
      </c>
      <c r="G319" s="2">
        <v>43215</v>
      </c>
      <c r="H319">
        <v>38035</v>
      </c>
      <c r="I319" t="s">
        <v>20</v>
      </c>
      <c r="J319">
        <v>51</v>
      </c>
      <c r="K319" t="str">
        <f t="shared" si="24"/>
        <v>Above</v>
      </c>
      <c r="L319" t="str">
        <f t="shared" si="25"/>
        <v>Excellent</v>
      </c>
      <c r="M319" t="b">
        <f t="shared" si="26"/>
        <v>0</v>
      </c>
      <c r="N319" t="b">
        <f t="shared" si="27"/>
        <v>1</v>
      </c>
      <c r="O319" t="b">
        <f t="shared" si="28"/>
        <v>0</v>
      </c>
      <c r="S319">
        <f t="shared" si="29"/>
        <v>65119</v>
      </c>
    </row>
    <row r="320" spans="1:19">
      <c r="A320">
        <v>319</v>
      </c>
      <c r="B320" t="s">
        <v>335</v>
      </c>
      <c r="C320">
        <v>50</v>
      </c>
      <c r="D320" t="s">
        <v>15</v>
      </c>
      <c r="E320" t="s">
        <v>16</v>
      </c>
      <c r="F320">
        <v>52596</v>
      </c>
      <c r="G320" s="2">
        <v>42996</v>
      </c>
      <c r="H320">
        <v>17021</v>
      </c>
      <c r="I320" t="s">
        <v>28</v>
      </c>
      <c r="J320">
        <v>29</v>
      </c>
      <c r="K320" t="str">
        <f t="shared" si="24"/>
        <v>Above</v>
      </c>
      <c r="L320" t="str">
        <f t="shared" si="25"/>
        <v>Poor</v>
      </c>
      <c r="M320" t="b">
        <f t="shared" si="26"/>
        <v>0</v>
      </c>
      <c r="N320" t="b">
        <f t="shared" si="27"/>
        <v>0</v>
      </c>
      <c r="O320" t="b">
        <f t="shared" si="28"/>
        <v>1</v>
      </c>
      <c r="S320">
        <f t="shared" si="29"/>
        <v>52596</v>
      </c>
    </row>
    <row r="321" spans="1:19">
      <c r="A321">
        <v>320</v>
      </c>
      <c r="B321" t="s">
        <v>336</v>
      </c>
      <c r="C321">
        <v>36</v>
      </c>
      <c r="D321" t="s">
        <v>11</v>
      </c>
      <c r="E321" t="s">
        <v>16</v>
      </c>
      <c r="F321">
        <v>56270</v>
      </c>
      <c r="G321" s="2">
        <v>44862</v>
      </c>
      <c r="H321">
        <v>39988</v>
      </c>
      <c r="I321" t="s">
        <v>18</v>
      </c>
      <c r="J321">
        <v>22</v>
      </c>
      <c r="K321" t="str">
        <f t="shared" si="24"/>
        <v>Above</v>
      </c>
      <c r="L321" t="str">
        <f t="shared" si="25"/>
        <v>Poor</v>
      </c>
      <c r="M321" t="b">
        <f t="shared" si="26"/>
        <v>0</v>
      </c>
      <c r="N321" t="b">
        <f t="shared" si="27"/>
        <v>0</v>
      </c>
      <c r="O321" t="b">
        <f t="shared" si="28"/>
        <v>1</v>
      </c>
      <c r="S321">
        <f t="shared" si="29"/>
        <v>56270</v>
      </c>
    </row>
    <row r="322" spans="1:19">
      <c r="A322">
        <v>321</v>
      </c>
      <c r="B322" t="s">
        <v>337</v>
      </c>
      <c r="C322">
        <v>47</v>
      </c>
      <c r="D322" t="s">
        <v>11</v>
      </c>
      <c r="E322" t="s">
        <v>22</v>
      </c>
      <c r="F322">
        <v>41737</v>
      </c>
      <c r="G322" s="2">
        <v>42123</v>
      </c>
      <c r="H322">
        <v>16401</v>
      </c>
      <c r="I322" t="s">
        <v>13</v>
      </c>
      <c r="J322">
        <v>24</v>
      </c>
      <c r="K322" t="str">
        <f t="shared" si="24"/>
        <v>Below</v>
      </c>
      <c r="L322" t="str">
        <f t="shared" si="25"/>
        <v>Poor</v>
      </c>
      <c r="M322" t="b">
        <f t="shared" si="26"/>
        <v>0</v>
      </c>
      <c r="N322" t="b">
        <f t="shared" si="27"/>
        <v>0</v>
      </c>
      <c r="O322" t="b">
        <f t="shared" si="28"/>
        <v>1</v>
      </c>
      <c r="S322">
        <f t="shared" si="29"/>
        <v>41737</v>
      </c>
    </row>
    <row r="323" spans="1:19">
      <c r="A323">
        <v>322</v>
      </c>
      <c r="B323" t="s">
        <v>338</v>
      </c>
      <c r="C323">
        <v>35</v>
      </c>
      <c r="D323" t="s">
        <v>11</v>
      </c>
      <c r="E323" t="s">
        <v>7</v>
      </c>
      <c r="F323">
        <v>69545</v>
      </c>
      <c r="G323" s="2">
        <v>42208</v>
      </c>
      <c r="H323">
        <v>22375</v>
      </c>
      <c r="I323" t="s">
        <v>13</v>
      </c>
      <c r="J323">
        <v>46</v>
      </c>
      <c r="K323" t="str">
        <f t="shared" ref="K323:K386" si="30">IF(F:F&gt;50000,"Above","Below")</f>
        <v>Above</v>
      </c>
      <c r="L323" t="str">
        <f t="shared" ref="L323:L386" si="31">IF(J323&gt;=50,"Excellent",IF(J323&gt;=40,"Good",IF(J323&gt;=30,"Average","Poor")))</f>
        <v>Good</v>
      </c>
      <c r="M323" t="b">
        <f t="shared" ref="M323:M386" si="32">IF(AND(E:E="HR",I:I="North"),H:H&gt;15000)</f>
        <v>0</v>
      </c>
      <c r="N323" t="b">
        <f t="shared" ref="N323:N386" si="33">OR(E:E="IT",F:F&gt;60000)</f>
        <v>1</v>
      </c>
      <c r="O323" t="b">
        <f t="shared" ref="O323:O386" si="34">NOT(E:E="Marketing")</f>
        <v>1</v>
      </c>
      <c r="S323">
        <f t="shared" ref="S323:S386" si="35">VLOOKUP(A323,$A$2:$J$1001,6,FALSE)</f>
        <v>69545</v>
      </c>
    </row>
    <row r="324" spans="1:19">
      <c r="A324">
        <v>323</v>
      </c>
      <c r="B324" t="s">
        <v>339</v>
      </c>
      <c r="C324">
        <v>50</v>
      </c>
      <c r="D324" t="s">
        <v>15</v>
      </c>
      <c r="E324" t="s">
        <v>16</v>
      </c>
      <c r="F324">
        <v>65471</v>
      </c>
      <c r="G324" s="2">
        <v>44097</v>
      </c>
      <c r="H324">
        <v>24535</v>
      </c>
      <c r="I324" t="s">
        <v>28</v>
      </c>
      <c r="J324">
        <v>22</v>
      </c>
      <c r="K324" t="str">
        <f t="shared" si="30"/>
        <v>Above</v>
      </c>
      <c r="L324" t="str">
        <f t="shared" si="31"/>
        <v>Poor</v>
      </c>
      <c r="M324" t="b">
        <f t="shared" si="32"/>
        <v>0</v>
      </c>
      <c r="N324" t="b">
        <f t="shared" si="33"/>
        <v>1</v>
      </c>
      <c r="O324" t="b">
        <f t="shared" si="34"/>
        <v>1</v>
      </c>
      <c r="S324">
        <f t="shared" si="35"/>
        <v>65471</v>
      </c>
    </row>
    <row r="325" spans="1:19">
      <c r="A325">
        <v>324</v>
      </c>
      <c r="B325" t="s">
        <v>340</v>
      </c>
      <c r="C325">
        <v>36</v>
      </c>
      <c r="D325" t="s">
        <v>15</v>
      </c>
      <c r="E325" t="s">
        <v>22</v>
      </c>
      <c r="F325">
        <v>38612</v>
      </c>
      <c r="G325" s="2">
        <v>43013</v>
      </c>
      <c r="H325">
        <v>38756</v>
      </c>
      <c r="I325" t="s">
        <v>20</v>
      </c>
      <c r="J325">
        <v>31</v>
      </c>
      <c r="K325" t="str">
        <f t="shared" si="30"/>
        <v>Below</v>
      </c>
      <c r="L325" t="str">
        <f t="shared" si="31"/>
        <v>Average</v>
      </c>
      <c r="M325" t="b">
        <f t="shared" si="32"/>
        <v>0</v>
      </c>
      <c r="N325" t="b">
        <f t="shared" si="33"/>
        <v>0</v>
      </c>
      <c r="O325" t="b">
        <f t="shared" si="34"/>
        <v>1</v>
      </c>
      <c r="S325">
        <f t="shared" si="35"/>
        <v>38612</v>
      </c>
    </row>
    <row r="326" spans="1:19">
      <c r="A326">
        <v>325</v>
      </c>
      <c r="B326" t="s">
        <v>341</v>
      </c>
      <c r="C326">
        <v>57</v>
      </c>
      <c r="D326" t="s">
        <v>11</v>
      </c>
      <c r="E326" t="s">
        <v>16</v>
      </c>
      <c r="F326">
        <v>42942</v>
      </c>
      <c r="G326" s="2">
        <v>44553</v>
      </c>
      <c r="H326">
        <v>16464</v>
      </c>
      <c r="I326" t="s">
        <v>18</v>
      </c>
      <c r="J326">
        <v>24</v>
      </c>
      <c r="K326" t="str">
        <f t="shared" si="30"/>
        <v>Below</v>
      </c>
      <c r="L326" t="str">
        <f t="shared" si="31"/>
        <v>Poor</v>
      </c>
      <c r="M326" t="b">
        <f t="shared" si="32"/>
        <v>0</v>
      </c>
      <c r="N326" t="b">
        <f t="shared" si="33"/>
        <v>0</v>
      </c>
      <c r="O326" t="b">
        <f t="shared" si="34"/>
        <v>1</v>
      </c>
      <c r="S326">
        <f t="shared" si="35"/>
        <v>42942</v>
      </c>
    </row>
    <row r="327" spans="1:19">
      <c r="A327">
        <v>326</v>
      </c>
      <c r="B327" t="s">
        <v>342</v>
      </c>
      <c r="C327">
        <v>23</v>
      </c>
      <c r="D327" t="s">
        <v>11</v>
      </c>
      <c r="E327" t="s">
        <v>12</v>
      </c>
      <c r="F327">
        <v>65952</v>
      </c>
      <c r="G327" s="2">
        <v>42335</v>
      </c>
      <c r="H327">
        <v>12153</v>
      </c>
      <c r="I327" t="s">
        <v>20</v>
      </c>
      <c r="J327">
        <v>41</v>
      </c>
      <c r="K327" t="str">
        <f t="shared" si="30"/>
        <v>Above</v>
      </c>
      <c r="L327" t="str">
        <f t="shared" si="31"/>
        <v>Good</v>
      </c>
      <c r="M327" t="b">
        <f t="shared" si="32"/>
        <v>0</v>
      </c>
      <c r="N327" t="b">
        <f t="shared" si="33"/>
        <v>1</v>
      </c>
      <c r="O327" t="b">
        <f t="shared" si="34"/>
        <v>0</v>
      </c>
      <c r="S327">
        <f t="shared" si="35"/>
        <v>65952</v>
      </c>
    </row>
    <row r="328" spans="1:19">
      <c r="A328">
        <v>327</v>
      </c>
      <c r="B328" t="s">
        <v>343</v>
      </c>
      <c r="C328">
        <v>52</v>
      </c>
      <c r="D328" t="s">
        <v>15</v>
      </c>
      <c r="E328" t="s">
        <v>27</v>
      </c>
      <c r="F328">
        <v>42134</v>
      </c>
      <c r="G328" s="2">
        <v>42622</v>
      </c>
      <c r="H328">
        <v>27093</v>
      </c>
      <c r="I328" t="s">
        <v>18</v>
      </c>
      <c r="J328">
        <v>37</v>
      </c>
      <c r="K328" t="str">
        <f t="shared" si="30"/>
        <v>Below</v>
      </c>
      <c r="L328" t="str">
        <f t="shared" si="31"/>
        <v>Average</v>
      </c>
      <c r="M328" t="b">
        <f t="shared" si="32"/>
        <v>0</v>
      </c>
      <c r="N328" t="b">
        <f t="shared" si="33"/>
        <v>1</v>
      </c>
      <c r="O328" t="b">
        <f t="shared" si="34"/>
        <v>1</v>
      </c>
      <c r="S328">
        <f t="shared" si="35"/>
        <v>42134</v>
      </c>
    </row>
    <row r="329" spans="1:19">
      <c r="A329">
        <v>328</v>
      </c>
      <c r="B329" t="s">
        <v>344</v>
      </c>
      <c r="C329">
        <v>54</v>
      </c>
      <c r="D329" t="s">
        <v>11</v>
      </c>
      <c r="E329" t="s">
        <v>27</v>
      </c>
      <c r="F329">
        <v>44988</v>
      </c>
      <c r="G329" s="2">
        <v>43733</v>
      </c>
      <c r="H329">
        <v>37693</v>
      </c>
      <c r="I329" t="s">
        <v>28</v>
      </c>
      <c r="J329">
        <v>21</v>
      </c>
      <c r="K329" t="str">
        <f t="shared" si="30"/>
        <v>Below</v>
      </c>
      <c r="L329" t="str">
        <f t="shared" si="31"/>
        <v>Poor</v>
      </c>
      <c r="M329" t="b">
        <f t="shared" si="32"/>
        <v>0</v>
      </c>
      <c r="N329" t="b">
        <f t="shared" si="33"/>
        <v>1</v>
      </c>
      <c r="O329" t="b">
        <f t="shared" si="34"/>
        <v>1</v>
      </c>
      <c r="S329">
        <f t="shared" si="35"/>
        <v>44988</v>
      </c>
    </row>
    <row r="330" spans="1:19">
      <c r="A330">
        <v>329</v>
      </c>
      <c r="B330" t="s">
        <v>345</v>
      </c>
      <c r="C330">
        <v>55</v>
      </c>
      <c r="D330" t="s">
        <v>15</v>
      </c>
      <c r="E330" t="s">
        <v>27</v>
      </c>
      <c r="F330">
        <v>43982</v>
      </c>
      <c r="G330" s="2">
        <v>44093</v>
      </c>
      <c r="H330">
        <v>20898</v>
      </c>
      <c r="I330" t="s">
        <v>20</v>
      </c>
      <c r="J330">
        <v>52</v>
      </c>
      <c r="K330" t="str">
        <f t="shared" si="30"/>
        <v>Below</v>
      </c>
      <c r="L330" t="str">
        <f t="shared" si="31"/>
        <v>Excellent</v>
      </c>
      <c r="M330" t="b">
        <f t="shared" si="32"/>
        <v>0</v>
      </c>
      <c r="N330" t="b">
        <f t="shared" si="33"/>
        <v>1</v>
      </c>
      <c r="O330" t="b">
        <f t="shared" si="34"/>
        <v>1</v>
      </c>
      <c r="S330">
        <f t="shared" si="35"/>
        <v>43982</v>
      </c>
    </row>
    <row r="331" spans="1:19">
      <c r="A331">
        <v>330</v>
      </c>
      <c r="B331" t="s">
        <v>346</v>
      </c>
      <c r="C331">
        <v>27</v>
      </c>
      <c r="D331" t="s">
        <v>11</v>
      </c>
      <c r="E331" t="s">
        <v>27</v>
      </c>
      <c r="F331">
        <v>73863</v>
      </c>
      <c r="G331" s="2">
        <v>43139</v>
      </c>
      <c r="H331">
        <v>10486</v>
      </c>
      <c r="I331" t="s">
        <v>18</v>
      </c>
      <c r="J331">
        <v>46</v>
      </c>
      <c r="K331" t="str">
        <f t="shared" si="30"/>
        <v>Above</v>
      </c>
      <c r="L331" t="str">
        <f t="shared" si="31"/>
        <v>Good</v>
      </c>
      <c r="M331" t="b">
        <f t="shared" si="32"/>
        <v>0</v>
      </c>
      <c r="N331" t="b">
        <f t="shared" si="33"/>
        <v>1</v>
      </c>
      <c r="O331" t="b">
        <f t="shared" si="34"/>
        <v>1</v>
      </c>
      <c r="S331">
        <f t="shared" si="35"/>
        <v>73863</v>
      </c>
    </row>
    <row r="332" spans="1:19">
      <c r="A332">
        <v>331</v>
      </c>
      <c r="B332" t="s">
        <v>347</v>
      </c>
      <c r="C332">
        <v>40</v>
      </c>
      <c r="D332" t="s">
        <v>15</v>
      </c>
      <c r="E332" t="s">
        <v>12</v>
      </c>
      <c r="F332">
        <v>44824</v>
      </c>
      <c r="G332" s="2">
        <v>45173</v>
      </c>
      <c r="H332">
        <v>33363</v>
      </c>
      <c r="I332" t="s">
        <v>20</v>
      </c>
      <c r="J332">
        <v>32</v>
      </c>
      <c r="K332" t="str">
        <f t="shared" si="30"/>
        <v>Below</v>
      </c>
      <c r="L332" t="str">
        <f t="shared" si="31"/>
        <v>Average</v>
      </c>
      <c r="M332" t="b">
        <f t="shared" si="32"/>
        <v>0</v>
      </c>
      <c r="N332" t="b">
        <f t="shared" si="33"/>
        <v>0</v>
      </c>
      <c r="O332" t="b">
        <f t="shared" si="34"/>
        <v>0</v>
      </c>
      <c r="S332">
        <f t="shared" si="35"/>
        <v>44824</v>
      </c>
    </row>
    <row r="333" spans="1:19">
      <c r="A333">
        <v>332</v>
      </c>
      <c r="B333" t="s">
        <v>348</v>
      </c>
      <c r="C333">
        <v>34</v>
      </c>
      <c r="D333" t="s">
        <v>11</v>
      </c>
      <c r="E333" t="s">
        <v>16</v>
      </c>
      <c r="F333">
        <v>61526</v>
      </c>
      <c r="G333" s="2">
        <v>41972</v>
      </c>
      <c r="H333">
        <v>19969</v>
      </c>
      <c r="I333" t="s">
        <v>18</v>
      </c>
      <c r="J333">
        <v>50</v>
      </c>
      <c r="K333" t="str">
        <f t="shared" si="30"/>
        <v>Above</v>
      </c>
      <c r="L333" t="str">
        <f t="shared" si="31"/>
        <v>Excellent</v>
      </c>
      <c r="M333" t="b">
        <f t="shared" si="32"/>
        <v>0</v>
      </c>
      <c r="N333" t="b">
        <f t="shared" si="33"/>
        <v>1</v>
      </c>
      <c r="O333" t="b">
        <f t="shared" si="34"/>
        <v>1</v>
      </c>
      <c r="S333">
        <f t="shared" si="35"/>
        <v>61526</v>
      </c>
    </row>
    <row r="334" spans="1:19">
      <c r="A334">
        <v>333</v>
      </c>
      <c r="B334" t="s">
        <v>349</v>
      </c>
      <c r="C334">
        <v>29</v>
      </c>
      <c r="D334" t="s">
        <v>15</v>
      </c>
      <c r="E334" t="s">
        <v>7</v>
      </c>
      <c r="F334">
        <v>45828</v>
      </c>
      <c r="G334" s="2">
        <v>43743</v>
      </c>
      <c r="H334">
        <v>35285</v>
      </c>
      <c r="I334" t="s">
        <v>28</v>
      </c>
      <c r="J334">
        <v>51</v>
      </c>
      <c r="K334" t="str">
        <f t="shared" si="30"/>
        <v>Below</v>
      </c>
      <c r="L334" t="str">
        <f t="shared" si="31"/>
        <v>Excellent</v>
      </c>
      <c r="M334" t="b">
        <f t="shared" si="32"/>
        <v>0</v>
      </c>
      <c r="N334" t="b">
        <f t="shared" si="33"/>
        <v>0</v>
      </c>
      <c r="O334" t="b">
        <f t="shared" si="34"/>
        <v>1</v>
      </c>
      <c r="S334">
        <f t="shared" si="35"/>
        <v>45828</v>
      </c>
    </row>
    <row r="335" spans="1:19">
      <c r="A335">
        <v>334</v>
      </c>
      <c r="B335" t="s">
        <v>350</v>
      </c>
      <c r="C335">
        <v>27</v>
      </c>
      <c r="D335" t="s">
        <v>11</v>
      </c>
      <c r="E335" t="s">
        <v>16</v>
      </c>
      <c r="F335">
        <v>68537</v>
      </c>
      <c r="G335" s="2">
        <v>45177</v>
      </c>
      <c r="H335">
        <v>34668</v>
      </c>
      <c r="I335" t="s">
        <v>18</v>
      </c>
      <c r="J335">
        <v>46</v>
      </c>
      <c r="K335" t="str">
        <f t="shared" si="30"/>
        <v>Above</v>
      </c>
      <c r="L335" t="str">
        <f t="shared" si="31"/>
        <v>Good</v>
      </c>
      <c r="M335" t="b">
        <f t="shared" si="32"/>
        <v>0</v>
      </c>
      <c r="N335" t="b">
        <f t="shared" si="33"/>
        <v>1</v>
      </c>
      <c r="O335" t="b">
        <f t="shared" si="34"/>
        <v>1</v>
      </c>
      <c r="S335">
        <f t="shared" si="35"/>
        <v>68537</v>
      </c>
    </row>
    <row r="336" spans="1:19">
      <c r="A336">
        <v>335</v>
      </c>
      <c r="B336" t="s">
        <v>351</v>
      </c>
      <c r="C336">
        <v>50</v>
      </c>
      <c r="D336" t="s">
        <v>11</v>
      </c>
      <c r="E336" t="s">
        <v>27</v>
      </c>
      <c r="F336">
        <v>76875</v>
      </c>
      <c r="G336" s="2">
        <v>43323</v>
      </c>
      <c r="H336">
        <v>17760</v>
      </c>
      <c r="I336" t="s">
        <v>18</v>
      </c>
      <c r="J336">
        <v>54</v>
      </c>
      <c r="K336" t="str">
        <f t="shared" si="30"/>
        <v>Above</v>
      </c>
      <c r="L336" t="str">
        <f t="shared" si="31"/>
        <v>Excellent</v>
      </c>
      <c r="M336" t="b">
        <f t="shared" si="32"/>
        <v>0</v>
      </c>
      <c r="N336" t="b">
        <f t="shared" si="33"/>
        <v>1</v>
      </c>
      <c r="O336" t="b">
        <f t="shared" si="34"/>
        <v>1</v>
      </c>
      <c r="S336">
        <f t="shared" si="35"/>
        <v>76875</v>
      </c>
    </row>
    <row r="337" spans="1:19">
      <c r="A337">
        <v>336</v>
      </c>
      <c r="B337" t="s">
        <v>352</v>
      </c>
      <c r="C337">
        <v>34</v>
      </c>
      <c r="D337" t="s">
        <v>15</v>
      </c>
      <c r="E337" t="s">
        <v>22</v>
      </c>
      <c r="F337">
        <v>71010</v>
      </c>
      <c r="G337" s="2">
        <v>45111</v>
      </c>
      <c r="H337">
        <v>23973</v>
      </c>
      <c r="I337" t="s">
        <v>18</v>
      </c>
      <c r="J337">
        <v>21</v>
      </c>
      <c r="K337" t="str">
        <f t="shared" si="30"/>
        <v>Above</v>
      </c>
      <c r="L337" t="str">
        <f t="shared" si="31"/>
        <v>Poor</v>
      </c>
      <c r="M337" t="b">
        <f t="shared" si="32"/>
        <v>0</v>
      </c>
      <c r="N337" t="b">
        <f t="shared" si="33"/>
        <v>1</v>
      </c>
      <c r="O337" t="b">
        <f t="shared" si="34"/>
        <v>1</v>
      </c>
      <c r="S337">
        <f t="shared" si="35"/>
        <v>71010</v>
      </c>
    </row>
    <row r="338" spans="1:19">
      <c r="A338">
        <v>337</v>
      </c>
      <c r="B338" t="s">
        <v>353</v>
      </c>
      <c r="C338">
        <v>50</v>
      </c>
      <c r="D338" t="s">
        <v>11</v>
      </c>
      <c r="E338" t="s">
        <v>16</v>
      </c>
      <c r="F338">
        <v>46075</v>
      </c>
      <c r="G338" s="2">
        <v>43329</v>
      </c>
      <c r="H338">
        <v>26303</v>
      </c>
      <c r="I338" t="s">
        <v>18</v>
      </c>
      <c r="J338">
        <v>29</v>
      </c>
      <c r="K338" t="str">
        <f t="shared" si="30"/>
        <v>Below</v>
      </c>
      <c r="L338" t="str">
        <f t="shared" si="31"/>
        <v>Poor</v>
      </c>
      <c r="M338" t="b">
        <f t="shared" si="32"/>
        <v>0</v>
      </c>
      <c r="N338" t="b">
        <f t="shared" si="33"/>
        <v>0</v>
      </c>
      <c r="O338" t="b">
        <f t="shared" si="34"/>
        <v>1</v>
      </c>
      <c r="S338">
        <f t="shared" si="35"/>
        <v>46075</v>
      </c>
    </row>
    <row r="339" spans="1:19">
      <c r="A339">
        <v>338</v>
      </c>
      <c r="B339" t="s">
        <v>354</v>
      </c>
      <c r="C339">
        <v>34</v>
      </c>
      <c r="D339" t="s">
        <v>11</v>
      </c>
      <c r="E339" t="s">
        <v>7</v>
      </c>
      <c r="F339">
        <v>75290</v>
      </c>
      <c r="G339" s="2">
        <v>42161</v>
      </c>
      <c r="H339">
        <v>38820</v>
      </c>
      <c r="I339" t="s">
        <v>13</v>
      </c>
      <c r="J339">
        <v>31</v>
      </c>
      <c r="K339" t="str">
        <f t="shared" si="30"/>
        <v>Above</v>
      </c>
      <c r="L339" t="str">
        <f t="shared" si="31"/>
        <v>Average</v>
      </c>
      <c r="M339" t="b">
        <f t="shared" si="32"/>
        <v>0</v>
      </c>
      <c r="N339" t="b">
        <f t="shared" si="33"/>
        <v>1</v>
      </c>
      <c r="O339" t="b">
        <f t="shared" si="34"/>
        <v>1</v>
      </c>
      <c r="S339">
        <f t="shared" si="35"/>
        <v>75290</v>
      </c>
    </row>
    <row r="340" spans="1:19">
      <c r="A340">
        <v>339</v>
      </c>
      <c r="B340" t="s">
        <v>355</v>
      </c>
      <c r="C340">
        <v>29</v>
      </c>
      <c r="D340" t="s">
        <v>15</v>
      </c>
      <c r="E340" t="s">
        <v>22</v>
      </c>
      <c r="F340">
        <v>65286</v>
      </c>
      <c r="G340" s="2">
        <v>42790</v>
      </c>
      <c r="H340">
        <v>33549</v>
      </c>
      <c r="I340" t="s">
        <v>13</v>
      </c>
      <c r="J340">
        <v>60</v>
      </c>
      <c r="K340" t="str">
        <f t="shared" si="30"/>
        <v>Above</v>
      </c>
      <c r="L340" t="str">
        <f t="shared" si="31"/>
        <v>Excellent</v>
      </c>
      <c r="M340" t="b">
        <f t="shared" si="32"/>
        <v>0</v>
      </c>
      <c r="N340" t="b">
        <f t="shared" si="33"/>
        <v>1</v>
      </c>
      <c r="O340" t="b">
        <f t="shared" si="34"/>
        <v>1</v>
      </c>
      <c r="S340">
        <f t="shared" si="35"/>
        <v>65286</v>
      </c>
    </row>
    <row r="341" spans="1:19">
      <c r="A341">
        <v>340</v>
      </c>
      <c r="B341" t="s">
        <v>356</v>
      </c>
      <c r="C341">
        <v>41</v>
      </c>
      <c r="D341" t="s">
        <v>15</v>
      </c>
      <c r="E341" t="s">
        <v>12</v>
      </c>
      <c r="F341">
        <v>40695</v>
      </c>
      <c r="G341" s="2">
        <v>43380</v>
      </c>
      <c r="H341">
        <v>35018</v>
      </c>
      <c r="I341" t="s">
        <v>13</v>
      </c>
      <c r="J341">
        <v>56</v>
      </c>
      <c r="K341" t="str">
        <f t="shared" si="30"/>
        <v>Below</v>
      </c>
      <c r="L341" t="str">
        <f t="shared" si="31"/>
        <v>Excellent</v>
      </c>
      <c r="M341" t="b">
        <f t="shared" si="32"/>
        <v>0</v>
      </c>
      <c r="N341" t="b">
        <f t="shared" si="33"/>
        <v>0</v>
      </c>
      <c r="O341" t="b">
        <f t="shared" si="34"/>
        <v>0</v>
      </c>
      <c r="S341">
        <f t="shared" si="35"/>
        <v>40695</v>
      </c>
    </row>
    <row r="342" spans="1:19">
      <c r="A342">
        <v>341</v>
      </c>
      <c r="B342" t="s">
        <v>357</v>
      </c>
      <c r="C342">
        <v>59</v>
      </c>
      <c r="D342" t="s">
        <v>15</v>
      </c>
      <c r="E342" t="s">
        <v>7</v>
      </c>
      <c r="F342">
        <v>39290</v>
      </c>
      <c r="G342" s="2">
        <v>44708</v>
      </c>
      <c r="H342">
        <v>16143</v>
      </c>
      <c r="I342" t="s">
        <v>28</v>
      </c>
      <c r="J342">
        <v>26</v>
      </c>
      <c r="K342" t="str">
        <f t="shared" si="30"/>
        <v>Below</v>
      </c>
      <c r="L342" t="str">
        <f t="shared" si="31"/>
        <v>Poor</v>
      </c>
      <c r="M342" t="b">
        <f t="shared" si="32"/>
        <v>0</v>
      </c>
      <c r="N342" t="b">
        <f t="shared" si="33"/>
        <v>0</v>
      </c>
      <c r="O342" t="b">
        <f t="shared" si="34"/>
        <v>1</v>
      </c>
      <c r="S342">
        <f t="shared" si="35"/>
        <v>39290</v>
      </c>
    </row>
    <row r="343" spans="1:19">
      <c r="A343">
        <v>342</v>
      </c>
      <c r="B343" t="s">
        <v>21</v>
      </c>
      <c r="C343">
        <v>47</v>
      </c>
      <c r="D343" t="s">
        <v>15</v>
      </c>
      <c r="E343" t="s">
        <v>22</v>
      </c>
      <c r="F343">
        <v>56903</v>
      </c>
      <c r="G343" s="2">
        <v>43782</v>
      </c>
      <c r="H343">
        <v>13351</v>
      </c>
      <c r="I343" t="s">
        <v>18</v>
      </c>
      <c r="J343">
        <v>53</v>
      </c>
      <c r="K343" t="str">
        <f t="shared" si="30"/>
        <v>Above</v>
      </c>
      <c r="L343" t="str">
        <f t="shared" si="31"/>
        <v>Excellent</v>
      </c>
      <c r="M343" t="b">
        <f t="shared" si="32"/>
        <v>0</v>
      </c>
      <c r="N343" t="b">
        <f t="shared" si="33"/>
        <v>0</v>
      </c>
      <c r="O343" t="b">
        <f t="shared" si="34"/>
        <v>1</v>
      </c>
      <c r="S343">
        <f t="shared" si="35"/>
        <v>56903</v>
      </c>
    </row>
    <row r="344" spans="1:19">
      <c r="A344">
        <v>343</v>
      </c>
      <c r="B344" t="s">
        <v>358</v>
      </c>
      <c r="C344">
        <v>20</v>
      </c>
      <c r="D344" t="s">
        <v>15</v>
      </c>
      <c r="E344" t="s">
        <v>7</v>
      </c>
      <c r="F344">
        <v>45470</v>
      </c>
      <c r="G344" s="2">
        <v>45026</v>
      </c>
      <c r="H344">
        <v>13721</v>
      </c>
      <c r="I344" t="s">
        <v>13</v>
      </c>
      <c r="J344">
        <v>31</v>
      </c>
      <c r="K344" t="str">
        <f t="shared" si="30"/>
        <v>Below</v>
      </c>
      <c r="L344" t="str">
        <f t="shared" si="31"/>
        <v>Average</v>
      </c>
      <c r="M344" t="b">
        <f t="shared" si="32"/>
        <v>0</v>
      </c>
      <c r="N344" t="b">
        <f t="shared" si="33"/>
        <v>0</v>
      </c>
      <c r="O344" t="b">
        <f t="shared" si="34"/>
        <v>1</v>
      </c>
      <c r="S344">
        <f t="shared" si="35"/>
        <v>45470</v>
      </c>
    </row>
    <row r="345" spans="1:19">
      <c r="A345">
        <v>344</v>
      </c>
      <c r="B345" t="s">
        <v>359</v>
      </c>
      <c r="C345">
        <v>52</v>
      </c>
      <c r="D345" t="s">
        <v>11</v>
      </c>
      <c r="E345" t="s">
        <v>22</v>
      </c>
      <c r="F345">
        <v>79673</v>
      </c>
      <c r="G345" s="2">
        <v>43357</v>
      </c>
      <c r="H345">
        <v>26391</v>
      </c>
      <c r="I345" t="s">
        <v>20</v>
      </c>
      <c r="J345">
        <v>27</v>
      </c>
      <c r="K345" t="str">
        <f t="shared" si="30"/>
        <v>Above</v>
      </c>
      <c r="L345" t="str">
        <f t="shared" si="31"/>
        <v>Poor</v>
      </c>
      <c r="M345" t="b">
        <f t="shared" si="32"/>
        <v>0</v>
      </c>
      <c r="N345" t="b">
        <f t="shared" si="33"/>
        <v>1</v>
      </c>
      <c r="O345" t="b">
        <f t="shared" si="34"/>
        <v>1</v>
      </c>
      <c r="S345">
        <f t="shared" si="35"/>
        <v>79673</v>
      </c>
    </row>
    <row r="346" spans="1:19">
      <c r="A346">
        <v>345</v>
      </c>
      <c r="B346" t="s">
        <v>360</v>
      </c>
      <c r="C346">
        <v>28</v>
      </c>
      <c r="D346" t="s">
        <v>15</v>
      </c>
      <c r="E346" t="s">
        <v>27</v>
      </c>
      <c r="F346">
        <v>50765</v>
      </c>
      <c r="G346" s="2">
        <v>43697</v>
      </c>
      <c r="H346">
        <v>26920</v>
      </c>
      <c r="I346" t="s">
        <v>18</v>
      </c>
      <c r="J346">
        <v>54</v>
      </c>
      <c r="K346" t="str">
        <f t="shared" si="30"/>
        <v>Above</v>
      </c>
      <c r="L346" t="str">
        <f t="shared" si="31"/>
        <v>Excellent</v>
      </c>
      <c r="M346" t="b">
        <f t="shared" si="32"/>
        <v>0</v>
      </c>
      <c r="N346" t="b">
        <f t="shared" si="33"/>
        <v>1</v>
      </c>
      <c r="O346" t="b">
        <f t="shared" si="34"/>
        <v>1</v>
      </c>
      <c r="S346">
        <f t="shared" si="35"/>
        <v>50765</v>
      </c>
    </row>
    <row r="347" spans="1:19">
      <c r="A347">
        <v>346</v>
      </c>
      <c r="B347" t="s">
        <v>361</v>
      </c>
      <c r="C347">
        <v>44</v>
      </c>
      <c r="D347" t="s">
        <v>11</v>
      </c>
      <c r="E347" t="s">
        <v>12</v>
      </c>
      <c r="F347">
        <v>67572</v>
      </c>
      <c r="G347" s="2">
        <v>44198</v>
      </c>
      <c r="H347">
        <v>38903</v>
      </c>
      <c r="I347" t="s">
        <v>28</v>
      </c>
      <c r="J347">
        <v>51</v>
      </c>
      <c r="K347" t="str">
        <f t="shared" si="30"/>
        <v>Above</v>
      </c>
      <c r="L347" t="str">
        <f t="shared" si="31"/>
        <v>Excellent</v>
      </c>
      <c r="M347" t="b">
        <f t="shared" si="32"/>
        <v>0</v>
      </c>
      <c r="N347" t="b">
        <f t="shared" si="33"/>
        <v>1</v>
      </c>
      <c r="O347" t="b">
        <f t="shared" si="34"/>
        <v>0</v>
      </c>
      <c r="S347">
        <f t="shared" si="35"/>
        <v>67572</v>
      </c>
    </row>
    <row r="348" spans="1:19">
      <c r="A348">
        <v>347</v>
      </c>
      <c r="B348" t="s">
        <v>362</v>
      </c>
      <c r="C348">
        <v>45</v>
      </c>
      <c r="D348" t="s">
        <v>15</v>
      </c>
      <c r="E348" t="s">
        <v>7</v>
      </c>
      <c r="F348">
        <v>67600</v>
      </c>
      <c r="G348" s="2">
        <v>41955</v>
      </c>
      <c r="H348">
        <v>26743</v>
      </c>
      <c r="I348" t="s">
        <v>18</v>
      </c>
      <c r="J348">
        <v>23</v>
      </c>
      <c r="K348" t="str">
        <f t="shared" si="30"/>
        <v>Above</v>
      </c>
      <c r="L348" t="str">
        <f t="shared" si="31"/>
        <v>Poor</v>
      </c>
      <c r="M348" t="b">
        <f t="shared" si="32"/>
        <v>0</v>
      </c>
      <c r="N348" t="b">
        <f t="shared" si="33"/>
        <v>1</v>
      </c>
      <c r="O348" t="b">
        <f t="shared" si="34"/>
        <v>1</v>
      </c>
      <c r="S348">
        <f t="shared" si="35"/>
        <v>67600</v>
      </c>
    </row>
    <row r="349" spans="1:19">
      <c r="A349">
        <v>348</v>
      </c>
      <c r="B349" t="s">
        <v>363</v>
      </c>
      <c r="C349">
        <v>41</v>
      </c>
      <c r="D349" t="s">
        <v>15</v>
      </c>
      <c r="E349" t="s">
        <v>7</v>
      </c>
      <c r="F349">
        <v>54133</v>
      </c>
      <c r="G349" s="2">
        <v>44017</v>
      </c>
      <c r="H349">
        <v>32930</v>
      </c>
      <c r="I349" t="s">
        <v>28</v>
      </c>
      <c r="J349">
        <v>27</v>
      </c>
      <c r="K349" t="str">
        <f t="shared" si="30"/>
        <v>Above</v>
      </c>
      <c r="L349" t="str">
        <f t="shared" si="31"/>
        <v>Poor</v>
      </c>
      <c r="M349" t="b">
        <f t="shared" si="32"/>
        <v>0</v>
      </c>
      <c r="N349" t="b">
        <f t="shared" si="33"/>
        <v>0</v>
      </c>
      <c r="O349" t="b">
        <f t="shared" si="34"/>
        <v>1</v>
      </c>
      <c r="S349">
        <f t="shared" si="35"/>
        <v>54133</v>
      </c>
    </row>
    <row r="350" spans="1:19">
      <c r="A350">
        <v>349</v>
      </c>
      <c r="B350" t="s">
        <v>364</v>
      </c>
      <c r="C350">
        <v>35</v>
      </c>
      <c r="D350" t="s">
        <v>11</v>
      </c>
      <c r="E350" t="s">
        <v>12</v>
      </c>
      <c r="F350">
        <v>54193</v>
      </c>
      <c r="G350" s="2">
        <v>42096</v>
      </c>
      <c r="H350">
        <v>26562</v>
      </c>
      <c r="I350" t="s">
        <v>18</v>
      </c>
      <c r="J350">
        <v>29</v>
      </c>
      <c r="K350" t="str">
        <f t="shared" si="30"/>
        <v>Above</v>
      </c>
      <c r="L350" t="str">
        <f t="shared" si="31"/>
        <v>Poor</v>
      </c>
      <c r="M350" t="b">
        <f t="shared" si="32"/>
        <v>0</v>
      </c>
      <c r="N350" t="b">
        <f t="shared" si="33"/>
        <v>0</v>
      </c>
      <c r="O350" t="b">
        <f t="shared" si="34"/>
        <v>0</v>
      </c>
      <c r="S350">
        <f t="shared" si="35"/>
        <v>54193</v>
      </c>
    </row>
    <row r="351" spans="1:19">
      <c r="A351">
        <v>350</v>
      </c>
      <c r="B351" t="s">
        <v>365</v>
      </c>
      <c r="C351">
        <v>44</v>
      </c>
      <c r="D351" t="s">
        <v>11</v>
      </c>
      <c r="E351" t="s">
        <v>16</v>
      </c>
      <c r="F351">
        <v>72962</v>
      </c>
      <c r="G351" s="2">
        <v>44550</v>
      </c>
      <c r="H351">
        <v>37643</v>
      </c>
      <c r="I351" t="s">
        <v>18</v>
      </c>
      <c r="J351">
        <v>40</v>
      </c>
      <c r="K351" t="str">
        <f t="shared" si="30"/>
        <v>Above</v>
      </c>
      <c r="L351" t="str">
        <f t="shared" si="31"/>
        <v>Good</v>
      </c>
      <c r="M351" t="b">
        <f t="shared" si="32"/>
        <v>0</v>
      </c>
      <c r="N351" t="b">
        <f t="shared" si="33"/>
        <v>1</v>
      </c>
      <c r="O351" t="b">
        <f t="shared" si="34"/>
        <v>1</v>
      </c>
      <c r="S351">
        <f t="shared" si="35"/>
        <v>72962</v>
      </c>
    </row>
    <row r="352" spans="1:19">
      <c r="A352">
        <v>351</v>
      </c>
      <c r="B352" t="s">
        <v>366</v>
      </c>
      <c r="C352">
        <v>58</v>
      </c>
      <c r="D352" t="s">
        <v>11</v>
      </c>
      <c r="E352" t="s">
        <v>16</v>
      </c>
      <c r="F352">
        <v>61515</v>
      </c>
      <c r="G352" s="2">
        <v>42168</v>
      </c>
      <c r="H352">
        <v>13856</v>
      </c>
      <c r="I352" t="s">
        <v>20</v>
      </c>
      <c r="J352">
        <v>22</v>
      </c>
      <c r="K352" t="str">
        <f t="shared" si="30"/>
        <v>Above</v>
      </c>
      <c r="L352" t="str">
        <f t="shared" si="31"/>
        <v>Poor</v>
      </c>
      <c r="M352" t="b">
        <f t="shared" si="32"/>
        <v>0</v>
      </c>
      <c r="N352" t="b">
        <f t="shared" si="33"/>
        <v>1</v>
      </c>
      <c r="O352" t="b">
        <f t="shared" si="34"/>
        <v>1</v>
      </c>
      <c r="S352">
        <f t="shared" si="35"/>
        <v>61515</v>
      </c>
    </row>
    <row r="353" spans="1:19">
      <c r="A353">
        <v>352</v>
      </c>
      <c r="B353" t="s">
        <v>367</v>
      </c>
      <c r="C353">
        <v>43</v>
      </c>
      <c r="D353" t="s">
        <v>11</v>
      </c>
      <c r="E353" t="s">
        <v>22</v>
      </c>
      <c r="F353">
        <v>51021</v>
      </c>
      <c r="G353" s="2">
        <v>42564</v>
      </c>
      <c r="H353">
        <v>35544</v>
      </c>
      <c r="I353" t="s">
        <v>18</v>
      </c>
      <c r="J353">
        <v>59</v>
      </c>
      <c r="K353" t="str">
        <f t="shared" si="30"/>
        <v>Above</v>
      </c>
      <c r="L353" t="str">
        <f t="shared" si="31"/>
        <v>Excellent</v>
      </c>
      <c r="M353" t="b">
        <f t="shared" si="32"/>
        <v>0</v>
      </c>
      <c r="N353" t="b">
        <f t="shared" si="33"/>
        <v>0</v>
      </c>
      <c r="O353" t="b">
        <f t="shared" si="34"/>
        <v>1</v>
      </c>
      <c r="S353">
        <f t="shared" si="35"/>
        <v>51021</v>
      </c>
    </row>
    <row r="354" spans="1:19">
      <c r="A354">
        <v>353</v>
      </c>
      <c r="B354" t="s">
        <v>368</v>
      </c>
      <c r="C354">
        <v>45</v>
      </c>
      <c r="D354" t="s">
        <v>15</v>
      </c>
      <c r="E354" t="s">
        <v>27</v>
      </c>
      <c r="F354">
        <v>63575</v>
      </c>
      <c r="G354" s="2">
        <v>45429</v>
      </c>
      <c r="H354">
        <v>23976</v>
      </c>
      <c r="I354" t="s">
        <v>20</v>
      </c>
      <c r="J354">
        <v>29</v>
      </c>
      <c r="K354" t="str">
        <f t="shared" si="30"/>
        <v>Above</v>
      </c>
      <c r="L354" t="str">
        <f t="shared" si="31"/>
        <v>Poor</v>
      </c>
      <c r="M354" t="b">
        <f t="shared" si="32"/>
        <v>0</v>
      </c>
      <c r="N354" t="b">
        <f t="shared" si="33"/>
        <v>1</v>
      </c>
      <c r="O354" t="b">
        <f t="shared" si="34"/>
        <v>1</v>
      </c>
      <c r="S354">
        <f t="shared" si="35"/>
        <v>63575</v>
      </c>
    </row>
    <row r="355" spans="1:19">
      <c r="A355">
        <v>354</v>
      </c>
      <c r="B355" t="s">
        <v>369</v>
      </c>
      <c r="C355">
        <v>22</v>
      </c>
      <c r="D355" t="s">
        <v>11</v>
      </c>
      <c r="E355" t="s">
        <v>12</v>
      </c>
      <c r="F355">
        <v>72504</v>
      </c>
      <c r="G355" s="2">
        <v>45457</v>
      </c>
      <c r="H355">
        <v>36513</v>
      </c>
      <c r="I355" t="s">
        <v>18</v>
      </c>
      <c r="J355">
        <v>45</v>
      </c>
      <c r="K355" t="str">
        <f t="shared" si="30"/>
        <v>Above</v>
      </c>
      <c r="L355" t="str">
        <f t="shared" si="31"/>
        <v>Good</v>
      </c>
      <c r="M355" t="b">
        <f t="shared" si="32"/>
        <v>0</v>
      </c>
      <c r="N355" t="b">
        <f t="shared" si="33"/>
        <v>1</v>
      </c>
      <c r="O355" t="b">
        <f t="shared" si="34"/>
        <v>0</v>
      </c>
      <c r="S355">
        <f t="shared" si="35"/>
        <v>72504</v>
      </c>
    </row>
    <row r="356" spans="1:19">
      <c r="A356">
        <v>355</v>
      </c>
      <c r="B356" t="s">
        <v>370</v>
      </c>
      <c r="C356">
        <v>35</v>
      </c>
      <c r="D356" t="s">
        <v>15</v>
      </c>
      <c r="E356" t="s">
        <v>12</v>
      </c>
      <c r="F356">
        <v>76365</v>
      </c>
      <c r="G356" s="2">
        <v>44267</v>
      </c>
      <c r="H356">
        <v>11509</v>
      </c>
      <c r="I356" t="s">
        <v>20</v>
      </c>
      <c r="J356">
        <v>57</v>
      </c>
      <c r="K356" t="str">
        <f t="shared" si="30"/>
        <v>Above</v>
      </c>
      <c r="L356" t="str">
        <f t="shared" si="31"/>
        <v>Excellent</v>
      </c>
      <c r="M356" t="b">
        <f t="shared" si="32"/>
        <v>0</v>
      </c>
      <c r="N356" t="b">
        <f t="shared" si="33"/>
        <v>1</v>
      </c>
      <c r="O356" t="b">
        <f t="shared" si="34"/>
        <v>0</v>
      </c>
      <c r="S356">
        <f t="shared" si="35"/>
        <v>76365</v>
      </c>
    </row>
    <row r="357" spans="1:19">
      <c r="A357">
        <v>356</v>
      </c>
      <c r="B357" t="s">
        <v>371</v>
      </c>
      <c r="C357">
        <v>35</v>
      </c>
      <c r="D357" t="s">
        <v>15</v>
      </c>
      <c r="E357" t="s">
        <v>22</v>
      </c>
      <c r="F357">
        <v>67098</v>
      </c>
      <c r="G357" s="2">
        <v>44493</v>
      </c>
      <c r="H357">
        <v>26741</v>
      </c>
      <c r="I357" t="s">
        <v>18</v>
      </c>
      <c r="J357">
        <v>59</v>
      </c>
      <c r="K357" t="str">
        <f t="shared" si="30"/>
        <v>Above</v>
      </c>
      <c r="L357" t="str">
        <f t="shared" si="31"/>
        <v>Excellent</v>
      </c>
      <c r="M357" t="b">
        <f t="shared" si="32"/>
        <v>0</v>
      </c>
      <c r="N357" t="b">
        <f t="shared" si="33"/>
        <v>1</v>
      </c>
      <c r="O357" t="b">
        <f t="shared" si="34"/>
        <v>1</v>
      </c>
      <c r="S357">
        <f t="shared" si="35"/>
        <v>67098</v>
      </c>
    </row>
    <row r="358" spans="1:19">
      <c r="A358">
        <v>357</v>
      </c>
      <c r="B358" t="s">
        <v>372</v>
      </c>
      <c r="C358">
        <v>32</v>
      </c>
      <c r="D358" t="s">
        <v>11</v>
      </c>
      <c r="E358" t="s">
        <v>12</v>
      </c>
      <c r="F358">
        <v>57427</v>
      </c>
      <c r="G358" s="2">
        <v>43436</v>
      </c>
      <c r="H358">
        <v>23445</v>
      </c>
      <c r="I358" t="s">
        <v>28</v>
      </c>
      <c r="J358">
        <v>60</v>
      </c>
      <c r="K358" t="str">
        <f t="shared" si="30"/>
        <v>Above</v>
      </c>
      <c r="L358" t="str">
        <f t="shared" si="31"/>
        <v>Excellent</v>
      </c>
      <c r="M358" t="b">
        <f t="shared" si="32"/>
        <v>0</v>
      </c>
      <c r="N358" t="b">
        <f t="shared" si="33"/>
        <v>0</v>
      </c>
      <c r="O358" t="b">
        <f t="shared" si="34"/>
        <v>0</v>
      </c>
      <c r="S358">
        <f t="shared" si="35"/>
        <v>57427</v>
      </c>
    </row>
    <row r="359" spans="1:19">
      <c r="A359">
        <v>358</v>
      </c>
      <c r="B359" t="s">
        <v>373</v>
      </c>
      <c r="C359">
        <v>47</v>
      </c>
      <c r="D359" t="s">
        <v>15</v>
      </c>
      <c r="E359" t="s">
        <v>22</v>
      </c>
      <c r="F359">
        <v>68391</v>
      </c>
      <c r="G359" s="2">
        <v>44295</v>
      </c>
      <c r="H359">
        <v>34406</v>
      </c>
      <c r="I359" t="s">
        <v>13</v>
      </c>
      <c r="J359">
        <v>22</v>
      </c>
      <c r="K359" t="str">
        <f t="shared" si="30"/>
        <v>Above</v>
      </c>
      <c r="L359" t="str">
        <f t="shared" si="31"/>
        <v>Poor</v>
      </c>
      <c r="M359" t="b">
        <f t="shared" si="32"/>
        <v>0</v>
      </c>
      <c r="N359" t="b">
        <f t="shared" si="33"/>
        <v>1</v>
      </c>
      <c r="O359" t="b">
        <f t="shared" si="34"/>
        <v>1</v>
      </c>
      <c r="S359">
        <f t="shared" si="35"/>
        <v>68391</v>
      </c>
    </row>
    <row r="360" spans="1:19">
      <c r="A360">
        <v>359</v>
      </c>
      <c r="B360" t="s">
        <v>374</v>
      </c>
      <c r="C360">
        <v>22</v>
      </c>
      <c r="D360" t="s">
        <v>15</v>
      </c>
      <c r="E360" t="s">
        <v>22</v>
      </c>
      <c r="F360">
        <v>73257</v>
      </c>
      <c r="G360" s="2">
        <v>44510</v>
      </c>
      <c r="H360">
        <v>32377</v>
      </c>
      <c r="I360" t="s">
        <v>18</v>
      </c>
      <c r="J360">
        <v>59</v>
      </c>
      <c r="K360" t="str">
        <f t="shared" si="30"/>
        <v>Above</v>
      </c>
      <c r="L360" t="str">
        <f t="shared" si="31"/>
        <v>Excellent</v>
      </c>
      <c r="M360" t="b">
        <f t="shared" si="32"/>
        <v>0</v>
      </c>
      <c r="N360" t="b">
        <f t="shared" si="33"/>
        <v>1</v>
      </c>
      <c r="O360" t="b">
        <f t="shared" si="34"/>
        <v>1</v>
      </c>
      <c r="S360">
        <f t="shared" si="35"/>
        <v>73257</v>
      </c>
    </row>
    <row r="361" spans="1:19">
      <c r="A361">
        <v>360</v>
      </c>
      <c r="B361" t="s">
        <v>375</v>
      </c>
      <c r="C361">
        <v>30</v>
      </c>
      <c r="D361" t="s">
        <v>15</v>
      </c>
      <c r="E361" t="s">
        <v>27</v>
      </c>
      <c r="F361">
        <v>59570</v>
      </c>
      <c r="G361" s="2">
        <v>45395</v>
      </c>
      <c r="H361">
        <v>12671</v>
      </c>
      <c r="I361" t="s">
        <v>13</v>
      </c>
      <c r="J361">
        <v>35</v>
      </c>
      <c r="K361" t="str">
        <f t="shared" si="30"/>
        <v>Above</v>
      </c>
      <c r="L361" t="str">
        <f t="shared" si="31"/>
        <v>Average</v>
      </c>
      <c r="M361" t="b">
        <f t="shared" si="32"/>
        <v>0</v>
      </c>
      <c r="N361" t="b">
        <f t="shared" si="33"/>
        <v>1</v>
      </c>
      <c r="O361" t="b">
        <f t="shared" si="34"/>
        <v>1</v>
      </c>
      <c r="S361">
        <f t="shared" si="35"/>
        <v>59570</v>
      </c>
    </row>
    <row r="362" spans="1:19">
      <c r="A362">
        <v>361</v>
      </c>
      <c r="B362" t="s">
        <v>376</v>
      </c>
      <c r="C362">
        <v>58</v>
      </c>
      <c r="D362" t="s">
        <v>15</v>
      </c>
      <c r="E362" t="s">
        <v>27</v>
      </c>
      <c r="F362">
        <v>30751</v>
      </c>
      <c r="G362" s="2">
        <v>42601</v>
      </c>
      <c r="H362">
        <v>27653</v>
      </c>
      <c r="I362" t="s">
        <v>20</v>
      </c>
      <c r="J362">
        <v>30</v>
      </c>
      <c r="K362" t="str">
        <f t="shared" si="30"/>
        <v>Below</v>
      </c>
      <c r="L362" t="str">
        <f t="shared" si="31"/>
        <v>Average</v>
      </c>
      <c r="M362" t="b">
        <f t="shared" si="32"/>
        <v>0</v>
      </c>
      <c r="N362" t="b">
        <f t="shared" si="33"/>
        <v>1</v>
      </c>
      <c r="O362" t="b">
        <f t="shared" si="34"/>
        <v>1</v>
      </c>
      <c r="S362">
        <f t="shared" si="35"/>
        <v>30751</v>
      </c>
    </row>
    <row r="363" spans="1:19">
      <c r="A363">
        <v>362</v>
      </c>
      <c r="B363" t="s">
        <v>377</v>
      </c>
      <c r="C363">
        <v>39</v>
      </c>
      <c r="D363" t="s">
        <v>11</v>
      </c>
      <c r="E363" t="s">
        <v>7</v>
      </c>
      <c r="F363">
        <v>30807</v>
      </c>
      <c r="G363" s="2">
        <v>42987</v>
      </c>
      <c r="H363">
        <v>11140</v>
      </c>
      <c r="I363" t="s">
        <v>28</v>
      </c>
      <c r="J363">
        <v>26</v>
      </c>
      <c r="K363" t="str">
        <f t="shared" si="30"/>
        <v>Below</v>
      </c>
      <c r="L363" t="str">
        <f t="shared" si="31"/>
        <v>Poor</v>
      </c>
      <c r="M363" t="b">
        <f t="shared" si="32"/>
        <v>0</v>
      </c>
      <c r="N363" t="b">
        <f t="shared" si="33"/>
        <v>0</v>
      </c>
      <c r="O363" t="b">
        <f t="shared" si="34"/>
        <v>1</v>
      </c>
      <c r="S363">
        <f t="shared" si="35"/>
        <v>30807</v>
      </c>
    </row>
    <row r="364" spans="1:19">
      <c r="A364">
        <v>363</v>
      </c>
      <c r="B364" t="s">
        <v>378</v>
      </c>
      <c r="C364">
        <v>25</v>
      </c>
      <c r="D364" t="s">
        <v>11</v>
      </c>
      <c r="E364" t="s">
        <v>22</v>
      </c>
      <c r="F364">
        <v>60521</v>
      </c>
      <c r="G364" s="2">
        <v>44269</v>
      </c>
      <c r="H364">
        <v>12739</v>
      </c>
      <c r="I364" t="s">
        <v>13</v>
      </c>
      <c r="J364">
        <v>52</v>
      </c>
      <c r="K364" t="str">
        <f t="shared" si="30"/>
        <v>Above</v>
      </c>
      <c r="L364" t="str">
        <f t="shared" si="31"/>
        <v>Excellent</v>
      </c>
      <c r="M364" t="b">
        <f t="shared" si="32"/>
        <v>0</v>
      </c>
      <c r="N364" t="b">
        <f t="shared" si="33"/>
        <v>1</v>
      </c>
      <c r="O364" t="b">
        <f t="shared" si="34"/>
        <v>1</v>
      </c>
      <c r="S364">
        <f t="shared" si="35"/>
        <v>60521</v>
      </c>
    </row>
    <row r="365" spans="1:19">
      <c r="A365">
        <v>364</v>
      </c>
      <c r="B365" t="s">
        <v>379</v>
      </c>
      <c r="C365">
        <v>56</v>
      </c>
      <c r="D365" t="s">
        <v>11</v>
      </c>
      <c r="E365" t="s">
        <v>22</v>
      </c>
      <c r="F365">
        <v>49351</v>
      </c>
      <c r="G365" s="2">
        <v>45198</v>
      </c>
      <c r="H365">
        <v>18461</v>
      </c>
      <c r="I365" t="s">
        <v>28</v>
      </c>
      <c r="J365">
        <v>58</v>
      </c>
      <c r="K365" t="str">
        <f t="shared" si="30"/>
        <v>Below</v>
      </c>
      <c r="L365" t="str">
        <f t="shared" si="31"/>
        <v>Excellent</v>
      </c>
      <c r="M365" t="b">
        <f t="shared" si="32"/>
        <v>0</v>
      </c>
      <c r="N365" t="b">
        <f t="shared" si="33"/>
        <v>0</v>
      </c>
      <c r="O365" t="b">
        <f t="shared" si="34"/>
        <v>1</v>
      </c>
      <c r="S365">
        <f t="shared" si="35"/>
        <v>49351</v>
      </c>
    </row>
    <row r="366" spans="1:19">
      <c r="A366">
        <v>365</v>
      </c>
      <c r="B366" t="s">
        <v>380</v>
      </c>
      <c r="C366">
        <v>20</v>
      </c>
      <c r="D366" t="s">
        <v>15</v>
      </c>
      <c r="E366" t="s">
        <v>27</v>
      </c>
      <c r="F366">
        <v>36734</v>
      </c>
      <c r="G366" s="2">
        <v>42263</v>
      </c>
      <c r="H366">
        <v>13645</v>
      </c>
      <c r="I366" t="s">
        <v>28</v>
      </c>
      <c r="J366">
        <v>50</v>
      </c>
      <c r="K366" t="str">
        <f t="shared" si="30"/>
        <v>Below</v>
      </c>
      <c r="L366" t="str">
        <f t="shared" si="31"/>
        <v>Excellent</v>
      </c>
      <c r="M366" t="b">
        <f t="shared" si="32"/>
        <v>0</v>
      </c>
      <c r="N366" t="b">
        <f t="shared" si="33"/>
        <v>1</v>
      </c>
      <c r="O366" t="b">
        <f t="shared" si="34"/>
        <v>1</v>
      </c>
      <c r="S366">
        <f t="shared" si="35"/>
        <v>36734</v>
      </c>
    </row>
    <row r="367" spans="1:19">
      <c r="A367">
        <v>366</v>
      </c>
      <c r="B367" t="s">
        <v>381</v>
      </c>
      <c r="C367">
        <v>26</v>
      </c>
      <c r="D367" t="s">
        <v>11</v>
      </c>
      <c r="E367" t="s">
        <v>7</v>
      </c>
      <c r="F367">
        <v>39069</v>
      </c>
      <c r="G367" s="2">
        <v>43537</v>
      </c>
      <c r="H367">
        <v>33937</v>
      </c>
      <c r="I367" t="s">
        <v>20</v>
      </c>
      <c r="J367">
        <v>54</v>
      </c>
      <c r="K367" t="str">
        <f t="shared" si="30"/>
        <v>Below</v>
      </c>
      <c r="L367" t="str">
        <f t="shared" si="31"/>
        <v>Excellent</v>
      </c>
      <c r="M367" t="b">
        <f t="shared" si="32"/>
        <v>0</v>
      </c>
      <c r="N367" t="b">
        <f t="shared" si="33"/>
        <v>0</v>
      </c>
      <c r="O367" t="b">
        <f t="shared" si="34"/>
        <v>1</v>
      </c>
      <c r="S367">
        <f t="shared" si="35"/>
        <v>39069</v>
      </c>
    </row>
    <row r="368" spans="1:19">
      <c r="A368">
        <v>367</v>
      </c>
      <c r="B368" t="s">
        <v>382</v>
      </c>
      <c r="C368">
        <v>23</v>
      </c>
      <c r="D368" t="s">
        <v>15</v>
      </c>
      <c r="E368" t="s">
        <v>27</v>
      </c>
      <c r="F368">
        <v>32145</v>
      </c>
      <c r="G368" s="2">
        <v>43056</v>
      </c>
      <c r="H368">
        <v>23346</v>
      </c>
      <c r="I368" t="s">
        <v>28</v>
      </c>
      <c r="J368">
        <v>42</v>
      </c>
      <c r="K368" t="str">
        <f t="shared" si="30"/>
        <v>Below</v>
      </c>
      <c r="L368" t="str">
        <f t="shared" si="31"/>
        <v>Good</v>
      </c>
      <c r="M368" t="b">
        <f t="shared" si="32"/>
        <v>0</v>
      </c>
      <c r="N368" t="b">
        <f t="shared" si="33"/>
        <v>1</v>
      </c>
      <c r="O368" t="b">
        <f t="shared" si="34"/>
        <v>1</v>
      </c>
      <c r="S368">
        <f t="shared" si="35"/>
        <v>32145</v>
      </c>
    </row>
    <row r="369" spans="1:19">
      <c r="A369">
        <v>368</v>
      </c>
      <c r="B369" t="s">
        <v>383</v>
      </c>
      <c r="C369">
        <v>28</v>
      </c>
      <c r="D369" t="s">
        <v>11</v>
      </c>
      <c r="E369" t="s">
        <v>7</v>
      </c>
      <c r="F369">
        <v>70540</v>
      </c>
      <c r="G369" s="2">
        <v>45044</v>
      </c>
      <c r="H369">
        <v>25347</v>
      </c>
      <c r="I369" t="s">
        <v>13</v>
      </c>
      <c r="J369">
        <v>46</v>
      </c>
      <c r="K369" t="str">
        <f t="shared" si="30"/>
        <v>Above</v>
      </c>
      <c r="L369" t="str">
        <f t="shared" si="31"/>
        <v>Good</v>
      </c>
      <c r="M369" t="b">
        <f t="shared" si="32"/>
        <v>0</v>
      </c>
      <c r="N369" t="b">
        <f t="shared" si="33"/>
        <v>1</v>
      </c>
      <c r="O369" t="b">
        <f t="shared" si="34"/>
        <v>1</v>
      </c>
      <c r="S369">
        <f t="shared" si="35"/>
        <v>70540</v>
      </c>
    </row>
    <row r="370" spans="1:19">
      <c r="A370">
        <v>369</v>
      </c>
      <c r="B370" t="s">
        <v>384</v>
      </c>
      <c r="C370">
        <v>42</v>
      </c>
      <c r="D370" t="s">
        <v>11</v>
      </c>
      <c r="E370" t="s">
        <v>12</v>
      </c>
      <c r="F370">
        <v>37474</v>
      </c>
      <c r="G370" s="2">
        <v>45479</v>
      </c>
      <c r="H370">
        <v>10501</v>
      </c>
      <c r="I370" t="s">
        <v>20</v>
      </c>
      <c r="J370">
        <v>32</v>
      </c>
      <c r="K370" t="str">
        <f t="shared" si="30"/>
        <v>Below</v>
      </c>
      <c r="L370" t="str">
        <f t="shared" si="31"/>
        <v>Average</v>
      </c>
      <c r="M370" t="b">
        <f t="shared" si="32"/>
        <v>0</v>
      </c>
      <c r="N370" t="b">
        <f t="shared" si="33"/>
        <v>0</v>
      </c>
      <c r="O370" t="b">
        <f t="shared" si="34"/>
        <v>0</v>
      </c>
      <c r="S370">
        <f t="shared" si="35"/>
        <v>37474</v>
      </c>
    </row>
    <row r="371" spans="1:19">
      <c r="A371">
        <v>370</v>
      </c>
      <c r="B371" t="s">
        <v>385</v>
      </c>
      <c r="C371">
        <v>45</v>
      </c>
      <c r="D371" t="s">
        <v>11</v>
      </c>
      <c r="E371" t="s">
        <v>27</v>
      </c>
      <c r="F371">
        <v>47466</v>
      </c>
      <c r="G371" s="2">
        <v>42167</v>
      </c>
      <c r="H371">
        <v>10840</v>
      </c>
      <c r="I371" t="s">
        <v>20</v>
      </c>
      <c r="J371">
        <v>36</v>
      </c>
      <c r="K371" t="str">
        <f t="shared" si="30"/>
        <v>Below</v>
      </c>
      <c r="L371" t="str">
        <f t="shared" si="31"/>
        <v>Average</v>
      </c>
      <c r="M371" t="b">
        <f t="shared" si="32"/>
        <v>0</v>
      </c>
      <c r="N371" t="b">
        <f t="shared" si="33"/>
        <v>1</v>
      </c>
      <c r="O371" t="b">
        <f t="shared" si="34"/>
        <v>1</v>
      </c>
      <c r="S371">
        <f t="shared" si="35"/>
        <v>47466</v>
      </c>
    </row>
    <row r="372" spans="1:19">
      <c r="A372">
        <v>371</v>
      </c>
      <c r="B372" t="s">
        <v>386</v>
      </c>
      <c r="C372">
        <v>26</v>
      </c>
      <c r="D372" t="s">
        <v>11</v>
      </c>
      <c r="E372" t="s">
        <v>16</v>
      </c>
      <c r="F372">
        <v>74237</v>
      </c>
      <c r="G372" s="2">
        <v>43990</v>
      </c>
      <c r="H372">
        <v>37364</v>
      </c>
      <c r="I372" t="s">
        <v>28</v>
      </c>
      <c r="J372">
        <v>44</v>
      </c>
      <c r="K372" t="str">
        <f t="shared" si="30"/>
        <v>Above</v>
      </c>
      <c r="L372" t="str">
        <f t="shared" si="31"/>
        <v>Good</v>
      </c>
      <c r="M372" t="b">
        <f t="shared" si="32"/>
        <v>0</v>
      </c>
      <c r="N372" t="b">
        <f t="shared" si="33"/>
        <v>1</v>
      </c>
      <c r="O372" t="b">
        <f t="shared" si="34"/>
        <v>1</v>
      </c>
      <c r="S372">
        <f t="shared" si="35"/>
        <v>74237</v>
      </c>
    </row>
    <row r="373" spans="1:19">
      <c r="A373">
        <v>372</v>
      </c>
      <c r="B373" t="s">
        <v>387</v>
      </c>
      <c r="C373">
        <v>36</v>
      </c>
      <c r="D373" t="s">
        <v>11</v>
      </c>
      <c r="E373" t="s">
        <v>16</v>
      </c>
      <c r="F373">
        <v>46601</v>
      </c>
      <c r="G373" s="2">
        <v>45067</v>
      </c>
      <c r="H373">
        <v>13315</v>
      </c>
      <c r="I373" t="s">
        <v>18</v>
      </c>
      <c r="J373">
        <v>23</v>
      </c>
      <c r="K373" t="str">
        <f t="shared" si="30"/>
        <v>Below</v>
      </c>
      <c r="L373" t="str">
        <f t="shared" si="31"/>
        <v>Poor</v>
      </c>
      <c r="M373" t="b">
        <f t="shared" si="32"/>
        <v>0</v>
      </c>
      <c r="N373" t="b">
        <f t="shared" si="33"/>
        <v>0</v>
      </c>
      <c r="O373" t="b">
        <f t="shared" si="34"/>
        <v>1</v>
      </c>
      <c r="S373">
        <f t="shared" si="35"/>
        <v>46601</v>
      </c>
    </row>
    <row r="374" spans="1:19">
      <c r="A374">
        <v>373</v>
      </c>
      <c r="B374" t="s">
        <v>388</v>
      </c>
      <c r="C374">
        <v>56</v>
      </c>
      <c r="D374" t="s">
        <v>11</v>
      </c>
      <c r="E374" t="s">
        <v>27</v>
      </c>
      <c r="F374">
        <v>30142</v>
      </c>
      <c r="G374" s="2">
        <v>44750</v>
      </c>
      <c r="H374">
        <v>20359</v>
      </c>
      <c r="I374" t="s">
        <v>28</v>
      </c>
      <c r="J374">
        <v>25</v>
      </c>
      <c r="K374" t="str">
        <f t="shared" si="30"/>
        <v>Below</v>
      </c>
      <c r="L374" t="str">
        <f t="shared" si="31"/>
        <v>Poor</v>
      </c>
      <c r="M374" t="b">
        <f t="shared" si="32"/>
        <v>0</v>
      </c>
      <c r="N374" t="b">
        <f t="shared" si="33"/>
        <v>1</v>
      </c>
      <c r="O374" t="b">
        <f t="shared" si="34"/>
        <v>1</v>
      </c>
      <c r="S374">
        <f t="shared" si="35"/>
        <v>30142</v>
      </c>
    </row>
    <row r="375" spans="1:19">
      <c r="A375">
        <v>374</v>
      </c>
      <c r="B375" t="s">
        <v>389</v>
      </c>
      <c r="C375">
        <v>35</v>
      </c>
      <c r="D375" t="s">
        <v>11</v>
      </c>
      <c r="E375" t="s">
        <v>12</v>
      </c>
      <c r="F375">
        <v>78838</v>
      </c>
      <c r="G375" s="2">
        <v>44568</v>
      </c>
      <c r="H375">
        <v>28275</v>
      </c>
      <c r="I375" t="s">
        <v>20</v>
      </c>
      <c r="J375">
        <v>56</v>
      </c>
      <c r="K375" t="str">
        <f t="shared" si="30"/>
        <v>Above</v>
      </c>
      <c r="L375" t="str">
        <f t="shared" si="31"/>
        <v>Excellent</v>
      </c>
      <c r="M375" t="b">
        <f t="shared" si="32"/>
        <v>0</v>
      </c>
      <c r="N375" t="b">
        <f t="shared" si="33"/>
        <v>1</v>
      </c>
      <c r="O375" t="b">
        <f t="shared" si="34"/>
        <v>0</v>
      </c>
      <c r="S375">
        <f t="shared" si="35"/>
        <v>78838</v>
      </c>
    </row>
    <row r="376" spans="1:19">
      <c r="A376">
        <v>375</v>
      </c>
      <c r="B376" t="s">
        <v>390</v>
      </c>
      <c r="C376">
        <v>23</v>
      </c>
      <c r="D376" t="s">
        <v>11</v>
      </c>
      <c r="E376" t="s">
        <v>27</v>
      </c>
      <c r="F376">
        <v>46010</v>
      </c>
      <c r="G376" s="2">
        <v>42092</v>
      </c>
      <c r="H376">
        <v>20667</v>
      </c>
      <c r="I376" t="s">
        <v>28</v>
      </c>
      <c r="J376">
        <v>39</v>
      </c>
      <c r="K376" t="str">
        <f t="shared" si="30"/>
        <v>Below</v>
      </c>
      <c r="L376" t="str">
        <f t="shared" si="31"/>
        <v>Average</v>
      </c>
      <c r="M376" t="b">
        <f t="shared" si="32"/>
        <v>0</v>
      </c>
      <c r="N376" t="b">
        <f t="shared" si="33"/>
        <v>1</v>
      </c>
      <c r="O376" t="b">
        <f t="shared" si="34"/>
        <v>1</v>
      </c>
      <c r="S376">
        <f t="shared" si="35"/>
        <v>46010</v>
      </c>
    </row>
    <row r="377" spans="1:19">
      <c r="A377">
        <v>376</v>
      </c>
      <c r="B377" t="s">
        <v>391</v>
      </c>
      <c r="C377">
        <v>58</v>
      </c>
      <c r="D377" t="s">
        <v>15</v>
      </c>
      <c r="E377" t="s">
        <v>12</v>
      </c>
      <c r="F377">
        <v>37639</v>
      </c>
      <c r="G377" s="2">
        <v>42523</v>
      </c>
      <c r="H377">
        <v>29569</v>
      </c>
      <c r="I377" t="s">
        <v>20</v>
      </c>
      <c r="J377">
        <v>53</v>
      </c>
      <c r="K377" t="str">
        <f t="shared" si="30"/>
        <v>Below</v>
      </c>
      <c r="L377" t="str">
        <f t="shared" si="31"/>
        <v>Excellent</v>
      </c>
      <c r="M377" t="b">
        <f t="shared" si="32"/>
        <v>0</v>
      </c>
      <c r="N377" t="b">
        <f t="shared" si="33"/>
        <v>0</v>
      </c>
      <c r="O377" t="b">
        <f t="shared" si="34"/>
        <v>0</v>
      </c>
      <c r="S377">
        <f t="shared" si="35"/>
        <v>37639</v>
      </c>
    </row>
    <row r="378" spans="1:19">
      <c r="A378">
        <v>377</v>
      </c>
      <c r="B378" t="s">
        <v>392</v>
      </c>
      <c r="C378">
        <v>56</v>
      </c>
      <c r="D378" t="s">
        <v>11</v>
      </c>
      <c r="E378" t="s">
        <v>12</v>
      </c>
      <c r="F378">
        <v>39568</v>
      </c>
      <c r="G378" s="2">
        <v>43326</v>
      </c>
      <c r="H378">
        <v>39692</v>
      </c>
      <c r="I378" t="s">
        <v>13</v>
      </c>
      <c r="J378">
        <v>32</v>
      </c>
      <c r="K378" t="str">
        <f t="shared" si="30"/>
        <v>Below</v>
      </c>
      <c r="L378" t="str">
        <f t="shared" si="31"/>
        <v>Average</v>
      </c>
      <c r="M378" t="b">
        <f t="shared" si="32"/>
        <v>0</v>
      </c>
      <c r="N378" t="b">
        <f t="shared" si="33"/>
        <v>0</v>
      </c>
      <c r="O378" t="b">
        <f t="shared" si="34"/>
        <v>0</v>
      </c>
      <c r="S378">
        <f t="shared" si="35"/>
        <v>39568</v>
      </c>
    </row>
    <row r="379" spans="1:19">
      <c r="A379">
        <v>378</v>
      </c>
      <c r="B379" t="s">
        <v>393</v>
      </c>
      <c r="C379">
        <v>42</v>
      </c>
      <c r="D379" t="s">
        <v>11</v>
      </c>
      <c r="E379" t="s">
        <v>22</v>
      </c>
      <c r="F379">
        <v>50223</v>
      </c>
      <c r="G379" s="2">
        <v>45153</v>
      </c>
      <c r="H379">
        <v>14572</v>
      </c>
      <c r="I379" t="s">
        <v>18</v>
      </c>
      <c r="J379">
        <v>31</v>
      </c>
      <c r="K379" t="str">
        <f t="shared" si="30"/>
        <v>Above</v>
      </c>
      <c r="L379" t="str">
        <f t="shared" si="31"/>
        <v>Average</v>
      </c>
      <c r="M379" t="b">
        <f t="shared" si="32"/>
        <v>0</v>
      </c>
      <c r="N379" t="b">
        <f t="shared" si="33"/>
        <v>0</v>
      </c>
      <c r="O379" t="b">
        <f t="shared" si="34"/>
        <v>1</v>
      </c>
      <c r="S379">
        <f t="shared" si="35"/>
        <v>50223</v>
      </c>
    </row>
    <row r="380" spans="1:19">
      <c r="A380">
        <v>379</v>
      </c>
      <c r="B380" t="s">
        <v>394</v>
      </c>
      <c r="C380">
        <v>22</v>
      </c>
      <c r="D380" t="s">
        <v>15</v>
      </c>
      <c r="E380" t="s">
        <v>16</v>
      </c>
      <c r="F380">
        <v>33191</v>
      </c>
      <c r="G380" s="2">
        <v>45140</v>
      </c>
      <c r="H380">
        <v>23185</v>
      </c>
      <c r="I380" t="s">
        <v>28</v>
      </c>
      <c r="J380">
        <v>44</v>
      </c>
      <c r="K380" t="str">
        <f t="shared" si="30"/>
        <v>Below</v>
      </c>
      <c r="L380" t="str">
        <f t="shared" si="31"/>
        <v>Good</v>
      </c>
      <c r="M380" t="b">
        <f t="shared" si="32"/>
        <v>0</v>
      </c>
      <c r="N380" t="b">
        <f t="shared" si="33"/>
        <v>0</v>
      </c>
      <c r="O380" t="b">
        <f t="shared" si="34"/>
        <v>1</v>
      </c>
      <c r="S380">
        <f t="shared" si="35"/>
        <v>33191</v>
      </c>
    </row>
    <row r="381" spans="1:19">
      <c r="A381">
        <v>380</v>
      </c>
      <c r="B381" t="s">
        <v>395</v>
      </c>
      <c r="C381">
        <v>27</v>
      </c>
      <c r="D381" t="s">
        <v>15</v>
      </c>
      <c r="E381" t="s">
        <v>7</v>
      </c>
      <c r="F381">
        <v>43048</v>
      </c>
      <c r="G381" s="2">
        <v>43339</v>
      </c>
      <c r="H381">
        <v>36846</v>
      </c>
      <c r="I381" t="s">
        <v>13</v>
      </c>
      <c r="J381">
        <v>21</v>
      </c>
      <c r="K381" t="str">
        <f t="shared" si="30"/>
        <v>Below</v>
      </c>
      <c r="L381" t="str">
        <f t="shared" si="31"/>
        <v>Poor</v>
      </c>
      <c r="M381" t="b">
        <f t="shared" si="32"/>
        <v>0</v>
      </c>
      <c r="N381" t="b">
        <f t="shared" si="33"/>
        <v>0</v>
      </c>
      <c r="O381" t="b">
        <f t="shared" si="34"/>
        <v>1</v>
      </c>
      <c r="S381">
        <f t="shared" si="35"/>
        <v>43048</v>
      </c>
    </row>
    <row r="382" spans="1:19">
      <c r="A382">
        <v>381</v>
      </c>
      <c r="B382" t="s">
        <v>396</v>
      </c>
      <c r="C382">
        <v>27</v>
      </c>
      <c r="D382" t="s">
        <v>11</v>
      </c>
      <c r="E382" t="s">
        <v>22</v>
      </c>
      <c r="F382">
        <v>32565</v>
      </c>
      <c r="G382" s="2">
        <v>45234</v>
      </c>
      <c r="H382">
        <v>23224</v>
      </c>
      <c r="I382" t="s">
        <v>20</v>
      </c>
      <c r="J382">
        <v>30</v>
      </c>
      <c r="K382" t="str">
        <f t="shared" si="30"/>
        <v>Below</v>
      </c>
      <c r="L382" t="str">
        <f t="shared" si="31"/>
        <v>Average</v>
      </c>
      <c r="M382" t="b">
        <f t="shared" si="32"/>
        <v>0</v>
      </c>
      <c r="N382" t="b">
        <f t="shared" si="33"/>
        <v>0</v>
      </c>
      <c r="O382" t="b">
        <f t="shared" si="34"/>
        <v>1</v>
      </c>
      <c r="S382">
        <f t="shared" si="35"/>
        <v>32565</v>
      </c>
    </row>
    <row r="383" spans="1:19">
      <c r="A383">
        <v>382</v>
      </c>
      <c r="B383" t="s">
        <v>397</v>
      </c>
      <c r="C383">
        <v>55</v>
      </c>
      <c r="D383" t="s">
        <v>11</v>
      </c>
      <c r="E383" t="s">
        <v>16</v>
      </c>
      <c r="F383">
        <v>50852</v>
      </c>
      <c r="G383" s="2">
        <v>45465</v>
      </c>
      <c r="H383">
        <v>19799</v>
      </c>
      <c r="I383" t="s">
        <v>28</v>
      </c>
      <c r="J383">
        <v>24</v>
      </c>
      <c r="K383" t="str">
        <f t="shared" si="30"/>
        <v>Above</v>
      </c>
      <c r="L383" t="str">
        <f t="shared" si="31"/>
        <v>Poor</v>
      </c>
      <c r="M383" t="b">
        <f t="shared" si="32"/>
        <v>0</v>
      </c>
      <c r="N383" t="b">
        <f t="shared" si="33"/>
        <v>0</v>
      </c>
      <c r="O383" t="b">
        <f t="shared" si="34"/>
        <v>1</v>
      </c>
      <c r="S383">
        <f t="shared" si="35"/>
        <v>50852</v>
      </c>
    </row>
    <row r="384" spans="1:19">
      <c r="A384">
        <v>383</v>
      </c>
      <c r="B384" t="s">
        <v>398</v>
      </c>
      <c r="C384">
        <v>20</v>
      </c>
      <c r="D384" t="s">
        <v>11</v>
      </c>
      <c r="E384" t="s">
        <v>12</v>
      </c>
      <c r="F384">
        <v>55916</v>
      </c>
      <c r="G384" s="2">
        <v>43038</v>
      </c>
      <c r="H384">
        <v>37763</v>
      </c>
      <c r="I384" t="s">
        <v>13</v>
      </c>
      <c r="J384">
        <v>37</v>
      </c>
      <c r="K384" t="str">
        <f t="shared" si="30"/>
        <v>Above</v>
      </c>
      <c r="L384" t="str">
        <f t="shared" si="31"/>
        <v>Average</v>
      </c>
      <c r="M384" t="b">
        <f t="shared" si="32"/>
        <v>0</v>
      </c>
      <c r="N384" t="b">
        <f t="shared" si="33"/>
        <v>0</v>
      </c>
      <c r="O384" t="b">
        <f t="shared" si="34"/>
        <v>0</v>
      </c>
      <c r="S384">
        <f t="shared" si="35"/>
        <v>55916</v>
      </c>
    </row>
    <row r="385" spans="1:19">
      <c r="A385">
        <v>384</v>
      </c>
      <c r="B385" t="s">
        <v>399</v>
      </c>
      <c r="C385">
        <v>53</v>
      </c>
      <c r="D385" t="s">
        <v>15</v>
      </c>
      <c r="E385" t="s">
        <v>16</v>
      </c>
      <c r="F385">
        <v>49117</v>
      </c>
      <c r="G385" s="2">
        <v>43448</v>
      </c>
      <c r="H385">
        <v>11889</v>
      </c>
      <c r="I385" t="s">
        <v>28</v>
      </c>
      <c r="J385">
        <v>41</v>
      </c>
      <c r="K385" t="str">
        <f t="shared" si="30"/>
        <v>Below</v>
      </c>
      <c r="L385" t="str">
        <f t="shared" si="31"/>
        <v>Good</v>
      </c>
      <c r="M385" t="b">
        <f t="shared" si="32"/>
        <v>0</v>
      </c>
      <c r="N385" t="b">
        <f t="shared" si="33"/>
        <v>0</v>
      </c>
      <c r="O385" t="b">
        <f t="shared" si="34"/>
        <v>1</v>
      </c>
      <c r="S385">
        <f t="shared" si="35"/>
        <v>49117</v>
      </c>
    </row>
    <row r="386" spans="1:19">
      <c r="A386">
        <v>385</v>
      </c>
      <c r="B386" t="s">
        <v>400</v>
      </c>
      <c r="C386">
        <v>21</v>
      </c>
      <c r="D386" t="s">
        <v>11</v>
      </c>
      <c r="E386" t="s">
        <v>16</v>
      </c>
      <c r="F386">
        <v>31313</v>
      </c>
      <c r="G386" s="2">
        <v>43379</v>
      </c>
      <c r="H386">
        <v>10757</v>
      </c>
      <c r="I386" t="s">
        <v>20</v>
      </c>
      <c r="J386">
        <v>33</v>
      </c>
      <c r="K386" t="str">
        <f t="shared" si="30"/>
        <v>Below</v>
      </c>
      <c r="L386" t="str">
        <f t="shared" si="31"/>
        <v>Average</v>
      </c>
      <c r="M386" t="b">
        <f t="shared" si="32"/>
        <v>0</v>
      </c>
      <c r="N386" t="b">
        <f t="shared" si="33"/>
        <v>0</v>
      </c>
      <c r="O386" t="b">
        <f t="shared" si="34"/>
        <v>1</v>
      </c>
      <c r="S386">
        <f t="shared" si="35"/>
        <v>31313</v>
      </c>
    </row>
    <row r="387" spans="1:19">
      <c r="A387">
        <v>386</v>
      </c>
      <c r="B387" t="s">
        <v>401</v>
      </c>
      <c r="C387">
        <v>55</v>
      </c>
      <c r="D387" t="s">
        <v>11</v>
      </c>
      <c r="E387" t="s">
        <v>16</v>
      </c>
      <c r="F387">
        <v>67923</v>
      </c>
      <c r="G387" s="2">
        <v>42035</v>
      </c>
      <c r="H387">
        <v>13558</v>
      </c>
      <c r="I387" t="s">
        <v>18</v>
      </c>
      <c r="J387">
        <v>28</v>
      </c>
      <c r="K387" t="str">
        <f t="shared" ref="K387:K450" si="36">IF(F:F&gt;50000,"Above","Below")</f>
        <v>Above</v>
      </c>
      <c r="L387" t="str">
        <f t="shared" ref="L387:L450" si="37">IF(J387&gt;=50,"Excellent",IF(J387&gt;=40,"Good",IF(J387&gt;=30,"Average","Poor")))</f>
        <v>Poor</v>
      </c>
      <c r="M387" t="b">
        <f t="shared" ref="M387:M450" si="38">IF(AND(E:E="HR",I:I="North"),H:H&gt;15000)</f>
        <v>0</v>
      </c>
      <c r="N387" t="b">
        <f t="shared" ref="N387:N450" si="39">OR(E:E="IT",F:F&gt;60000)</f>
        <v>1</v>
      </c>
      <c r="O387" t="b">
        <f t="shared" ref="O387:O450" si="40">NOT(E:E="Marketing")</f>
        <v>1</v>
      </c>
      <c r="S387">
        <f t="shared" ref="S387:S450" si="41">VLOOKUP(A387,$A$2:$J$1001,6,FALSE)</f>
        <v>67923</v>
      </c>
    </row>
    <row r="388" spans="1:19">
      <c r="A388">
        <v>387</v>
      </c>
      <c r="B388" t="s">
        <v>402</v>
      </c>
      <c r="C388">
        <v>31</v>
      </c>
      <c r="D388" t="s">
        <v>15</v>
      </c>
      <c r="E388" t="s">
        <v>16</v>
      </c>
      <c r="F388">
        <v>79647</v>
      </c>
      <c r="G388" s="2">
        <v>42887</v>
      </c>
      <c r="H388">
        <v>19253</v>
      </c>
      <c r="I388" t="s">
        <v>20</v>
      </c>
      <c r="J388">
        <v>39</v>
      </c>
      <c r="K388" t="str">
        <f t="shared" si="36"/>
        <v>Above</v>
      </c>
      <c r="L388" t="str">
        <f t="shared" si="37"/>
        <v>Average</v>
      </c>
      <c r="M388" t="b">
        <f t="shared" si="38"/>
        <v>0</v>
      </c>
      <c r="N388" t="b">
        <f t="shared" si="39"/>
        <v>1</v>
      </c>
      <c r="O388" t="b">
        <f t="shared" si="40"/>
        <v>1</v>
      </c>
      <c r="S388">
        <f t="shared" si="41"/>
        <v>79647</v>
      </c>
    </row>
    <row r="389" spans="1:19">
      <c r="A389">
        <v>388</v>
      </c>
      <c r="B389" t="s">
        <v>403</v>
      </c>
      <c r="C389">
        <v>26</v>
      </c>
      <c r="D389" t="s">
        <v>11</v>
      </c>
      <c r="E389" t="s">
        <v>16</v>
      </c>
      <c r="F389">
        <v>32754</v>
      </c>
      <c r="G389" s="2">
        <v>44815</v>
      </c>
      <c r="H389">
        <v>19121</v>
      </c>
      <c r="I389" t="s">
        <v>28</v>
      </c>
      <c r="J389">
        <v>26</v>
      </c>
      <c r="K389" t="str">
        <f t="shared" si="36"/>
        <v>Below</v>
      </c>
      <c r="L389" t="str">
        <f t="shared" si="37"/>
        <v>Poor</v>
      </c>
      <c r="M389" t="b">
        <f t="shared" si="38"/>
        <v>0</v>
      </c>
      <c r="N389" t="b">
        <f t="shared" si="39"/>
        <v>0</v>
      </c>
      <c r="O389" t="b">
        <f t="shared" si="40"/>
        <v>1</v>
      </c>
      <c r="S389">
        <f t="shared" si="41"/>
        <v>32754</v>
      </c>
    </row>
    <row r="390" spans="1:19">
      <c r="A390">
        <v>389</v>
      </c>
      <c r="B390" t="s">
        <v>404</v>
      </c>
      <c r="C390">
        <v>37</v>
      </c>
      <c r="D390" t="s">
        <v>15</v>
      </c>
      <c r="E390" t="s">
        <v>22</v>
      </c>
      <c r="F390">
        <v>69760</v>
      </c>
      <c r="G390" s="2">
        <v>42773</v>
      </c>
      <c r="H390">
        <v>27787</v>
      </c>
      <c r="I390" t="s">
        <v>18</v>
      </c>
      <c r="J390">
        <v>45</v>
      </c>
      <c r="K390" t="str">
        <f t="shared" si="36"/>
        <v>Above</v>
      </c>
      <c r="L390" t="str">
        <f t="shared" si="37"/>
        <v>Good</v>
      </c>
      <c r="M390" t="b">
        <f t="shared" si="38"/>
        <v>0</v>
      </c>
      <c r="N390" t="b">
        <f t="shared" si="39"/>
        <v>1</v>
      </c>
      <c r="O390" t="b">
        <f t="shared" si="40"/>
        <v>1</v>
      </c>
      <c r="S390">
        <f t="shared" si="41"/>
        <v>69760</v>
      </c>
    </row>
    <row r="391" spans="1:19">
      <c r="A391">
        <v>390</v>
      </c>
      <c r="B391" t="s">
        <v>405</v>
      </c>
      <c r="C391">
        <v>40</v>
      </c>
      <c r="D391" t="s">
        <v>15</v>
      </c>
      <c r="E391" t="s">
        <v>22</v>
      </c>
      <c r="F391">
        <v>54004</v>
      </c>
      <c r="G391" s="2">
        <v>42988</v>
      </c>
      <c r="H391">
        <v>26637</v>
      </c>
      <c r="I391" t="s">
        <v>13</v>
      </c>
      <c r="J391">
        <v>49</v>
      </c>
      <c r="K391" t="str">
        <f t="shared" si="36"/>
        <v>Above</v>
      </c>
      <c r="L391" t="str">
        <f t="shared" si="37"/>
        <v>Good</v>
      </c>
      <c r="M391" t="b">
        <f t="shared" si="38"/>
        <v>0</v>
      </c>
      <c r="N391" t="b">
        <f t="shared" si="39"/>
        <v>0</v>
      </c>
      <c r="O391" t="b">
        <f t="shared" si="40"/>
        <v>1</v>
      </c>
      <c r="S391">
        <f t="shared" si="41"/>
        <v>54004</v>
      </c>
    </row>
    <row r="392" spans="1:19">
      <c r="A392">
        <v>391</v>
      </c>
      <c r="B392" t="s">
        <v>406</v>
      </c>
      <c r="C392">
        <v>40</v>
      </c>
      <c r="D392" t="s">
        <v>15</v>
      </c>
      <c r="E392" t="s">
        <v>7</v>
      </c>
      <c r="F392">
        <v>75329</v>
      </c>
      <c r="G392" s="2">
        <v>42840</v>
      </c>
      <c r="H392">
        <v>39661</v>
      </c>
      <c r="I392" t="s">
        <v>13</v>
      </c>
      <c r="J392">
        <v>21</v>
      </c>
      <c r="K392" t="str">
        <f t="shared" si="36"/>
        <v>Above</v>
      </c>
      <c r="L392" t="str">
        <f t="shared" si="37"/>
        <v>Poor</v>
      </c>
      <c r="M392" t="b">
        <f t="shared" si="38"/>
        <v>0</v>
      </c>
      <c r="N392" t="b">
        <f t="shared" si="39"/>
        <v>1</v>
      </c>
      <c r="O392" t="b">
        <f t="shared" si="40"/>
        <v>1</v>
      </c>
      <c r="S392">
        <f t="shared" si="41"/>
        <v>75329</v>
      </c>
    </row>
    <row r="393" spans="1:19">
      <c r="A393">
        <v>392</v>
      </c>
      <c r="B393" t="s">
        <v>407</v>
      </c>
      <c r="C393">
        <v>29</v>
      </c>
      <c r="D393" t="s">
        <v>11</v>
      </c>
      <c r="E393" t="s">
        <v>16</v>
      </c>
      <c r="F393">
        <v>73421</v>
      </c>
      <c r="G393" s="2">
        <v>43148</v>
      </c>
      <c r="H393">
        <v>25500</v>
      </c>
      <c r="I393" t="s">
        <v>18</v>
      </c>
      <c r="J393">
        <v>31</v>
      </c>
      <c r="K393" t="str">
        <f t="shared" si="36"/>
        <v>Above</v>
      </c>
      <c r="L393" t="str">
        <f t="shared" si="37"/>
        <v>Average</v>
      </c>
      <c r="M393" t="b">
        <f t="shared" si="38"/>
        <v>0</v>
      </c>
      <c r="N393" t="b">
        <f t="shared" si="39"/>
        <v>1</v>
      </c>
      <c r="O393" t="b">
        <f t="shared" si="40"/>
        <v>1</v>
      </c>
      <c r="S393">
        <f t="shared" si="41"/>
        <v>73421</v>
      </c>
    </row>
    <row r="394" spans="1:19">
      <c r="A394">
        <v>393</v>
      </c>
      <c r="B394" t="s">
        <v>408</v>
      </c>
      <c r="C394">
        <v>22</v>
      </c>
      <c r="D394" t="s">
        <v>11</v>
      </c>
      <c r="E394" t="s">
        <v>27</v>
      </c>
      <c r="F394">
        <v>30283</v>
      </c>
      <c r="G394" s="2">
        <v>42853</v>
      </c>
      <c r="H394">
        <v>22267</v>
      </c>
      <c r="I394" t="s">
        <v>28</v>
      </c>
      <c r="J394">
        <v>22</v>
      </c>
      <c r="K394" t="str">
        <f t="shared" si="36"/>
        <v>Below</v>
      </c>
      <c r="L394" t="str">
        <f t="shared" si="37"/>
        <v>Poor</v>
      </c>
      <c r="M394" t="b">
        <f t="shared" si="38"/>
        <v>0</v>
      </c>
      <c r="N394" t="b">
        <f t="shared" si="39"/>
        <v>1</v>
      </c>
      <c r="O394" t="b">
        <f t="shared" si="40"/>
        <v>1</v>
      </c>
      <c r="S394">
        <f t="shared" si="41"/>
        <v>30283</v>
      </c>
    </row>
    <row r="395" spans="1:19">
      <c r="A395">
        <v>394</v>
      </c>
      <c r="B395" t="s">
        <v>409</v>
      </c>
      <c r="C395">
        <v>25</v>
      </c>
      <c r="D395" t="s">
        <v>15</v>
      </c>
      <c r="E395" t="s">
        <v>22</v>
      </c>
      <c r="F395">
        <v>72123</v>
      </c>
      <c r="G395" s="2">
        <v>45050</v>
      </c>
      <c r="H395">
        <v>23332</v>
      </c>
      <c r="I395" t="s">
        <v>28</v>
      </c>
      <c r="J395">
        <v>34</v>
      </c>
      <c r="K395" t="str">
        <f t="shared" si="36"/>
        <v>Above</v>
      </c>
      <c r="L395" t="str">
        <f t="shared" si="37"/>
        <v>Average</v>
      </c>
      <c r="M395" t="b">
        <f t="shared" si="38"/>
        <v>0</v>
      </c>
      <c r="N395" t="b">
        <f t="shared" si="39"/>
        <v>1</v>
      </c>
      <c r="O395" t="b">
        <f t="shared" si="40"/>
        <v>1</v>
      </c>
      <c r="S395">
        <f t="shared" si="41"/>
        <v>72123</v>
      </c>
    </row>
    <row r="396" spans="1:19">
      <c r="A396">
        <v>395</v>
      </c>
      <c r="B396" t="s">
        <v>410</v>
      </c>
      <c r="C396">
        <v>53</v>
      </c>
      <c r="D396" t="s">
        <v>15</v>
      </c>
      <c r="E396" t="s">
        <v>16</v>
      </c>
      <c r="F396">
        <v>42147</v>
      </c>
      <c r="G396" s="2">
        <v>42274</v>
      </c>
      <c r="H396">
        <v>37854</v>
      </c>
      <c r="I396" t="s">
        <v>28</v>
      </c>
      <c r="J396">
        <v>24</v>
      </c>
      <c r="K396" t="str">
        <f t="shared" si="36"/>
        <v>Below</v>
      </c>
      <c r="L396" t="str">
        <f t="shared" si="37"/>
        <v>Poor</v>
      </c>
      <c r="M396" t="b">
        <f t="shared" si="38"/>
        <v>0</v>
      </c>
      <c r="N396" t="b">
        <f t="shared" si="39"/>
        <v>0</v>
      </c>
      <c r="O396" t="b">
        <f t="shared" si="40"/>
        <v>1</v>
      </c>
      <c r="S396">
        <f t="shared" si="41"/>
        <v>42147</v>
      </c>
    </row>
    <row r="397" spans="1:19">
      <c r="A397">
        <v>396</v>
      </c>
      <c r="B397" t="s">
        <v>411</v>
      </c>
      <c r="C397">
        <v>38</v>
      </c>
      <c r="D397" t="s">
        <v>15</v>
      </c>
      <c r="E397" t="s">
        <v>16</v>
      </c>
      <c r="F397">
        <v>46834</v>
      </c>
      <c r="G397" s="2">
        <v>43380</v>
      </c>
      <c r="H397">
        <v>10058</v>
      </c>
      <c r="I397" t="s">
        <v>13</v>
      </c>
      <c r="J397">
        <v>44</v>
      </c>
      <c r="K397" t="str">
        <f t="shared" si="36"/>
        <v>Below</v>
      </c>
      <c r="L397" t="str">
        <f t="shared" si="37"/>
        <v>Good</v>
      </c>
      <c r="M397" t="b">
        <f t="shared" si="38"/>
        <v>0</v>
      </c>
      <c r="N397" t="b">
        <f t="shared" si="39"/>
        <v>0</v>
      </c>
      <c r="O397" t="b">
        <f t="shared" si="40"/>
        <v>1</v>
      </c>
      <c r="S397">
        <f t="shared" si="41"/>
        <v>46834</v>
      </c>
    </row>
    <row r="398" spans="1:19">
      <c r="A398">
        <v>397</v>
      </c>
      <c r="B398" t="s">
        <v>412</v>
      </c>
      <c r="C398">
        <v>38</v>
      </c>
      <c r="D398" t="s">
        <v>15</v>
      </c>
      <c r="E398" t="s">
        <v>27</v>
      </c>
      <c r="F398">
        <v>73173</v>
      </c>
      <c r="G398" s="2">
        <v>42657</v>
      </c>
      <c r="H398">
        <v>28317</v>
      </c>
      <c r="I398" t="s">
        <v>18</v>
      </c>
      <c r="J398">
        <v>45</v>
      </c>
      <c r="K398" t="str">
        <f t="shared" si="36"/>
        <v>Above</v>
      </c>
      <c r="L398" t="str">
        <f t="shared" si="37"/>
        <v>Good</v>
      </c>
      <c r="M398" t="b">
        <f t="shared" si="38"/>
        <v>0</v>
      </c>
      <c r="N398" t="b">
        <f t="shared" si="39"/>
        <v>1</v>
      </c>
      <c r="O398" t="b">
        <f t="shared" si="40"/>
        <v>1</v>
      </c>
      <c r="S398">
        <f t="shared" si="41"/>
        <v>73173</v>
      </c>
    </row>
    <row r="399" spans="1:19">
      <c r="A399">
        <v>398</v>
      </c>
      <c r="B399" t="s">
        <v>413</v>
      </c>
      <c r="C399">
        <v>26</v>
      </c>
      <c r="D399" t="s">
        <v>11</v>
      </c>
      <c r="E399" t="s">
        <v>12</v>
      </c>
      <c r="F399">
        <v>46135</v>
      </c>
      <c r="G399" s="2">
        <v>42190</v>
      </c>
      <c r="H399">
        <v>35640</v>
      </c>
      <c r="I399" t="s">
        <v>20</v>
      </c>
      <c r="J399">
        <v>44</v>
      </c>
      <c r="K399" t="str">
        <f t="shared" si="36"/>
        <v>Below</v>
      </c>
      <c r="L399" t="str">
        <f t="shared" si="37"/>
        <v>Good</v>
      </c>
      <c r="M399" t="b">
        <f t="shared" si="38"/>
        <v>0</v>
      </c>
      <c r="N399" t="b">
        <f t="shared" si="39"/>
        <v>0</v>
      </c>
      <c r="O399" t="b">
        <f t="shared" si="40"/>
        <v>0</v>
      </c>
      <c r="S399">
        <f t="shared" si="41"/>
        <v>46135</v>
      </c>
    </row>
    <row r="400" spans="1:19">
      <c r="A400">
        <v>399</v>
      </c>
      <c r="B400" t="s">
        <v>414</v>
      </c>
      <c r="C400">
        <v>44</v>
      </c>
      <c r="D400" t="s">
        <v>11</v>
      </c>
      <c r="E400" t="s">
        <v>22</v>
      </c>
      <c r="F400">
        <v>41143</v>
      </c>
      <c r="G400" s="2">
        <v>44080</v>
      </c>
      <c r="H400">
        <v>26213</v>
      </c>
      <c r="I400" t="s">
        <v>18</v>
      </c>
      <c r="J400">
        <v>41</v>
      </c>
      <c r="K400" t="str">
        <f t="shared" si="36"/>
        <v>Below</v>
      </c>
      <c r="L400" t="str">
        <f t="shared" si="37"/>
        <v>Good</v>
      </c>
      <c r="M400" t="b">
        <f t="shared" si="38"/>
        <v>0</v>
      </c>
      <c r="N400" t="b">
        <f t="shared" si="39"/>
        <v>0</v>
      </c>
      <c r="O400" t="b">
        <f t="shared" si="40"/>
        <v>1</v>
      </c>
      <c r="S400">
        <f t="shared" si="41"/>
        <v>41143</v>
      </c>
    </row>
    <row r="401" spans="1:19">
      <c r="A401">
        <v>400</v>
      </c>
      <c r="B401" t="s">
        <v>415</v>
      </c>
      <c r="C401">
        <v>56</v>
      </c>
      <c r="D401" t="s">
        <v>15</v>
      </c>
      <c r="E401" t="s">
        <v>27</v>
      </c>
      <c r="F401">
        <v>57419</v>
      </c>
      <c r="G401" s="2">
        <v>43974</v>
      </c>
      <c r="H401">
        <v>33457</v>
      </c>
      <c r="I401" t="s">
        <v>28</v>
      </c>
      <c r="J401">
        <v>28</v>
      </c>
      <c r="K401" t="str">
        <f t="shared" si="36"/>
        <v>Above</v>
      </c>
      <c r="L401" t="str">
        <f t="shared" si="37"/>
        <v>Poor</v>
      </c>
      <c r="M401" t="b">
        <f t="shared" si="38"/>
        <v>0</v>
      </c>
      <c r="N401" t="b">
        <f t="shared" si="39"/>
        <v>1</v>
      </c>
      <c r="O401" t="b">
        <f t="shared" si="40"/>
        <v>1</v>
      </c>
      <c r="S401">
        <f t="shared" si="41"/>
        <v>57419</v>
      </c>
    </row>
    <row r="402" spans="1:19">
      <c r="A402">
        <v>401</v>
      </c>
      <c r="B402" t="s">
        <v>416</v>
      </c>
      <c r="C402">
        <v>26</v>
      </c>
      <c r="D402" t="s">
        <v>15</v>
      </c>
      <c r="E402" t="s">
        <v>27</v>
      </c>
      <c r="F402">
        <v>39155</v>
      </c>
      <c r="G402" s="2">
        <v>42279</v>
      </c>
      <c r="H402">
        <v>18433</v>
      </c>
      <c r="I402" t="s">
        <v>28</v>
      </c>
      <c r="J402">
        <v>50</v>
      </c>
      <c r="K402" t="str">
        <f t="shared" si="36"/>
        <v>Below</v>
      </c>
      <c r="L402" t="str">
        <f t="shared" si="37"/>
        <v>Excellent</v>
      </c>
      <c r="M402" t="b">
        <f t="shared" si="38"/>
        <v>0</v>
      </c>
      <c r="N402" t="b">
        <f t="shared" si="39"/>
        <v>1</v>
      </c>
      <c r="O402" t="b">
        <f t="shared" si="40"/>
        <v>1</v>
      </c>
      <c r="S402">
        <f t="shared" si="41"/>
        <v>39155</v>
      </c>
    </row>
    <row r="403" spans="1:19">
      <c r="A403">
        <v>402</v>
      </c>
      <c r="B403" t="s">
        <v>417</v>
      </c>
      <c r="C403">
        <v>57</v>
      </c>
      <c r="D403" t="s">
        <v>11</v>
      </c>
      <c r="E403" t="s">
        <v>22</v>
      </c>
      <c r="F403">
        <v>79481</v>
      </c>
      <c r="G403" s="2">
        <v>42586</v>
      </c>
      <c r="H403">
        <v>25523</v>
      </c>
      <c r="I403" t="s">
        <v>20</v>
      </c>
      <c r="J403">
        <v>31</v>
      </c>
      <c r="K403" t="str">
        <f t="shared" si="36"/>
        <v>Above</v>
      </c>
      <c r="L403" t="str">
        <f t="shared" si="37"/>
        <v>Average</v>
      </c>
      <c r="M403" t="b">
        <f t="shared" si="38"/>
        <v>0</v>
      </c>
      <c r="N403" t="b">
        <f t="shared" si="39"/>
        <v>1</v>
      </c>
      <c r="O403" t="b">
        <f t="shared" si="40"/>
        <v>1</v>
      </c>
      <c r="S403">
        <f t="shared" si="41"/>
        <v>79481</v>
      </c>
    </row>
    <row r="404" spans="1:19">
      <c r="A404">
        <v>403</v>
      </c>
      <c r="B404" t="s">
        <v>418</v>
      </c>
      <c r="C404">
        <v>41</v>
      </c>
      <c r="D404" t="s">
        <v>15</v>
      </c>
      <c r="E404" t="s">
        <v>16</v>
      </c>
      <c r="F404">
        <v>31392</v>
      </c>
      <c r="G404" s="2">
        <v>44155</v>
      </c>
      <c r="H404">
        <v>14745</v>
      </c>
      <c r="I404" t="s">
        <v>28</v>
      </c>
      <c r="J404">
        <v>52</v>
      </c>
      <c r="K404" t="str">
        <f t="shared" si="36"/>
        <v>Below</v>
      </c>
      <c r="L404" t="str">
        <f t="shared" si="37"/>
        <v>Excellent</v>
      </c>
      <c r="M404" t="b">
        <f t="shared" si="38"/>
        <v>0</v>
      </c>
      <c r="N404" t="b">
        <f t="shared" si="39"/>
        <v>0</v>
      </c>
      <c r="O404" t="b">
        <f t="shared" si="40"/>
        <v>1</v>
      </c>
      <c r="S404">
        <f t="shared" si="41"/>
        <v>31392</v>
      </c>
    </row>
    <row r="405" spans="1:19">
      <c r="A405">
        <v>404</v>
      </c>
      <c r="B405" t="s">
        <v>419</v>
      </c>
      <c r="C405">
        <v>44</v>
      </c>
      <c r="D405" t="s">
        <v>15</v>
      </c>
      <c r="E405" t="s">
        <v>12</v>
      </c>
      <c r="F405">
        <v>64763</v>
      </c>
      <c r="G405" s="2">
        <v>43461</v>
      </c>
      <c r="H405">
        <v>28317</v>
      </c>
      <c r="I405" t="s">
        <v>28</v>
      </c>
      <c r="J405">
        <v>59</v>
      </c>
      <c r="K405" t="str">
        <f t="shared" si="36"/>
        <v>Above</v>
      </c>
      <c r="L405" t="str">
        <f t="shared" si="37"/>
        <v>Excellent</v>
      </c>
      <c r="M405" t="b">
        <f t="shared" si="38"/>
        <v>0</v>
      </c>
      <c r="N405" t="b">
        <f t="shared" si="39"/>
        <v>1</v>
      </c>
      <c r="O405" t="b">
        <f t="shared" si="40"/>
        <v>0</v>
      </c>
      <c r="S405">
        <f t="shared" si="41"/>
        <v>64763</v>
      </c>
    </row>
    <row r="406" spans="1:19">
      <c r="A406">
        <v>405</v>
      </c>
      <c r="B406" t="s">
        <v>420</v>
      </c>
      <c r="C406">
        <v>39</v>
      </c>
      <c r="D406" t="s">
        <v>15</v>
      </c>
      <c r="E406" t="s">
        <v>12</v>
      </c>
      <c r="F406">
        <v>61157</v>
      </c>
      <c r="G406" s="2">
        <v>43317</v>
      </c>
      <c r="H406">
        <v>17047</v>
      </c>
      <c r="I406" t="s">
        <v>20</v>
      </c>
      <c r="J406">
        <v>36</v>
      </c>
      <c r="K406" t="str">
        <f t="shared" si="36"/>
        <v>Above</v>
      </c>
      <c r="L406" t="str">
        <f t="shared" si="37"/>
        <v>Average</v>
      </c>
      <c r="M406" t="b">
        <f t="shared" si="38"/>
        <v>0</v>
      </c>
      <c r="N406" t="b">
        <f t="shared" si="39"/>
        <v>1</v>
      </c>
      <c r="O406" t="b">
        <f t="shared" si="40"/>
        <v>0</v>
      </c>
      <c r="S406">
        <f t="shared" si="41"/>
        <v>61157</v>
      </c>
    </row>
    <row r="407" spans="1:19">
      <c r="A407">
        <v>406</v>
      </c>
      <c r="B407" t="s">
        <v>421</v>
      </c>
      <c r="C407">
        <v>51</v>
      </c>
      <c r="D407" t="s">
        <v>11</v>
      </c>
      <c r="E407" t="s">
        <v>7</v>
      </c>
      <c r="F407">
        <v>49443</v>
      </c>
      <c r="G407" s="2">
        <v>44768</v>
      </c>
      <c r="H407">
        <v>10926</v>
      </c>
      <c r="I407" t="s">
        <v>13</v>
      </c>
      <c r="J407">
        <v>31</v>
      </c>
      <c r="K407" t="str">
        <f t="shared" si="36"/>
        <v>Below</v>
      </c>
      <c r="L407" t="str">
        <f t="shared" si="37"/>
        <v>Average</v>
      </c>
      <c r="M407" t="b">
        <f t="shared" si="38"/>
        <v>0</v>
      </c>
      <c r="N407" t="b">
        <f t="shared" si="39"/>
        <v>0</v>
      </c>
      <c r="O407" t="b">
        <f t="shared" si="40"/>
        <v>1</v>
      </c>
      <c r="S407">
        <f t="shared" si="41"/>
        <v>49443</v>
      </c>
    </row>
    <row r="408" spans="1:19">
      <c r="A408">
        <v>407</v>
      </c>
      <c r="B408" t="s">
        <v>422</v>
      </c>
      <c r="C408">
        <v>58</v>
      </c>
      <c r="D408" t="s">
        <v>11</v>
      </c>
      <c r="E408" t="s">
        <v>12</v>
      </c>
      <c r="F408">
        <v>68480</v>
      </c>
      <c r="G408" s="2">
        <v>42655</v>
      </c>
      <c r="H408">
        <v>38833</v>
      </c>
      <c r="I408" t="s">
        <v>18</v>
      </c>
      <c r="J408">
        <v>43</v>
      </c>
      <c r="K408" t="str">
        <f t="shared" si="36"/>
        <v>Above</v>
      </c>
      <c r="L408" t="str">
        <f t="shared" si="37"/>
        <v>Good</v>
      </c>
      <c r="M408" t="b">
        <f t="shared" si="38"/>
        <v>0</v>
      </c>
      <c r="N408" t="b">
        <f t="shared" si="39"/>
        <v>1</v>
      </c>
      <c r="O408" t="b">
        <f t="shared" si="40"/>
        <v>0</v>
      </c>
      <c r="S408">
        <f t="shared" si="41"/>
        <v>68480</v>
      </c>
    </row>
    <row r="409" spans="1:19">
      <c r="A409">
        <v>408</v>
      </c>
      <c r="B409" t="s">
        <v>423</v>
      </c>
      <c r="C409">
        <v>48</v>
      </c>
      <c r="D409" t="s">
        <v>15</v>
      </c>
      <c r="E409" t="s">
        <v>7</v>
      </c>
      <c r="F409">
        <v>54087</v>
      </c>
      <c r="G409" s="2">
        <v>45312</v>
      </c>
      <c r="H409">
        <v>36531</v>
      </c>
      <c r="I409" t="s">
        <v>13</v>
      </c>
      <c r="J409">
        <v>48</v>
      </c>
      <c r="K409" t="str">
        <f t="shared" si="36"/>
        <v>Above</v>
      </c>
      <c r="L409" t="str">
        <f t="shared" si="37"/>
        <v>Good</v>
      </c>
      <c r="M409" t="b">
        <f t="shared" si="38"/>
        <v>0</v>
      </c>
      <c r="N409" t="b">
        <f t="shared" si="39"/>
        <v>0</v>
      </c>
      <c r="O409" t="b">
        <f t="shared" si="40"/>
        <v>1</v>
      </c>
      <c r="S409">
        <f t="shared" si="41"/>
        <v>54087</v>
      </c>
    </row>
    <row r="410" spans="1:19">
      <c r="A410">
        <v>409</v>
      </c>
      <c r="B410" t="s">
        <v>424</v>
      </c>
      <c r="C410">
        <v>55</v>
      </c>
      <c r="D410" t="s">
        <v>15</v>
      </c>
      <c r="E410" t="s">
        <v>7</v>
      </c>
      <c r="F410">
        <v>37145</v>
      </c>
      <c r="G410" s="2">
        <v>42319</v>
      </c>
      <c r="H410">
        <v>20584</v>
      </c>
      <c r="I410" t="s">
        <v>18</v>
      </c>
      <c r="J410">
        <v>58</v>
      </c>
      <c r="K410" t="str">
        <f t="shared" si="36"/>
        <v>Below</v>
      </c>
      <c r="L410" t="str">
        <f t="shared" si="37"/>
        <v>Excellent</v>
      </c>
      <c r="M410" t="b">
        <f t="shared" si="38"/>
        <v>0</v>
      </c>
      <c r="N410" t="b">
        <f t="shared" si="39"/>
        <v>0</v>
      </c>
      <c r="O410" t="b">
        <f t="shared" si="40"/>
        <v>1</v>
      </c>
      <c r="S410">
        <f t="shared" si="41"/>
        <v>37145</v>
      </c>
    </row>
    <row r="411" spans="1:19">
      <c r="A411">
        <v>410</v>
      </c>
      <c r="B411" t="s">
        <v>425</v>
      </c>
      <c r="C411">
        <v>58</v>
      </c>
      <c r="D411" t="s">
        <v>15</v>
      </c>
      <c r="E411" t="s">
        <v>12</v>
      </c>
      <c r="F411">
        <v>64477</v>
      </c>
      <c r="G411" s="2">
        <v>43912</v>
      </c>
      <c r="H411">
        <v>23316</v>
      </c>
      <c r="I411" t="s">
        <v>13</v>
      </c>
      <c r="J411">
        <v>34</v>
      </c>
      <c r="K411" t="str">
        <f t="shared" si="36"/>
        <v>Above</v>
      </c>
      <c r="L411" t="str">
        <f t="shared" si="37"/>
        <v>Average</v>
      </c>
      <c r="M411" t="b">
        <f t="shared" si="38"/>
        <v>0</v>
      </c>
      <c r="N411" t="b">
        <f t="shared" si="39"/>
        <v>1</v>
      </c>
      <c r="O411" t="b">
        <f t="shared" si="40"/>
        <v>0</v>
      </c>
      <c r="S411">
        <f t="shared" si="41"/>
        <v>64477</v>
      </c>
    </row>
    <row r="412" spans="1:19">
      <c r="A412">
        <v>411</v>
      </c>
      <c r="B412" t="s">
        <v>426</v>
      </c>
      <c r="C412">
        <v>30</v>
      </c>
      <c r="D412" t="s">
        <v>15</v>
      </c>
      <c r="E412" t="s">
        <v>22</v>
      </c>
      <c r="F412">
        <v>42008</v>
      </c>
      <c r="G412" s="2">
        <v>43491</v>
      </c>
      <c r="H412">
        <v>38605</v>
      </c>
      <c r="I412" t="s">
        <v>18</v>
      </c>
      <c r="J412">
        <v>39</v>
      </c>
      <c r="K412" t="str">
        <f t="shared" si="36"/>
        <v>Below</v>
      </c>
      <c r="L412" t="str">
        <f t="shared" si="37"/>
        <v>Average</v>
      </c>
      <c r="M412" t="b">
        <f t="shared" si="38"/>
        <v>0</v>
      </c>
      <c r="N412" t="b">
        <f t="shared" si="39"/>
        <v>0</v>
      </c>
      <c r="O412" t="b">
        <f t="shared" si="40"/>
        <v>1</v>
      </c>
      <c r="S412">
        <f t="shared" si="41"/>
        <v>42008</v>
      </c>
    </row>
    <row r="413" spans="1:19">
      <c r="A413">
        <v>412</v>
      </c>
      <c r="B413" t="s">
        <v>427</v>
      </c>
      <c r="C413">
        <v>24</v>
      </c>
      <c r="D413" t="s">
        <v>15</v>
      </c>
      <c r="E413" t="s">
        <v>27</v>
      </c>
      <c r="F413">
        <v>47359</v>
      </c>
      <c r="G413" s="2">
        <v>41842</v>
      </c>
      <c r="H413">
        <v>32872</v>
      </c>
      <c r="I413" t="s">
        <v>13</v>
      </c>
      <c r="J413">
        <v>29</v>
      </c>
      <c r="K413" t="str">
        <f t="shared" si="36"/>
        <v>Below</v>
      </c>
      <c r="L413" t="str">
        <f t="shared" si="37"/>
        <v>Poor</v>
      </c>
      <c r="M413" t="b">
        <f t="shared" si="38"/>
        <v>0</v>
      </c>
      <c r="N413" t="b">
        <f t="shared" si="39"/>
        <v>1</v>
      </c>
      <c r="O413" t="b">
        <f t="shared" si="40"/>
        <v>1</v>
      </c>
      <c r="S413">
        <f t="shared" si="41"/>
        <v>47359</v>
      </c>
    </row>
    <row r="414" spans="1:19">
      <c r="A414">
        <v>413</v>
      </c>
      <c r="B414" t="s">
        <v>428</v>
      </c>
      <c r="C414">
        <v>57</v>
      </c>
      <c r="D414" t="s">
        <v>11</v>
      </c>
      <c r="E414" t="s">
        <v>16</v>
      </c>
      <c r="F414">
        <v>61444</v>
      </c>
      <c r="G414" s="2">
        <v>45418</v>
      </c>
      <c r="H414">
        <v>31143</v>
      </c>
      <c r="I414" t="s">
        <v>20</v>
      </c>
      <c r="J414">
        <v>44</v>
      </c>
      <c r="K414" t="str">
        <f t="shared" si="36"/>
        <v>Above</v>
      </c>
      <c r="L414" t="str">
        <f t="shared" si="37"/>
        <v>Good</v>
      </c>
      <c r="M414" t="b">
        <f t="shared" si="38"/>
        <v>0</v>
      </c>
      <c r="N414" t="b">
        <f t="shared" si="39"/>
        <v>1</v>
      </c>
      <c r="O414" t="b">
        <f t="shared" si="40"/>
        <v>1</v>
      </c>
      <c r="S414">
        <f t="shared" si="41"/>
        <v>61444</v>
      </c>
    </row>
    <row r="415" spans="1:19">
      <c r="A415">
        <v>414</v>
      </c>
      <c r="B415" t="s">
        <v>429</v>
      </c>
      <c r="C415">
        <v>58</v>
      </c>
      <c r="D415" t="s">
        <v>11</v>
      </c>
      <c r="E415" t="s">
        <v>12</v>
      </c>
      <c r="F415">
        <v>71896</v>
      </c>
      <c r="G415" s="2">
        <v>42144</v>
      </c>
      <c r="H415">
        <v>30171</v>
      </c>
      <c r="I415" t="s">
        <v>28</v>
      </c>
      <c r="J415">
        <v>36</v>
      </c>
      <c r="K415" t="str">
        <f t="shared" si="36"/>
        <v>Above</v>
      </c>
      <c r="L415" t="str">
        <f t="shared" si="37"/>
        <v>Average</v>
      </c>
      <c r="M415" t="b">
        <f t="shared" si="38"/>
        <v>0</v>
      </c>
      <c r="N415" t="b">
        <f t="shared" si="39"/>
        <v>1</v>
      </c>
      <c r="O415" t="b">
        <f t="shared" si="40"/>
        <v>0</v>
      </c>
      <c r="S415">
        <f t="shared" si="41"/>
        <v>71896</v>
      </c>
    </row>
    <row r="416" spans="1:19">
      <c r="A416">
        <v>415</v>
      </c>
      <c r="B416" t="s">
        <v>430</v>
      </c>
      <c r="C416">
        <v>25</v>
      </c>
      <c r="D416" t="s">
        <v>11</v>
      </c>
      <c r="E416" t="s">
        <v>27</v>
      </c>
      <c r="F416">
        <v>48840</v>
      </c>
      <c r="G416" s="2">
        <v>44313</v>
      </c>
      <c r="H416">
        <v>16005</v>
      </c>
      <c r="I416" t="s">
        <v>13</v>
      </c>
      <c r="J416">
        <v>42</v>
      </c>
      <c r="K416" t="str">
        <f t="shared" si="36"/>
        <v>Below</v>
      </c>
      <c r="L416" t="str">
        <f t="shared" si="37"/>
        <v>Good</v>
      </c>
      <c r="M416" t="b">
        <f t="shared" si="38"/>
        <v>0</v>
      </c>
      <c r="N416" t="b">
        <f t="shared" si="39"/>
        <v>1</v>
      </c>
      <c r="O416" t="b">
        <f t="shared" si="40"/>
        <v>1</v>
      </c>
      <c r="S416">
        <f t="shared" si="41"/>
        <v>48840</v>
      </c>
    </row>
    <row r="417" spans="1:19">
      <c r="A417">
        <v>416</v>
      </c>
      <c r="B417" t="s">
        <v>431</v>
      </c>
      <c r="C417">
        <v>60</v>
      </c>
      <c r="D417" t="s">
        <v>15</v>
      </c>
      <c r="E417" t="s">
        <v>16</v>
      </c>
      <c r="F417">
        <v>66426</v>
      </c>
      <c r="G417" s="2">
        <v>44082</v>
      </c>
      <c r="H417">
        <v>17938</v>
      </c>
      <c r="I417" t="s">
        <v>18</v>
      </c>
      <c r="J417">
        <v>49</v>
      </c>
      <c r="K417" t="str">
        <f t="shared" si="36"/>
        <v>Above</v>
      </c>
      <c r="L417" t="str">
        <f t="shared" si="37"/>
        <v>Good</v>
      </c>
      <c r="M417" t="b">
        <f t="shared" si="38"/>
        <v>0</v>
      </c>
      <c r="N417" t="b">
        <f t="shared" si="39"/>
        <v>1</v>
      </c>
      <c r="O417" t="b">
        <f t="shared" si="40"/>
        <v>1</v>
      </c>
      <c r="S417">
        <f t="shared" si="41"/>
        <v>66426</v>
      </c>
    </row>
    <row r="418" spans="1:19">
      <c r="A418">
        <v>417</v>
      </c>
      <c r="B418" t="s">
        <v>432</v>
      </c>
      <c r="C418">
        <v>38</v>
      </c>
      <c r="D418" t="s">
        <v>15</v>
      </c>
      <c r="E418" t="s">
        <v>16</v>
      </c>
      <c r="F418">
        <v>33288</v>
      </c>
      <c r="G418" s="2">
        <v>42060</v>
      </c>
      <c r="H418">
        <v>34638</v>
      </c>
      <c r="I418" t="s">
        <v>20</v>
      </c>
      <c r="J418">
        <v>28</v>
      </c>
      <c r="K418" t="str">
        <f t="shared" si="36"/>
        <v>Below</v>
      </c>
      <c r="L418" t="str">
        <f t="shared" si="37"/>
        <v>Poor</v>
      </c>
      <c r="M418" t="b">
        <f t="shared" si="38"/>
        <v>0</v>
      </c>
      <c r="N418" t="b">
        <f t="shared" si="39"/>
        <v>0</v>
      </c>
      <c r="O418" t="b">
        <f t="shared" si="40"/>
        <v>1</v>
      </c>
      <c r="S418">
        <f t="shared" si="41"/>
        <v>33288</v>
      </c>
    </row>
    <row r="419" spans="1:19">
      <c r="A419">
        <v>418</v>
      </c>
      <c r="B419" t="s">
        <v>433</v>
      </c>
      <c r="C419">
        <v>59</v>
      </c>
      <c r="D419" t="s">
        <v>15</v>
      </c>
      <c r="E419" t="s">
        <v>16</v>
      </c>
      <c r="F419">
        <v>75136</v>
      </c>
      <c r="G419" s="2">
        <v>42936</v>
      </c>
      <c r="H419">
        <v>36883</v>
      </c>
      <c r="I419" t="s">
        <v>18</v>
      </c>
      <c r="J419">
        <v>26</v>
      </c>
      <c r="K419" t="str">
        <f t="shared" si="36"/>
        <v>Above</v>
      </c>
      <c r="L419" t="str">
        <f t="shared" si="37"/>
        <v>Poor</v>
      </c>
      <c r="M419" t="b">
        <f t="shared" si="38"/>
        <v>0</v>
      </c>
      <c r="N419" t="b">
        <f t="shared" si="39"/>
        <v>1</v>
      </c>
      <c r="O419" t="b">
        <f t="shared" si="40"/>
        <v>1</v>
      </c>
      <c r="S419">
        <f t="shared" si="41"/>
        <v>75136</v>
      </c>
    </row>
    <row r="420" spans="1:19">
      <c r="A420">
        <v>419</v>
      </c>
      <c r="B420" t="s">
        <v>434</v>
      </c>
      <c r="C420">
        <v>43</v>
      </c>
      <c r="D420" t="s">
        <v>11</v>
      </c>
      <c r="E420" t="s">
        <v>7</v>
      </c>
      <c r="F420">
        <v>57320</v>
      </c>
      <c r="G420" s="2">
        <v>44940</v>
      </c>
      <c r="H420">
        <v>10374</v>
      </c>
      <c r="I420" t="s">
        <v>20</v>
      </c>
      <c r="J420">
        <v>42</v>
      </c>
      <c r="K420" t="str">
        <f t="shared" si="36"/>
        <v>Above</v>
      </c>
      <c r="L420" t="str">
        <f t="shared" si="37"/>
        <v>Good</v>
      </c>
      <c r="M420" t="b">
        <f t="shared" si="38"/>
        <v>0</v>
      </c>
      <c r="N420" t="b">
        <f t="shared" si="39"/>
        <v>0</v>
      </c>
      <c r="O420" t="b">
        <f t="shared" si="40"/>
        <v>1</v>
      </c>
      <c r="S420">
        <f t="shared" si="41"/>
        <v>57320</v>
      </c>
    </row>
    <row r="421" spans="1:19">
      <c r="A421">
        <v>420</v>
      </c>
      <c r="B421" t="s">
        <v>435</v>
      </c>
      <c r="C421">
        <v>47</v>
      </c>
      <c r="D421" t="s">
        <v>15</v>
      </c>
      <c r="E421" t="s">
        <v>7</v>
      </c>
      <c r="F421">
        <v>66086</v>
      </c>
      <c r="G421" s="2">
        <v>43480</v>
      </c>
      <c r="H421">
        <v>28007</v>
      </c>
      <c r="I421" t="s">
        <v>20</v>
      </c>
      <c r="J421">
        <v>47</v>
      </c>
      <c r="K421" t="str">
        <f t="shared" si="36"/>
        <v>Above</v>
      </c>
      <c r="L421" t="str">
        <f t="shared" si="37"/>
        <v>Good</v>
      </c>
      <c r="M421" t="b">
        <f t="shared" si="38"/>
        <v>0</v>
      </c>
      <c r="N421" t="b">
        <f t="shared" si="39"/>
        <v>1</v>
      </c>
      <c r="O421" t="b">
        <f t="shared" si="40"/>
        <v>1</v>
      </c>
      <c r="S421">
        <f t="shared" si="41"/>
        <v>66086</v>
      </c>
    </row>
    <row r="422" spans="1:19">
      <c r="A422">
        <v>421</v>
      </c>
      <c r="B422" t="s">
        <v>436</v>
      </c>
      <c r="C422">
        <v>49</v>
      </c>
      <c r="D422" t="s">
        <v>15</v>
      </c>
      <c r="E422" t="s">
        <v>27</v>
      </c>
      <c r="F422">
        <v>72010</v>
      </c>
      <c r="G422" s="2">
        <v>43749</v>
      </c>
      <c r="H422">
        <v>25072</v>
      </c>
      <c r="I422" t="s">
        <v>13</v>
      </c>
      <c r="J422">
        <v>60</v>
      </c>
      <c r="K422" t="str">
        <f t="shared" si="36"/>
        <v>Above</v>
      </c>
      <c r="L422" t="str">
        <f t="shared" si="37"/>
        <v>Excellent</v>
      </c>
      <c r="M422" t="b">
        <f t="shared" si="38"/>
        <v>0</v>
      </c>
      <c r="N422" t="b">
        <f t="shared" si="39"/>
        <v>1</v>
      </c>
      <c r="O422" t="b">
        <f t="shared" si="40"/>
        <v>1</v>
      </c>
      <c r="S422">
        <f t="shared" si="41"/>
        <v>72010</v>
      </c>
    </row>
    <row r="423" spans="1:19">
      <c r="A423">
        <v>422</v>
      </c>
      <c r="B423" t="s">
        <v>437</v>
      </c>
      <c r="C423">
        <v>21</v>
      </c>
      <c r="D423" t="s">
        <v>11</v>
      </c>
      <c r="E423" t="s">
        <v>27</v>
      </c>
      <c r="F423">
        <v>43542</v>
      </c>
      <c r="G423" s="2">
        <v>42997</v>
      </c>
      <c r="H423">
        <v>16571</v>
      </c>
      <c r="I423" t="s">
        <v>20</v>
      </c>
      <c r="J423">
        <v>57</v>
      </c>
      <c r="K423" t="str">
        <f t="shared" si="36"/>
        <v>Below</v>
      </c>
      <c r="L423" t="str">
        <f t="shared" si="37"/>
        <v>Excellent</v>
      </c>
      <c r="M423" t="b">
        <f t="shared" si="38"/>
        <v>0</v>
      </c>
      <c r="N423" t="b">
        <f t="shared" si="39"/>
        <v>1</v>
      </c>
      <c r="O423" t="b">
        <f t="shared" si="40"/>
        <v>1</v>
      </c>
      <c r="S423">
        <f t="shared" si="41"/>
        <v>43542</v>
      </c>
    </row>
    <row r="424" spans="1:19">
      <c r="A424">
        <v>423</v>
      </c>
      <c r="B424" t="s">
        <v>438</v>
      </c>
      <c r="C424">
        <v>30</v>
      </c>
      <c r="D424" t="s">
        <v>15</v>
      </c>
      <c r="E424" t="s">
        <v>27</v>
      </c>
      <c r="F424">
        <v>52485</v>
      </c>
      <c r="G424" s="2">
        <v>43835</v>
      </c>
      <c r="H424">
        <v>34942</v>
      </c>
      <c r="I424" t="s">
        <v>28</v>
      </c>
      <c r="J424">
        <v>55</v>
      </c>
      <c r="K424" t="str">
        <f t="shared" si="36"/>
        <v>Above</v>
      </c>
      <c r="L424" t="str">
        <f t="shared" si="37"/>
        <v>Excellent</v>
      </c>
      <c r="M424" t="b">
        <f t="shared" si="38"/>
        <v>0</v>
      </c>
      <c r="N424" t="b">
        <f t="shared" si="39"/>
        <v>1</v>
      </c>
      <c r="O424" t="b">
        <f t="shared" si="40"/>
        <v>1</v>
      </c>
      <c r="S424">
        <f t="shared" si="41"/>
        <v>52485</v>
      </c>
    </row>
    <row r="425" spans="1:19">
      <c r="A425">
        <v>424</v>
      </c>
      <c r="B425" t="s">
        <v>439</v>
      </c>
      <c r="C425">
        <v>21</v>
      </c>
      <c r="D425" t="s">
        <v>11</v>
      </c>
      <c r="E425" t="s">
        <v>16</v>
      </c>
      <c r="F425">
        <v>35490</v>
      </c>
      <c r="G425" s="2">
        <v>42769</v>
      </c>
      <c r="H425">
        <v>11328</v>
      </c>
      <c r="I425" t="s">
        <v>20</v>
      </c>
      <c r="J425">
        <v>29</v>
      </c>
      <c r="K425" t="str">
        <f t="shared" si="36"/>
        <v>Below</v>
      </c>
      <c r="L425" t="str">
        <f t="shared" si="37"/>
        <v>Poor</v>
      </c>
      <c r="M425" t="b">
        <f t="shared" si="38"/>
        <v>0</v>
      </c>
      <c r="N425" t="b">
        <f t="shared" si="39"/>
        <v>0</v>
      </c>
      <c r="O425" t="b">
        <f t="shared" si="40"/>
        <v>1</v>
      </c>
      <c r="S425">
        <f t="shared" si="41"/>
        <v>35490</v>
      </c>
    </row>
    <row r="426" spans="1:19">
      <c r="A426">
        <v>425</v>
      </c>
      <c r="B426" t="s">
        <v>440</v>
      </c>
      <c r="C426">
        <v>31</v>
      </c>
      <c r="D426" t="s">
        <v>11</v>
      </c>
      <c r="E426" t="s">
        <v>27</v>
      </c>
      <c r="F426">
        <v>63528</v>
      </c>
      <c r="G426" s="2">
        <v>41966</v>
      </c>
      <c r="H426">
        <v>30560</v>
      </c>
      <c r="I426" t="s">
        <v>18</v>
      </c>
      <c r="J426">
        <v>24</v>
      </c>
      <c r="K426" t="str">
        <f t="shared" si="36"/>
        <v>Above</v>
      </c>
      <c r="L426" t="str">
        <f t="shared" si="37"/>
        <v>Poor</v>
      </c>
      <c r="M426" t="b">
        <f t="shared" si="38"/>
        <v>0</v>
      </c>
      <c r="N426" t="b">
        <f t="shared" si="39"/>
        <v>1</v>
      </c>
      <c r="O426" t="b">
        <f t="shared" si="40"/>
        <v>1</v>
      </c>
      <c r="S426">
        <f t="shared" si="41"/>
        <v>63528</v>
      </c>
    </row>
    <row r="427" spans="1:19">
      <c r="A427">
        <v>426</v>
      </c>
      <c r="B427" t="s">
        <v>441</v>
      </c>
      <c r="C427">
        <v>35</v>
      </c>
      <c r="D427" t="s">
        <v>11</v>
      </c>
      <c r="E427" t="s">
        <v>27</v>
      </c>
      <c r="F427">
        <v>44093</v>
      </c>
      <c r="G427" s="2">
        <v>42904</v>
      </c>
      <c r="H427">
        <v>21382</v>
      </c>
      <c r="I427" t="s">
        <v>18</v>
      </c>
      <c r="J427">
        <v>49</v>
      </c>
      <c r="K427" t="str">
        <f t="shared" si="36"/>
        <v>Below</v>
      </c>
      <c r="L427" t="str">
        <f t="shared" si="37"/>
        <v>Good</v>
      </c>
      <c r="M427" t="b">
        <f t="shared" si="38"/>
        <v>0</v>
      </c>
      <c r="N427" t="b">
        <f t="shared" si="39"/>
        <v>1</v>
      </c>
      <c r="O427" t="b">
        <f t="shared" si="40"/>
        <v>1</v>
      </c>
      <c r="S427">
        <f t="shared" si="41"/>
        <v>44093</v>
      </c>
    </row>
    <row r="428" spans="1:19">
      <c r="A428">
        <v>427</v>
      </c>
      <c r="B428" t="s">
        <v>442</v>
      </c>
      <c r="C428">
        <v>46</v>
      </c>
      <c r="D428" t="s">
        <v>11</v>
      </c>
      <c r="E428" t="s">
        <v>7</v>
      </c>
      <c r="F428">
        <v>79846</v>
      </c>
      <c r="G428" s="2">
        <v>43826</v>
      </c>
      <c r="H428">
        <v>34269</v>
      </c>
      <c r="I428" t="s">
        <v>13</v>
      </c>
      <c r="J428">
        <v>26</v>
      </c>
      <c r="K428" t="str">
        <f t="shared" si="36"/>
        <v>Above</v>
      </c>
      <c r="L428" t="str">
        <f t="shared" si="37"/>
        <v>Poor</v>
      </c>
      <c r="M428" t="b">
        <f t="shared" si="38"/>
        <v>0</v>
      </c>
      <c r="N428" t="b">
        <f t="shared" si="39"/>
        <v>1</v>
      </c>
      <c r="O428" t="b">
        <f t="shared" si="40"/>
        <v>1</v>
      </c>
      <c r="S428">
        <f t="shared" si="41"/>
        <v>79846</v>
      </c>
    </row>
    <row r="429" spans="1:19">
      <c r="A429">
        <v>428</v>
      </c>
      <c r="B429" t="s">
        <v>443</v>
      </c>
      <c r="C429">
        <v>22</v>
      </c>
      <c r="D429" t="s">
        <v>11</v>
      </c>
      <c r="E429" t="s">
        <v>27</v>
      </c>
      <c r="F429">
        <v>35656</v>
      </c>
      <c r="G429" s="2">
        <v>42166</v>
      </c>
      <c r="H429">
        <v>13589</v>
      </c>
      <c r="I429" t="s">
        <v>20</v>
      </c>
      <c r="J429">
        <v>22</v>
      </c>
      <c r="K429" t="str">
        <f t="shared" si="36"/>
        <v>Below</v>
      </c>
      <c r="L429" t="str">
        <f t="shared" si="37"/>
        <v>Poor</v>
      </c>
      <c r="M429" t="b">
        <f t="shared" si="38"/>
        <v>0</v>
      </c>
      <c r="N429" t="b">
        <f t="shared" si="39"/>
        <v>1</v>
      </c>
      <c r="O429" t="b">
        <f t="shared" si="40"/>
        <v>1</v>
      </c>
      <c r="S429">
        <f t="shared" si="41"/>
        <v>35656</v>
      </c>
    </row>
    <row r="430" spans="1:19">
      <c r="A430">
        <v>429</v>
      </c>
      <c r="B430" t="s">
        <v>444</v>
      </c>
      <c r="C430">
        <v>26</v>
      </c>
      <c r="D430" t="s">
        <v>15</v>
      </c>
      <c r="E430" t="s">
        <v>22</v>
      </c>
      <c r="F430">
        <v>40122</v>
      </c>
      <c r="G430" s="2">
        <v>44594</v>
      </c>
      <c r="H430">
        <v>22562</v>
      </c>
      <c r="I430" t="s">
        <v>13</v>
      </c>
      <c r="J430">
        <v>40</v>
      </c>
      <c r="K430" t="str">
        <f t="shared" si="36"/>
        <v>Below</v>
      </c>
      <c r="L430" t="str">
        <f t="shared" si="37"/>
        <v>Good</v>
      </c>
      <c r="M430" t="b">
        <f t="shared" si="38"/>
        <v>0</v>
      </c>
      <c r="N430" t="b">
        <f t="shared" si="39"/>
        <v>0</v>
      </c>
      <c r="O430" t="b">
        <f t="shared" si="40"/>
        <v>1</v>
      </c>
      <c r="S430">
        <f t="shared" si="41"/>
        <v>40122</v>
      </c>
    </row>
    <row r="431" spans="1:19">
      <c r="A431">
        <v>430</v>
      </c>
      <c r="B431" t="s">
        <v>445</v>
      </c>
      <c r="C431">
        <v>48</v>
      </c>
      <c r="D431" t="s">
        <v>11</v>
      </c>
      <c r="E431" t="s">
        <v>12</v>
      </c>
      <c r="F431">
        <v>60322</v>
      </c>
      <c r="G431" s="2">
        <v>42214</v>
      </c>
      <c r="H431">
        <v>26057</v>
      </c>
      <c r="I431" t="s">
        <v>13</v>
      </c>
      <c r="J431">
        <v>28</v>
      </c>
      <c r="K431" t="str">
        <f t="shared" si="36"/>
        <v>Above</v>
      </c>
      <c r="L431" t="str">
        <f t="shared" si="37"/>
        <v>Poor</v>
      </c>
      <c r="M431" t="b">
        <f t="shared" si="38"/>
        <v>0</v>
      </c>
      <c r="N431" t="b">
        <f t="shared" si="39"/>
        <v>1</v>
      </c>
      <c r="O431" t="b">
        <f t="shared" si="40"/>
        <v>0</v>
      </c>
      <c r="S431">
        <f t="shared" si="41"/>
        <v>60322</v>
      </c>
    </row>
    <row r="432" spans="1:19">
      <c r="A432">
        <v>431</v>
      </c>
      <c r="B432" t="s">
        <v>446</v>
      </c>
      <c r="C432">
        <v>56</v>
      </c>
      <c r="D432" t="s">
        <v>15</v>
      </c>
      <c r="E432" t="s">
        <v>12</v>
      </c>
      <c r="F432">
        <v>55188</v>
      </c>
      <c r="G432" s="2">
        <v>42762</v>
      </c>
      <c r="H432">
        <v>36839</v>
      </c>
      <c r="I432" t="s">
        <v>18</v>
      </c>
      <c r="J432">
        <v>48</v>
      </c>
      <c r="K432" t="str">
        <f t="shared" si="36"/>
        <v>Above</v>
      </c>
      <c r="L432" t="str">
        <f t="shared" si="37"/>
        <v>Good</v>
      </c>
      <c r="M432" t="b">
        <f t="shared" si="38"/>
        <v>0</v>
      </c>
      <c r="N432" t="b">
        <f t="shared" si="39"/>
        <v>0</v>
      </c>
      <c r="O432" t="b">
        <f t="shared" si="40"/>
        <v>0</v>
      </c>
      <c r="S432">
        <f t="shared" si="41"/>
        <v>55188</v>
      </c>
    </row>
    <row r="433" spans="1:19">
      <c r="A433">
        <v>432</v>
      </c>
      <c r="B433" t="s">
        <v>447</v>
      </c>
      <c r="C433">
        <v>52</v>
      </c>
      <c r="D433" t="s">
        <v>15</v>
      </c>
      <c r="E433" t="s">
        <v>16</v>
      </c>
      <c r="F433">
        <v>34664</v>
      </c>
      <c r="G433" s="2">
        <v>42135</v>
      </c>
      <c r="H433">
        <v>25270</v>
      </c>
      <c r="I433" t="s">
        <v>18</v>
      </c>
      <c r="J433">
        <v>33</v>
      </c>
      <c r="K433" t="str">
        <f t="shared" si="36"/>
        <v>Below</v>
      </c>
      <c r="L433" t="str">
        <f t="shared" si="37"/>
        <v>Average</v>
      </c>
      <c r="M433" t="b">
        <f t="shared" si="38"/>
        <v>0</v>
      </c>
      <c r="N433" t="b">
        <f t="shared" si="39"/>
        <v>0</v>
      </c>
      <c r="O433" t="b">
        <f t="shared" si="40"/>
        <v>1</v>
      </c>
      <c r="S433">
        <f t="shared" si="41"/>
        <v>34664</v>
      </c>
    </row>
    <row r="434" spans="1:19">
      <c r="A434">
        <v>433</v>
      </c>
      <c r="B434" t="s">
        <v>448</v>
      </c>
      <c r="C434">
        <v>35</v>
      </c>
      <c r="D434" t="s">
        <v>11</v>
      </c>
      <c r="E434" t="s">
        <v>12</v>
      </c>
      <c r="F434">
        <v>30327</v>
      </c>
      <c r="G434" s="2">
        <v>44046</v>
      </c>
      <c r="H434">
        <v>35475</v>
      </c>
      <c r="I434" t="s">
        <v>28</v>
      </c>
      <c r="J434">
        <v>40</v>
      </c>
      <c r="K434" t="str">
        <f t="shared" si="36"/>
        <v>Below</v>
      </c>
      <c r="L434" t="str">
        <f t="shared" si="37"/>
        <v>Good</v>
      </c>
      <c r="M434" t="b">
        <f t="shared" si="38"/>
        <v>0</v>
      </c>
      <c r="N434" t="b">
        <f t="shared" si="39"/>
        <v>0</v>
      </c>
      <c r="O434" t="b">
        <f t="shared" si="40"/>
        <v>0</v>
      </c>
      <c r="S434">
        <f t="shared" si="41"/>
        <v>30327</v>
      </c>
    </row>
    <row r="435" spans="1:19">
      <c r="A435">
        <v>434</v>
      </c>
      <c r="B435" t="s">
        <v>449</v>
      </c>
      <c r="C435">
        <v>57</v>
      </c>
      <c r="D435" t="s">
        <v>11</v>
      </c>
      <c r="E435" t="s">
        <v>22</v>
      </c>
      <c r="F435">
        <v>31072</v>
      </c>
      <c r="G435" s="2">
        <v>44896</v>
      </c>
      <c r="H435">
        <v>29033</v>
      </c>
      <c r="I435" t="s">
        <v>13</v>
      </c>
      <c r="J435">
        <v>44</v>
      </c>
      <c r="K435" t="str">
        <f t="shared" si="36"/>
        <v>Below</v>
      </c>
      <c r="L435" t="str">
        <f t="shared" si="37"/>
        <v>Good</v>
      </c>
      <c r="M435" t="b">
        <f t="shared" si="38"/>
        <v>0</v>
      </c>
      <c r="N435" t="b">
        <f t="shared" si="39"/>
        <v>0</v>
      </c>
      <c r="O435" t="b">
        <f t="shared" si="40"/>
        <v>1</v>
      </c>
      <c r="S435">
        <f t="shared" si="41"/>
        <v>31072</v>
      </c>
    </row>
    <row r="436" spans="1:19">
      <c r="A436">
        <v>435</v>
      </c>
      <c r="B436" t="s">
        <v>450</v>
      </c>
      <c r="C436">
        <v>46</v>
      </c>
      <c r="D436" t="s">
        <v>11</v>
      </c>
      <c r="E436" t="s">
        <v>27</v>
      </c>
      <c r="F436">
        <v>38105</v>
      </c>
      <c r="G436" s="2">
        <v>42090</v>
      </c>
      <c r="H436">
        <v>15195</v>
      </c>
      <c r="I436" t="s">
        <v>18</v>
      </c>
      <c r="J436">
        <v>39</v>
      </c>
      <c r="K436" t="str">
        <f t="shared" si="36"/>
        <v>Below</v>
      </c>
      <c r="L436" t="str">
        <f t="shared" si="37"/>
        <v>Average</v>
      </c>
      <c r="M436" t="b">
        <f t="shared" si="38"/>
        <v>0</v>
      </c>
      <c r="N436" t="b">
        <f t="shared" si="39"/>
        <v>1</v>
      </c>
      <c r="O436" t="b">
        <f t="shared" si="40"/>
        <v>1</v>
      </c>
      <c r="S436">
        <f t="shared" si="41"/>
        <v>38105</v>
      </c>
    </row>
    <row r="437" spans="1:19">
      <c r="A437">
        <v>436</v>
      </c>
      <c r="B437" t="s">
        <v>451</v>
      </c>
      <c r="C437">
        <v>41</v>
      </c>
      <c r="D437" t="s">
        <v>15</v>
      </c>
      <c r="E437" t="s">
        <v>27</v>
      </c>
      <c r="F437">
        <v>42390</v>
      </c>
      <c r="G437" s="2">
        <v>42831</v>
      </c>
      <c r="H437">
        <v>13213</v>
      </c>
      <c r="I437" t="s">
        <v>18</v>
      </c>
      <c r="J437">
        <v>25</v>
      </c>
      <c r="K437" t="str">
        <f t="shared" si="36"/>
        <v>Below</v>
      </c>
      <c r="L437" t="str">
        <f t="shared" si="37"/>
        <v>Poor</v>
      </c>
      <c r="M437" t="b">
        <f t="shared" si="38"/>
        <v>0</v>
      </c>
      <c r="N437" t="b">
        <f t="shared" si="39"/>
        <v>1</v>
      </c>
      <c r="O437" t="b">
        <f t="shared" si="40"/>
        <v>1</v>
      </c>
      <c r="S437">
        <f t="shared" si="41"/>
        <v>42390</v>
      </c>
    </row>
    <row r="438" spans="1:19">
      <c r="A438">
        <v>437</v>
      </c>
      <c r="B438" t="s">
        <v>452</v>
      </c>
      <c r="C438">
        <v>29</v>
      </c>
      <c r="D438" t="s">
        <v>11</v>
      </c>
      <c r="E438" t="s">
        <v>22</v>
      </c>
      <c r="F438">
        <v>78174</v>
      </c>
      <c r="G438" s="2">
        <v>43560</v>
      </c>
      <c r="H438">
        <v>23528</v>
      </c>
      <c r="I438" t="s">
        <v>20</v>
      </c>
      <c r="J438">
        <v>29</v>
      </c>
      <c r="K438" t="str">
        <f t="shared" si="36"/>
        <v>Above</v>
      </c>
      <c r="L438" t="str">
        <f t="shared" si="37"/>
        <v>Poor</v>
      </c>
      <c r="M438" t="b">
        <f t="shared" si="38"/>
        <v>0</v>
      </c>
      <c r="N438" t="b">
        <f t="shared" si="39"/>
        <v>1</v>
      </c>
      <c r="O438" t="b">
        <f t="shared" si="40"/>
        <v>1</v>
      </c>
      <c r="S438">
        <f t="shared" si="41"/>
        <v>78174</v>
      </c>
    </row>
    <row r="439" spans="1:19">
      <c r="A439">
        <v>438</v>
      </c>
      <c r="B439" t="s">
        <v>453</v>
      </c>
      <c r="C439">
        <v>38</v>
      </c>
      <c r="D439" t="s">
        <v>15</v>
      </c>
      <c r="E439" t="s">
        <v>22</v>
      </c>
      <c r="F439">
        <v>77677</v>
      </c>
      <c r="G439" s="2">
        <v>43798</v>
      </c>
      <c r="H439">
        <v>21521</v>
      </c>
      <c r="I439" t="s">
        <v>18</v>
      </c>
      <c r="J439">
        <v>56</v>
      </c>
      <c r="K439" t="str">
        <f t="shared" si="36"/>
        <v>Above</v>
      </c>
      <c r="L439" t="str">
        <f t="shared" si="37"/>
        <v>Excellent</v>
      </c>
      <c r="M439" t="b">
        <f t="shared" si="38"/>
        <v>0</v>
      </c>
      <c r="N439" t="b">
        <f t="shared" si="39"/>
        <v>1</v>
      </c>
      <c r="O439" t="b">
        <f t="shared" si="40"/>
        <v>1</v>
      </c>
      <c r="S439">
        <f t="shared" si="41"/>
        <v>77677</v>
      </c>
    </row>
    <row r="440" spans="1:19">
      <c r="A440">
        <v>439</v>
      </c>
      <c r="B440" t="s">
        <v>454</v>
      </c>
      <c r="C440">
        <v>50</v>
      </c>
      <c r="D440" t="s">
        <v>15</v>
      </c>
      <c r="E440" t="s">
        <v>22</v>
      </c>
      <c r="F440">
        <v>43001</v>
      </c>
      <c r="G440" s="2">
        <v>45066</v>
      </c>
      <c r="H440">
        <v>31670</v>
      </c>
      <c r="I440" t="s">
        <v>28</v>
      </c>
      <c r="J440">
        <v>50</v>
      </c>
      <c r="K440" t="str">
        <f t="shared" si="36"/>
        <v>Below</v>
      </c>
      <c r="L440" t="str">
        <f t="shared" si="37"/>
        <v>Excellent</v>
      </c>
      <c r="M440" t="b">
        <f t="shared" si="38"/>
        <v>0</v>
      </c>
      <c r="N440" t="b">
        <f t="shared" si="39"/>
        <v>0</v>
      </c>
      <c r="O440" t="b">
        <f t="shared" si="40"/>
        <v>1</v>
      </c>
      <c r="S440">
        <f t="shared" si="41"/>
        <v>43001</v>
      </c>
    </row>
    <row r="441" spans="1:19">
      <c r="A441">
        <v>440</v>
      </c>
      <c r="B441" t="s">
        <v>455</v>
      </c>
      <c r="C441">
        <v>51</v>
      </c>
      <c r="D441" t="s">
        <v>11</v>
      </c>
      <c r="E441" t="s">
        <v>22</v>
      </c>
      <c r="F441">
        <v>42415</v>
      </c>
      <c r="G441" s="2">
        <v>43853</v>
      </c>
      <c r="H441">
        <v>34791</v>
      </c>
      <c r="I441" t="s">
        <v>18</v>
      </c>
      <c r="J441">
        <v>54</v>
      </c>
      <c r="K441" t="str">
        <f t="shared" si="36"/>
        <v>Below</v>
      </c>
      <c r="L441" t="str">
        <f t="shared" si="37"/>
        <v>Excellent</v>
      </c>
      <c r="M441" t="b">
        <f t="shared" si="38"/>
        <v>0</v>
      </c>
      <c r="N441" t="b">
        <f t="shared" si="39"/>
        <v>0</v>
      </c>
      <c r="O441" t="b">
        <f t="shared" si="40"/>
        <v>1</v>
      </c>
      <c r="S441">
        <f t="shared" si="41"/>
        <v>42415</v>
      </c>
    </row>
    <row r="442" spans="1:19">
      <c r="A442">
        <v>441</v>
      </c>
      <c r="B442" t="s">
        <v>456</v>
      </c>
      <c r="C442">
        <v>31</v>
      </c>
      <c r="D442" t="s">
        <v>15</v>
      </c>
      <c r="E442" t="s">
        <v>22</v>
      </c>
      <c r="F442">
        <v>61291</v>
      </c>
      <c r="G442" s="2">
        <v>44273</v>
      </c>
      <c r="H442">
        <v>37786</v>
      </c>
      <c r="I442" t="s">
        <v>13</v>
      </c>
      <c r="J442">
        <v>23</v>
      </c>
      <c r="K442" t="str">
        <f t="shared" si="36"/>
        <v>Above</v>
      </c>
      <c r="L442" t="str">
        <f t="shared" si="37"/>
        <v>Poor</v>
      </c>
      <c r="M442" t="b">
        <f t="shared" si="38"/>
        <v>0</v>
      </c>
      <c r="N442" t="b">
        <f t="shared" si="39"/>
        <v>1</v>
      </c>
      <c r="O442" t="b">
        <f t="shared" si="40"/>
        <v>1</v>
      </c>
      <c r="S442">
        <f t="shared" si="41"/>
        <v>61291</v>
      </c>
    </row>
    <row r="443" spans="1:19">
      <c r="A443">
        <v>442</v>
      </c>
      <c r="B443" t="s">
        <v>457</v>
      </c>
      <c r="C443">
        <v>24</v>
      </c>
      <c r="D443" t="s">
        <v>15</v>
      </c>
      <c r="E443" t="s">
        <v>12</v>
      </c>
      <c r="F443">
        <v>47007</v>
      </c>
      <c r="G443" s="2">
        <v>43475</v>
      </c>
      <c r="H443">
        <v>38296</v>
      </c>
      <c r="I443" t="s">
        <v>28</v>
      </c>
      <c r="J443">
        <v>25</v>
      </c>
      <c r="K443" t="str">
        <f t="shared" si="36"/>
        <v>Below</v>
      </c>
      <c r="L443" t="str">
        <f t="shared" si="37"/>
        <v>Poor</v>
      </c>
      <c r="M443" t="b">
        <f t="shared" si="38"/>
        <v>0</v>
      </c>
      <c r="N443" t="b">
        <f t="shared" si="39"/>
        <v>0</v>
      </c>
      <c r="O443" t="b">
        <f t="shared" si="40"/>
        <v>0</v>
      </c>
      <c r="S443">
        <f t="shared" si="41"/>
        <v>47007</v>
      </c>
    </row>
    <row r="444" spans="1:19">
      <c r="A444">
        <v>443</v>
      </c>
      <c r="B444" t="s">
        <v>458</v>
      </c>
      <c r="C444">
        <v>38</v>
      </c>
      <c r="D444" t="s">
        <v>11</v>
      </c>
      <c r="E444" t="s">
        <v>12</v>
      </c>
      <c r="F444">
        <v>60706</v>
      </c>
      <c r="G444" s="2">
        <v>44049</v>
      </c>
      <c r="H444">
        <v>16232</v>
      </c>
      <c r="I444" t="s">
        <v>20</v>
      </c>
      <c r="J444">
        <v>59</v>
      </c>
      <c r="K444" t="str">
        <f t="shared" si="36"/>
        <v>Above</v>
      </c>
      <c r="L444" t="str">
        <f t="shared" si="37"/>
        <v>Excellent</v>
      </c>
      <c r="M444" t="b">
        <f t="shared" si="38"/>
        <v>0</v>
      </c>
      <c r="N444" t="b">
        <f t="shared" si="39"/>
        <v>1</v>
      </c>
      <c r="O444" t="b">
        <f t="shared" si="40"/>
        <v>0</v>
      </c>
      <c r="S444">
        <f t="shared" si="41"/>
        <v>60706</v>
      </c>
    </row>
    <row r="445" spans="1:19">
      <c r="A445">
        <v>444</v>
      </c>
      <c r="B445" t="s">
        <v>459</v>
      </c>
      <c r="C445">
        <v>46</v>
      </c>
      <c r="D445" t="s">
        <v>15</v>
      </c>
      <c r="E445" t="s">
        <v>16</v>
      </c>
      <c r="F445">
        <v>74859</v>
      </c>
      <c r="G445" s="2">
        <v>44306</v>
      </c>
      <c r="H445">
        <v>33164</v>
      </c>
      <c r="I445" t="s">
        <v>20</v>
      </c>
      <c r="J445">
        <v>23</v>
      </c>
      <c r="K445" t="str">
        <f t="shared" si="36"/>
        <v>Above</v>
      </c>
      <c r="L445" t="str">
        <f t="shared" si="37"/>
        <v>Poor</v>
      </c>
      <c r="M445" t="b">
        <f t="shared" si="38"/>
        <v>0</v>
      </c>
      <c r="N445" t="b">
        <f t="shared" si="39"/>
        <v>1</v>
      </c>
      <c r="O445" t="b">
        <f t="shared" si="40"/>
        <v>1</v>
      </c>
      <c r="S445">
        <f t="shared" si="41"/>
        <v>74859</v>
      </c>
    </row>
    <row r="446" spans="1:19">
      <c r="A446">
        <v>445</v>
      </c>
      <c r="B446" t="s">
        <v>460</v>
      </c>
      <c r="C446">
        <v>29</v>
      </c>
      <c r="D446" t="s">
        <v>15</v>
      </c>
      <c r="E446" t="s">
        <v>27</v>
      </c>
      <c r="F446">
        <v>78763</v>
      </c>
      <c r="G446" s="2">
        <v>42482</v>
      </c>
      <c r="H446">
        <v>38312</v>
      </c>
      <c r="I446" t="s">
        <v>18</v>
      </c>
      <c r="J446">
        <v>47</v>
      </c>
      <c r="K446" t="str">
        <f t="shared" si="36"/>
        <v>Above</v>
      </c>
      <c r="L446" t="str">
        <f t="shared" si="37"/>
        <v>Good</v>
      </c>
      <c r="M446" t="b">
        <f t="shared" si="38"/>
        <v>0</v>
      </c>
      <c r="N446" t="b">
        <f t="shared" si="39"/>
        <v>1</v>
      </c>
      <c r="O446" t="b">
        <f t="shared" si="40"/>
        <v>1</v>
      </c>
      <c r="S446">
        <f t="shared" si="41"/>
        <v>78763</v>
      </c>
    </row>
    <row r="447" spans="1:19">
      <c r="A447">
        <v>446</v>
      </c>
      <c r="B447" t="s">
        <v>461</v>
      </c>
      <c r="C447">
        <v>42</v>
      </c>
      <c r="D447" t="s">
        <v>11</v>
      </c>
      <c r="E447" t="s">
        <v>7</v>
      </c>
      <c r="F447">
        <v>77148</v>
      </c>
      <c r="G447" s="2">
        <v>44709</v>
      </c>
      <c r="H447">
        <v>12115</v>
      </c>
      <c r="I447" t="s">
        <v>13</v>
      </c>
      <c r="J447">
        <v>44</v>
      </c>
      <c r="K447" t="str">
        <f t="shared" si="36"/>
        <v>Above</v>
      </c>
      <c r="L447" t="str">
        <f t="shared" si="37"/>
        <v>Good</v>
      </c>
      <c r="M447" t="b">
        <f t="shared" si="38"/>
        <v>0</v>
      </c>
      <c r="N447" t="b">
        <f t="shared" si="39"/>
        <v>1</v>
      </c>
      <c r="O447" t="b">
        <f t="shared" si="40"/>
        <v>1</v>
      </c>
      <c r="S447">
        <f t="shared" si="41"/>
        <v>77148</v>
      </c>
    </row>
    <row r="448" spans="1:19">
      <c r="A448">
        <v>447</v>
      </c>
      <c r="B448" t="s">
        <v>462</v>
      </c>
      <c r="C448">
        <v>59</v>
      </c>
      <c r="D448" t="s">
        <v>11</v>
      </c>
      <c r="E448" t="s">
        <v>27</v>
      </c>
      <c r="F448">
        <v>47690</v>
      </c>
      <c r="G448" s="2">
        <v>42708</v>
      </c>
      <c r="H448">
        <v>19691</v>
      </c>
      <c r="I448" t="s">
        <v>28</v>
      </c>
      <c r="J448">
        <v>45</v>
      </c>
      <c r="K448" t="str">
        <f t="shared" si="36"/>
        <v>Below</v>
      </c>
      <c r="L448" t="str">
        <f t="shared" si="37"/>
        <v>Good</v>
      </c>
      <c r="M448" t="b">
        <f t="shared" si="38"/>
        <v>0</v>
      </c>
      <c r="N448" t="b">
        <f t="shared" si="39"/>
        <v>1</v>
      </c>
      <c r="O448" t="b">
        <f t="shared" si="40"/>
        <v>1</v>
      </c>
      <c r="S448">
        <f t="shared" si="41"/>
        <v>47690</v>
      </c>
    </row>
    <row r="449" spans="1:19">
      <c r="A449">
        <v>448</v>
      </c>
      <c r="B449" t="s">
        <v>463</v>
      </c>
      <c r="C449">
        <v>30</v>
      </c>
      <c r="D449" t="s">
        <v>15</v>
      </c>
      <c r="E449" t="s">
        <v>22</v>
      </c>
      <c r="F449">
        <v>46827</v>
      </c>
      <c r="G449" s="2">
        <v>42542</v>
      </c>
      <c r="H449">
        <v>11044</v>
      </c>
      <c r="I449" t="s">
        <v>28</v>
      </c>
      <c r="J449">
        <v>35</v>
      </c>
      <c r="K449" t="str">
        <f t="shared" si="36"/>
        <v>Below</v>
      </c>
      <c r="L449" t="str">
        <f t="shared" si="37"/>
        <v>Average</v>
      </c>
      <c r="M449" t="b">
        <f t="shared" si="38"/>
        <v>0</v>
      </c>
      <c r="N449" t="b">
        <f t="shared" si="39"/>
        <v>0</v>
      </c>
      <c r="O449" t="b">
        <f t="shared" si="40"/>
        <v>1</v>
      </c>
      <c r="S449">
        <f t="shared" si="41"/>
        <v>46827</v>
      </c>
    </row>
    <row r="450" spans="1:19">
      <c r="A450">
        <v>449</v>
      </c>
      <c r="B450" t="s">
        <v>464</v>
      </c>
      <c r="C450">
        <v>44</v>
      </c>
      <c r="D450" t="s">
        <v>15</v>
      </c>
      <c r="E450" t="s">
        <v>27</v>
      </c>
      <c r="F450">
        <v>53078</v>
      </c>
      <c r="G450" s="2">
        <v>43685</v>
      </c>
      <c r="H450">
        <v>11555</v>
      </c>
      <c r="I450" t="s">
        <v>20</v>
      </c>
      <c r="J450">
        <v>52</v>
      </c>
      <c r="K450" t="str">
        <f t="shared" si="36"/>
        <v>Above</v>
      </c>
      <c r="L450" t="str">
        <f t="shared" si="37"/>
        <v>Excellent</v>
      </c>
      <c r="M450" t="b">
        <f t="shared" si="38"/>
        <v>0</v>
      </c>
      <c r="N450" t="b">
        <f t="shared" si="39"/>
        <v>1</v>
      </c>
      <c r="O450" t="b">
        <f t="shared" si="40"/>
        <v>1</v>
      </c>
      <c r="S450">
        <f t="shared" si="41"/>
        <v>53078</v>
      </c>
    </row>
    <row r="451" spans="1:19">
      <c r="A451">
        <v>450</v>
      </c>
      <c r="B451" t="s">
        <v>465</v>
      </c>
      <c r="C451">
        <v>49</v>
      </c>
      <c r="D451" t="s">
        <v>15</v>
      </c>
      <c r="E451" t="s">
        <v>12</v>
      </c>
      <c r="F451">
        <v>36060</v>
      </c>
      <c r="G451" s="2">
        <v>43220</v>
      </c>
      <c r="H451">
        <v>15529</v>
      </c>
      <c r="I451" t="s">
        <v>13</v>
      </c>
      <c r="J451">
        <v>29</v>
      </c>
      <c r="K451" t="str">
        <f t="shared" ref="K451:K514" si="42">IF(F:F&gt;50000,"Above","Below")</f>
        <v>Below</v>
      </c>
      <c r="L451" t="str">
        <f t="shared" ref="L451:L514" si="43">IF(J451&gt;=50,"Excellent",IF(J451&gt;=40,"Good",IF(J451&gt;=30,"Average","Poor")))</f>
        <v>Poor</v>
      </c>
      <c r="M451" t="b">
        <f t="shared" ref="M451:M514" si="44">IF(AND(E:E="HR",I:I="North"),H:H&gt;15000)</f>
        <v>0</v>
      </c>
      <c r="N451" t="b">
        <f t="shared" ref="N451:N514" si="45">OR(E:E="IT",F:F&gt;60000)</f>
        <v>0</v>
      </c>
      <c r="O451" t="b">
        <f t="shared" ref="O451:O514" si="46">NOT(E:E="Marketing")</f>
        <v>0</v>
      </c>
      <c r="S451">
        <f t="shared" ref="S451:S514" si="47">VLOOKUP(A451,$A$2:$J$1001,6,FALSE)</f>
        <v>36060</v>
      </c>
    </row>
    <row r="452" spans="1:19">
      <c r="A452">
        <v>451</v>
      </c>
      <c r="B452" t="s">
        <v>466</v>
      </c>
      <c r="C452">
        <v>30</v>
      </c>
      <c r="D452" t="s">
        <v>15</v>
      </c>
      <c r="E452" t="s">
        <v>16</v>
      </c>
      <c r="F452">
        <v>39404</v>
      </c>
      <c r="G452" s="2">
        <v>44551</v>
      </c>
      <c r="H452">
        <v>37013</v>
      </c>
      <c r="I452" t="s">
        <v>13</v>
      </c>
      <c r="J452">
        <v>20</v>
      </c>
      <c r="K452" t="str">
        <f t="shared" si="42"/>
        <v>Below</v>
      </c>
      <c r="L452" t="str">
        <f t="shared" si="43"/>
        <v>Poor</v>
      </c>
      <c r="M452" t="b">
        <f t="shared" si="44"/>
        <v>1</v>
      </c>
      <c r="N452" t="b">
        <f t="shared" si="45"/>
        <v>0</v>
      </c>
      <c r="O452" t="b">
        <f t="shared" si="46"/>
        <v>1</v>
      </c>
      <c r="S452">
        <f t="shared" si="47"/>
        <v>39404</v>
      </c>
    </row>
    <row r="453" spans="1:19">
      <c r="A453">
        <v>452</v>
      </c>
      <c r="B453" t="s">
        <v>467</v>
      </c>
      <c r="C453">
        <v>43</v>
      </c>
      <c r="D453" t="s">
        <v>15</v>
      </c>
      <c r="E453" t="s">
        <v>7</v>
      </c>
      <c r="F453">
        <v>64168</v>
      </c>
      <c r="G453" s="2">
        <v>43526</v>
      </c>
      <c r="H453">
        <v>12861</v>
      </c>
      <c r="I453" t="s">
        <v>18</v>
      </c>
      <c r="J453">
        <v>22</v>
      </c>
      <c r="K453" t="str">
        <f t="shared" si="42"/>
        <v>Above</v>
      </c>
      <c r="L453" t="str">
        <f t="shared" si="43"/>
        <v>Poor</v>
      </c>
      <c r="M453" t="b">
        <f t="shared" si="44"/>
        <v>0</v>
      </c>
      <c r="N453" t="b">
        <f t="shared" si="45"/>
        <v>1</v>
      </c>
      <c r="O453" t="b">
        <f t="shared" si="46"/>
        <v>1</v>
      </c>
      <c r="S453">
        <f t="shared" si="47"/>
        <v>64168</v>
      </c>
    </row>
    <row r="454" spans="1:19">
      <c r="A454">
        <v>453</v>
      </c>
      <c r="B454" t="s">
        <v>468</v>
      </c>
      <c r="C454">
        <v>29</v>
      </c>
      <c r="D454" t="s">
        <v>15</v>
      </c>
      <c r="E454" t="s">
        <v>7</v>
      </c>
      <c r="F454">
        <v>32733</v>
      </c>
      <c r="G454" s="2">
        <v>45334</v>
      </c>
      <c r="H454">
        <v>37016</v>
      </c>
      <c r="I454" t="s">
        <v>13</v>
      </c>
      <c r="J454">
        <v>57</v>
      </c>
      <c r="K454" t="str">
        <f t="shared" si="42"/>
        <v>Below</v>
      </c>
      <c r="L454" t="str">
        <f t="shared" si="43"/>
        <v>Excellent</v>
      </c>
      <c r="M454" t="b">
        <f t="shared" si="44"/>
        <v>0</v>
      </c>
      <c r="N454" t="b">
        <f t="shared" si="45"/>
        <v>0</v>
      </c>
      <c r="O454" t="b">
        <f t="shared" si="46"/>
        <v>1</v>
      </c>
      <c r="S454">
        <f t="shared" si="47"/>
        <v>32733</v>
      </c>
    </row>
    <row r="455" spans="1:19">
      <c r="A455">
        <v>454</v>
      </c>
      <c r="B455" t="s">
        <v>469</v>
      </c>
      <c r="C455">
        <v>47</v>
      </c>
      <c r="D455" t="s">
        <v>15</v>
      </c>
      <c r="E455" t="s">
        <v>7</v>
      </c>
      <c r="F455">
        <v>34325</v>
      </c>
      <c r="G455" s="2">
        <v>42930</v>
      </c>
      <c r="H455">
        <v>16766</v>
      </c>
      <c r="I455" t="s">
        <v>18</v>
      </c>
      <c r="J455">
        <v>53</v>
      </c>
      <c r="K455" t="str">
        <f t="shared" si="42"/>
        <v>Below</v>
      </c>
      <c r="L455" t="str">
        <f t="shared" si="43"/>
        <v>Excellent</v>
      </c>
      <c r="M455" t="b">
        <f t="shared" si="44"/>
        <v>0</v>
      </c>
      <c r="N455" t="b">
        <f t="shared" si="45"/>
        <v>0</v>
      </c>
      <c r="O455" t="b">
        <f t="shared" si="46"/>
        <v>1</v>
      </c>
      <c r="S455">
        <f t="shared" si="47"/>
        <v>34325</v>
      </c>
    </row>
    <row r="456" spans="1:19">
      <c r="A456">
        <v>455</v>
      </c>
      <c r="B456" t="s">
        <v>470</v>
      </c>
      <c r="C456">
        <v>52</v>
      </c>
      <c r="D456" t="s">
        <v>15</v>
      </c>
      <c r="E456" t="s">
        <v>7</v>
      </c>
      <c r="F456">
        <v>53742</v>
      </c>
      <c r="G456" s="2">
        <v>42503</v>
      </c>
      <c r="H456">
        <v>12264</v>
      </c>
      <c r="I456" t="s">
        <v>13</v>
      </c>
      <c r="J456">
        <v>58</v>
      </c>
      <c r="K456" t="str">
        <f t="shared" si="42"/>
        <v>Above</v>
      </c>
      <c r="L456" t="str">
        <f t="shared" si="43"/>
        <v>Excellent</v>
      </c>
      <c r="M456" t="b">
        <f t="shared" si="44"/>
        <v>0</v>
      </c>
      <c r="N456" t="b">
        <f t="shared" si="45"/>
        <v>0</v>
      </c>
      <c r="O456" t="b">
        <f t="shared" si="46"/>
        <v>1</v>
      </c>
      <c r="S456">
        <f t="shared" si="47"/>
        <v>53742</v>
      </c>
    </row>
    <row r="457" spans="1:19">
      <c r="A457">
        <v>456</v>
      </c>
      <c r="B457" t="s">
        <v>471</v>
      </c>
      <c r="C457">
        <v>36</v>
      </c>
      <c r="D457" t="s">
        <v>15</v>
      </c>
      <c r="E457" t="s">
        <v>27</v>
      </c>
      <c r="F457">
        <v>60073</v>
      </c>
      <c r="G457" s="2">
        <v>44365</v>
      </c>
      <c r="H457">
        <v>38901</v>
      </c>
      <c r="I457" t="s">
        <v>20</v>
      </c>
      <c r="J457">
        <v>53</v>
      </c>
      <c r="K457" t="str">
        <f t="shared" si="42"/>
        <v>Above</v>
      </c>
      <c r="L457" t="str">
        <f t="shared" si="43"/>
        <v>Excellent</v>
      </c>
      <c r="M457" t="b">
        <f t="shared" si="44"/>
        <v>0</v>
      </c>
      <c r="N457" t="b">
        <f t="shared" si="45"/>
        <v>1</v>
      </c>
      <c r="O457" t="b">
        <f t="shared" si="46"/>
        <v>1</v>
      </c>
      <c r="S457">
        <f t="shared" si="47"/>
        <v>60073</v>
      </c>
    </row>
    <row r="458" spans="1:19">
      <c r="A458">
        <v>457</v>
      </c>
      <c r="B458" t="s">
        <v>472</v>
      </c>
      <c r="C458">
        <v>26</v>
      </c>
      <c r="D458" t="s">
        <v>11</v>
      </c>
      <c r="E458" t="s">
        <v>7</v>
      </c>
      <c r="F458">
        <v>68868</v>
      </c>
      <c r="G458" s="2">
        <v>42908</v>
      </c>
      <c r="H458">
        <v>37732</v>
      </c>
      <c r="I458" t="s">
        <v>20</v>
      </c>
      <c r="J458">
        <v>44</v>
      </c>
      <c r="K458" t="str">
        <f t="shared" si="42"/>
        <v>Above</v>
      </c>
      <c r="L458" t="str">
        <f t="shared" si="43"/>
        <v>Good</v>
      </c>
      <c r="M458" t="b">
        <f t="shared" si="44"/>
        <v>0</v>
      </c>
      <c r="N458" t="b">
        <f t="shared" si="45"/>
        <v>1</v>
      </c>
      <c r="O458" t="b">
        <f t="shared" si="46"/>
        <v>1</v>
      </c>
      <c r="S458">
        <f t="shared" si="47"/>
        <v>68868</v>
      </c>
    </row>
    <row r="459" spans="1:19">
      <c r="A459">
        <v>458</v>
      </c>
      <c r="B459" t="s">
        <v>473</v>
      </c>
      <c r="C459">
        <v>28</v>
      </c>
      <c r="D459" t="s">
        <v>15</v>
      </c>
      <c r="E459" t="s">
        <v>22</v>
      </c>
      <c r="F459">
        <v>74355</v>
      </c>
      <c r="G459" s="2">
        <v>42033</v>
      </c>
      <c r="H459">
        <v>17977</v>
      </c>
      <c r="I459" t="s">
        <v>20</v>
      </c>
      <c r="J459">
        <v>49</v>
      </c>
      <c r="K459" t="str">
        <f t="shared" si="42"/>
        <v>Above</v>
      </c>
      <c r="L459" t="str">
        <f t="shared" si="43"/>
        <v>Good</v>
      </c>
      <c r="M459" t="b">
        <f t="shared" si="44"/>
        <v>0</v>
      </c>
      <c r="N459" t="b">
        <f t="shared" si="45"/>
        <v>1</v>
      </c>
      <c r="O459" t="b">
        <f t="shared" si="46"/>
        <v>1</v>
      </c>
      <c r="S459">
        <f t="shared" si="47"/>
        <v>74355</v>
      </c>
    </row>
    <row r="460" spans="1:19">
      <c r="A460">
        <v>459</v>
      </c>
      <c r="B460" t="s">
        <v>474</v>
      </c>
      <c r="C460">
        <v>55</v>
      </c>
      <c r="D460" t="s">
        <v>11</v>
      </c>
      <c r="E460" t="s">
        <v>7</v>
      </c>
      <c r="F460">
        <v>46558</v>
      </c>
      <c r="G460" s="2">
        <v>43367</v>
      </c>
      <c r="H460">
        <v>20321</v>
      </c>
      <c r="I460" t="s">
        <v>18</v>
      </c>
      <c r="J460">
        <v>20</v>
      </c>
      <c r="K460" t="str">
        <f t="shared" si="42"/>
        <v>Below</v>
      </c>
      <c r="L460" t="str">
        <f t="shared" si="43"/>
        <v>Poor</v>
      </c>
      <c r="M460" t="b">
        <f t="shared" si="44"/>
        <v>0</v>
      </c>
      <c r="N460" t="b">
        <f t="shared" si="45"/>
        <v>0</v>
      </c>
      <c r="O460" t="b">
        <f t="shared" si="46"/>
        <v>1</v>
      </c>
      <c r="S460">
        <f t="shared" si="47"/>
        <v>46558</v>
      </c>
    </row>
    <row r="461" spans="1:19">
      <c r="A461">
        <v>460</v>
      </c>
      <c r="B461" t="s">
        <v>475</v>
      </c>
      <c r="C461">
        <v>35</v>
      </c>
      <c r="D461" t="s">
        <v>11</v>
      </c>
      <c r="E461" t="s">
        <v>16</v>
      </c>
      <c r="F461">
        <v>38848</v>
      </c>
      <c r="G461" s="2">
        <v>43739</v>
      </c>
      <c r="H461">
        <v>36072</v>
      </c>
      <c r="I461" t="s">
        <v>20</v>
      </c>
      <c r="J461">
        <v>37</v>
      </c>
      <c r="K461" t="str">
        <f t="shared" si="42"/>
        <v>Below</v>
      </c>
      <c r="L461" t="str">
        <f t="shared" si="43"/>
        <v>Average</v>
      </c>
      <c r="M461" t="b">
        <f t="shared" si="44"/>
        <v>0</v>
      </c>
      <c r="N461" t="b">
        <f t="shared" si="45"/>
        <v>0</v>
      </c>
      <c r="O461" t="b">
        <f t="shared" si="46"/>
        <v>1</v>
      </c>
      <c r="S461">
        <f t="shared" si="47"/>
        <v>38848</v>
      </c>
    </row>
    <row r="462" spans="1:19">
      <c r="A462">
        <v>461</v>
      </c>
      <c r="B462" t="s">
        <v>476</v>
      </c>
      <c r="C462">
        <v>43</v>
      </c>
      <c r="D462" t="s">
        <v>15</v>
      </c>
      <c r="E462" t="s">
        <v>16</v>
      </c>
      <c r="F462">
        <v>57011</v>
      </c>
      <c r="G462" s="2">
        <v>44914</v>
      </c>
      <c r="H462">
        <v>11654</v>
      </c>
      <c r="I462" t="s">
        <v>20</v>
      </c>
      <c r="J462">
        <v>37</v>
      </c>
      <c r="K462" t="str">
        <f t="shared" si="42"/>
        <v>Above</v>
      </c>
      <c r="L462" t="str">
        <f t="shared" si="43"/>
        <v>Average</v>
      </c>
      <c r="M462" t="b">
        <f t="shared" si="44"/>
        <v>0</v>
      </c>
      <c r="N462" t="b">
        <f t="shared" si="45"/>
        <v>0</v>
      </c>
      <c r="O462" t="b">
        <f t="shared" si="46"/>
        <v>1</v>
      </c>
      <c r="S462">
        <f t="shared" si="47"/>
        <v>57011</v>
      </c>
    </row>
    <row r="463" spans="1:19">
      <c r="A463">
        <v>462</v>
      </c>
      <c r="B463" t="s">
        <v>477</v>
      </c>
      <c r="C463">
        <v>52</v>
      </c>
      <c r="D463" t="s">
        <v>11</v>
      </c>
      <c r="E463" t="s">
        <v>16</v>
      </c>
      <c r="F463">
        <v>38902</v>
      </c>
      <c r="G463" s="2">
        <v>41846</v>
      </c>
      <c r="H463">
        <v>19010</v>
      </c>
      <c r="I463" t="s">
        <v>20</v>
      </c>
      <c r="J463">
        <v>51</v>
      </c>
      <c r="K463" t="str">
        <f t="shared" si="42"/>
        <v>Below</v>
      </c>
      <c r="L463" t="str">
        <f t="shared" si="43"/>
        <v>Excellent</v>
      </c>
      <c r="M463" t="b">
        <f t="shared" si="44"/>
        <v>0</v>
      </c>
      <c r="N463" t="b">
        <f t="shared" si="45"/>
        <v>0</v>
      </c>
      <c r="O463" t="b">
        <f t="shared" si="46"/>
        <v>1</v>
      </c>
      <c r="S463">
        <f t="shared" si="47"/>
        <v>38902</v>
      </c>
    </row>
    <row r="464" spans="1:19">
      <c r="A464">
        <v>463</v>
      </c>
      <c r="B464" t="s">
        <v>478</v>
      </c>
      <c r="C464">
        <v>56</v>
      </c>
      <c r="D464" t="s">
        <v>11</v>
      </c>
      <c r="E464" t="s">
        <v>22</v>
      </c>
      <c r="F464">
        <v>37075</v>
      </c>
      <c r="G464" s="2">
        <v>43846</v>
      </c>
      <c r="H464">
        <v>16464</v>
      </c>
      <c r="I464" t="s">
        <v>18</v>
      </c>
      <c r="J464">
        <v>41</v>
      </c>
      <c r="K464" t="str">
        <f t="shared" si="42"/>
        <v>Below</v>
      </c>
      <c r="L464" t="str">
        <f t="shared" si="43"/>
        <v>Good</v>
      </c>
      <c r="M464" t="b">
        <f t="shared" si="44"/>
        <v>0</v>
      </c>
      <c r="N464" t="b">
        <f t="shared" si="45"/>
        <v>0</v>
      </c>
      <c r="O464" t="b">
        <f t="shared" si="46"/>
        <v>1</v>
      </c>
      <c r="S464">
        <f t="shared" si="47"/>
        <v>37075</v>
      </c>
    </row>
    <row r="465" spans="1:19">
      <c r="A465">
        <v>464</v>
      </c>
      <c r="B465" t="s">
        <v>479</v>
      </c>
      <c r="C465">
        <v>56</v>
      </c>
      <c r="D465" t="s">
        <v>11</v>
      </c>
      <c r="E465" t="s">
        <v>22</v>
      </c>
      <c r="F465">
        <v>34264</v>
      </c>
      <c r="G465" s="2">
        <v>42835</v>
      </c>
      <c r="H465">
        <v>31005</v>
      </c>
      <c r="I465" t="s">
        <v>13</v>
      </c>
      <c r="J465">
        <v>34</v>
      </c>
      <c r="K465" t="str">
        <f t="shared" si="42"/>
        <v>Below</v>
      </c>
      <c r="L465" t="str">
        <f t="shared" si="43"/>
        <v>Average</v>
      </c>
      <c r="M465" t="b">
        <f t="shared" si="44"/>
        <v>0</v>
      </c>
      <c r="N465" t="b">
        <f t="shared" si="45"/>
        <v>0</v>
      </c>
      <c r="O465" t="b">
        <f t="shared" si="46"/>
        <v>1</v>
      </c>
      <c r="S465">
        <f t="shared" si="47"/>
        <v>34264</v>
      </c>
    </row>
    <row r="466" spans="1:19">
      <c r="A466">
        <v>465</v>
      </c>
      <c r="B466" t="s">
        <v>480</v>
      </c>
      <c r="C466">
        <v>53</v>
      </c>
      <c r="D466" t="s">
        <v>11</v>
      </c>
      <c r="E466" t="s">
        <v>7</v>
      </c>
      <c r="F466">
        <v>35457</v>
      </c>
      <c r="G466" s="2">
        <v>42206</v>
      </c>
      <c r="H466">
        <v>28608</v>
      </c>
      <c r="I466" t="s">
        <v>13</v>
      </c>
      <c r="J466">
        <v>50</v>
      </c>
      <c r="K466" t="str">
        <f t="shared" si="42"/>
        <v>Below</v>
      </c>
      <c r="L466" t="str">
        <f t="shared" si="43"/>
        <v>Excellent</v>
      </c>
      <c r="M466" t="b">
        <f t="shared" si="44"/>
        <v>0</v>
      </c>
      <c r="N466" t="b">
        <f t="shared" si="45"/>
        <v>0</v>
      </c>
      <c r="O466" t="b">
        <f t="shared" si="46"/>
        <v>1</v>
      </c>
      <c r="S466">
        <f t="shared" si="47"/>
        <v>35457</v>
      </c>
    </row>
    <row r="467" spans="1:19">
      <c r="A467">
        <v>466</v>
      </c>
      <c r="B467" t="s">
        <v>481</v>
      </c>
      <c r="C467">
        <v>25</v>
      </c>
      <c r="D467" t="s">
        <v>15</v>
      </c>
      <c r="E467" t="s">
        <v>12</v>
      </c>
      <c r="F467">
        <v>55434</v>
      </c>
      <c r="G467" s="2">
        <v>43007</v>
      </c>
      <c r="H467">
        <v>27483</v>
      </c>
      <c r="I467" t="s">
        <v>13</v>
      </c>
      <c r="J467">
        <v>43</v>
      </c>
      <c r="K467" t="str">
        <f t="shared" si="42"/>
        <v>Above</v>
      </c>
      <c r="L467" t="str">
        <f t="shared" si="43"/>
        <v>Good</v>
      </c>
      <c r="M467" t="b">
        <f t="shared" si="44"/>
        <v>0</v>
      </c>
      <c r="N467" t="b">
        <f t="shared" si="45"/>
        <v>0</v>
      </c>
      <c r="O467" t="b">
        <f t="shared" si="46"/>
        <v>0</v>
      </c>
      <c r="S467">
        <f t="shared" si="47"/>
        <v>55434</v>
      </c>
    </row>
    <row r="468" spans="1:19">
      <c r="A468">
        <v>467</v>
      </c>
      <c r="B468" t="s">
        <v>482</v>
      </c>
      <c r="C468">
        <v>28</v>
      </c>
      <c r="D468" t="s">
        <v>15</v>
      </c>
      <c r="E468" t="s">
        <v>7</v>
      </c>
      <c r="F468">
        <v>55874</v>
      </c>
      <c r="G468" s="2">
        <v>43474</v>
      </c>
      <c r="H468">
        <v>18273</v>
      </c>
      <c r="I468" t="s">
        <v>20</v>
      </c>
      <c r="J468">
        <v>40</v>
      </c>
      <c r="K468" t="str">
        <f t="shared" si="42"/>
        <v>Above</v>
      </c>
      <c r="L468" t="str">
        <f t="shared" si="43"/>
        <v>Good</v>
      </c>
      <c r="M468" t="b">
        <f t="shared" si="44"/>
        <v>0</v>
      </c>
      <c r="N468" t="b">
        <f t="shared" si="45"/>
        <v>0</v>
      </c>
      <c r="O468" t="b">
        <f t="shared" si="46"/>
        <v>1</v>
      </c>
      <c r="S468">
        <f t="shared" si="47"/>
        <v>55874</v>
      </c>
    </row>
    <row r="469" spans="1:19">
      <c r="A469">
        <v>468</v>
      </c>
      <c r="B469" t="s">
        <v>483</v>
      </c>
      <c r="C469">
        <v>39</v>
      </c>
      <c r="D469" t="s">
        <v>11</v>
      </c>
      <c r="E469" t="s">
        <v>16</v>
      </c>
      <c r="F469">
        <v>34224</v>
      </c>
      <c r="G469" s="2">
        <v>44581</v>
      </c>
      <c r="H469">
        <v>38428</v>
      </c>
      <c r="I469" t="s">
        <v>18</v>
      </c>
      <c r="J469">
        <v>30</v>
      </c>
      <c r="K469" t="str">
        <f t="shared" si="42"/>
        <v>Below</v>
      </c>
      <c r="L469" t="str">
        <f t="shared" si="43"/>
        <v>Average</v>
      </c>
      <c r="M469" t="b">
        <f t="shared" si="44"/>
        <v>0</v>
      </c>
      <c r="N469" t="b">
        <f t="shared" si="45"/>
        <v>0</v>
      </c>
      <c r="O469" t="b">
        <f t="shared" si="46"/>
        <v>1</v>
      </c>
      <c r="S469">
        <f t="shared" si="47"/>
        <v>34224</v>
      </c>
    </row>
    <row r="470" spans="1:19">
      <c r="A470">
        <v>469</v>
      </c>
      <c r="B470" t="s">
        <v>484</v>
      </c>
      <c r="C470">
        <v>21</v>
      </c>
      <c r="D470" t="s">
        <v>15</v>
      </c>
      <c r="E470" t="s">
        <v>16</v>
      </c>
      <c r="F470">
        <v>36272</v>
      </c>
      <c r="G470" s="2">
        <v>42181</v>
      </c>
      <c r="H470">
        <v>35852</v>
      </c>
      <c r="I470" t="s">
        <v>20</v>
      </c>
      <c r="J470">
        <v>38</v>
      </c>
      <c r="K470" t="str">
        <f t="shared" si="42"/>
        <v>Below</v>
      </c>
      <c r="L470" t="str">
        <f t="shared" si="43"/>
        <v>Average</v>
      </c>
      <c r="M470" t="b">
        <f t="shared" si="44"/>
        <v>0</v>
      </c>
      <c r="N470" t="b">
        <f t="shared" si="45"/>
        <v>0</v>
      </c>
      <c r="O470" t="b">
        <f t="shared" si="46"/>
        <v>1</v>
      </c>
      <c r="S470">
        <f t="shared" si="47"/>
        <v>36272</v>
      </c>
    </row>
    <row r="471" spans="1:19">
      <c r="A471">
        <v>470</v>
      </c>
      <c r="B471" t="s">
        <v>485</v>
      </c>
      <c r="C471">
        <v>40</v>
      </c>
      <c r="D471" t="s">
        <v>15</v>
      </c>
      <c r="E471" t="s">
        <v>27</v>
      </c>
      <c r="F471">
        <v>30219</v>
      </c>
      <c r="G471" s="2">
        <v>44379</v>
      </c>
      <c r="H471">
        <v>38992</v>
      </c>
      <c r="I471" t="s">
        <v>28</v>
      </c>
      <c r="J471">
        <v>28</v>
      </c>
      <c r="K471" t="str">
        <f t="shared" si="42"/>
        <v>Below</v>
      </c>
      <c r="L471" t="str">
        <f t="shared" si="43"/>
        <v>Poor</v>
      </c>
      <c r="M471" t="b">
        <f t="shared" si="44"/>
        <v>0</v>
      </c>
      <c r="N471" t="b">
        <f t="shared" si="45"/>
        <v>1</v>
      </c>
      <c r="O471" t="b">
        <f t="shared" si="46"/>
        <v>1</v>
      </c>
      <c r="S471">
        <f t="shared" si="47"/>
        <v>30219</v>
      </c>
    </row>
    <row r="472" spans="1:19">
      <c r="A472">
        <v>471</v>
      </c>
      <c r="B472" t="s">
        <v>486</v>
      </c>
      <c r="C472">
        <v>39</v>
      </c>
      <c r="D472" t="s">
        <v>15</v>
      </c>
      <c r="E472" t="s">
        <v>16</v>
      </c>
      <c r="F472">
        <v>43963</v>
      </c>
      <c r="G472" s="2">
        <v>43347</v>
      </c>
      <c r="H472">
        <v>29321</v>
      </c>
      <c r="I472" t="s">
        <v>28</v>
      </c>
      <c r="J472">
        <v>37</v>
      </c>
      <c r="K472" t="str">
        <f t="shared" si="42"/>
        <v>Below</v>
      </c>
      <c r="L472" t="str">
        <f t="shared" si="43"/>
        <v>Average</v>
      </c>
      <c r="M472" t="b">
        <f t="shared" si="44"/>
        <v>0</v>
      </c>
      <c r="N472" t="b">
        <f t="shared" si="45"/>
        <v>0</v>
      </c>
      <c r="O472" t="b">
        <f t="shared" si="46"/>
        <v>1</v>
      </c>
      <c r="S472">
        <f t="shared" si="47"/>
        <v>43963</v>
      </c>
    </row>
    <row r="473" spans="1:19">
      <c r="A473">
        <v>472</v>
      </c>
      <c r="B473" t="s">
        <v>487</v>
      </c>
      <c r="C473">
        <v>40</v>
      </c>
      <c r="D473" t="s">
        <v>11</v>
      </c>
      <c r="E473" t="s">
        <v>12</v>
      </c>
      <c r="F473">
        <v>45322</v>
      </c>
      <c r="G473" s="2">
        <v>42136</v>
      </c>
      <c r="H473">
        <v>20571</v>
      </c>
      <c r="I473" t="s">
        <v>18</v>
      </c>
      <c r="J473">
        <v>50</v>
      </c>
      <c r="K473" t="str">
        <f t="shared" si="42"/>
        <v>Below</v>
      </c>
      <c r="L473" t="str">
        <f t="shared" si="43"/>
        <v>Excellent</v>
      </c>
      <c r="M473" t="b">
        <f t="shared" si="44"/>
        <v>0</v>
      </c>
      <c r="N473" t="b">
        <f t="shared" si="45"/>
        <v>0</v>
      </c>
      <c r="O473" t="b">
        <f t="shared" si="46"/>
        <v>0</v>
      </c>
      <c r="S473">
        <f t="shared" si="47"/>
        <v>45322</v>
      </c>
    </row>
    <row r="474" spans="1:19">
      <c r="A474">
        <v>473</v>
      </c>
      <c r="B474" t="s">
        <v>488</v>
      </c>
      <c r="C474">
        <v>30</v>
      </c>
      <c r="D474" t="s">
        <v>11</v>
      </c>
      <c r="E474" t="s">
        <v>7</v>
      </c>
      <c r="F474">
        <v>40770</v>
      </c>
      <c r="G474" s="2">
        <v>41907</v>
      </c>
      <c r="H474">
        <v>25161</v>
      </c>
      <c r="I474" t="s">
        <v>20</v>
      </c>
      <c r="J474">
        <v>25</v>
      </c>
      <c r="K474" t="str">
        <f t="shared" si="42"/>
        <v>Below</v>
      </c>
      <c r="L474" t="str">
        <f t="shared" si="43"/>
        <v>Poor</v>
      </c>
      <c r="M474" t="b">
        <f t="shared" si="44"/>
        <v>0</v>
      </c>
      <c r="N474" t="b">
        <f t="shared" si="45"/>
        <v>0</v>
      </c>
      <c r="O474" t="b">
        <f t="shared" si="46"/>
        <v>1</v>
      </c>
      <c r="S474">
        <f t="shared" si="47"/>
        <v>40770</v>
      </c>
    </row>
    <row r="475" spans="1:19">
      <c r="A475">
        <v>474</v>
      </c>
      <c r="B475" t="s">
        <v>489</v>
      </c>
      <c r="C475">
        <v>40</v>
      </c>
      <c r="D475" t="s">
        <v>15</v>
      </c>
      <c r="E475" t="s">
        <v>27</v>
      </c>
      <c r="F475">
        <v>57839</v>
      </c>
      <c r="G475" s="2">
        <v>43744</v>
      </c>
      <c r="H475">
        <v>21654</v>
      </c>
      <c r="I475" t="s">
        <v>20</v>
      </c>
      <c r="J475">
        <v>46</v>
      </c>
      <c r="K475" t="str">
        <f t="shared" si="42"/>
        <v>Above</v>
      </c>
      <c r="L475" t="str">
        <f t="shared" si="43"/>
        <v>Good</v>
      </c>
      <c r="M475" t="b">
        <f t="shared" si="44"/>
        <v>0</v>
      </c>
      <c r="N475" t="b">
        <f t="shared" si="45"/>
        <v>1</v>
      </c>
      <c r="O475" t="b">
        <f t="shared" si="46"/>
        <v>1</v>
      </c>
      <c r="S475">
        <f t="shared" si="47"/>
        <v>57839</v>
      </c>
    </row>
    <row r="476" spans="1:19">
      <c r="A476">
        <v>475</v>
      </c>
      <c r="B476" t="s">
        <v>490</v>
      </c>
      <c r="C476">
        <v>46</v>
      </c>
      <c r="D476" t="s">
        <v>15</v>
      </c>
      <c r="E476" t="s">
        <v>27</v>
      </c>
      <c r="F476">
        <v>35388</v>
      </c>
      <c r="G476" s="2">
        <v>44018</v>
      </c>
      <c r="H476">
        <v>30890</v>
      </c>
      <c r="I476" t="s">
        <v>13</v>
      </c>
      <c r="J476">
        <v>33</v>
      </c>
      <c r="K476" t="str">
        <f t="shared" si="42"/>
        <v>Below</v>
      </c>
      <c r="L476" t="str">
        <f t="shared" si="43"/>
        <v>Average</v>
      </c>
      <c r="M476" t="b">
        <f t="shared" si="44"/>
        <v>0</v>
      </c>
      <c r="N476" t="b">
        <f t="shared" si="45"/>
        <v>1</v>
      </c>
      <c r="O476" t="b">
        <f t="shared" si="46"/>
        <v>1</v>
      </c>
      <c r="S476">
        <f t="shared" si="47"/>
        <v>35388</v>
      </c>
    </row>
    <row r="477" spans="1:19">
      <c r="A477">
        <v>476</v>
      </c>
      <c r="B477" t="s">
        <v>491</v>
      </c>
      <c r="C477">
        <v>32</v>
      </c>
      <c r="D477" t="s">
        <v>11</v>
      </c>
      <c r="E477" t="s">
        <v>12</v>
      </c>
      <c r="F477">
        <v>32692</v>
      </c>
      <c r="G477" s="2">
        <v>42088</v>
      </c>
      <c r="H477">
        <v>31821</v>
      </c>
      <c r="I477" t="s">
        <v>28</v>
      </c>
      <c r="J477">
        <v>51</v>
      </c>
      <c r="K477" t="str">
        <f t="shared" si="42"/>
        <v>Below</v>
      </c>
      <c r="L477" t="str">
        <f t="shared" si="43"/>
        <v>Excellent</v>
      </c>
      <c r="M477" t="b">
        <f t="shared" si="44"/>
        <v>0</v>
      </c>
      <c r="N477" t="b">
        <f t="shared" si="45"/>
        <v>0</v>
      </c>
      <c r="O477" t="b">
        <f t="shared" si="46"/>
        <v>0</v>
      </c>
      <c r="S477">
        <f t="shared" si="47"/>
        <v>32692</v>
      </c>
    </row>
    <row r="478" spans="1:19">
      <c r="A478">
        <v>477</v>
      </c>
      <c r="B478" t="s">
        <v>492</v>
      </c>
      <c r="C478">
        <v>49</v>
      </c>
      <c r="D478" t="s">
        <v>11</v>
      </c>
      <c r="E478" t="s">
        <v>12</v>
      </c>
      <c r="F478">
        <v>37658</v>
      </c>
      <c r="G478" s="2">
        <v>44518</v>
      </c>
      <c r="H478">
        <v>17194</v>
      </c>
      <c r="I478" t="s">
        <v>28</v>
      </c>
      <c r="J478">
        <v>50</v>
      </c>
      <c r="K478" t="str">
        <f t="shared" si="42"/>
        <v>Below</v>
      </c>
      <c r="L478" t="str">
        <f t="shared" si="43"/>
        <v>Excellent</v>
      </c>
      <c r="M478" t="b">
        <f t="shared" si="44"/>
        <v>0</v>
      </c>
      <c r="N478" t="b">
        <f t="shared" si="45"/>
        <v>0</v>
      </c>
      <c r="O478" t="b">
        <f t="shared" si="46"/>
        <v>0</v>
      </c>
      <c r="S478">
        <f t="shared" si="47"/>
        <v>37658</v>
      </c>
    </row>
    <row r="479" spans="1:19">
      <c r="A479">
        <v>478</v>
      </c>
      <c r="B479" t="s">
        <v>493</v>
      </c>
      <c r="C479">
        <v>35</v>
      </c>
      <c r="D479" t="s">
        <v>11</v>
      </c>
      <c r="E479" t="s">
        <v>12</v>
      </c>
      <c r="F479">
        <v>55941</v>
      </c>
      <c r="G479" s="2">
        <v>44844</v>
      </c>
      <c r="H479">
        <v>39639</v>
      </c>
      <c r="I479" t="s">
        <v>28</v>
      </c>
      <c r="J479">
        <v>50</v>
      </c>
      <c r="K479" t="str">
        <f t="shared" si="42"/>
        <v>Above</v>
      </c>
      <c r="L479" t="str">
        <f t="shared" si="43"/>
        <v>Excellent</v>
      </c>
      <c r="M479" t="b">
        <f t="shared" si="44"/>
        <v>0</v>
      </c>
      <c r="N479" t="b">
        <f t="shared" si="45"/>
        <v>0</v>
      </c>
      <c r="O479" t="b">
        <f t="shared" si="46"/>
        <v>0</v>
      </c>
      <c r="S479">
        <f t="shared" si="47"/>
        <v>55941</v>
      </c>
    </row>
    <row r="480" spans="1:19">
      <c r="A480">
        <v>479</v>
      </c>
      <c r="B480" t="s">
        <v>494</v>
      </c>
      <c r="C480">
        <v>55</v>
      </c>
      <c r="D480" t="s">
        <v>15</v>
      </c>
      <c r="E480" t="s">
        <v>27</v>
      </c>
      <c r="F480">
        <v>40673</v>
      </c>
      <c r="G480" s="2">
        <v>42589</v>
      </c>
      <c r="H480">
        <v>20715</v>
      </c>
      <c r="I480" t="s">
        <v>18</v>
      </c>
      <c r="J480">
        <v>21</v>
      </c>
      <c r="K480" t="str">
        <f t="shared" si="42"/>
        <v>Below</v>
      </c>
      <c r="L480" t="str">
        <f t="shared" si="43"/>
        <v>Poor</v>
      </c>
      <c r="M480" t="b">
        <f t="shared" si="44"/>
        <v>0</v>
      </c>
      <c r="N480" t="b">
        <f t="shared" si="45"/>
        <v>1</v>
      </c>
      <c r="O480" t="b">
        <f t="shared" si="46"/>
        <v>1</v>
      </c>
      <c r="S480">
        <f t="shared" si="47"/>
        <v>40673</v>
      </c>
    </row>
    <row r="481" spans="1:19">
      <c r="A481">
        <v>480</v>
      </c>
      <c r="B481" t="s">
        <v>495</v>
      </c>
      <c r="C481">
        <v>31</v>
      </c>
      <c r="D481" t="s">
        <v>15</v>
      </c>
      <c r="E481" t="s">
        <v>7</v>
      </c>
      <c r="F481">
        <v>78783</v>
      </c>
      <c r="G481" s="2">
        <v>43828</v>
      </c>
      <c r="H481">
        <v>11765</v>
      </c>
      <c r="I481" t="s">
        <v>18</v>
      </c>
      <c r="J481">
        <v>45</v>
      </c>
      <c r="K481" t="str">
        <f t="shared" si="42"/>
        <v>Above</v>
      </c>
      <c r="L481" t="str">
        <f t="shared" si="43"/>
        <v>Good</v>
      </c>
      <c r="M481" t="b">
        <f t="shared" si="44"/>
        <v>0</v>
      </c>
      <c r="N481" t="b">
        <f t="shared" si="45"/>
        <v>1</v>
      </c>
      <c r="O481" t="b">
        <f t="shared" si="46"/>
        <v>1</v>
      </c>
      <c r="S481">
        <f t="shared" si="47"/>
        <v>78783</v>
      </c>
    </row>
    <row r="482" spans="1:19">
      <c r="A482">
        <v>481</v>
      </c>
      <c r="B482" t="s">
        <v>496</v>
      </c>
      <c r="C482">
        <v>60</v>
      </c>
      <c r="D482" t="s">
        <v>15</v>
      </c>
      <c r="E482" t="s">
        <v>12</v>
      </c>
      <c r="F482">
        <v>42378</v>
      </c>
      <c r="G482" s="2">
        <v>43929</v>
      </c>
      <c r="H482">
        <v>13396</v>
      </c>
      <c r="I482" t="s">
        <v>20</v>
      </c>
      <c r="J482">
        <v>47</v>
      </c>
      <c r="K482" t="str">
        <f t="shared" si="42"/>
        <v>Below</v>
      </c>
      <c r="L482" t="str">
        <f t="shared" si="43"/>
        <v>Good</v>
      </c>
      <c r="M482" t="b">
        <f t="shared" si="44"/>
        <v>0</v>
      </c>
      <c r="N482" t="b">
        <f t="shared" si="45"/>
        <v>0</v>
      </c>
      <c r="O482" t="b">
        <f t="shared" si="46"/>
        <v>0</v>
      </c>
      <c r="S482">
        <f t="shared" si="47"/>
        <v>42378</v>
      </c>
    </row>
    <row r="483" spans="1:19">
      <c r="A483">
        <v>482</v>
      </c>
      <c r="B483" t="s">
        <v>497</v>
      </c>
      <c r="C483">
        <v>38</v>
      </c>
      <c r="D483" t="s">
        <v>15</v>
      </c>
      <c r="E483" t="s">
        <v>12</v>
      </c>
      <c r="F483">
        <v>79607</v>
      </c>
      <c r="G483" s="2">
        <v>45471</v>
      </c>
      <c r="H483">
        <v>18831</v>
      </c>
      <c r="I483" t="s">
        <v>13</v>
      </c>
      <c r="J483">
        <v>34</v>
      </c>
      <c r="K483" t="str">
        <f t="shared" si="42"/>
        <v>Above</v>
      </c>
      <c r="L483" t="str">
        <f t="shared" si="43"/>
        <v>Average</v>
      </c>
      <c r="M483" t="b">
        <f t="shared" si="44"/>
        <v>0</v>
      </c>
      <c r="N483" t="b">
        <f t="shared" si="45"/>
        <v>1</v>
      </c>
      <c r="O483" t="b">
        <f t="shared" si="46"/>
        <v>0</v>
      </c>
      <c r="S483">
        <f t="shared" si="47"/>
        <v>79607</v>
      </c>
    </row>
    <row r="484" spans="1:19">
      <c r="A484">
        <v>483</v>
      </c>
      <c r="B484" t="s">
        <v>498</v>
      </c>
      <c r="C484">
        <v>47</v>
      </c>
      <c r="D484" t="s">
        <v>15</v>
      </c>
      <c r="E484" t="s">
        <v>22</v>
      </c>
      <c r="F484">
        <v>75086</v>
      </c>
      <c r="G484" s="2">
        <v>43194</v>
      </c>
      <c r="H484">
        <v>17082</v>
      </c>
      <c r="I484" t="s">
        <v>13</v>
      </c>
      <c r="J484">
        <v>46</v>
      </c>
      <c r="K484" t="str">
        <f t="shared" si="42"/>
        <v>Above</v>
      </c>
      <c r="L484" t="str">
        <f t="shared" si="43"/>
        <v>Good</v>
      </c>
      <c r="M484" t="b">
        <f t="shared" si="44"/>
        <v>0</v>
      </c>
      <c r="N484" t="b">
        <f t="shared" si="45"/>
        <v>1</v>
      </c>
      <c r="O484" t="b">
        <f t="shared" si="46"/>
        <v>1</v>
      </c>
      <c r="S484">
        <f t="shared" si="47"/>
        <v>75086</v>
      </c>
    </row>
    <row r="485" spans="1:19">
      <c r="A485">
        <v>484</v>
      </c>
      <c r="B485" t="s">
        <v>499</v>
      </c>
      <c r="C485">
        <v>33</v>
      </c>
      <c r="D485" t="s">
        <v>15</v>
      </c>
      <c r="E485" t="s">
        <v>27</v>
      </c>
      <c r="F485">
        <v>58925</v>
      </c>
      <c r="G485" s="2">
        <v>44905</v>
      </c>
      <c r="H485">
        <v>18172</v>
      </c>
      <c r="I485" t="s">
        <v>20</v>
      </c>
      <c r="J485">
        <v>21</v>
      </c>
      <c r="K485" t="str">
        <f t="shared" si="42"/>
        <v>Above</v>
      </c>
      <c r="L485" t="str">
        <f t="shared" si="43"/>
        <v>Poor</v>
      </c>
      <c r="M485" t="b">
        <f t="shared" si="44"/>
        <v>0</v>
      </c>
      <c r="N485" t="b">
        <f t="shared" si="45"/>
        <v>1</v>
      </c>
      <c r="O485" t="b">
        <f t="shared" si="46"/>
        <v>1</v>
      </c>
      <c r="S485">
        <f t="shared" si="47"/>
        <v>58925</v>
      </c>
    </row>
    <row r="486" spans="1:19">
      <c r="A486">
        <v>485</v>
      </c>
      <c r="B486" t="s">
        <v>500</v>
      </c>
      <c r="C486">
        <v>23</v>
      </c>
      <c r="D486" t="s">
        <v>11</v>
      </c>
      <c r="E486" t="s">
        <v>16</v>
      </c>
      <c r="F486">
        <v>67169</v>
      </c>
      <c r="G486" s="2">
        <v>42866</v>
      </c>
      <c r="H486">
        <v>15299</v>
      </c>
      <c r="I486" t="s">
        <v>18</v>
      </c>
      <c r="J486">
        <v>30</v>
      </c>
      <c r="K486" t="str">
        <f t="shared" si="42"/>
        <v>Above</v>
      </c>
      <c r="L486" t="str">
        <f t="shared" si="43"/>
        <v>Average</v>
      </c>
      <c r="M486" t="b">
        <f t="shared" si="44"/>
        <v>0</v>
      </c>
      <c r="N486" t="b">
        <f t="shared" si="45"/>
        <v>1</v>
      </c>
      <c r="O486" t="b">
        <f t="shared" si="46"/>
        <v>1</v>
      </c>
      <c r="S486">
        <f t="shared" si="47"/>
        <v>67169</v>
      </c>
    </row>
    <row r="487" spans="1:19">
      <c r="A487">
        <v>486</v>
      </c>
      <c r="B487" t="s">
        <v>501</v>
      </c>
      <c r="C487">
        <v>38</v>
      </c>
      <c r="D487" t="s">
        <v>15</v>
      </c>
      <c r="E487" t="s">
        <v>27</v>
      </c>
      <c r="F487">
        <v>40408</v>
      </c>
      <c r="G487" s="2">
        <v>44825</v>
      </c>
      <c r="H487">
        <v>36384</v>
      </c>
      <c r="I487" t="s">
        <v>18</v>
      </c>
      <c r="J487">
        <v>52</v>
      </c>
      <c r="K487" t="str">
        <f t="shared" si="42"/>
        <v>Below</v>
      </c>
      <c r="L487" t="str">
        <f t="shared" si="43"/>
        <v>Excellent</v>
      </c>
      <c r="M487" t="b">
        <f t="shared" si="44"/>
        <v>0</v>
      </c>
      <c r="N487" t="b">
        <f t="shared" si="45"/>
        <v>1</v>
      </c>
      <c r="O487" t="b">
        <f t="shared" si="46"/>
        <v>1</v>
      </c>
      <c r="S487">
        <f t="shared" si="47"/>
        <v>40408</v>
      </c>
    </row>
    <row r="488" spans="1:19">
      <c r="A488">
        <v>487</v>
      </c>
      <c r="B488" t="s">
        <v>502</v>
      </c>
      <c r="C488">
        <v>39</v>
      </c>
      <c r="D488" t="s">
        <v>11</v>
      </c>
      <c r="E488" t="s">
        <v>22</v>
      </c>
      <c r="F488">
        <v>39857</v>
      </c>
      <c r="G488" s="2">
        <v>42762</v>
      </c>
      <c r="H488">
        <v>34294</v>
      </c>
      <c r="I488" t="s">
        <v>13</v>
      </c>
      <c r="J488">
        <v>56</v>
      </c>
      <c r="K488" t="str">
        <f t="shared" si="42"/>
        <v>Below</v>
      </c>
      <c r="L488" t="str">
        <f t="shared" si="43"/>
        <v>Excellent</v>
      </c>
      <c r="M488" t="b">
        <f t="shared" si="44"/>
        <v>0</v>
      </c>
      <c r="N488" t="b">
        <f t="shared" si="45"/>
        <v>0</v>
      </c>
      <c r="O488" t="b">
        <f t="shared" si="46"/>
        <v>1</v>
      </c>
      <c r="S488">
        <f t="shared" si="47"/>
        <v>39857</v>
      </c>
    </row>
    <row r="489" spans="1:19">
      <c r="A489">
        <v>488</v>
      </c>
      <c r="B489" t="s">
        <v>503</v>
      </c>
      <c r="C489">
        <v>41</v>
      </c>
      <c r="D489" t="s">
        <v>11</v>
      </c>
      <c r="E489" t="s">
        <v>7</v>
      </c>
      <c r="F489">
        <v>75946</v>
      </c>
      <c r="G489" s="2">
        <v>42791</v>
      </c>
      <c r="H489">
        <v>23696</v>
      </c>
      <c r="I489" t="s">
        <v>18</v>
      </c>
      <c r="J489">
        <v>38</v>
      </c>
      <c r="K489" t="str">
        <f t="shared" si="42"/>
        <v>Above</v>
      </c>
      <c r="L489" t="str">
        <f t="shared" si="43"/>
        <v>Average</v>
      </c>
      <c r="M489" t="b">
        <f t="shared" si="44"/>
        <v>0</v>
      </c>
      <c r="N489" t="b">
        <f t="shared" si="45"/>
        <v>1</v>
      </c>
      <c r="O489" t="b">
        <f t="shared" si="46"/>
        <v>1</v>
      </c>
      <c r="S489">
        <f t="shared" si="47"/>
        <v>75946</v>
      </c>
    </row>
    <row r="490" spans="1:19">
      <c r="A490">
        <v>489</v>
      </c>
      <c r="B490" t="s">
        <v>504</v>
      </c>
      <c r="C490">
        <v>49</v>
      </c>
      <c r="D490" t="s">
        <v>11</v>
      </c>
      <c r="E490" t="s">
        <v>22</v>
      </c>
      <c r="F490">
        <v>47044</v>
      </c>
      <c r="G490" s="2">
        <v>42641</v>
      </c>
      <c r="H490">
        <v>13057</v>
      </c>
      <c r="I490" t="s">
        <v>20</v>
      </c>
      <c r="J490">
        <v>44</v>
      </c>
      <c r="K490" t="str">
        <f t="shared" si="42"/>
        <v>Below</v>
      </c>
      <c r="L490" t="str">
        <f t="shared" si="43"/>
        <v>Good</v>
      </c>
      <c r="M490" t="b">
        <f t="shared" si="44"/>
        <v>0</v>
      </c>
      <c r="N490" t="b">
        <f t="shared" si="45"/>
        <v>0</v>
      </c>
      <c r="O490" t="b">
        <f t="shared" si="46"/>
        <v>1</v>
      </c>
      <c r="S490">
        <f t="shared" si="47"/>
        <v>47044</v>
      </c>
    </row>
    <row r="491" spans="1:19">
      <c r="A491">
        <v>490</v>
      </c>
      <c r="B491" t="s">
        <v>505</v>
      </c>
      <c r="C491">
        <v>20</v>
      </c>
      <c r="D491" t="s">
        <v>15</v>
      </c>
      <c r="E491" t="s">
        <v>27</v>
      </c>
      <c r="F491">
        <v>58503</v>
      </c>
      <c r="G491" s="2">
        <v>41851</v>
      </c>
      <c r="H491">
        <v>24689</v>
      </c>
      <c r="I491" t="s">
        <v>20</v>
      </c>
      <c r="J491">
        <v>36</v>
      </c>
      <c r="K491" t="str">
        <f t="shared" si="42"/>
        <v>Above</v>
      </c>
      <c r="L491" t="str">
        <f t="shared" si="43"/>
        <v>Average</v>
      </c>
      <c r="M491" t="b">
        <f t="shared" si="44"/>
        <v>0</v>
      </c>
      <c r="N491" t="b">
        <f t="shared" si="45"/>
        <v>1</v>
      </c>
      <c r="O491" t="b">
        <f t="shared" si="46"/>
        <v>1</v>
      </c>
      <c r="S491">
        <f t="shared" si="47"/>
        <v>58503</v>
      </c>
    </row>
    <row r="492" spans="1:19">
      <c r="A492">
        <v>491</v>
      </c>
      <c r="B492" t="s">
        <v>506</v>
      </c>
      <c r="C492">
        <v>57</v>
      </c>
      <c r="D492" t="s">
        <v>11</v>
      </c>
      <c r="E492" t="s">
        <v>12</v>
      </c>
      <c r="F492">
        <v>32000</v>
      </c>
      <c r="G492" s="2">
        <v>42907</v>
      </c>
      <c r="H492">
        <v>22421</v>
      </c>
      <c r="I492" t="s">
        <v>18</v>
      </c>
      <c r="J492">
        <v>26</v>
      </c>
      <c r="K492" t="str">
        <f t="shared" si="42"/>
        <v>Below</v>
      </c>
      <c r="L492" t="str">
        <f t="shared" si="43"/>
        <v>Poor</v>
      </c>
      <c r="M492" t="b">
        <f t="shared" si="44"/>
        <v>0</v>
      </c>
      <c r="N492" t="b">
        <f t="shared" si="45"/>
        <v>0</v>
      </c>
      <c r="O492" t="b">
        <f t="shared" si="46"/>
        <v>0</v>
      </c>
      <c r="S492">
        <f t="shared" si="47"/>
        <v>32000</v>
      </c>
    </row>
    <row r="493" spans="1:19">
      <c r="A493">
        <v>492</v>
      </c>
      <c r="B493" t="s">
        <v>507</v>
      </c>
      <c r="C493">
        <v>55</v>
      </c>
      <c r="D493" t="s">
        <v>15</v>
      </c>
      <c r="E493" t="s">
        <v>22</v>
      </c>
      <c r="F493">
        <v>46585</v>
      </c>
      <c r="G493" s="2">
        <v>45473</v>
      </c>
      <c r="H493">
        <v>36724</v>
      </c>
      <c r="I493" t="s">
        <v>18</v>
      </c>
      <c r="J493">
        <v>37</v>
      </c>
      <c r="K493" t="str">
        <f t="shared" si="42"/>
        <v>Below</v>
      </c>
      <c r="L493" t="str">
        <f t="shared" si="43"/>
        <v>Average</v>
      </c>
      <c r="M493" t="b">
        <f t="shared" si="44"/>
        <v>0</v>
      </c>
      <c r="N493" t="b">
        <f t="shared" si="45"/>
        <v>0</v>
      </c>
      <c r="O493" t="b">
        <f t="shared" si="46"/>
        <v>1</v>
      </c>
      <c r="S493">
        <f t="shared" si="47"/>
        <v>46585</v>
      </c>
    </row>
    <row r="494" spans="1:19">
      <c r="A494">
        <v>493</v>
      </c>
      <c r="B494" t="s">
        <v>508</v>
      </c>
      <c r="C494">
        <v>31</v>
      </c>
      <c r="D494" t="s">
        <v>15</v>
      </c>
      <c r="E494" t="s">
        <v>27</v>
      </c>
      <c r="F494">
        <v>76078</v>
      </c>
      <c r="G494" s="2">
        <v>43793</v>
      </c>
      <c r="H494">
        <v>33526</v>
      </c>
      <c r="I494" t="s">
        <v>20</v>
      </c>
      <c r="J494">
        <v>60</v>
      </c>
      <c r="K494" t="str">
        <f t="shared" si="42"/>
        <v>Above</v>
      </c>
      <c r="L494" t="str">
        <f t="shared" si="43"/>
        <v>Excellent</v>
      </c>
      <c r="M494" t="b">
        <f t="shared" si="44"/>
        <v>0</v>
      </c>
      <c r="N494" t="b">
        <f t="shared" si="45"/>
        <v>1</v>
      </c>
      <c r="O494" t="b">
        <f t="shared" si="46"/>
        <v>1</v>
      </c>
      <c r="S494">
        <f t="shared" si="47"/>
        <v>76078</v>
      </c>
    </row>
    <row r="495" spans="1:19">
      <c r="A495">
        <v>494</v>
      </c>
      <c r="B495" t="s">
        <v>509</v>
      </c>
      <c r="C495">
        <v>58</v>
      </c>
      <c r="D495" t="s">
        <v>11</v>
      </c>
      <c r="E495" t="s">
        <v>12</v>
      </c>
      <c r="F495">
        <v>59350</v>
      </c>
      <c r="G495" s="2">
        <v>42279</v>
      </c>
      <c r="H495">
        <v>19940</v>
      </c>
      <c r="I495" t="s">
        <v>18</v>
      </c>
      <c r="J495">
        <v>59</v>
      </c>
      <c r="K495" t="str">
        <f t="shared" si="42"/>
        <v>Above</v>
      </c>
      <c r="L495" t="str">
        <f t="shared" si="43"/>
        <v>Excellent</v>
      </c>
      <c r="M495" t="b">
        <f t="shared" si="44"/>
        <v>0</v>
      </c>
      <c r="N495" t="b">
        <f t="shared" si="45"/>
        <v>0</v>
      </c>
      <c r="O495" t="b">
        <f t="shared" si="46"/>
        <v>0</v>
      </c>
      <c r="S495">
        <f t="shared" si="47"/>
        <v>59350</v>
      </c>
    </row>
    <row r="496" spans="1:19">
      <c r="A496">
        <v>495</v>
      </c>
      <c r="B496" t="s">
        <v>510</v>
      </c>
      <c r="C496">
        <v>31</v>
      </c>
      <c r="D496" t="s">
        <v>15</v>
      </c>
      <c r="E496" t="s">
        <v>27</v>
      </c>
      <c r="F496">
        <v>30461</v>
      </c>
      <c r="G496" s="2">
        <v>45061</v>
      </c>
      <c r="H496">
        <v>34848</v>
      </c>
      <c r="I496" t="s">
        <v>28</v>
      </c>
      <c r="J496">
        <v>58</v>
      </c>
      <c r="K496" t="str">
        <f t="shared" si="42"/>
        <v>Below</v>
      </c>
      <c r="L496" t="str">
        <f t="shared" si="43"/>
        <v>Excellent</v>
      </c>
      <c r="M496" t="b">
        <f t="shared" si="44"/>
        <v>0</v>
      </c>
      <c r="N496" t="b">
        <f t="shared" si="45"/>
        <v>1</v>
      </c>
      <c r="O496" t="b">
        <f t="shared" si="46"/>
        <v>1</v>
      </c>
      <c r="S496">
        <f t="shared" si="47"/>
        <v>30461</v>
      </c>
    </row>
    <row r="497" spans="1:19">
      <c r="A497">
        <v>496</v>
      </c>
      <c r="B497" t="s">
        <v>511</v>
      </c>
      <c r="C497">
        <v>40</v>
      </c>
      <c r="D497" t="s">
        <v>15</v>
      </c>
      <c r="E497" t="s">
        <v>12</v>
      </c>
      <c r="F497">
        <v>78918</v>
      </c>
      <c r="G497" s="2">
        <v>44269</v>
      </c>
      <c r="H497">
        <v>13395</v>
      </c>
      <c r="I497" t="s">
        <v>20</v>
      </c>
      <c r="J497">
        <v>60</v>
      </c>
      <c r="K497" t="str">
        <f t="shared" si="42"/>
        <v>Above</v>
      </c>
      <c r="L497" t="str">
        <f t="shared" si="43"/>
        <v>Excellent</v>
      </c>
      <c r="M497" t="b">
        <f t="shared" si="44"/>
        <v>0</v>
      </c>
      <c r="N497" t="b">
        <f t="shared" si="45"/>
        <v>1</v>
      </c>
      <c r="O497" t="b">
        <f t="shared" si="46"/>
        <v>0</v>
      </c>
      <c r="S497">
        <f t="shared" si="47"/>
        <v>78918</v>
      </c>
    </row>
    <row r="498" spans="1:19">
      <c r="A498">
        <v>497</v>
      </c>
      <c r="B498" t="s">
        <v>512</v>
      </c>
      <c r="C498">
        <v>27</v>
      </c>
      <c r="D498" t="s">
        <v>11</v>
      </c>
      <c r="E498" t="s">
        <v>22</v>
      </c>
      <c r="F498">
        <v>34114</v>
      </c>
      <c r="G498" s="2">
        <v>44380</v>
      </c>
      <c r="H498">
        <v>24979</v>
      </c>
      <c r="I498" t="s">
        <v>28</v>
      </c>
      <c r="J498">
        <v>30</v>
      </c>
      <c r="K498" t="str">
        <f t="shared" si="42"/>
        <v>Below</v>
      </c>
      <c r="L498" t="str">
        <f t="shared" si="43"/>
        <v>Average</v>
      </c>
      <c r="M498" t="b">
        <f t="shared" si="44"/>
        <v>0</v>
      </c>
      <c r="N498" t="b">
        <f t="shared" si="45"/>
        <v>0</v>
      </c>
      <c r="O498" t="b">
        <f t="shared" si="46"/>
        <v>1</v>
      </c>
      <c r="S498">
        <f t="shared" si="47"/>
        <v>34114</v>
      </c>
    </row>
    <row r="499" spans="1:19">
      <c r="A499">
        <v>498</v>
      </c>
      <c r="B499" t="s">
        <v>513</v>
      </c>
      <c r="C499">
        <v>26</v>
      </c>
      <c r="D499" t="s">
        <v>11</v>
      </c>
      <c r="E499" t="s">
        <v>22</v>
      </c>
      <c r="F499">
        <v>39820</v>
      </c>
      <c r="G499" s="2">
        <v>43544</v>
      </c>
      <c r="H499">
        <v>36153</v>
      </c>
      <c r="I499" t="s">
        <v>13</v>
      </c>
      <c r="J499">
        <v>44</v>
      </c>
      <c r="K499" t="str">
        <f t="shared" si="42"/>
        <v>Below</v>
      </c>
      <c r="L499" t="str">
        <f t="shared" si="43"/>
        <v>Good</v>
      </c>
      <c r="M499" t="b">
        <f t="shared" si="44"/>
        <v>0</v>
      </c>
      <c r="N499" t="b">
        <f t="shared" si="45"/>
        <v>0</v>
      </c>
      <c r="O499" t="b">
        <f t="shared" si="46"/>
        <v>1</v>
      </c>
      <c r="S499">
        <f t="shared" si="47"/>
        <v>39820</v>
      </c>
    </row>
    <row r="500" spans="1:19">
      <c r="A500">
        <v>499</v>
      </c>
      <c r="B500" t="s">
        <v>514</v>
      </c>
      <c r="C500">
        <v>29</v>
      </c>
      <c r="D500" t="s">
        <v>11</v>
      </c>
      <c r="E500" t="s">
        <v>27</v>
      </c>
      <c r="F500">
        <v>53055</v>
      </c>
      <c r="G500" s="2">
        <v>45010</v>
      </c>
      <c r="H500">
        <v>16700</v>
      </c>
      <c r="I500" t="s">
        <v>20</v>
      </c>
      <c r="J500">
        <v>53</v>
      </c>
      <c r="K500" t="str">
        <f t="shared" si="42"/>
        <v>Above</v>
      </c>
      <c r="L500" t="str">
        <f t="shared" si="43"/>
        <v>Excellent</v>
      </c>
      <c r="M500" t="b">
        <f t="shared" si="44"/>
        <v>0</v>
      </c>
      <c r="N500" t="b">
        <f t="shared" si="45"/>
        <v>1</v>
      </c>
      <c r="O500" t="b">
        <f t="shared" si="46"/>
        <v>1</v>
      </c>
      <c r="S500">
        <f t="shared" si="47"/>
        <v>53055</v>
      </c>
    </row>
    <row r="501" spans="1:19">
      <c r="A501">
        <v>500</v>
      </c>
      <c r="B501" t="s">
        <v>515</v>
      </c>
      <c r="C501">
        <v>47</v>
      </c>
      <c r="D501" t="s">
        <v>15</v>
      </c>
      <c r="E501" t="s">
        <v>22</v>
      </c>
      <c r="F501">
        <v>42383</v>
      </c>
      <c r="G501" s="2">
        <v>43289</v>
      </c>
      <c r="H501">
        <v>39653</v>
      </c>
      <c r="I501" t="s">
        <v>28</v>
      </c>
      <c r="J501">
        <v>35</v>
      </c>
      <c r="K501" t="str">
        <f t="shared" si="42"/>
        <v>Below</v>
      </c>
      <c r="L501" t="str">
        <f t="shared" si="43"/>
        <v>Average</v>
      </c>
      <c r="M501" t="b">
        <f t="shared" si="44"/>
        <v>0</v>
      </c>
      <c r="N501" t="b">
        <f t="shared" si="45"/>
        <v>0</v>
      </c>
      <c r="O501" t="b">
        <f t="shared" si="46"/>
        <v>1</v>
      </c>
      <c r="S501">
        <f t="shared" si="47"/>
        <v>42383</v>
      </c>
    </row>
    <row r="502" spans="1:19">
      <c r="A502">
        <v>501</v>
      </c>
      <c r="B502" t="s">
        <v>516</v>
      </c>
      <c r="C502">
        <v>50</v>
      </c>
      <c r="D502" t="s">
        <v>11</v>
      </c>
      <c r="E502" t="s">
        <v>27</v>
      </c>
      <c r="F502">
        <v>45164</v>
      </c>
      <c r="G502" s="2">
        <v>44997</v>
      </c>
      <c r="H502">
        <v>26389</v>
      </c>
      <c r="I502" t="s">
        <v>13</v>
      </c>
      <c r="J502">
        <v>40</v>
      </c>
      <c r="K502" t="str">
        <f t="shared" si="42"/>
        <v>Below</v>
      </c>
      <c r="L502" t="str">
        <f t="shared" si="43"/>
        <v>Good</v>
      </c>
      <c r="M502" t="b">
        <f t="shared" si="44"/>
        <v>0</v>
      </c>
      <c r="N502" t="b">
        <f t="shared" si="45"/>
        <v>1</v>
      </c>
      <c r="O502" t="b">
        <f t="shared" si="46"/>
        <v>1</v>
      </c>
      <c r="S502">
        <f t="shared" si="47"/>
        <v>45164</v>
      </c>
    </row>
    <row r="503" spans="1:19">
      <c r="A503">
        <v>502</v>
      </c>
      <c r="B503" t="s">
        <v>517</v>
      </c>
      <c r="C503">
        <v>36</v>
      </c>
      <c r="D503" t="s">
        <v>11</v>
      </c>
      <c r="E503" t="s">
        <v>22</v>
      </c>
      <c r="F503">
        <v>65035</v>
      </c>
      <c r="G503" s="2">
        <v>42818</v>
      </c>
      <c r="H503">
        <v>32195</v>
      </c>
      <c r="I503" t="s">
        <v>18</v>
      </c>
      <c r="J503">
        <v>60</v>
      </c>
      <c r="K503" t="str">
        <f t="shared" si="42"/>
        <v>Above</v>
      </c>
      <c r="L503" t="str">
        <f t="shared" si="43"/>
        <v>Excellent</v>
      </c>
      <c r="M503" t="b">
        <f t="shared" si="44"/>
        <v>0</v>
      </c>
      <c r="N503" t="b">
        <f t="shared" si="45"/>
        <v>1</v>
      </c>
      <c r="O503" t="b">
        <f t="shared" si="46"/>
        <v>1</v>
      </c>
      <c r="S503">
        <f t="shared" si="47"/>
        <v>65035</v>
      </c>
    </row>
    <row r="504" spans="1:19">
      <c r="A504">
        <v>503</v>
      </c>
      <c r="B504" t="s">
        <v>518</v>
      </c>
      <c r="C504">
        <v>42</v>
      </c>
      <c r="D504" t="s">
        <v>15</v>
      </c>
      <c r="E504" t="s">
        <v>16</v>
      </c>
      <c r="F504">
        <v>54745</v>
      </c>
      <c r="G504" s="2">
        <v>42598</v>
      </c>
      <c r="H504">
        <v>12588</v>
      </c>
      <c r="I504" t="s">
        <v>20</v>
      </c>
      <c r="J504">
        <v>46</v>
      </c>
      <c r="K504" t="str">
        <f t="shared" si="42"/>
        <v>Above</v>
      </c>
      <c r="L504" t="str">
        <f t="shared" si="43"/>
        <v>Good</v>
      </c>
      <c r="M504" t="b">
        <f t="shared" si="44"/>
        <v>0</v>
      </c>
      <c r="N504" t="b">
        <f t="shared" si="45"/>
        <v>0</v>
      </c>
      <c r="O504" t="b">
        <f t="shared" si="46"/>
        <v>1</v>
      </c>
      <c r="S504">
        <f t="shared" si="47"/>
        <v>54745</v>
      </c>
    </row>
    <row r="505" spans="1:19">
      <c r="A505">
        <v>504</v>
      </c>
      <c r="B505" t="s">
        <v>519</v>
      </c>
      <c r="C505">
        <v>44</v>
      </c>
      <c r="D505" t="s">
        <v>11</v>
      </c>
      <c r="E505" t="s">
        <v>16</v>
      </c>
      <c r="F505">
        <v>56092</v>
      </c>
      <c r="G505" s="2">
        <v>43122</v>
      </c>
      <c r="H505">
        <v>32904</v>
      </c>
      <c r="I505" t="s">
        <v>20</v>
      </c>
      <c r="J505">
        <v>38</v>
      </c>
      <c r="K505" t="str">
        <f t="shared" si="42"/>
        <v>Above</v>
      </c>
      <c r="L505" t="str">
        <f t="shared" si="43"/>
        <v>Average</v>
      </c>
      <c r="M505" t="b">
        <f t="shared" si="44"/>
        <v>0</v>
      </c>
      <c r="N505" t="b">
        <f t="shared" si="45"/>
        <v>0</v>
      </c>
      <c r="O505" t="b">
        <f t="shared" si="46"/>
        <v>1</v>
      </c>
      <c r="S505">
        <f t="shared" si="47"/>
        <v>56092</v>
      </c>
    </row>
    <row r="506" spans="1:19">
      <c r="A506">
        <v>505</v>
      </c>
      <c r="B506" t="s">
        <v>520</v>
      </c>
      <c r="C506">
        <v>33</v>
      </c>
      <c r="D506" t="s">
        <v>15</v>
      </c>
      <c r="E506" t="s">
        <v>7</v>
      </c>
      <c r="F506">
        <v>74865</v>
      </c>
      <c r="G506" s="2">
        <v>44053</v>
      </c>
      <c r="H506">
        <v>31266</v>
      </c>
      <c r="I506" t="s">
        <v>28</v>
      </c>
      <c r="J506">
        <v>47</v>
      </c>
      <c r="K506" t="str">
        <f t="shared" si="42"/>
        <v>Above</v>
      </c>
      <c r="L506" t="str">
        <f t="shared" si="43"/>
        <v>Good</v>
      </c>
      <c r="M506" t="b">
        <f t="shared" si="44"/>
        <v>0</v>
      </c>
      <c r="N506" t="b">
        <f t="shared" si="45"/>
        <v>1</v>
      </c>
      <c r="O506" t="b">
        <f t="shared" si="46"/>
        <v>1</v>
      </c>
      <c r="S506">
        <f t="shared" si="47"/>
        <v>74865</v>
      </c>
    </row>
    <row r="507" spans="1:19">
      <c r="A507">
        <v>506</v>
      </c>
      <c r="B507" t="s">
        <v>521</v>
      </c>
      <c r="C507">
        <v>46</v>
      </c>
      <c r="D507" t="s">
        <v>15</v>
      </c>
      <c r="E507" t="s">
        <v>12</v>
      </c>
      <c r="F507">
        <v>72015</v>
      </c>
      <c r="G507" s="2">
        <v>41995</v>
      </c>
      <c r="H507">
        <v>36900</v>
      </c>
      <c r="I507" t="s">
        <v>13</v>
      </c>
      <c r="J507">
        <v>29</v>
      </c>
      <c r="K507" t="str">
        <f t="shared" si="42"/>
        <v>Above</v>
      </c>
      <c r="L507" t="str">
        <f t="shared" si="43"/>
        <v>Poor</v>
      </c>
      <c r="M507" t="b">
        <f t="shared" si="44"/>
        <v>0</v>
      </c>
      <c r="N507" t="b">
        <f t="shared" si="45"/>
        <v>1</v>
      </c>
      <c r="O507" t="b">
        <f t="shared" si="46"/>
        <v>0</v>
      </c>
      <c r="S507">
        <f t="shared" si="47"/>
        <v>72015</v>
      </c>
    </row>
    <row r="508" spans="1:19">
      <c r="A508">
        <v>507</v>
      </c>
      <c r="B508" t="s">
        <v>522</v>
      </c>
      <c r="C508">
        <v>58</v>
      </c>
      <c r="D508" t="s">
        <v>11</v>
      </c>
      <c r="E508" t="s">
        <v>7</v>
      </c>
      <c r="F508">
        <v>63108</v>
      </c>
      <c r="G508" s="2">
        <v>43650</v>
      </c>
      <c r="H508">
        <v>31076</v>
      </c>
      <c r="I508" t="s">
        <v>28</v>
      </c>
      <c r="J508">
        <v>37</v>
      </c>
      <c r="K508" t="str">
        <f t="shared" si="42"/>
        <v>Above</v>
      </c>
      <c r="L508" t="str">
        <f t="shared" si="43"/>
        <v>Average</v>
      </c>
      <c r="M508" t="b">
        <f t="shared" si="44"/>
        <v>0</v>
      </c>
      <c r="N508" t="b">
        <f t="shared" si="45"/>
        <v>1</v>
      </c>
      <c r="O508" t="b">
        <f t="shared" si="46"/>
        <v>1</v>
      </c>
      <c r="S508">
        <f t="shared" si="47"/>
        <v>63108</v>
      </c>
    </row>
    <row r="509" spans="1:19">
      <c r="A509">
        <v>508</v>
      </c>
      <c r="B509" t="s">
        <v>523</v>
      </c>
      <c r="C509">
        <v>44</v>
      </c>
      <c r="D509" t="s">
        <v>15</v>
      </c>
      <c r="E509" t="s">
        <v>16</v>
      </c>
      <c r="F509">
        <v>76046</v>
      </c>
      <c r="G509" s="2">
        <v>44332</v>
      </c>
      <c r="H509">
        <v>17173</v>
      </c>
      <c r="I509" t="s">
        <v>13</v>
      </c>
      <c r="J509">
        <v>20</v>
      </c>
      <c r="K509" t="str">
        <f t="shared" si="42"/>
        <v>Above</v>
      </c>
      <c r="L509" t="str">
        <f t="shared" si="43"/>
        <v>Poor</v>
      </c>
      <c r="M509" t="b">
        <f t="shared" si="44"/>
        <v>1</v>
      </c>
      <c r="N509" t="b">
        <f t="shared" si="45"/>
        <v>1</v>
      </c>
      <c r="O509" t="b">
        <f t="shared" si="46"/>
        <v>1</v>
      </c>
      <c r="S509">
        <f t="shared" si="47"/>
        <v>76046</v>
      </c>
    </row>
    <row r="510" spans="1:19">
      <c r="A510">
        <v>509</v>
      </c>
      <c r="B510" t="s">
        <v>524</v>
      </c>
      <c r="C510">
        <v>43</v>
      </c>
      <c r="D510" t="s">
        <v>15</v>
      </c>
      <c r="E510" t="s">
        <v>27</v>
      </c>
      <c r="F510">
        <v>32120</v>
      </c>
      <c r="G510" s="2">
        <v>42062</v>
      </c>
      <c r="H510">
        <v>24637</v>
      </c>
      <c r="I510" t="s">
        <v>28</v>
      </c>
      <c r="J510">
        <v>58</v>
      </c>
      <c r="K510" t="str">
        <f t="shared" si="42"/>
        <v>Below</v>
      </c>
      <c r="L510" t="str">
        <f t="shared" si="43"/>
        <v>Excellent</v>
      </c>
      <c r="M510" t="b">
        <f t="shared" si="44"/>
        <v>0</v>
      </c>
      <c r="N510" t="b">
        <f t="shared" si="45"/>
        <v>1</v>
      </c>
      <c r="O510" t="b">
        <f t="shared" si="46"/>
        <v>1</v>
      </c>
      <c r="S510">
        <f t="shared" si="47"/>
        <v>32120</v>
      </c>
    </row>
    <row r="511" spans="1:19">
      <c r="A511">
        <v>510</v>
      </c>
      <c r="B511" t="s">
        <v>525</v>
      </c>
      <c r="C511">
        <v>36</v>
      </c>
      <c r="D511" t="s">
        <v>11</v>
      </c>
      <c r="E511" t="s">
        <v>22</v>
      </c>
      <c r="F511">
        <v>72463</v>
      </c>
      <c r="G511" s="2">
        <v>43299</v>
      </c>
      <c r="H511">
        <v>39563</v>
      </c>
      <c r="I511" t="s">
        <v>20</v>
      </c>
      <c r="J511">
        <v>43</v>
      </c>
      <c r="K511" t="str">
        <f t="shared" si="42"/>
        <v>Above</v>
      </c>
      <c r="L511" t="str">
        <f t="shared" si="43"/>
        <v>Good</v>
      </c>
      <c r="M511" t="b">
        <f t="shared" si="44"/>
        <v>0</v>
      </c>
      <c r="N511" t="b">
        <f t="shared" si="45"/>
        <v>1</v>
      </c>
      <c r="O511" t="b">
        <f t="shared" si="46"/>
        <v>1</v>
      </c>
      <c r="S511">
        <f t="shared" si="47"/>
        <v>72463</v>
      </c>
    </row>
    <row r="512" spans="1:19">
      <c r="A512">
        <v>511</v>
      </c>
      <c r="B512" t="s">
        <v>526</v>
      </c>
      <c r="C512">
        <v>54</v>
      </c>
      <c r="D512" t="s">
        <v>15</v>
      </c>
      <c r="E512" t="s">
        <v>7</v>
      </c>
      <c r="F512">
        <v>74989</v>
      </c>
      <c r="G512" s="2">
        <v>43323</v>
      </c>
      <c r="H512">
        <v>26184</v>
      </c>
      <c r="I512" t="s">
        <v>13</v>
      </c>
      <c r="J512">
        <v>39</v>
      </c>
      <c r="K512" t="str">
        <f t="shared" si="42"/>
        <v>Above</v>
      </c>
      <c r="L512" t="str">
        <f t="shared" si="43"/>
        <v>Average</v>
      </c>
      <c r="M512" t="b">
        <f t="shared" si="44"/>
        <v>0</v>
      </c>
      <c r="N512" t="b">
        <f t="shared" si="45"/>
        <v>1</v>
      </c>
      <c r="O512" t="b">
        <f t="shared" si="46"/>
        <v>1</v>
      </c>
      <c r="S512">
        <f t="shared" si="47"/>
        <v>74989</v>
      </c>
    </row>
    <row r="513" spans="1:19">
      <c r="A513">
        <v>512</v>
      </c>
      <c r="B513" t="s">
        <v>527</v>
      </c>
      <c r="C513">
        <v>23</v>
      </c>
      <c r="D513" t="s">
        <v>15</v>
      </c>
      <c r="E513" t="s">
        <v>7</v>
      </c>
      <c r="F513">
        <v>70589</v>
      </c>
      <c r="G513" s="2">
        <v>45285</v>
      </c>
      <c r="H513">
        <v>14879</v>
      </c>
      <c r="I513" t="s">
        <v>28</v>
      </c>
      <c r="J513">
        <v>55</v>
      </c>
      <c r="K513" t="str">
        <f t="shared" si="42"/>
        <v>Above</v>
      </c>
      <c r="L513" t="str">
        <f t="shared" si="43"/>
        <v>Excellent</v>
      </c>
      <c r="M513" t="b">
        <f t="shared" si="44"/>
        <v>0</v>
      </c>
      <c r="N513" t="b">
        <f t="shared" si="45"/>
        <v>1</v>
      </c>
      <c r="O513" t="b">
        <f t="shared" si="46"/>
        <v>1</v>
      </c>
      <c r="S513">
        <f t="shared" si="47"/>
        <v>70589</v>
      </c>
    </row>
    <row r="514" spans="1:19">
      <c r="A514">
        <v>513</v>
      </c>
      <c r="B514" t="s">
        <v>528</v>
      </c>
      <c r="C514">
        <v>36</v>
      </c>
      <c r="D514" t="s">
        <v>11</v>
      </c>
      <c r="E514" t="s">
        <v>27</v>
      </c>
      <c r="F514">
        <v>57572</v>
      </c>
      <c r="G514" s="2">
        <v>42986</v>
      </c>
      <c r="H514">
        <v>38322</v>
      </c>
      <c r="I514" t="s">
        <v>18</v>
      </c>
      <c r="J514">
        <v>32</v>
      </c>
      <c r="K514" t="str">
        <f t="shared" si="42"/>
        <v>Above</v>
      </c>
      <c r="L514" t="str">
        <f t="shared" si="43"/>
        <v>Average</v>
      </c>
      <c r="M514" t="b">
        <f t="shared" si="44"/>
        <v>0</v>
      </c>
      <c r="N514" t="b">
        <f t="shared" si="45"/>
        <v>1</v>
      </c>
      <c r="O514" t="b">
        <f t="shared" si="46"/>
        <v>1</v>
      </c>
      <c r="S514">
        <f t="shared" si="47"/>
        <v>57572</v>
      </c>
    </row>
    <row r="515" spans="1:19">
      <c r="A515">
        <v>514</v>
      </c>
      <c r="B515" t="s">
        <v>529</v>
      </c>
      <c r="C515">
        <v>31</v>
      </c>
      <c r="D515" t="s">
        <v>11</v>
      </c>
      <c r="E515" t="s">
        <v>27</v>
      </c>
      <c r="F515">
        <v>76581</v>
      </c>
      <c r="G515" s="2">
        <v>42913</v>
      </c>
      <c r="H515">
        <v>34434</v>
      </c>
      <c r="I515" t="s">
        <v>20</v>
      </c>
      <c r="J515">
        <v>40</v>
      </c>
      <c r="K515" t="str">
        <f t="shared" ref="K515:K578" si="48">IF(F:F&gt;50000,"Above","Below")</f>
        <v>Above</v>
      </c>
      <c r="L515" t="str">
        <f t="shared" ref="L515:L578" si="49">IF(J515&gt;=50,"Excellent",IF(J515&gt;=40,"Good",IF(J515&gt;=30,"Average","Poor")))</f>
        <v>Good</v>
      </c>
      <c r="M515" t="b">
        <f t="shared" ref="M515:M578" si="50">IF(AND(E:E="HR",I:I="North"),H:H&gt;15000)</f>
        <v>0</v>
      </c>
      <c r="N515" t="b">
        <f t="shared" ref="N515:N578" si="51">OR(E:E="IT",F:F&gt;60000)</f>
        <v>1</v>
      </c>
      <c r="O515" t="b">
        <f t="shared" ref="O515:O578" si="52">NOT(E:E="Marketing")</f>
        <v>1</v>
      </c>
      <c r="S515">
        <f t="shared" ref="S515:S578" si="53">VLOOKUP(A515,$A$2:$J$1001,6,FALSE)</f>
        <v>76581</v>
      </c>
    </row>
    <row r="516" spans="1:19">
      <c r="A516">
        <v>515</v>
      </c>
      <c r="B516" t="s">
        <v>530</v>
      </c>
      <c r="C516">
        <v>36</v>
      </c>
      <c r="D516" t="s">
        <v>11</v>
      </c>
      <c r="E516" t="s">
        <v>22</v>
      </c>
      <c r="F516">
        <v>38505</v>
      </c>
      <c r="G516" s="2">
        <v>42123</v>
      </c>
      <c r="H516">
        <v>14920</v>
      </c>
      <c r="I516" t="s">
        <v>20</v>
      </c>
      <c r="J516">
        <v>36</v>
      </c>
      <c r="K516" t="str">
        <f t="shared" si="48"/>
        <v>Below</v>
      </c>
      <c r="L516" t="str">
        <f t="shared" si="49"/>
        <v>Average</v>
      </c>
      <c r="M516" t="b">
        <f t="shared" si="50"/>
        <v>0</v>
      </c>
      <c r="N516" t="b">
        <f t="shared" si="51"/>
        <v>0</v>
      </c>
      <c r="O516" t="b">
        <f t="shared" si="52"/>
        <v>1</v>
      </c>
      <c r="S516">
        <f t="shared" si="53"/>
        <v>38505</v>
      </c>
    </row>
    <row r="517" spans="1:19">
      <c r="A517">
        <v>516</v>
      </c>
      <c r="B517" t="s">
        <v>531</v>
      </c>
      <c r="C517">
        <v>46</v>
      </c>
      <c r="D517" t="s">
        <v>15</v>
      </c>
      <c r="E517" t="s">
        <v>16</v>
      </c>
      <c r="F517">
        <v>40093</v>
      </c>
      <c r="G517" s="2">
        <v>42679</v>
      </c>
      <c r="H517">
        <v>31365</v>
      </c>
      <c r="I517" t="s">
        <v>13</v>
      </c>
      <c r="J517">
        <v>48</v>
      </c>
      <c r="K517" t="str">
        <f t="shared" si="48"/>
        <v>Below</v>
      </c>
      <c r="L517" t="str">
        <f t="shared" si="49"/>
        <v>Good</v>
      </c>
      <c r="M517" t="b">
        <f t="shared" si="50"/>
        <v>1</v>
      </c>
      <c r="N517" t="b">
        <f t="shared" si="51"/>
        <v>0</v>
      </c>
      <c r="O517" t="b">
        <f t="shared" si="52"/>
        <v>1</v>
      </c>
      <c r="S517">
        <f t="shared" si="53"/>
        <v>40093</v>
      </c>
    </row>
    <row r="518" spans="1:19">
      <c r="A518">
        <v>517</v>
      </c>
      <c r="B518" t="s">
        <v>532</v>
      </c>
      <c r="C518">
        <v>24</v>
      </c>
      <c r="D518" t="s">
        <v>11</v>
      </c>
      <c r="E518" t="s">
        <v>16</v>
      </c>
      <c r="F518">
        <v>30264</v>
      </c>
      <c r="G518" s="2">
        <v>44199</v>
      </c>
      <c r="H518">
        <v>39404</v>
      </c>
      <c r="I518" t="s">
        <v>13</v>
      </c>
      <c r="J518">
        <v>59</v>
      </c>
      <c r="K518" t="str">
        <f t="shared" si="48"/>
        <v>Below</v>
      </c>
      <c r="L518" t="str">
        <f t="shared" si="49"/>
        <v>Excellent</v>
      </c>
      <c r="M518" t="b">
        <f t="shared" si="50"/>
        <v>1</v>
      </c>
      <c r="N518" t="b">
        <f t="shared" si="51"/>
        <v>0</v>
      </c>
      <c r="O518" t="b">
        <f t="shared" si="52"/>
        <v>1</v>
      </c>
      <c r="S518">
        <f t="shared" si="53"/>
        <v>30264</v>
      </c>
    </row>
    <row r="519" spans="1:19">
      <c r="A519">
        <v>518</v>
      </c>
      <c r="B519" t="s">
        <v>533</v>
      </c>
      <c r="C519">
        <v>30</v>
      </c>
      <c r="D519" t="s">
        <v>15</v>
      </c>
      <c r="E519" t="s">
        <v>12</v>
      </c>
      <c r="F519">
        <v>51990</v>
      </c>
      <c r="G519" s="2">
        <v>44008</v>
      </c>
      <c r="H519">
        <v>20556</v>
      </c>
      <c r="I519" t="s">
        <v>18</v>
      </c>
      <c r="J519">
        <v>21</v>
      </c>
      <c r="K519" t="str">
        <f t="shared" si="48"/>
        <v>Above</v>
      </c>
      <c r="L519" t="str">
        <f t="shared" si="49"/>
        <v>Poor</v>
      </c>
      <c r="M519" t="b">
        <f t="shared" si="50"/>
        <v>0</v>
      </c>
      <c r="N519" t="b">
        <f t="shared" si="51"/>
        <v>0</v>
      </c>
      <c r="O519" t="b">
        <f t="shared" si="52"/>
        <v>0</v>
      </c>
      <c r="S519">
        <f t="shared" si="53"/>
        <v>51990</v>
      </c>
    </row>
    <row r="520" spans="1:19">
      <c r="A520">
        <v>519</v>
      </c>
      <c r="B520" t="s">
        <v>534</v>
      </c>
      <c r="C520">
        <v>21</v>
      </c>
      <c r="D520" t="s">
        <v>15</v>
      </c>
      <c r="E520" t="s">
        <v>16</v>
      </c>
      <c r="F520">
        <v>61215</v>
      </c>
      <c r="G520" s="2">
        <v>45233</v>
      </c>
      <c r="H520">
        <v>18757</v>
      </c>
      <c r="I520" t="s">
        <v>13</v>
      </c>
      <c r="J520">
        <v>60</v>
      </c>
      <c r="K520" t="str">
        <f t="shared" si="48"/>
        <v>Above</v>
      </c>
      <c r="L520" t="str">
        <f t="shared" si="49"/>
        <v>Excellent</v>
      </c>
      <c r="M520" t="b">
        <f t="shared" si="50"/>
        <v>1</v>
      </c>
      <c r="N520" t="b">
        <f t="shared" si="51"/>
        <v>1</v>
      </c>
      <c r="O520" t="b">
        <f t="shared" si="52"/>
        <v>1</v>
      </c>
      <c r="S520">
        <f t="shared" si="53"/>
        <v>61215</v>
      </c>
    </row>
    <row r="521" spans="1:19">
      <c r="A521">
        <v>520</v>
      </c>
      <c r="B521" t="s">
        <v>535</v>
      </c>
      <c r="C521">
        <v>22</v>
      </c>
      <c r="D521" t="s">
        <v>15</v>
      </c>
      <c r="E521" t="s">
        <v>12</v>
      </c>
      <c r="F521">
        <v>46812</v>
      </c>
      <c r="G521" s="2">
        <v>42164</v>
      </c>
      <c r="H521">
        <v>21549</v>
      </c>
      <c r="I521" t="s">
        <v>28</v>
      </c>
      <c r="J521">
        <v>40</v>
      </c>
      <c r="K521" t="str">
        <f t="shared" si="48"/>
        <v>Below</v>
      </c>
      <c r="L521" t="str">
        <f t="shared" si="49"/>
        <v>Good</v>
      </c>
      <c r="M521" t="b">
        <f t="shared" si="50"/>
        <v>0</v>
      </c>
      <c r="N521" t="b">
        <f t="shared" si="51"/>
        <v>0</v>
      </c>
      <c r="O521" t="b">
        <f t="shared" si="52"/>
        <v>0</v>
      </c>
      <c r="S521">
        <f t="shared" si="53"/>
        <v>46812</v>
      </c>
    </row>
    <row r="522" spans="1:19">
      <c r="A522">
        <v>521</v>
      </c>
      <c r="B522" t="s">
        <v>536</v>
      </c>
      <c r="C522">
        <v>54</v>
      </c>
      <c r="D522" t="s">
        <v>15</v>
      </c>
      <c r="E522" t="s">
        <v>22</v>
      </c>
      <c r="F522">
        <v>53857</v>
      </c>
      <c r="G522" s="2">
        <v>43670</v>
      </c>
      <c r="H522">
        <v>28436</v>
      </c>
      <c r="I522" t="s">
        <v>18</v>
      </c>
      <c r="J522">
        <v>59</v>
      </c>
      <c r="K522" t="str">
        <f t="shared" si="48"/>
        <v>Above</v>
      </c>
      <c r="L522" t="str">
        <f t="shared" si="49"/>
        <v>Excellent</v>
      </c>
      <c r="M522" t="b">
        <f t="shared" si="50"/>
        <v>0</v>
      </c>
      <c r="N522" t="b">
        <f t="shared" si="51"/>
        <v>0</v>
      </c>
      <c r="O522" t="b">
        <f t="shared" si="52"/>
        <v>1</v>
      </c>
      <c r="S522">
        <f t="shared" si="53"/>
        <v>53857</v>
      </c>
    </row>
    <row r="523" spans="1:19">
      <c r="A523">
        <v>522</v>
      </c>
      <c r="B523" t="s">
        <v>537</v>
      </c>
      <c r="C523">
        <v>21</v>
      </c>
      <c r="D523" t="s">
        <v>15</v>
      </c>
      <c r="E523" t="s">
        <v>12</v>
      </c>
      <c r="F523">
        <v>34214</v>
      </c>
      <c r="G523" s="2">
        <v>43785</v>
      </c>
      <c r="H523">
        <v>19075</v>
      </c>
      <c r="I523" t="s">
        <v>13</v>
      </c>
      <c r="J523">
        <v>54</v>
      </c>
      <c r="K523" t="str">
        <f t="shared" si="48"/>
        <v>Below</v>
      </c>
      <c r="L523" t="str">
        <f t="shared" si="49"/>
        <v>Excellent</v>
      </c>
      <c r="M523" t="b">
        <f t="shared" si="50"/>
        <v>0</v>
      </c>
      <c r="N523" t="b">
        <f t="shared" si="51"/>
        <v>0</v>
      </c>
      <c r="O523" t="b">
        <f t="shared" si="52"/>
        <v>0</v>
      </c>
      <c r="S523">
        <f t="shared" si="53"/>
        <v>34214</v>
      </c>
    </row>
    <row r="524" spans="1:19">
      <c r="A524">
        <v>523</v>
      </c>
      <c r="B524" t="s">
        <v>538</v>
      </c>
      <c r="C524">
        <v>34</v>
      </c>
      <c r="D524" t="s">
        <v>11</v>
      </c>
      <c r="E524" t="s">
        <v>7</v>
      </c>
      <c r="F524">
        <v>31255</v>
      </c>
      <c r="G524" s="2">
        <v>45455</v>
      </c>
      <c r="H524">
        <v>26775</v>
      </c>
      <c r="I524" t="s">
        <v>13</v>
      </c>
      <c r="J524">
        <v>49</v>
      </c>
      <c r="K524" t="str">
        <f t="shared" si="48"/>
        <v>Below</v>
      </c>
      <c r="L524" t="str">
        <f t="shared" si="49"/>
        <v>Good</v>
      </c>
      <c r="M524" t="b">
        <f t="shared" si="50"/>
        <v>0</v>
      </c>
      <c r="N524" t="b">
        <f t="shared" si="51"/>
        <v>0</v>
      </c>
      <c r="O524" t="b">
        <f t="shared" si="52"/>
        <v>1</v>
      </c>
      <c r="S524">
        <f t="shared" si="53"/>
        <v>31255</v>
      </c>
    </row>
    <row r="525" spans="1:19">
      <c r="A525">
        <v>524</v>
      </c>
      <c r="B525" t="s">
        <v>539</v>
      </c>
      <c r="C525">
        <v>38</v>
      </c>
      <c r="D525" t="s">
        <v>15</v>
      </c>
      <c r="E525" t="s">
        <v>27</v>
      </c>
      <c r="F525">
        <v>67927</v>
      </c>
      <c r="G525" s="2">
        <v>45135</v>
      </c>
      <c r="H525">
        <v>32355</v>
      </c>
      <c r="I525" t="s">
        <v>18</v>
      </c>
      <c r="J525">
        <v>56</v>
      </c>
      <c r="K525" t="str">
        <f t="shared" si="48"/>
        <v>Above</v>
      </c>
      <c r="L525" t="str">
        <f t="shared" si="49"/>
        <v>Excellent</v>
      </c>
      <c r="M525" t="b">
        <f t="shared" si="50"/>
        <v>0</v>
      </c>
      <c r="N525" t="b">
        <f t="shared" si="51"/>
        <v>1</v>
      </c>
      <c r="O525" t="b">
        <f t="shared" si="52"/>
        <v>1</v>
      </c>
      <c r="S525">
        <f t="shared" si="53"/>
        <v>67927</v>
      </c>
    </row>
    <row r="526" spans="1:19">
      <c r="A526">
        <v>525</v>
      </c>
      <c r="B526" t="s">
        <v>540</v>
      </c>
      <c r="C526">
        <v>59</v>
      </c>
      <c r="D526" t="s">
        <v>11</v>
      </c>
      <c r="E526" t="s">
        <v>22</v>
      </c>
      <c r="F526">
        <v>60867</v>
      </c>
      <c r="G526" s="2">
        <v>41882</v>
      </c>
      <c r="H526">
        <v>25585</v>
      </c>
      <c r="I526" t="s">
        <v>13</v>
      </c>
      <c r="J526">
        <v>42</v>
      </c>
      <c r="K526" t="str">
        <f t="shared" si="48"/>
        <v>Above</v>
      </c>
      <c r="L526" t="str">
        <f t="shared" si="49"/>
        <v>Good</v>
      </c>
      <c r="M526" t="b">
        <f t="shared" si="50"/>
        <v>0</v>
      </c>
      <c r="N526" t="b">
        <f t="shared" si="51"/>
        <v>1</v>
      </c>
      <c r="O526" t="b">
        <f t="shared" si="52"/>
        <v>1</v>
      </c>
      <c r="S526">
        <f t="shared" si="53"/>
        <v>60867</v>
      </c>
    </row>
    <row r="527" spans="1:19">
      <c r="A527">
        <v>526</v>
      </c>
      <c r="B527" t="s">
        <v>541</v>
      </c>
      <c r="C527">
        <v>49</v>
      </c>
      <c r="D527" t="s">
        <v>15</v>
      </c>
      <c r="E527" t="s">
        <v>22</v>
      </c>
      <c r="F527">
        <v>31135</v>
      </c>
      <c r="G527" s="2">
        <v>42716</v>
      </c>
      <c r="H527">
        <v>25929</v>
      </c>
      <c r="I527" t="s">
        <v>28</v>
      </c>
      <c r="J527">
        <v>43</v>
      </c>
      <c r="K527" t="str">
        <f t="shared" si="48"/>
        <v>Below</v>
      </c>
      <c r="L527" t="str">
        <f t="shared" si="49"/>
        <v>Good</v>
      </c>
      <c r="M527" t="b">
        <f t="shared" si="50"/>
        <v>0</v>
      </c>
      <c r="N527" t="b">
        <f t="shared" si="51"/>
        <v>0</v>
      </c>
      <c r="O527" t="b">
        <f t="shared" si="52"/>
        <v>1</v>
      </c>
      <c r="S527">
        <f t="shared" si="53"/>
        <v>31135</v>
      </c>
    </row>
    <row r="528" spans="1:19">
      <c r="A528">
        <v>527</v>
      </c>
      <c r="B528" t="s">
        <v>542</v>
      </c>
      <c r="C528">
        <v>30</v>
      </c>
      <c r="D528" t="s">
        <v>11</v>
      </c>
      <c r="E528" t="s">
        <v>7</v>
      </c>
      <c r="F528">
        <v>55827</v>
      </c>
      <c r="G528" s="2">
        <v>44953</v>
      </c>
      <c r="H528">
        <v>20896</v>
      </c>
      <c r="I528" t="s">
        <v>18</v>
      </c>
      <c r="J528">
        <v>21</v>
      </c>
      <c r="K528" t="str">
        <f t="shared" si="48"/>
        <v>Above</v>
      </c>
      <c r="L528" t="str">
        <f t="shared" si="49"/>
        <v>Poor</v>
      </c>
      <c r="M528" t="b">
        <f t="shared" si="50"/>
        <v>0</v>
      </c>
      <c r="N528" t="b">
        <f t="shared" si="51"/>
        <v>0</v>
      </c>
      <c r="O528" t="b">
        <f t="shared" si="52"/>
        <v>1</v>
      </c>
      <c r="S528">
        <f t="shared" si="53"/>
        <v>55827</v>
      </c>
    </row>
    <row r="529" spans="1:19">
      <c r="A529">
        <v>528</v>
      </c>
      <c r="B529" t="s">
        <v>543</v>
      </c>
      <c r="C529">
        <v>33</v>
      </c>
      <c r="D529" t="s">
        <v>15</v>
      </c>
      <c r="E529" t="s">
        <v>7</v>
      </c>
      <c r="F529">
        <v>49968</v>
      </c>
      <c r="G529" s="2">
        <v>42182</v>
      </c>
      <c r="H529">
        <v>38748</v>
      </c>
      <c r="I529" t="s">
        <v>13</v>
      </c>
      <c r="J529">
        <v>44</v>
      </c>
      <c r="K529" t="str">
        <f t="shared" si="48"/>
        <v>Below</v>
      </c>
      <c r="L529" t="str">
        <f t="shared" si="49"/>
        <v>Good</v>
      </c>
      <c r="M529" t="b">
        <f t="shared" si="50"/>
        <v>0</v>
      </c>
      <c r="N529" t="b">
        <f t="shared" si="51"/>
        <v>0</v>
      </c>
      <c r="O529" t="b">
        <f t="shared" si="52"/>
        <v>1</v>
      </c>
      <c r="S529">
        <f t="shared" si="53"/>
        <v>49968</v>
      </c>
    </row>
    <row r="530" spans="1:19">
      <c r="A530">
        <v>529</v>
      </c>
      <c r="B530" t="s">
        <v>544</v>
      </c>
      <c r="C530">
        <v>35</v>
      </c>
      <c r="D530" t="s">
        <v>11</v>
      </c>
      <c r="E530" t="s">
        <v>22</v>
      </c>
      <c r="F530">
        <v>74376</v>
      </c>
      <c r="G530" s="2">
        <v>44403</v>
      </c>
      <c r="H530">
        <v>22924</v>
      </c>
      <c r="I530" t="s">
        <v>20</v>
      </c>
      <c r="J530">
        <v>28</v>
      </c>
      <c r="K530" t="str">
        <f t="shared" si="48"/>
        <v>Above</v>
      </c>
      <c r="L530" t="str">
        <f t="shared" si="49"/>
        <v>Poor</v>
      </c>
      <c r="M530" t="b">
        <f t="shared" si="50"/>
        <v>0</v>
      </c>
      <c r="N530" t="b">
        <f t="shared" si="51"/>
        <v>1</v>
      </c>
      <c r="O530" t="b">
        <f t="shared" si="52"/>
        <v>1</v>
      </c>
      <c r="S530">
        <f t="shared" si="53"/>
        <v>74376</v>
      </c>
    </row>
    <row r="531" spans="1:19">
      <c r="A531">
        <v>530</v>
      </c>
      <c r="B531" t="s">
        <v>545</v>
      </c>
      <c r="C531">
        <v>43</v>
      </c>
      <c r="D531" t="s">
        <v>11</v>
      </c>
      <c r="E531" t="s">
        <v>12</v>
      </c>
      <c r="F531">
        <v>47674</v>
      </c>
      <c r="G531" s="2">
        <v>44511</v>
      </c>
      <c r="H531">
        <v>35000</v>
      </c>
      <c r="I531" t="s">
        <v>28</v>
      </c>
      <c r="J531">
        <v>48</v>
      </c>
      <c r="K531" t="str">
        <f t="shared" si="48"/>
        <v>Below</v>
      </c>
      <c r="L531" t="str">
        <f t="shared" si="49"/>
        <v>Good</v>
      </c>
      <c r="M531" t="b">
        <f t="shared" si="50"/>
        <v>0</v>
      </c>
      <c r="N531" t="b">
        <f t="shared" si="51"/>
        <v>0</v>
      </c>
      <c r="O531" t="b">
        <f t="shared" si="52"/>
        <v>0</v>
      </c>
      <c r="S531">
        <f t="shared" si="53"/>
        <v>47674</v>
      </c>
    </row>
    <row r="532" spans="1:19">
      <c r="A532">
        <v>531</v>
      </c>
      <c r="B532" t="s">
        <v>546</v>
      </c>
      <c r="C532">
        <v>52</v>
      </c>
      <c r="D532" t="s">
        <v>11</v>
      </c>
      <c r="E532" t="s">
        <v>7</v>
      </c>
      <c r="F532">
        <v>36787</v>
      </c>
      <c r="G532" s="2">
        <v>43080</v>
      </c>
      <c r="H532">
        <v>16186</v>
      </c>
      <c r="I532" t="s">
        <v>20</v>
      </c>
      <c r="J532">
        <v>44</v>
      </c>
      <c r="K532" t="str">
        <f t="shared" si="48"/>
        <v>Below</v>
      </c>
      <c r="L532" t="str">
        <f t="shared" si="49"/>
        <v>Good</v>
      </c>
      <c r="M532" t="b">
        <f t="shared" si="50"/>
        <v>0</v>
      </c>
      <c r="N532" t="b">
        <f t="shared" si="51"/>
        <v>0</v>
      </c>
      <c r="O532" t="b">
        <f t="shared" si="52"/>
        <v>1</v>
      </c>
      <c r="S532">
        <f t="shared" si="53"/>
        <v>36787</v>
      </c>
    </row>
    <row r="533" spans="1:19">
      <c r="A533">
        <v>532</v>
      </c>
      <c r="B533" t="s">
        <v>547</v>
      </c>
      <c r="C533">
        <v>39</v>
      </c>
      <c r="D533" t="s">
        <v>15</v>
      </c>
      <c r="E533" t="s">
        <v>7</v>
      </c>
      <c r="F533">
        <v>56370</v>
      </c>
      <c r="G533" s="2">
        <v>44980</v>
      </c>
      <c r="H533">
        <v>35103</v>
      </c>
      <c r="I533" t="s">
        <v>13</v>
      </c>
      <c r="J533">
        <v>59</v>
      </c>
      <c r="K533" t="str">
        <f t="shared" si="48"/>
        <v>Above</v>
      </c>
      <c r="L533" t="str">
        <f t="shared" si="49"/>
        <v>Excellent</v>
      </c>
      <c r="M533" t="b">
        <f t="shared" si="50"/>
        <v>0</v>
      </c>
      <c r="N533" t="b">
        <f t="shared" si="51"/>
        <v>0</v>
      </c>
      <c r="O533" t="b">
        <f t="shared" si="52"/>
        <v>1</v>
      </c>
      <c r="S533">
        <f t="shared" si="53"/>
        <v>56370</v>
      </c>
    </row>
    <row r="534" spans="1:19">
      <c r="A534">
        <v>533</v>
      </c>
      <c r="B534" t="s">
        <v>548</v>
      </c>
      <c r="C534">
        <v>43</v>
      </c>
      <c r="D534" t="s">
        <v>11</v>
      </c>
      <c r="E534" t="s">
        <v>16</v>
      </c>
      <c r="F534">
        <v>34386</v>
      </c>
      <c r="G534" s="2">
        <v>44641</v>
      </c>
      <c r="H534">
        <v>31896</v>
      </c>
      <c r="I534" t="s">
        <v>13</v>
      </c>
      <c r="J534">
        <v>36</v>
      </c>
      <c r="K534" t="str">
        <f t="shared" si="48"/>
        <v>Below</v>
      </c>
      <c r="L534" t="str">
        <f t="shared" si="49"/>
        <v>Average</v>
      </c>
      <c r="M534" t="b">
        <f t="shared" si="50"/>
        <v>1</v>
      </c>
      <c r="N534" t="b">
        <f t="shared" si="51"/>
        <v>0</v>
      </c>
      <c r="O534" t="b">
        <f t="shared" si="52"/>
        <v>1</v>
      </c>
      <c r="S534">
        <f t="shared" si="53"/>
        <v>34386</v>
      </c>
    </row>
    <row r="535" spans="1:19">
      <c r="A535">
        <v>534</v>
      </c>
      <c r="B535" t="s">
        <v>549</v>
      </c>
      <c r="C535">
        <v>32</v>
      </c>
      <c r="D535" t="s">
        <v>15</v>
      </c>
      <c r="E535" t="s">
        <v>27</v>
      </c>
      <c r="F535">
        <v>69630</v>
      </c>
      <c r="G535" s="2">
        <v>43188</v>
      </c>
      <c r="H535">
        <v>15486</v>
      </c>
      <c r="I535" t="s">
        <v>18</v>
      </c>
      <c r="J535">
        <v>46</v>
      </c>
      <c r="K535" t="str">
        <f t="shared" si="48"/>
        <v>Above</v>
      </c>
      <c r="L535" t="str">
        <f t="shared" si="49"/>
        <v>Good</v>
      </c>
      <c r="M535" t="b">
        <f t="shared" si="50"/>
        <v>0</v>
      </c>
      <c r="N535" t="b">
        <f t="shared" si="51"/>
        <v>1</v>
      </c>
      <c r="O535" t="b">
        <f t="shared" si="52"/>
        <v>1</v>
      </c>
      <c r="S535">
        <f t="shared" si="53"/>
        <v>69630</v>
      </c>
    </row>
    <row r="536" spans="1:19">
      <c r="A536">
        <v>535</v>
      </c>
      <c r="B536" t="s">
        <v>550</v>
      </c>
      <c r="C536">
        <v>48</v>
      </c>
      <c r="D536" t="s">
        <v>11</v>
      </c>
      <c r="E536" t="s">
        <v>16</v>
      </c>
      <c r="F536">
        <v>31426</v>
      </c>
      <c r="G536" s="2">
        <v>43534</v>
      </c>
      <c r="H536">
        <v>22016</v>
      </c>
      <c r="I536" t="s">
        <v>13</v>
      </c>
      <c r="J536">
        <v>38</v>
      </c>
      <c r="K536" t="str">
        <f t="shared" si="48"/>
        <v>Below</v>
      </c>
      <c r="L536" t="str">
        <f t="shared" si="49"/>
        <v>Average</v>
      </c>
      <c r="M536" t="b">
        <f t="shared" si="50"/>
        <v>1</v>
      </c>
      <c r="N536" t="b">
        <f t="shared" si="51"/>
        <v>0</v>
      </c>
      <c r="O536" t="b">
        <f t="shared" si="52"/>
        <v>1</v>
      </c>
      <c r="S536">
        <f t="shared" si="53"/>
        <v>31426</v>
      </c>
    </row>
    <row r="537" spans="1:19">
      <c r="A537">
        <v>536</v>
      </c>
      <c r="B537" t="s">
        <v>551</v>
      </c>
      <c r="C537">
        <v>55</v>
      </c>
      <c r="D537" t="s">
        <v>11</v>
      </c>
      <c r="E537" t="s">
        <v>12</v>
      </c>
      <c r="F537">
        <v>70530</v>
      </c>
      <c r="G537" s="2">
        <v>43770</v>
      </c>
      <c r="H537">
        <v>17765</v>
      </c>
      <c r="I537" t="s">
        <v>28</v>
      </c>
      <c r="J537">
        <v>50</v>
      </c>
      <c r="K537" t="str">
        <f t="shared" si="48"/>
        <v>Above</v>
      </c>
      <c r="L537" t="str">
        <f t="shared" si="49"/>
        <v>Excellent</v>
      </c>
      <c r="M537" t="b">
        <f t="shared" si="50"/>
        <v>0</v>
      </c>
      <c r="N537" t="b">
        <f t="shared" si="51"/>
        <v>1</v>
      </c>
      <c r="O537" t="b">
        <f t="shared" si="52"/>
        <v>0</v>
      </c>
      <c r="S537">
        <f t="shared" si="53"/>
        <v>70530</v>
      </c>
    </row>
    <row r="538" spans="1:19">
      <c r="A538">
        <v>537</v>
      </c>
      <c r="B538" t="s">
        <v>552</v>
      </c>
      <c r="C538">
        <v>26</v>
      </c>
      <c r="D538" t="s">
        <v>11</v>
      </c>
      <c r="E538" t="s">
        <v>7</v>
      </c>
      <c r="F538">
        <v>32949</v>
      </c>
      <c r="G538" s="2">
        <v>45051</v>
      </c>
      <c r="H538">
        <v>35507</v>
      </c>
      <c r="I538" t="s">
        <v>13</v>
      </c>
      <c r="J538">
        <v>50</v>
      </c>
      <c r="K538" t="str">
        <f t="shared" si="48"/>
        <v>Below</v>
      </c>
      <c r="L538" t="str">
        <f t="shared" si="49"/>
        <v>Excellent</v>
      </c>
      <c r="M538" t="b">
        <f t="shared" si="50"/>
        <v>0</v>
      </c>
      <c r="N538" t="b">
        <f t="shared" si="51"/>
        <v>0</v>
      </c>
      <c r="O538" t="b">
        <f t="shared" si="52"/>
        <v>1</v>
      </c>
      <c r="S538">
        <f t="shared" si="53"/>
        <v>32949</v>
      </c>
    </row>
    <row r="539" spans="1:19">
      <c r="A539">
        <v>538</v>
      </c>
      <c r="B539" t="s">
        <v>553</v>
      </c>
      <c r="C539">
        <v>41</v>
      </c>
      <c r="D539" t="s">
        <v>15</v>
      </c>
      <c r="E539" t="s">
        <v>22</v>
      </c>
      <c r="F539">
        <v>68898</v>
      </c>
      <c r="G539" s="2">
        <v>44171</v>
      </c>
      <c r="H539">
        <v>31903</v>
      </c>
      <c r="I539" t="s">
        <v>18</v>
      </c>
      <c r="J539">
        <v>46</v>
      </c>
      <c r="K539" t="str">
        <f t="shared" si="48"/>
        <v>Above</v>
      </c>
      <c r="L539" t="str">
        <f t="shared" si="49"/>
        <v>Good</v>
      </c>
      <c r="M539" t="b">
        <f t="shared" si="50"/>
        <v>0</v>
      </c>
      <c r="N539" t="b">
        <f t="shared" si="51"/>
        <v>1</v>
      </c>
      <c r="O539" t="b">
        <f t="shared" si="52"/>
        <v>1</v>
      </c>
      <c r="S539">
        <f t="shared" si="53"/>
        <v>68898</v>
      </c>
    </row>
    <row r="540" spans="1:19">
      <c r="A540">
        <v>539</v>
      </c>
      <c r="B540" t="s">
        <v>554</v>
      </c>
      <c r="C540">
        <v>29</v>
      </c>
      <c r="D540" t="s">
        <v>11</v>
      </c>
      <c r="E540" t="s">
        <v>27</v>
      </c>
      <c r="F540">
        <v>37587</v>
      </c>
      <c r="G540" s="2">
        <v>44777</v>
      </c>
      <c r="H540">
        <v>12155</v>
      </c>
      <c r="I540" t="s">
        <v>20</v>
      </c>
      <c r="J540">
        <v>27</v>
      </c>
      <c r="K540" t="str">
        <f t="shared" si="48"/>
        <v>Below</v>
      </c>
      <c r="L540" t="str">
        <f t="shared" si="49"/>
        <v>Poor</v>
      </c>
      <c r="M540" t="b">
        <f t="shared" si="50"/>
        <v>0</v>
      </c>
      <c r="N540" t="b">
        <f t="shared" si="51"/>
        <v>1</v>
      </c>
      <c r="O540" t="b">
        <f t="shared" si="52"/>
        <v>1</v>
      </c>
      <c r="S540">
        <f t="shared" si="53"/>
        <v>37587</v>
      </c>
    </row>
    <row r="541" spans="1:19">
      <c r="A541">
        <v>540</v>
      </c>
      <c r="B541" t="s">
        <v>555</v>
      </c>
      <c r="C541">
        <v>25</v>
      </c>
      <c r="D541" t="s">
        <v>11</v>
      </c>
      <c r="E541" t="s">
        <v>22</v>
      </c>
      <c r="F541">
        <v>79451</v>
      </c>
      <c r="G541" s="2">
        <v>45449</v>
      </c>
      <c r="H541">
        <v>15057</v>
      </c>
      <c r="I541" t="s">
        <v>28</v>
      </c>
      <c r="J541">
        <v>29</v>
      </c>
      <c r="K541" t="str">
        <f t="shared" si="48"/>
        <v>Above</v>
      </c>
      <c r="L541" t="str">
        <f t="shared" si="49"/>
        <v>Poor</v>
      </c>
      <c r="M541" t="b">
        <f t="shared" si="50"/>
        <v>0</v>
      </c>
      <c r="N541" t="b">
        <f t="shared" si="51"/>
        <v>1</v>
      </c>
      <c r="O541" t="b">
        <f t="shared" si="52"/>
        <v>1</v>
      </c>
      <c r="S541">
        <f t="shared" si="53"/>
        <v>79451</v>
      </c>
    </row>
    <row r="542" spans="1:19">
      <c r="A542">
        <v>541</v>
      </c>
      <c r="B542" t="s">
        <v>556</v>
      </c>
      <c r="C542">
        <v>28</v>
      </c>
      <c r="D542" t="s">
        <v>11</v>
      </c>
      <c r="E542" t="s">
        <v>27</v>
      </c>
      <c r="F542">
        <v>54034</v>
      </c>
      <c r="G542" s="2">
        <v>43410</v>
      </c>
      <c r="H542">
        <v>20411</v>
      </c>
      <c r="I542" t="s">
        <v>20</v>
      </c>
      <c r="J542">
        <v>46</v>
      </c>
      <c r="K542" t="str">
        <f t="shared" si="48"/>
        <v>Above</v>
      </c>
      <c r="L542" t="str">
        <f t="shared" si="49"/>
        <v>Good</v>
      </c>
      <c r="M542" t="b">
        <f t="shared" si="50"/>
        <v>0</v>
      </c>
      <c r="N542" t="b">
        <f t="shared" si="51"/>
        <v>1</v>
      </c>
      <c r="O542" t="b">
        <f t="shared" si="52"/>
        <v>1</v>
      </c>
      <c r="S542">
        <f t="shared" si="53"/>
        <v>54034</v>
      </c>
    </row>
    <row r="543" spans="1:19">
      <c r="A543">
        <v>542</v>
      </c>
      <c r="B543" t="s">
        <v>557</v>
      </c>
      <c r="C543">
        <v>31</v>
      </c>
      <c r="D543" t="s">
        <v>11</v>
      </c>
      <c r="E543" t="s">
        <v>7</v>
      </c>
      <c r="F543">
        <v>46521</v>
      </c>
      <c r="G543" s="2">
        <v>43336</v>
      </c>
      <c r="H543">
        <v>33506</v>
      </c>
      <c r="I543" t="s">
        <v>18</v>
      </c>
      <c r="J543">
        <v>28</v>
      </c>
      <c r="K543" t="str">
        <f t="shared" si="48"/>
        <v>Below</v>
      </c>
      <c r="L543" t="str">
        <f t="shared" si="49"/>
        <v>Poor</v>
      </c>
      <c r="M543" t="b">
        <f t="shared" si="50"/>
        <v>0</v>
      </c>
      <c r="N543" t="b">
        <f t="shared" si="51"/>
        <v>0</v>
      </c>
      <c r="O543" t="b">
        <f t="shared" si="52"/>
        <v>1</v>
      </c>
      <c r="S543">
        <f t="shared" si="53"/>
        <v>46521</v>
      </c>
    </row>
    <row r="544" spans="1:19">
      <c r="A544">
        <v>543</v>
      </c>
      <c r="B544" t="s">
        <v>558</v>
      </c>
      <c r="C544">
        <v>23</v>
      </c>
      <c r="D544" t="s">
        <v>11</v>
      </c>
      <c r="E544" t="s">
        <v>27</v>
      </c>
      <c r="F544">
        <v>53862</v>
      </c>
      <c r="G544" s="2">
        <v>42918</v>
      </c>
      <c r="H544">
        <v>14424</v>
      </c>
      <c r="I544" t="s">
        <v>20</v>
      </c>
      <c r="J544">
        <v>30</v>
      </c>
      <c r="K544" t="str">
        <f t="shared" si="48"/>
        <v>Above</v>
      </c>
      <c r="L544" t="str">
        <f t="shared" si="49"/>
        <v>Average</v>
      </c>
      <c r="M544" t="b">
        <f t="shared" si="50"/>
        <v>0</v>
      </c>
      <c r="N544" t="b">
        <f t="shared" si="51"/>
        <v>1</v>
      </c>
      <c r="O544" t="b">
        <f t="shared" si="52"/>
        <v>1</v>
      </c>
      <c r="S544">
        <f t="shared" si="53"/>
        <v>53862</v>
      </c>
    </row>
    <row r="545" spans="1:19">
      <c r="A545">
        <v>544</v>
      </c>
      <c r="B545" t="s">
        <v>559</v>
      </c>
      <c r="C545">
        <v>36</v>
      </c>
      <c r="D545" t="s">
        <v>15</v>
      </c>
      <c r="E545" t="s">
        <v>7</v>
      </c>
      <c r="F545">
        <v>75897</v>
      </c>
      <c r="G545" s="2">
        <v>42137</v>
      </c>
      <c r="H545">
        <v>19033</v>
      </c>
      <c r="I545" t="s">
        <v>18</v>
      </c>
      <c r="J545">
        <v>58</v>
      </c>
      <c r="K545" t="str">
        <f t="shared" si="48"/>
        <v>Above</v>
      </c>
      <c r="L545" t="str">
        <f t="shared" si="49"/>
        <v>Excellent</v>
      </c>
      <c r="M545" t="b">
        <f t="shared" si="50"/>
        <v>0</v>
      </c>
      <c r="N545" t="b">
        <f t="shared" si="51"/>
        <v>1</v>
      </c>
      <c r="O545" t="b">
        <f t="shared" si="52"/>
        <v>1</v>
      </c>
      <c r="S545">
        <f t="shared" si="53"/>
        <v>75897</v>
      </c>
    </row>
    <row r="546" spans="1:19">
      <c r="A546">
        <v>545</v>
      </c>
      <c r="B546" t="s">
        <v>560</v>
      </c>
      <c r="C546">
        <v>59</v>
      </c>
      <c r="D546" t="s">
        <v>15</v>
      </c>
      <c r="E546" t="s">
        <v>16</v>
      </c>
      <c r="F546">
        <v>75210</v>
      </c>
      <c r="G546" s="2">
        <v>44340</v>
      </c>
      <c r="H546">
        <v>23706</v>
      </c>
      <c r="I546" t="s">
        <v>13</v>
      </c>
      <c r="J546">
        <v>58</v>
      </c>
      <c r="K546" t="str">
        <f t="shared" si="48"/>
        <v>Above</v>
      </c>
      <c r="L546" t="str">
        <f t="shared" si="49"/>
        <v>Excellent</v>
      </c>
      <c r="M546" t="b">
        <f t="shared" si="50"/>
        <v>1</v>
      </c>
      <c r="N546" t="b">
        <f t="shared" si="51"/>
        <v>1</v>
      </c>
      <c r="O546" t="b">
        <f t="shared" si="52"/>
        <v>1</v>
      </c>
      <c r="S546">
        <f t="shared" si="53"/>
        <v>75210</v>
      </c>
    </row>
    <row r="547" spans="1:19">
      <c r="A547">
        <v>546</v>
      </c>
      <c r="B547" t="s">
        <v>561</v>
      </c>
      <c r="C547">
        <v>58</v>
      </c>
      <c r="D547" t="s">
        <v>15</v>
      </c>
      <c r="E547" t="s">
        <v>27</v>
      </c>
      <c r="F547">
        <v>33275</v>
      </c>
      <c r="G547" s="2">
        <v>44249</v>
      </c>
      <c r="H547">
        <v>36636</v>
      </c>
      <c r="I547" t="s">
        <v>28</v>
      </c>
      <c r="J547">
        <v>52</v>
      </c>
      <c r="K547" t="str">
        <f t="shared" si="48"/>
        <v>Below</v>
      </c>
      <c r="L547" t="str">
        <f t="shared" si="49"/>
        <v>Excellent</v>
      </c>
      <c r="M547" t="b">
        <f t="shared" si="50"/>
        <v>0</v>
      </c>
      <c r="N547" t="b">
        <f t="shared" si="51"/>
        <v>1</v>
      </c>
      <c r="O547" t="b">
        <f t="shared" si="52"/>
        <v>1</v>
      </c>
      <c r="S547">
        <f t="shared" si="53"/>
        <v>33275</v>
      </c>
    </row>
    <row r="548" spans="1:19">
      <c r="A548">
        <v>547</v>
      </c>
      <c r="B548" t="s">
        <v>562</v>
      </c>
      <c r="C548">
        <v>32</v>
      </c>
      <c r="D548" t="s">
        <v>15</v>
      </c>
      <c r="E548" t="s">
        <v>7</v>
      </c>
      <c r="F548">
        <v>64792</v>
      </c>
      <c r="G548" s="2">
        <v>44451</v>
      </c>
      <c r="H548">
        <v>30430</v>
      </c>
      <c r="I548" t="s">
        <v>20</v>
      </c>
      <c r="J548">
        <v>45</v>
      </c>
      <c r="K548" t="str">
        <f t="shared" si="48"/>
        <v>Above</v>
      </c>
      <c r="L548" t="str">
        <f t="shared" si="49"/>
        <v>Good</v>
      </c>
      <c r="M548" t="b">
        <f t="shared" si="50"/>
        <v>0</v>
      </c>
      <c r="N548" t="b">
        <f t="shared" si="51"/>
        <v>1</v>
      </c>
      <c r="O548" t="b">
        <f t="shared" si="52"/>
        <v>1</v>
      </c>
      <c r="S548">
        <f t="shared" si="53"/>
        <v>64792</v>
      </c>
    </row>
    <row r="549" spans="1:19">
      <c r="A549">
        <v>548</v>
      </c>
      <c r="B549" t="s">
        <v>563</v>
      </c>
      <c r="C549">
        <v>29</v>
      </c>
      <c r="D549" t="s">
        <v>11</v>
      </c>
      <c r="E549" t="s">
        <v>16</v>
      </c>
      <c r="F549">
        <v>31260</v>
      </c>
      <c r="G549" s="2">
        <v>42797</v>
      </c>
      <c r="H549">
        <v>32450</v>
      </c>
      <c r="I549" t="s">
        <v>18</v>
      </c>
      <c r="J549">
        <v>27</v>
      </c>
      <c r="K549" t="str">
        <f t="shared" si="48"/>
        <v>Below</v>
      </c>
      <c r="L549" t="str">
        <f t="shared" si="49"/>
        <v>Poor</v>
      </c>
      <c r="M549" t="b">
        <f t="shared" si="50"/>
        <v>0</v>
      </c>
      <c r="N549" t="b">
        <f t="shared" si="51"/>
        <v>0</v>
      </c>
      <c r="O549" t="b">
        <f t="shared" si="52"/>
        <v>1</v>
      </c>
      <c r="S549">
        <f t="shared" si="53"/>
        <v>31260</v>
      </c>
    </row>
    <row r="550" spans="1:19">
      <c r="A550">
        <v>549</v>
      </c>
      <c r="B550" t="s">
        <v>564</v>
      </c>
      <c r="C550">
        <v>51</v>
      </c>
      <c r="D550" t="s">
        <v>15</v>
      </c>
      <c r="E550" t="s">
        <v>27</v>
      </c>
      <c r="F550">
        <v>61587</v>
      </c>
      <c r="G550" s="2">
        <v>43303</v>
      </c>
      <c r="H550">
        <v>28008</v>
      </c>
      <c r="I550" t="s">
        <v>18</v>
      </c>
      <c r="J550">
        <v>45</v>
      </c>
      <c r="K550" t="str">
        <f t="shared" si="48"/>
        <v>Above</v>
      </c>
      <c r="L550" t="str">
        <f t="shared" si="49"/>
        <v>Good</v>
      </c>
      <c r="M550" t="b">
        <f t="shared" si="50"/>
        <v>0</v>
      </c>
      <c r="N550" t="b">
        <f t="shared" si="51"/>
        <v>1</v>
      </c>
      <c r="O550" t="b">
        <f t="shared" si="52"/>
        <v>1</v>
      </c>
      <c r="S550">
        <f t="shared" si="53"/>
        <v>61587</v>
      </c>
    </row>
    <row r="551" spans="1:19">
      <c r="A551">
        <v>550</v>
      </c>
      <c r="B551" t="s">
        <v>565</v>
      </c>
      <c r="C551">
        <v>55</v>
      </c>
      <c r="D551" t="s">
        <v>11</v>
      </c>
      <c r="E551" t="s">
        <v>12</v>
      </c>
      <c r="F551">
        <v>52811</v>
      </c>
      <c r="G551" s="2">
        <v>43684</v>
      </c>
      <c r="H551">
        <v>29741</v>
      </c>
      <c r="I551" t="s">
        <v>28</v>
      </c>
      <c r="J551">
        <v>33</v>
      </c>
      <c r="K551" t="str">
        <f t="shared" si="48"/>
        <v>Above</v>
      </c>
      <c r="L551" t="str">
        <f t="shared" si="49"/>
        <v>Average</v>
      </c>
      <c r="M551" t="b">
        <f t="shared" si="50"/>
        <v>0</v>
      </c>
      <c r="N551" t="b">
        <f t="shared" si="51"/>
        <v>0</v>
      </c>
      <c r="O551" t="b">
        <f t="shared" si="52"/>
        <v>0</v>
      </c>
      <c r="S551">
        <f t="shared" si="53"/>
        <v>52811</v>
      </c>
    </row>
    <row r="552" spans="1:19">
      <c r="A552">
        <v>551</v>
      </c>
      <c r="B552" t="s">
        <v>566</v>
      </c>
      <c r="C552">
        <v>20</v>
      </c>
      <c r="D552" t="s">
        <v>11</v>
      </c>
      <c r="E552" t="s">
        <v>22</v>
      </c>
      <c r="F552">
        <v>46256</v>
      </c>
      <c r="G552" s="2">
        <v>43873</v>
      </c>
      <c r="H552">
        <v>21329</v>
      </c>
      <c r="I552" t="s">
        <v>18</v>
      </c>
      <c r="J552">
        <v>42</v>
      </c>
      <c r="K552" t="str">
        <f t="shared" si="48"/>
        <v>Below</v>
      </c>
      <c r="L552" t="str">
        <f t="shared" si="49"/>
        <v>Good</v>
      </c>
      <c r="M552" t="b">
        <f t="shared" si="50"/>
        <v>0</v>
      </c>
      <c r="N552" t="b">
        <f t="shared" si="51"/>
        <v>0</v>
      </c>
      <c r="O552" t="b">
        <f t="shared" si="52"/>
        <v>1</v>
      </c>
      <c r="S552">
        <f t="shared" si="53"/>
        <v>46256</v>
      </c>
    </row>
    <row r="553" spans="1:19">
      <c r="A553">
        <v>552</v>
      </c>
      <c r="B553" t="s">
        <v>567</v>
      </c>
      <c r="C553">
        <v>42</v>
      </c>
      <c r="D553" t="s">
        <v>11</v>
      </c>
      <c r="E553" t="s">
        <v>27</v>
      </c>
      <c r="F553">
        <v>36934</v>
      </c>
      <c r="G553" s="2">
        <v>44780</v>
      </c>
      <c r="H553">
        <v>34095</v>
      </c>
      <c r="I553" t="s">
        <v>20</v>
      </c>
      <c r="J553">
        <v>38</v>
      </c>
      <c r="K553" t="str">
        <f t="shared" si="48"/>
        <v>Below</v>
      </c>
      <c r="L553" t="str">
        <f t="shared" si="49"/>
        <v>Average</v>
      </c>
      <c r="M553" t="b">
        <f t="shared" si="50"/>
        <v>0</v>
      </c>
      <c r="N553" t="b">
        <f t="shared" si="51"/>
        <v>1</v>
      </c>
      <c r="O553" t="b">
        <f t="shared" si="52"/>
        <v>1</v>
      </c>
      <c r="S553">
        <f t="shared" si="53"/>
        <v>36934</v>
      </c>
    </row>
    <row r="554" spans="1:19">
      <c r="A554">
        <v>553</v>
      </c>
      <c r="B554" t="s">
        <v>568</v>
      </c>
      <c r="C554">
        <v>24</v>
      </c>
      <c r="D554" t="s">
        <v>11</v>
      </c>
      <c r="E554" t="s">
        <v>22</v>
      </c>
      <c r="F554">
        <v>34284</v>
      </c>
      <c r="G554" s="2">
        <v>42372</v>
      </c>
      <c r="H554">
        <v>11404</v>
      </c>
      <c r="I554" t="s">
        <v>20</v>
      </c>
      <c r="J554">
        <v>37</v>
      </c>
      <c r="K554" t="str">
        <f t="shared" si="48"/>
        <v>Below</v>
      </c>
      <c r="L554" t="str">
        <f t="shared" si="49"/>
        <v>Average</v>
      </c>
      <c r="M554" t="b">
        <f t="shared" si="50"/>
        <v>0</v>
      </c>
      <c r="N554" t="b">
        <f t="shared" si="51"/>
        <v>0</v>
      </c>
      <c r="O554" t="b">
        <f t="shared" si="52"/>
        <v>1</v>
      </c>
      <c r="S554">
        <f t="shared" si="53"/>
        <v>34284</v>
      </c>
    </row>
    <row r="555" spans="1:19">
      <c r="A555">
        <v>554</v>
      </c>
      <c r="B555" t="s">
        <v>569</v>
      </c>
      <c r="C555">
        <v>28</v>
      </c>
      <c r="D555" t="s">
        <v>11</v>
      </c>
      <c r="E555" t="s">
        <v>22</v>
      </c>
      <c r="F555">
        <v>35117</v>
      </c>
      <c r="G555" s="2">
        <v>44876</v>
      </c>
      <c r="H555">
        <v>35134</v>
      </c>
      <c r="I555" t="s">
        <v>13</v>
      </c>
      <c r="J555">
        <v>21</v>
      </c>
      <c r="K555" t="str">
        <f t="shared" si="48"/>
        <v>Below</v>
      </c>
      <c r="L555" t="str">
        <f t="shared" si="49"/>
        <v>Poor</v>
      </c>
      <c r="M555" t="b">
        <f t="shared" si="50"/>
        <v>0</v>
      </c>
      <c r="N555" t="b">
        <f t="shared" si="51"/>
        <v>0</v>
      </c>
      <c r="O555" t="b">
        <f t="shared" si="52"/>
        <v>1</v>
      </c>
      <c r="S555">
        <f t="shared" si="53"/>
        <v>35117</v>
      </c>
    </row>
    <row r="556" spans="1:19">
      <c r="A556">
        <v>555</v>
      </c>
      <c r="B556" t="s">
        <v>570</v>
      </c>
      <c r="C556">
        <v>42</v>
      </c>
      <c r="D556" t="s">
        <v>15</v>
      </c>
      <c r="E556" t="s">
        <v>22</v>
      </c>
      <c r="F556">
        <v>71674</v>
      </c>
      <c r="G556" s="2">
        <v>42230</v>
      </c>
      <c r="H556">
        <v>19965</v>
      </c>
      <c r="I556" t="s">
        <v>13</v>
      </c>
      <c r="J556">
        <v>52</v>
      </c>
      <c r="K556" t="str">
        <f t="shared" si="48"/>
        <v>Above</v>
      </c>
      <c r="L556" t="str">
        <f t="shared" si="49"/>
        <v>Excellent</v>
      </c>
      <c r="M556" t="b">
        <f t="shared" si="50"/>
        <v>0</v>
      </c>
      <c r="N556" t="b">
        <f t="shared" si="51"/>
        <v>1</v>
      </c>
      <c r="O556" t="b">
        <f t="shared" si="52"/>
        <v>1</v>
      </c>
      <c r="S556">
        <f t="shared" si="53"/>
        <v>71674</v>
      </c>
    </row>
    <row r="557" spans="1:19">
      <c r="A557">
        <v>556</v>
      </c>
      <c r="B557" t="s">
        <v>571</v>
      </c>
      <c r="C557">
        <v>55</v>
      </c>
      <c r="D557" t="s">
        <v>15</v>
      </c>
      <c r="E557" t="s">
        <v>16</v>
      </c>
      <c r="F557">
        <v>43084</v>
      </c>
      <c r="G557" s="2">
        <v>42424</v>
      </c>
      <c r="H557">
        <v>17531</v>
      </c>
      <c r="I557" t="s">
        <v>13</v>
      </c>
      <c r="J557">
        <v>51</v>
      </c>
      <c r="K557" t="str">
        <f t="shared" si="48"/>
        <v>Below</v>
      </c>
      <c r="L557" t="str">
        <f t="shared" si="49"/>
        <v>Excellent</v>
      </c>
      <c r="M557" t="b">
        <f t="shared" si="50"/>
        <v>1</v>
      </c>
      <c r="N557" t="b">
        <f t="shared" si="51"/>
        <v>0</v>
      </c>
      <c r="O557" t="b">
        <f t="shared" si="52"/>
        <v>1</v>
      </c>
      <c r="S557">
        <f t="shared" si="53"/>
        <v>43084</v>
      </c>
    </row>
    <row r="558" spans="1:19">
      <c r="A558">
        <v>557</v>
      </c>
      <c r="B558" t="s">
        <v>572</v>
      </c>
      <c r="C558">
        <v>20</v>
      </c>
      <c r="D558" t="s">
        <v>11</v>
      </c>
      <c r="E558" t="s">
        <v>27</v>
      </c>
      <c r="F558">
        <v>57617</v>
      </c>
      <c r="G558" s="2">
        <v>43557</v>
      </c>
      <c r="H558">
        <v>13311</v>
      </c>
      <c r="I558" t="s">
        <v>20</v>
      </c>
      <c r="J558">
        <v>32</v>
      </c>
      <c r="K558" t="str">
        <f t="shared" si="48"/>
        <v>Above</v>
      </c>
      <c r="L558" t="str">
        <f t="shared" si="49"/>
        <v>Average</v>
      </c>
      <c r="M558" t="b">
        <f t="shared" si="50"/>
        <v>0</v>
      </c>
      <c r="N558" t="b">
        <f t="shared" si="51"/>
        <v>1</v>
      </c>
      <c r="O558" t="b">
        <f t="shared" si="52"/>
        <v>1</v>
      </c>
      <c r="S558">
        <f t="shared" si="53"/>
        <v>57617</v>
      </c>
    </row>
    <row r="559" spans="1:19">
      <c r="A559">
        <v>558</v>
      </c>
      <c r="B559" t="s">
        <v>573</v>
      </c>
      <c r="C559">
        <v>42</v>
      </c>
      <c r="D559" t="s">
        <v>11</v>
      </c>
      <c r="E559" t="s">
        <v>16</v>
      </c>
      <c r="F559">
        <v>68368</v>
      </c>
      <c r="G559" s="2">
        <v>44267</v>
      </c>
      <c r="H559">
        <v>37473</v>
      </c>
      <c r="I559" t="s">
        <v>18</v>
      </c>
      <c r="J559">
        <v>22</v>
      </c>
      <c r="K559" t="str">
        <f t="shared" si="48"/>
        <v>Above</v>
      </c>
      <c r="L559" t="str">
        <f t="shared" si="49"/>
        <v>Poor</v>
      </c>
      <c r="M559" t="b">
        <f t="shared" si="50"/>
        <v>0</v>
      </c>
      <c r="N559" t="b">
        <f t="shared" si="51"/>
        <v>1</v>
      </c>
      <c r="O559" t="b">
        <f t="shared" si="52"/>
        <v>1</v>
      </c>
      <c r="S559">
        <f t="shared" si="53"/>
        <v>68368</v>
      </c>
    </row>
    <row r="560" spans="1:19">
      <c r="A560">
        <v>559</v>
      </c>
      <c r="B560" t="s">
        <v>574</v>
      </c>
      <c r="C560">
        <v>38</v>
      </c>
      <c r="D560" t="s">
        <v>11</v>
      </c>
      <c r="E560" t="s">
        <v>16</v>
      </c>
      <c r="F560">
        <v>70489</v>
      </c>
      <c r="G560" s="2">
        <v>42738</v>
      </c>
      <c r="H560">
        <v>33265</v>
      </c>
      <c r="I560" t="s">
        <v>20</v>
      </c>
      <c r="J560">
        <v>51</v>
      </c>
      <c r="K560" t="str">
        <f t="shared" si="48"/>
        <v>Above</v>
      </c>
      <c r="L560" t="str">
        <f t="shared" si="49"/>
        <v>Excellent</v>
      </c>
      <c r="M560" t="b">
        <f t="shared" si="50"/>
        <v>0</v>
      </c>
      <c r="N560" t="b">
        <f t="shared" si="51"/>
        <v>1</v>
      </c>
      <c r="O560" t="b">
        <f t="shared" si="52"/>
        <v>1</v>
      </c>
      <c r="S560">
        <f t="shared" si="53"/>
        <v>70489</v>
      </c>
    </row>
    <row r="561" spans="1:19">
      <c r="A561">
        <v>560</v>
      </c>
      <c r="B561" t="s">
        <v>575</v>
      </c>
      <c r="C561">
        <v>29</v>
      </c>
      <c r="D561" t="s">
        <v>11</v>
      </c>
      <c r="E561" t="s">
        <v>22</v>
      </c>
      <c r="F561">
        <v>36335</v>
      </c>
      <c r="G561" s="2">
        <v>43596</v>
      </c>
      <c r="H561">
        <v>11479</v>
      </c>
      <c r="I561" t="s">
        <v>20</v>
      </c>
      <c r="J561">
        <v>38</v>
      </c>
      <c r="K561" t="str">
        <f t="shared" si="48"/>
        <v>Below</v>
      </c>
      <c r="L561" t="str">
        <f t="shared" si="49"/>
        <v>Average</v>
      </c>
      <c r="M561" t="b">
        <f t="shared" si="50"/>
        <v>0</v>
      </c>
      <c r="N561" t="b">
        <f t="shared" si="51"/>
        <v>0</v>
      </c>
      <c r="O561" t="b">
        <f t="shared" si="52"/>
        <v>1</v>
      </c>
      <c r="S561">
        <f t="shared" si="53"/>
        <v>36335</v>
      </c>
    </row>
    <row r="562" spans="1:19">
      <c r="A562">
        <v>561</v>
      </c>
      <c r="B562" t="s">
        <v>576</v>
      </c>
      <c r="C562">
        <v>36</v>
      </c>
      <c r="D562" t="s">
        <v>11</v>
      </c>
      <c r="E562" t="s">
        <v>12</v>
      </c>
      <c r="F562">
        <v>45414</v>
      </c>
      <c r="G562" s="2">
        <v>42037</v>
      </c>
      <c r="H562">
        <v>38554</v>
      </c>
      <c r="I562" t="s">
        <v>13</v>
      </c>
      <c r="J562">
        <v>31</v>
      </c>
      <c r="K562" t="str">
        <f t="shared" si="48"/>
        <v>Below</v>
      </c>
      <c r="L562" t="str">
        <f t="shared" si="49"/>
        <v>Average</v>
      </c>
      <c r="M562" t="b">
        <f t="shared" si="50"/>
        <v>0</v>
      </c>
      <c r="N562" t="b">
        <f t="shared" si="51"/>
        <v>0</v>
      </c>
      <c r="O562" t="b">
        <f t="shared" si="52"/>
        <v>0</v>
      </c>
      <c r="S562">
        <f t="shared" si="53"/>
        <v>45414</v>
      </c>
    </row>
    <row r="563" spans="1:19">
      <c r="A563">
        <v>562</v>
      </c>
      <c r="B563" t="s">
        <v>577</v>
      </c>
      <c r="C563">
        <v>46</v>
      </c>
      <c r="D563" t="s">
        <v>15</v>
      </c>
      <c r="E563" t="s">
        <v>22</v>
      </c>
      <c r="F563">
        <v>70481</v>
      </c>
      <c r="G563" s="2">
        <v>42026</v>
      </c>
      <c r="H563">
        <v>30106</v>
      </c>
      <c r="I563" t="s">
        <v>20</v>
      </c>
      <c r="J563">
        <v>46</v>
      </c>
      <c r="K563" t="str">
        <f t="shared" si="48"/>
        <v>Above</v>
      </c>
      <c r="L563" t="str">
        <f t="shared" si="49"/>
        <v>Good</v>
      </c>
      <c r="M563" t="b">
        <f t="shared" si="50"/>
        <v>0</v>
      </c>
      <c r="N563" t="b">
        <f t="shared" si="51"/>
        <v>1</v>
      </c>
      <c r="O563" t="b">
        <f t="shared" si="52"/>
        <v>1</v>
      </c>
      <c r="S563">
        <f t="shared" si="53"/>
        <v>70481</v>
      </c>
    </row>
    <row r="564" spans="1:19">
      <c r="A564">
        <v>563</v>
      </c>
      <c r="B564" t="s">
        <v>578</v>
      </c>
      <c r="C564">
        <v>27</v>
      </c>
      <c r="D564" t="s">
        <v>15</v>
      </c>
      <c r="E564" t="s">
        <v>27</v>
      </c>
      <c r="F564">
        <v>39588</v>
      </c>
      <c r="G564" s="2">
        <v>44135</v>
      </c>
      <c r="H564">
        <v>21349</v>
      </c>
      <c r="I564" t="s">
        <v>20</v>
      </c>
      <c r="J564">
        <v>20</v>
      </c>
      <c r="K564" t="str">
        <f t="shared" si="48"/>
        <v>Below</v>
      </c>
      <c r="L564" t="str">
        <f t="shared" si="49"/>
        <v>Poor</v>
      </c>
      <c r="M564" t="b">
        <f t="shared" si="50"/>
        <v>0</v>
      </c>
      <c r="N564" t="b">
        <f t="shared" si="51"/>
        <v>1</v>
      </c>
      <c r="O564" t="b">
        <f t="shared" si="52"/>
        <v>1</v>
      </c>
      <c r="S564">
        <f t="shared" si="53"/>
        <v>39588</v>
      </c>
    </row>
    <row r="565" spans="1:19">
      <c r="A565">
        <v>564</v>
      </c>
      <c r="B565" t="s">
        <v>579</v>
      </c>
      <c r="C565">
        <v>52</v>
      </c>
      <c r="D565" t="s">
        <v>11</v>
      </c>
      <c r="E565" t="s">
        <v>12</v>
      </c>
      <c r="F565">
        <v>73466</v>
      </c>
      <c r="G565" s="2">
        <v>44657</v>
      </c>
      <c r="H565">
        <v>23354</v>
      </c>
      <c r="I565" t="s">
        <v>13</v>
      </c>
      <c r="J565">
        <v>30</v>
      </c>
      <c r="K565" t="str">
        <f t="shared" si="48"/>
        <v>Above</v>
      </c>
      <c r="L565" t="str">
        <f t="shared" si="49"/>
        <v>Average</v>
      </c>
      <c r="M565" t="b">
        <f t="shared" si="50"/>
        <v>0</v>
      </c>
      <c r="N565" t="b">
        <f t="shared" si="51"/>
        <v>1</v>
      </c>
      <c r="O565" t="b">
        <f t="shared" si="52"/>
        <v>0</v>
      </c>
      <c r="S565">
        <f t="shared" si="53"/>
        <v>73466</v>
      </c>
    </row>
    <row r="566" spans="1:19">
      <c r="A566">
        <v>565</v>
      </c>
      <c r="B566" t="s">
        <v>580</v>
      </c>
      <c r="C566">
        <v>60</v>
      </c>
      <c r="D566" t="s">
        <v>15</v>
      </c>
      <c r="E566" t="s">
        <v>12</v>
      </c>
      <c r="F566">
        <v>73548</v>
      </c>
      <c r="G566" s="2">
        <v>44909</v>
      </c>
      <c r="H566">
        <v>14394</v>
      </c>
      <c r="I566" t="s">
        <v>13</v>
      </c>
      <c r="J566">
        <v>34</v>
      </c>
      <c r="K566" t="str">
        <f t="shared" si="48"/>
        <v>Above</v>
      </c>
      <c r="L566" t="str">
        <f t="shared" si="49"/>
        <v>Average</v>
      </c>
      <c r="M566" t="b">
        <f t="shared" si="50"/>
        <v>0</v>
      </c>
      <c r="N566" t="b">
        <f t="shared" si="51"/>
        <v>1</v>
      </c>
      <c r="O566" t="b">
        <f t="shared" si="52"/>
        <v>0</v>
      </c>
      <c r="S566">
        <f t="shared" si="53"/>
        <v>73548</v>
      </c>
    </row>
    <row r="567" spans="1:19">
      <c r="A567">
        <v>566</v>
      </c>
      <c r="B567" t="s">
        <v>581</v>
      </c>
      <c r="C567">
        <v>20</v>
      </c>
      <c r="D567" t="s">
        <v>11</v>
      </c>
      <c r="E567" t="s">
        <v>12</v>
      </c>
      <c r="F567">
        <v>72728</v>
      </c>
      <c r="G567" s="2">
        <v>44964</v>
      </c>
      <c r="H567">
        <v>31142</v>
      </c>
      <c r="I567" t="s">
        <v>18</v>
      </c>
      <c r="J567">
        <v>38</v>
      </c>
      <c r="K567" t="str">
        <f t="shared" si="48"/>
        <v>Above</v>
      </c>
      <c r="L567" t="str">
        <f t="shared" si="49"/>
        <v>Average</v>
      </c>
      <c r="M567" t="b">
        <f t="shared" si="50"/>
        <v>0</v>
      </c>
      <c r="N567" t="b">
        <f t="shared" si="51"/>
        <v>1</v>
      </c>
      <c r="O567" t="b">
        <f t="shared" si="52"/>
        <v>0</v>
      </c>
      <c r="S567">
        <f t="shared" si="53"/>
        <v>72728</v>
      </c>
    </row>
    <row r="568" spans="1:19">
      <c r="A568">
        <v>567</v>
      </c>
      <c r="B568" t="s">
        <v>582</v>
      </c>
      <c r="C568">
        <v>47</v>
      </c>
      <c r="D568" t="s">
        <v>11</v>
      </c>
      <c r="E568" t="s">
        <v>7</v>
      </c>
      <c r="F568">
        <v>39406</v>
      </c>
      <c r="G568" s="2">
        <v>44270</v>
      </c>
      <c r="H568">
        <v>21580</v>
      </c>
      <c r="I568" t="s">
        <v>20</v>
      </c>
      <c r="J568">
        <v>54</v>
      </c>
      <c r="K568" t="str">
        <f t="shared" si="48"/>
        <v>Below</v>
      </c>
      <c r="L568" t="str">
        <f t="shared" si="49"/>
        <v>Excellent</v>
      </c>
      <c r="M568" t="b">
        <f t="shared" si="50"/>
        <v>0</v>
      </c>
      <c r="N568" t="b">
        <f t="shared" si="51"/>
        <v>0</v>
      </c>
      <c r="O568" t="b">
        <f t="shared" si="52"/>
        <v>1</v>
      </c>
      <c r="S568">
        <f t="shared" si="53"/>
        <v>39406</v>
      </c>
    </row>
    <row r="569" spans="1:19">
      <c r="A569">
        <v>568</v>
      </c>
      <c r="B569" t="s">
        <v>583</v>
      </c>
      <c r="C569">
        <v>28</v>
      </c>
      <c r="D569" t="s">
        <v>11</v>
      </c>
      <c r="E569" t="s">
        <v>7</v>
      </c>
      <c r="F569">
        <v>42868</v>
      </c>
      <c r="G569" s="2">
        <v>43761</v>
      </c>
      <c r="H569">
        <v>19737</v>
      </c>
      <c r="I569" t="s">
        <v>28</v>
      </c>
      <c r="J569">
        <v>57</v>
      </c>
      <c r="K569" t="str">
        <f t="shared" si="48"/>
        <v>Below</v>
      </c>
      <c r="L569" t="str">
        <f t="shared" si="49"/>
        <v>Excellent</v>
      </c>
      <c r="M569" t="b">
        <f t="shared" si="50"/>
        <v>0</v>
      </c>
      <c r="N569" t="b">
        <f t="shared" si="51"/>
        <v>0</v>
      </c>
      <c r="O569" t="b">
        <f t="shared" si="52"/>
        <v>1</v>
      </c>
      <c r="S569">
        <f t="shared" si="53"/>
        <v>42868</v>
      </c>
    </row>
    <row r="570" spans="1:19">
      <c r="A570">
        <v>569</v>
      </c>
      <c r="B570" t="s">
        <v>584</v>
      </c>
      <c r="C570">
        <v>54</v>
      </c>
      <c r="D570" t="s">
        <v>11</v>
      </c>
      <c r="E570" t="s">
        <v>16</v>
      </c>
      <c r="F570">
        <v>34898</v>
      </c>
      <c r="G570" s="2">
        <v>42088</v>
      </c>
      <c r="H570">
        <v>25673</v>
      </c>
      <c r="I570" t="s">
        <v>18</v>
      </c>
      <c r="J570">
        <v>27</v>
      </c>
      <c r="K570" t="str">
        <f t="shared" si="48"/>
        <v>Below</v>
      </c>
      <c r="L570" t="str">
        <f t="shared" si="49"/>
        <v>Poor</v>
      </c>
      <c r="M570" t="b">
        <f t="shared" si="50"/>
        <v>0</v>
      </c>
      <c r="N570" t="b">
        <f t="shared" si="51"/>
        <v>0</v>
      </c>
      <c r="O570" t="b">
        <f t="shared" si="52"/>
        <v>1</v>
      </c>
      <c r="S570">
        <f t="shared" si="53"/>
        <v>34898</v>
      </c>
    </row>
    <row r="571" spans="1:19">
      <c r="A571">
        <v>570</v>
      </c>
      <c r="B571" t="s">
        <v>585</v>
      </c>
      <c r="C571">
        <v>21</v>
      </c>
      <c r="D571" t="s">
        <v>11</v>
      </c>
      <c r="E571" t="s">
        <v>16</v>
      </c>
      <c r="F571">
        <v>37707</v>
      </c>
      <c r="G571" s="2">
        <v>43251</v>
      </c>
      <c r="H571">
        <v>30420</v>
      </c>
      <c r="I571" t="s">
        <v>18</v>
      </c>
      <c r="J571">
        <v>59</v>
      </c>
      <c r="K571" t="str">
        <f t="shared" si="48"/>
        <v>Below</v>
      </c>
      <c r="L571" t="str">
        <f t="shared" si="49"/>
        <v>Excellent</v>
      </c>
      <c r="M571" t="b">
        <f t="shared" si="50"/>
        <v>0</v>
      </c>
      <c r="N571" t="b">
        <f t="shared" si="51"/>
        <v>0</v>
      </c>
      <c r="O571" t="b">
        <f t="shared" si="52"/>
        <v>1</v>
      </c>
      <c r="S571">
        <f t="shared" si="53"/>
        <v>37707</v>
      </c>
    </row>
    <row r="572" spans="1:19">
      <c r="A572">
        <v>571</v>
      </c>
      <c r="B572" t="s">
        <v>586</v>
      </c>
      <c r="C572">
        <v>53</v>
      </c>
      <c r="D572" t="s">
        <v>15</v>
      </c>
      <c r="E572" t="s">
        <v>7</v>
      </c>
      <c r="F572">
        <v>58809</v>
      </c>
      <c r="G572" s="2">
        <v>43316</v>
      </c>
      <c r="H572">
        <v>39048</v>
      </c>
      <c r="I572" t="s">
        <v>13</v>
      </c>
      <c r="J572">
        <v>25</v>
      </c>
      <c r="K572" t="str">
        <f t="shared" si="48"/>
        <v>Above</v>
      </c>
      <c r="L572" t="str">
        <f t="shared" si="49"/>
        <v>Poor</v>
      </c>
      <c r="M572" t="b">
        <f t="shared" si="50"/>
        <v>0</v>
      </c>
      <c r="N572" t="b">
        <f t="shared" si="51"/>
        <v>0</v>
      </c>
      <c r="O572" t="b">
        <f t="shared" si="52"/>
        <v>1</v>
      </c>
      <c r="S572">
        <f t="shared" si="53"/>
        <v>58809</v>
      </c>
    </row>
    <row r="573" spans="1:19">
      <c r="A573">
        <v>572</v>
      </c>
      <c r="B573" t="s">
        <v>587</v>
      </c>
      <c r="C573">
        <v>56</v>
      </c>
      <c r="D573" t="s">
        <v>11</v>
      </c>
      <c r="E573" t="s">
        <v>16</v>
      </c>
      <c r="F573">
        <v>36689</v>
      </c>
      <c r="G573" s="2">
        <v>43874</v>
      </c>
      <c r="H573">
        <v>21932</v>
      </c>
      <c r="I573" t="s">
        <v>20</v>
      </c>
      <c r="J573">
        <v>48</v>
      </c>
      <c r="K573" t="str">
        <f t="shared" si="48"/>
        <v>Below</v>
      </c>
      <c r="L573" t="str">
        <f t="shared" si="49"/>
        <v>Good</v>
      </c>
      <c r="M573" t="b">
        <f t="shared" si="50"/>
        <v>0</v>
      </c>
      <c r="N573" t="b">
        <f t="shared" si="51"/>
        <v>0</v>
      </c>
      <c r="O573" t="b">
        <f t="shared" si="52"/>
        <v>1</v>
      </c>
      <c r="S573">
        <f t="shared" si="53"/>
        <v>36689</v>
      </c>
    </row>
    <row r="574" spans="1:19">
      <c r="A574">
        <v>573</v>
      </c>
      <c r="B574" t="s">
        <v>588</v>
      </c>
      <c r="C574">
        <v>40</v>
      </c>
      <c r="D574" t="s">
        <v>11</v>
      </c>
      <c r="E574" t="s">
        <v>27</v>
      </c>
      <c r="F574">
        <v>41099</v>
      </c>
      <c r="G574" s="2">
        <v>42207</v>
      </c>
      <c r="H574">
        <v>22922</v>
      </c>
      <c r="I574" t="s">
        <v>20</v>
      </c>
      <c r="J574">
        <v>22</v>
      </c>
      <c r="K574" t="str">
        <f t="shared" si="48"/>
        <v>Below</v>
      </c>
      <c r="L574" t="str">
        <f t="shared" si="49"/>
        <v>Poor</v>
      </c>
      <c r="M574" t="b">
        <f t="shared" si="50"/>
        <v>0</v>
      </c>
      <c r="N574" t="b">
        <f t="shared" si="51"/>
        <v>1</v>
      </c>
      <c r="O574" t="b">
        <f t="shared" si="52"/>
        <v>1</v>
      </c>
      <c r="S574">
        <f t="shared" si="53"/>
        <v>41099</v>
      </c>
    </row>
    <row r="575" spans="1:19">
      <c r="A575">
        <v>574</v>
      </c>
      <c r="B575" t="s">
        <v>589</v>
      </c>
      <c r="C575">
        <v>52</v>
      </c>
      <c r="D575" t="s">
        <v>11</v>
      </c>
      <c r="E575" t="s">
        <v>16</v>
      </c>
      <c r="F575">
        <v>55491</v>
      </c>
      <c r="G575" s="2">
        <v>43477</v>
      </c>
      <c r="H575">
        <v>15835</v>
      </c>
      <c r="I575" t="s">
        <v>20</v>
      </c>
      <c r="J575">
        <v>38</v>
      </c>
      <c r="K575" t="str">
        <f t="shared" si="48"/>
        <v>Above</v>
      </c>
      <c r="L575" t="str">
        <f t="shared" si="49"/>
        <v>Average</v>
      </c>
      <c r="M575" t="b">
        <f t="shared" si="50"/>
        <v>0</v>
      </c>
      <c r="N575" t="b">
        <f t="shared" si="51"/>
        <v>0</v>
      </c>
      <c r="O575" t="b">
        <f t="shared" si="52"/>
        <v>1</v>
      </c>
      <c r="S575">
        <f t="shared" si="53"/>
        <v>55491</v>
      </c>
    </row>
    <row r="576" spans="1:19">
      <c r="A576">
        <v>575</v>
      </c>
      <c r="B576" t="s">
        <v>590</v>
      </c>
      <c r="C576">
        <v>58</v>
      </c>
      <c r="D576" t="s">
        <v>15</v>
      </c>
      <c r="E576" t="s">
        <v>22</v>
      </c>
      <c r="F576">
        <v>35019</v>
      </c>
      <c r="G576" s="2">
        <v>42027</v>
      </c>
      <c r="H576">
        <v>35946</v>
      </c>
      <c r="I576" t="s">
        <v>20</v>
      </c>
      <c r="J576">
        <v>48</v>
      </c>
      <c r="K576" t="str">
        <f t="shared" si="48"/>
        <v>Below</v>
      </c>
      <c r="L576" t="str">
        <f t="shared" si="49"/>
        <v>Good</v>
      </c>
      <c r="M576" t="b">
        <f t="shared" si="50"/>
        <v>0</v>
      </c>
      <c r="N576" t="b">
        <f t="shared" si="51"/>
        <v>0</v>
      </c>
      <c r="O576" t="b">
        <f t="shared" si="52"/>
        <v>1</v>
      </c>
      <c r="S576">
        <f t="shared" si="53"/>
        <v>35019</v>
      </c>
    </row>
    <row r="577" spans="1:19">
      <c r="A577">
        <v>576</v>
      </c>
      <c r="B577" t="s">
        <v>591</v>
      </c>
      <c r="C577">
        <v>26</v>
      </c>
      <c r="D577" t="s">
        <v>11</v>
      </c>
      <c r="E577" t="s">
        <v>16</v>
      </c>
      <c r="F577">
        <v>46993</v>
      </c>
      <c r="G577" s="2">
        <v>43585</v>
      </c>
      <c r="H577">
        <v>38765</v>
      </c>
      <c r="I577" t="s">
        <v>13</v>
      </c>
      <c r="J577">
        <v>26</v>
      </c>
      <c r="K577" t="str">
        <f t="shared" si="48"/>
        <v>Below</v>
      </c>
      <c r="L577" t="str">
        <f t="shared" si="49"/>
        <v>Poor</v>
      </c>
      <c r="M577" t="b">
        <f t="shared" si="50"/>
        <v>1</v>
      </c>
      <c r="N577" t="b">
        <f t="shared" si="51"/>
        <v>0</v>
      </c>
      <c r="O577" t="b">
        <f t="shared" si="52"/>
        <v>1</v>
      </c>
      <c r="S577">
        <f t="shared" si="53"/>
        <v>46993</v>
      </c>
    </row>
    <row r="578" spans="1:19">
      <c r="A578">
        <v>577</v>
      </c>
      <c r="B578" t="s">
        <v>592</v>
      </c>
      <c r="C578">
        <v>21</v>
      </c>
      <c r="D578" t="s">
        <v>11</v>
      </c>
      <c r="E578" t="s">
        <v>27</v>
      </c>
      <c r="F578">
        <v>57843</v>
      </c>
      <c r="G578" s="2">
        <v>43178</v>
      </c>
      <c r="H578">
        <v>37767</v>
      </c>
      <c r="I578" t="s">
        <v>20</v>
      </c>
      <c r="J578">
        <v>54</v>
      </c>
      <c r="K578" t="str">
        <f t="shared" si="48"/>
        <v>Above</v>
      </c>
      <c r="L578" t="str">
        <f t="shared" si="49"/>
        <v>Excellent</v>
      </c>
      <c r="M578" t="b">
        <f t="shared" si="50"/>
        <v>0</v>
      </c>
      <c r="N578" t="b">
        <f t="shared" si="51"/>
        <v>1</v>
      </c>
      <c r="O578" t="b">
        <f t="shared" si="52"/>
        <v>1</v>
      </c>
      <c r="S578">
        <f t="shared" si="53"/>
        <v>57843</v>
      </c>
    </row>
    <row r="579" spans="1:19">
      <c r="A579">
        <v>578</v>
      </c>
      <c r="B579" t="s">
        <v>593</v>
      </c>
      <c r="C579">
        <v>27</v>
      </c>
      <c r="D579" t="s">
        <v>11</v>
      </c>
      <c r="E579" t="s">
        <v>16</v>
      </c>
      <c r="F579">
        <v>78159</v>
      </c>
      <c r="G579" s="2">
        <v>45092</v>
      </c>
      <c r="H579">
        <v>19275</v>
      </c>
      <c r="I579" t="s">
        <v>28</v>
      </c>
      <c r="J579">
        <v>60</v>
      </c>
      <c r="K579" t="str">
        <f t="shared" ref="K579:K642" si="54">IF(F:F&gt;50000,"Above","Below")</f>
        <v>Above</v>
      </c>
      <c r="L579" t="str">
        <f t="shared" ref="L579:L642" si="55">IF(J579&gt;=50,"Excellent",IF(J579&gt;=40,"Good",IF(J579&gt;=30,"Average","Poor")))</f>
        <v>Excellent</v>
      </c>
      <c r="M579" t="b">
        <f t="shared" ref="M579:M642" si="56">IF(AND(E:E="HR",I:I="North"),H:H&gt;15000)</f>
        <v>0</v>
      </c>
      <c r="N579" t="b">
        <f t="shared" ref="N579:N642" si="57">OR(E:E="IT",F:F&gt;60000)</f>
        <v>1</v>
      </c>
      <c r="O579" t="b">
        <f t="shared" ref="O579:O642" si="58">NOT(E:E="Marketing")</f>
        <v>1</v>
      </c>
      <c r="S579">
        <f t="shared" ref="S579:S642" si="59">VLOOKUP(A579,$A$2:$J$1001,6,FALSE)</f>
        <v>78159</v>
      </c>
    </row>
    <row r="580" spans="1:19">
      <c r="A580">
        <v>579</v>
      </c>
      <c r="B580" t="s">
        <v>594</v>
      </c>
      <c r="C580">
        <v>49</v>
      </c>
      <c r="D580" t="s">
        <v>15</v>
      </c>
      <c r="E580" t="s">
        <v>16</v>
      </c>
      <c r="F580">
        <v>75339</v>
      </c>
      <c r="G580" s="2">
        <v>42387</v>
      </c>
      <c r="H580">
        <v>10945</v>
      </c>
      <c r="I580" t="s">
        <v>20</v>
      </c>
      <c r="J580">
        <v>57</v>
      </c>
      <c r="K580" t="str">
        <f t="shared" si="54"/>
        <v>Above</v>
      </c>
      <c r="L580" t="str">
        <f t="shared" si="55"/>
        <v>Excellent</v>
      </c>
      <c r="M580" t="b">
        <f t="shared" si="56"/>
        <v>0</v>
      </c>
      <c r="N580" t="b">
        <f t="shared" si="57"/>
        <v>1</v>
      </c>
      <c r="O580" t="b">
        <f t="shared" si="58"/>
        <v>1</v>
      </c>
      <c r="S580">
        <f t="shared" si="59"/>
        <v>75339</v>
      </c>
    </row>
    <row r="581" spans="1:19">
      <c r="A581">
        <v>580</v>
      </c>
      <c r="B581" t="s">
        <v>595</v>
      </c>
      <c r="C581">
        <v>59</v>
      </c>
      <c r="D581" t="s">
        <v>11</v>
      </c>
      <c r="E581" t="s">
        <v>27</v>
      </c>
      <c r="F581">
        <v>37437</v>
      </c>
      <c r="G581" s="2">
        <v>42083</v>
      </c>
      <c r="H581">
        <v>38371</v>
      </c>
      <c r="I581" t="s">
        <v>20</v>
      </c>
      <c r="J581">
        <v>22</v>
      </c>
      <c r="K581" t="str">
        <f t="shared" si="54"/>
        <v>Below</v>
      </c>
      <c r="L581" t="str">
        <f t="shared" si="55"/>
        <v>Poor</v>
      </c>
      <c r="M581" t="b">
        <f t="shared" si="56"/>
        <v>0</v>
      </c>
      <c r="N581" t="b">
        <f t="shared" si="57"/>
        <v>1</v>
      </c>
      <c r="O581" t="b">
        <f t="shared" si="58"/>
        <v>1</v>
      </c>
      <c r="S581">
        <f t="shared" si="59"/>
        <v>37437</v>
      </c>
    </row>
    <row r="582" spans="1:19">
      <c r="A582">
        <v>581</v>
      </c>
      <c r="B582" t="s">
        <v>596</v>
      </c>
      <c r="C582">
        <v>27</v>
      </c>
      <c r="D582" t="s">
        <v>15</v>
      </c>
      <c r="E582" t="s">
        <v>12</v>
      </c>
      <c r="F582">
        <v>34681</v>
      </c>
      <c r="G582" s="2">
        <v>42020</v>
      </c>
      <c r="H582">
        <v>13341</v>
      </c>
      <c r="I582" t="s">
        <v>20</v>
      </c>
      <c r="J582">
        <v>25</v>
      </c>
      <c r="K582" t="str">
        <f t="shared" si="54"/>
        <v>Below</v>
      </c>
      <c r="L582" t="str">
        <f t="shared" si="55"/>
        <v>Poor</v>
      </c>
      <c r="M582" t="b">
        <f t="shared" si="56"/>
        <v>0</v>
      </c>
      <c r="N582" t="b">
        <f t="shared" si="57"/>
        <v>0</v>
      </c>
      <c r="O582" t="b">
        <f t="shared" si="58"/>
        <v>0</v>
      </c>
      <c r="S582">
        <f t="shared" si="59"/>
        <v>34681</v>
      </c>
    </row>
    <row r="583" spans="1:19">
      <c r="A583">
        <v>582</v>
      </c>
      <c r="B583" t="s">
        <v>597</v>
      </c>
      <c r="C583">
        <v>35</v>
      </c>
      <c r="D583" t="s">
        <v>11</v>
      </c>
      <c r="E583" t="s">
        <v>12</v>
      </c>
      <c r="F583">
        <v>35233</v>
      </c>
      <c r="G583" s="2">
        <v>44657</v>
      </c>
      <c r="H583">
        <v>13496</v>
      </c>
      <c r="I583" t="s">
        <v>18</v>
      </c>
      <c r="J583">
        <v>30</v>
      </c>
      <c r="K583" t="str">
        <f t="shared" si="54"/>
        <v>Below</v>
      </c>
      <c r="L583" t="str">
        <f t="shared" si="55"/>
        <v>Average</v>
      </c>
      <c r="M583" t="b">
        <f t="shared" si="56"/>
        <v>0</v>
      </c>
      <c r="N583" t="b">
        <f t="shared" si="57"/>
        <v>0</v>
      </c>
      <c r="O583" t="b">
        <f t="shared" si="58"/>
        <v>0</v>
      </c>
      <c r="S583">
        <f t="shared" si="59"/>
        <v>35233</v>
      </c>
    </row>
    <row r="584" spans="1:19">
      <c r="A584">
        <v>583</v>
      </c>
      <c r="B584" t="s">
        <v>598</v>
      </c>
      <c r="C584">
        <v>60</v>
      </c>
      <c r="D584" t="s">
        <v>15</v>
      </c>
      <c r="E584" t="s">
        <v>27</v>
      </c>
      <c r="F584">
        <v>39591</v>
      </c>
      <c r="G584" s="2">
        <v>42499</v>
      </c>
      <c r="H584">
        <v>39100</v>
      </c>
      <c r="I584" t="s">
        <v>13</v>
      </c>
      <c r="J584">
        <v>58</v>
      </c>
      <c r="K584" t="str">
        <f t="shared" si="54"/>
        <v>Below</v>
      </c>
      <c r="L584" t="str">
        <f t="shared" si="55"/>
        <v>Excellent</v>
      </c>
      <c r="M584" t="b">
        <f t="shared" si="56"/>
        <v>0</v>
      </c>
      <c r="N584" t="b">
        <f t="shared" si="57"/>
        <v>1</v>
      </c>
      <c r="O584" t="b">
        <f t="shared" si="58"/>
        <v>1</v>
      </c>
      <c r="S584">
        <f t="shared" si="59"/>
        <v>39591</v>
      </c>
    </row>
    <row r="585" spans="1:19">
      <c r="A585">
        <v>584</v>
      </c>
      <c r="B585" t="s">
        <v>599</v>
      </c>
      <c r="C585">
        <v>36</v>
      </c>
      <c r="D585" t="s">
        <v>15</v>
      </c>
      <c r="E585" t="s">
        <v>22</v>
      </c>
      <c r="F585">
        <v>54649</v>
      </c>
      <c r="G585" s="2">
        <v>43061</v>
      </c>
      <c r="H585">
        <v>35062</v>
      </c>
      <c r="I585" t="s">
        <v>13</v>
      </c>
      <c r="J585">
        <v>55</v>
      </c>
      <c r="K585" t="str">
        <f t="shared" si="54"/>
        <v>Above</v>
      </c>
      <c r="L585" t="str">
        <f t="shared" si="55"/>
        <v>Excellent</v>
      </c>
      <c r="M585" t="b">
        <f t="shared" si="56"/>
        <v>0</v>
      </c>
      <c r="N585" t="b">
        <f t="shared" si="57"/>
        <v>0</v>
      </c>
      <c r="O585" t="b">
        <f t="shared" si="58"/>
        <v>1</v>
      </c>
      <c r="S585">
        <f t="shared" si="59"/>
        <v>54649</v>
      </c>
    </row>
    <row r="586" spans="1:19">
      <c r="A586">
        <v>585</v>
      </c>
      <c r="B586" t="s">
        <v>600</v>
      </c>
      <c r="C586">
        <v>43</v>
      </c>
      <c r="D586" t="s">
        <v>15</v>
      </c>
      <c r="E586" t="s">
        <v>12</v>
      </c>
      <c r="F586">
        <v>48617</v>
      </c>
      <c r="G586" s="2">
        <v>42621</v>
      </c>
      <c r="H586">
        <v>28882</v>
      </c>
      <c r="I586" t="s">
        <v>20</v>
      </c>
      <c r="J586">
        <v>30</v>
      </c>
      <c r="K586" t="str">
        <f t="shared" si="54"/>
        <v>Below</v>
      </c>
      <c r="L586" t="str">
        <f t="shared" si="55"/>
        <v>Average</v>
      </c>
      <c r="M586" t="b">
        <f t="shared" si="56"/>
        <v>0</v>
      </c>
      <c r="N586" t="b">
        <f t="shared" si="57"/>
        <v>0</v>
      </c>
      <c r="O586" t="b">
        <f t="shared" si="58"/>
        <v>0</v>
      </c>
      <c r="S586">
        <f t="shared" si="59"/>
        <v>48617</v>
      </c>
    </row>
    <row r="587" spans="1:19">
      <c r="A587">
        <v>586</v>
      </c>
      <c r="B587" t="s">
        <v>601</v>
      </c>
      <c r="C587">
        <v>34</v>
      </c>
      <c r="D587" t="s">
        <v>15</v>
      </c>
      <c r="E587" t="s">
        <v>12</v>
      </c>
      <c r="F587">
        <v>58269</v>
      </c>
      <c r="G587" s="2">
        <v>44958</v>
      </c>
      <c r="H587">
        <v>25323</v>
      </c>
      <c r="I587" t="s">
        <v>28</v>
      </c>
      <c r="J587">
        <v>27</v>
      </c>
      <c r="K587" t="str">
        <f t="shared" si="54"/>
        <v>Above</v>
      </c>
      <c r="L587" t="str">
        <f t="shared" si="55"/>
        <v>Poor</v>
      </c>
      <c r="M587" t="b">
        <f t="shared" si="56"/>
        <v>0</v>
      </c>
      <c r="N587" t="b">
        <f t="shared" si="57"/>
        <v>0</v>
      </c>
      <c r="O587" t="b">
        <f t="shared" si="58"/>
        <v>0</v>
      </c>
      <c r="S587">
        <f t="shared" si="59"/>
        <v>58269</v>
      </c>
    </row>
    <row r="588" spans="1:19">
      <c r="A588">
        <v>587</v>
      </c>
      <c r="B588" t="s">
        <v>602</v>
      </c>
      <c r="C588">
        <v>39</v>
      </c>
      <c r="D588" t="s">
        <v>15</v>
      </c>
      <c r="E588" t="s">
        <v>7</v>
      </c>
      <c r="F588">
        <v>55511</v>
      </c>
      <c r="G588" s="2">
        <v>43178</v>
      </c>
      <c r="H588">
        <v>19986</v>
      </c>
      <c r="I588" t="s">
        <v>13</v>
      </c>
      <c r="J588">
        <v>41</v>
      </c>
      <c r="K588" t="str">
        <f t="shared" si="54"/>
        <v>Above</v>
      </c>
      <c r="L588" t="str">
        <f t="shared" si="55"/>
        <v>Good</v>
      </c>
      <c r="M588" t="b">
        <f t="shared" si="56"/>
        <v>0</v>
      </c>
      <c r="N588" t="b">
        <f t="shared" si="57"/>
        <v>0</v>
      </c>
      <c r="O588" t="b">
        <f t="shared" si="58"/>
        <v>1</v>
      </c>
      <c r="S588">
        <f t="shared" si="59"/>
        <v>55511</v>
      </c>
    </row>
    <row r="589" spans="1:19">
      <c r="A589">
        <v>588</v>
      </c>
      <c r="B589" t="s">
        <v>603</v>
      </c>
      <c r="C589">
        <v>54</v>
      </c>
      <c r="D589" t="s">
        <v>11</v>
      </c>
      <c r="E589" t="s">
        <v>27</v>
      </c>
      <c r="F589">
        <v>58130</v>
      </c>
      <c r="G589" s="2">
        <v>45216</v>
      </c>
      <c r="H589">
        <v>20620</v>
      </c>
      <c r="I589" t="s">
        <v>13</v>
      </c>
      <c r="J589">
        <v>20</v>
      </c>
      <c r="K589" t="str">
        <f t="shared" si="54"/>
        <v>Above</v>
      </c>
      <c r="L589" t="str">
        <f t="shared" si="55"/>
        <v>Poor</v>
      </c>
      <c r="M589" t="b">
        <f t="shared" si="56"/>
        <v>0</v>
      </c>
      <c r="N589" t="b">
        <f t="shared" si="57"/>
        <v>1</v>
      </c>
      <c r="O589" t="b">
        <f t="shared" si="58"/>
        <v>1</v>
      </c>
      <c r="S589">
        <f t="shared" si="59"/>
        <v>58130</v>
      </c>
    </row>
    <row r="590" spans="1:19">
      <c r="A590">
        <v>589</v>
      </c>
      <c r="B590" t="s">
        <v>604</v>
      </c>
      <c r="C590">
        <v>37</v>
      </c>
      <c r="D590" t="s">
        <v>15</v>
      </c>
      <c r="E590" t="s">
        <v>7</v>
      </c>
      <c r="F590">
        <v>31282</v>
      </c>
      <c r="G590" s="2">
        <v>42275</v>
      </c>
      <c r="H590">
        <v>27044</v>
      </c>
      <c r="I590" t="s">
        <v>20</v>
      </c>
      <c r="J590">
        <v>31</v>
      </c>
      <c r="K590" t="str">
        <f t="shared" si="54"/>
        <v>Below</v>
      </c>
      <c r="L590" t="str">
        <f t="shared" si="55"/>
        <v>Average</v>
      </c>
      <c r="M590" t="b">
        <f t="shared" si="56"/>
        <v>0</v>
      </c>
      <c r="N590" t="b">
        <f t="shared" si="57"/>
        <v>0</v>
      </c>
      <c r="O590" t="b">
        <f t="shared" si="58"/>
        <v>1</v>
      </c>
      <c r="S590">
        <f t="shared" si="59"/>
        <v>31282</v>
      </c>
    </row>
    <row r="591" spans="1:19">
      <c r="A591">
        <v>590</v>
      </c>
      <c r="B591" t="s">
        <v>605</v>
      </c>
      <c r="C591">
        <v>43</v>
      </c>
      <c r="D591" t="s">
        <v>15</v>
      </c>
      <c r="E591" t="s">
        <v>12</v>
      </c>
      <c r="F591">
        <v>46867</v>
      </c>
      <c r="G591" s="2">
        <v>42091</v>
      </c>
      <c r="H591">
        <v>20310</v>
      </c>
      <c r="I591" t="s">
        <v>13</v>
      </c>
      <c r="J591">
        <v>47</v>
      </c>
      <c r="K591" t="str">
        <f t="shared" si="54"/>
        <v>Below</v>
      </c>
      <c r="L591" t="str">
        <f t="shared" si="55"/>
        <v>Good</v>
      </c>
      <c r="M591" t="b">
        <f t="shared" si="56"/>
        <v>0</v>
      </c>
      <c r="N591" t="b">
        <f t="shared" si="57"/>
        <v>0</v>
      </c>
      <c r="O591" t="b">
        <f t="shared" si="58"/>
        <v>0</v>
      </c>
      <c r="S591">
        <f t="shared" si="59"/>
        <v>46867</v>
      </c>
    </row>
    <row r="592" spans="1:19">
      <c r="A592">
        <v>591</v>
      </c>
      <c r="B592" t="s">
        <v>606</v>
      </c>
      <c r="C592">
        <v>30</v>
      </c>
      <c r="D592" t="s">
        <v>11</v>
      </c>
      <c r="E592" t="s">
        <v>7</v>
      </c>
      <c r="F592">
        <v>45024</v>
      </c>
      <c r="G592" s="2">
        <v>44654</v>
      </c>
      <c r="H592">
        <v>13227</v>
      </c>
      <c r="I592" t="s">
        <v>20</v>
      </c>
      <c r="J592">
        <v>59</v>
      </c>
      <c r="K592" t="str">
        <f t="shared" si="54"/>
        <v>Below</v>
      </c>
      <c r="L592" t="str">
        <f t="shared" si="55"/>
        <v>Excellent</v>
      </c>
      <c r="M592" t="b">
        <f t="shared" si="56"/>
        <v>0</v>
      </c>
      <c r="N592" t="b">
        <f t="shared" si="57"/>
        <v>0</v>
      </c>
      <c r="O592" t="b">
        <f t="shared" si="58"/>
        <v>1</v>
      </c>
      <c r="S592">
        <f t="shared" si="59"/>
        <v>45024</v>
      </c>
    </row>
    <row r="593" spans="1:19">
      <c r="A593">
        <v>592</v>
      </c>
      <c r="B593" t="s">
        <v>607</v>
      </c>
      <c r="C593">
        <v>42</v>
      </c>
      <c r="D593" t="s">
        <v>15</v>
      </c>
      <c r="E593" t="s">
        <v>27</v>
      </c>
      <c r="F593">
        <v>32104</v>
      </c>
      <c r="G593" s="2">
        <v>44874</v>
      </c>
      <c r="H593">
        <v>37745</v>
      </c>
      <c r="I593" t="s">
        <v>13</v>
      </c>
      <c r="J593">
        <v>35</v>
      </c>
      <c r="K593" t="str">
        <f t="shared" si="54"/>
        <v>Below</v>
      </c>
      <c r="L593" t="str">
        <f t="shared" si="55"/>
        <v>Average</v>
      </c>
      <c r="M593" t="b">
        <f t="shared" si="56"/>
        <v>0</v>
      </c>
      <c r="N593" t="b">
        <f t="shared" si="57"/>
        <v>1</v>
      </c>
      <c r="O593" t="b">
        <f t="shared" si="58"/>
        <v>1</v>
      </c>
      <c r="S593">
        <f t="shared" si="59"/>
        <v>32104</v>
      </c>
    </row>
    <row r="594" spans="1:19">
      <c r="A594">
        <v>593</v>
      </c>
      <c r="B594" t="s">
        <v>608</v>
      </c>
      <c r="C594">
        <v>53</v>
      </c>
      <c r="D594" t="s">
        <v>15</v>
      </c>
      <c r="E594" t="s">
        <v>7</v>
      </c>
      <c r="F594">
        <v>41885</v>
      </c>
      <c r="G594" s="2">
        <v>43071</v>
      </c>
      <c r="H594">
        <v>23120</v>
      </c>
      <c r="I594" t="s">
        <v>18</v>
      </c>
      <c r="J594">
        <v>40</v>
      </c>
      <c r="K594" t="str">
        <f t="shared" si="54"/>
        <v>Below</v>
      </c>
      <c r="L594" t="str">
        <f t="shared" si="55"/>
        <v>Good</v>
      </c>
      <c r="M594" t="b">
        <f t="shared" si="56"/>
        <v>0</v>
      </c>
      <c r="N594" t="b">
        <f t="shared" si="57"/>
        <v>0</v>
      </c>
      <c r="O594" t="b">
        <f t="shared" si="58"/>
        <v>1</v>
      </c>
      <c r="S594">
        <f t="shared" si="59"/>
        <v>41885</v>
      </c>
    </row>
    <row r="595" spans="1:19">
      <c r="A595">
        <v>594</v>
      </c>
      <c r="B595" t="s">
        <v>609</v>
      </c>
      <c r="C595">
        <v>47</v>
      </c>
      <c r="D595" t="s">
        <v>15</v>
      </c>
      <c r="E595" t="s">
        <v>22</v>
      </c>
      <c r="F595">
        <v>49921</v>
      </c>
      <c r="G595" s="2">
        <v>44147</v>
      </c>
      <c r="H595">
        <v>35460</v>
      </c>
      <c r="I595" t="s">
        <v>20</v>
      </c>
      <c r="J595">
        <v>32</v>
      </c>
      <c r="K595" t="str">
        <f t="shared" si="54"/>
        <v>Below</v>
      </c>
      <c r="L595" t="str">
        <f t="shared" si="55"/>
        <v>Average</v>
      </c>
      <c r="M595" t="b">
        <f t="shared" si="56"/>
        <v>0</v>
      </c>
      <c r="N595" t="b">
        <f t="shared" si="57"/>
        <v>0</v>
      </c>
      <c r="O595" t="b">
        <f t="shared" si="58"/>
        <v>1</v>
      </c>
      <c r="S595">
        <f t="shared" si="59"/>
        <v>49921</v>
      </c>
    </row>
    <row r="596" spans="1:19">
      <c r="A596">
        <v>595</v>
      </c>
      <c r="B596" t="s">
        <v>610</v>
      </c>
      <c r="C596">
        <v>58</v>
      </c>
      <c r="D596" t="s">
        <v>11</v>
      </c>
      <c r="E596" t="s">
        <v>27</v>
      </c>
      <c r="F596">
        <v>64650</v>
      </c>
      <c r="G596" s="2">
        <v>42534</v>
      </c>
      <c r="H596">
        <v>20733</v>
      </c>
      <c r="I596" t="s">
        <v>28</v>
      </c>
      <c r="J596">
        <v>56</v>
      </c>
      <c r="K596" t="str">
        <f t="shared" si="54"/>
        <v>Above</v>
      </c>
      <c r="L596" t="str">
        <f t="shared" si="55"/>
        <v>Excellent</v>
      </c>
      <c r="M596" t="b">
        <f t="shared" si="56"/>
        <v>0</v>
      </c>
      <c r="N596" t="b">
        <f t="shared" si="57"/>
        <v>1</v>
      </c>
      <c r="O596" t="b">
        <f t="shared" si="58"/>
        <v>1</v>
      </c>
      <c r="S596">
        <f t="shared" si="59"/>
        <v>64650</v>
      </c>
    </row>
    <row r="597" spans="1:19">
      <c r="A597">
        <v>596</v>
      </c>
      <c r="B597" t="s">
        <v>611</v>
      </c>
      <c r="C597">
        <v>33</v>
      </c>
      <c r="D597" t="s">
        <v>15</v>
      </c>
      <c r="E597" t="s">
        <v>16</v>
      </c>
      <c r="F597">
        <v>31805</v>
      </c>
      <c r="G597" s="2">
        <v>45028</v>
      </c>
      <c r="H597">
        <v>22219</v>
      </c>
      <c r="I597" t="s">
        <v>13</v>
      </c>
      <c r="J597">
        <v>24</v>
      </c>
      <c r="K597" t="str">
        <f t="shared" si="54"/>
        <v>Below</v>
      </c>
      <c r="L597" t="str">
        <f t="shared" si="55"/>
        <v>Poor</v>
      </c>
      <c r="M597" t="b">
        <f t="shared" si="56"/>
        <v>1</v>
      </c>
      <c r="N597" t="b">
        <f t="shared" si="57"/>
        <v>0</v>
      </c>
      <c r="O597" t="b">
        <f t="shared" si="58"/>
        <v>1</v>
      </c>
      <c r="S597">
        <f t="shared" si="59"/>
        <v>31805</v>
      </c>
    </row>
    <row r="598" spans="1:19">
      <c r="A598">
        <v>597</v>
      </c>
      <c r="B598" t="s">
        <v>612</v>
      </c>
      <c r="C598">
        <v>59</v>
      </c>
      <c r="D598" t="s">
        <v>11</v>
      </c>
      <c r="E598" t="s">
        <v>7</v>
      </c>
      <c r="F598">
        <v>60430</v>
      </c>
      <c r="G598" s="2">
        <v>43058</v>
      </c>
      <c r="H598">
        <v>37662</v>
      </c>
      <c r="I598" t="s">
        <v>28</v>
      </c>
      <c r="J598">
        <v>41</v>
      </c>
      <c r="K598" t="str">
        <f t="shared" si="54"/>
        <v>Above</v>
      </c>
      <c r="L598" t="str">
        <f t="shared" si="55"/>
        <v>Good</v>
      </c>
      <c r="M598" t="b">
        <f t="shared" si="56"/>
        <v>0</v>
      </c>
      <c r="N598" t="b">
        <f t="shared" si="57"/>
        <v>1</v>
      </c>
      <c r="O598" t="b">
        <f t="shared" si="58"/>
        <v>1</v>
      </c>
      <c r="S598">
        <f t="shared" si="59"/>
        <v>60430</v>
      </c>
    </row>
    <row r="599" spans="1:19">
      <c r="A599">
        <v>598</v>
      </c>
      <c r="B599" t="s">
        <v>613</v>
      </c>
      <c r="C599">
        <v>21</v>
      </c>
      <c r="D599" t="s">
        <v>15</v>
      </c>
      <c r="E599" t="s">
        <v>12</v>
      </c>
      <c r="F599">
        <v>47109</v>
      </c>
      <c r="G599" s="2">
        <v>43916</v>
      </c>
      <c r="H599">
        <v>36358</v>
      </c>
      <c r="I599" t="s">
        <v>13</v>
      </c>
      <c r="J599">
        <v>28</v>
      </c>
      <c r="K599" t="str">
        <f t="shared" si="54"/>
        <v>Below</v>
      </c>
      <c r="L599" t="str">
        <f t="shared" si="55"/>
        <v>Poor</v>
      </c>
      <c r="M599" t="b">
        <f t="shared" si="56"/>
        <v>0</v>
      </c>
      <c r="N599" t="b">
        <f t="shared" si="57"/>
        <v>0</v>
      </c>
      <c r="O599" t="b">
        <f t="shared" si="58"/>
        <v>0</v>
      </c>
      <c r="S599">
        <f t="shared" si="59"/>
        <v>47109</v>
      </c>
    </row>
    <row r="600" spans="1:19">
      <c r="A600">
        <v>599</v>
      </c>
      <c r="B600" t="s">
        <v>614</v>
      </c>
      <c r="C600">
        <v>44</v>
      </c>
      <c r="D600" t="s">
        <v>15</v>
      </c>
      <c r="E600" t="s">
        <v>22</v>
      </c>
      <c r="F600">
        <v>75409</v>
      </c>
      <c r="G600" s="2">
        <v>42480</v>
      </c>
      <c r="H600">
        <v>11581</v>
      </c>
      <c r="I600" t="s">
        <v>13</v>
      </c>
      <c r="J600">
        <v>40</v>
      </c>
      <c r="K600" t="str">
        <f t="shared" si="54"/>
        <v>Above</v>
      </c>
      <c r="L600" t="str">
        <f t="shared" si="55"/>
        <v>Good</v>
      </c>
      <c r="M600" t="b">
        <f t="shared" si="56"/>
        <v>0</v>
      </c>
      <c r="N600" t="b">
        <f t="shared" si="57"/>
        <v>1</v>
      </c>
      <c r="O600" t="b">
        <f t="shared" si="58"/>
        <v>1</v>
      </c>
      <c r="S600">
        <f t="shared" si="59"/>
        <v>75409</v>
      </c>
    </row>
    <row r="601" spans="1:19">
      <c r="A601">
        <v>600</v>
      </c>
      <c r="B601" t="s">
        <v>368</v>
      </c>
      <c r="C601">
        <v>44</v>
      </c>
      <c r="D601" t="s">
        <v>15</v>
      </c>
      <c r="E601" t="s">
        <v>27</v>
      </c>
      <c r="F601">
        <v>63852</v>
      </c>
      <c r="G601" s="2">
        <v>42907</v>
      </c>
      <c r="H601">
        <v>10003</v>
      </c>
      <c r="I601" t="s">
        <v>20</v>
      </c>
      <c r="J601">
        <v>20</v>
      </c>
      <c r="K601" t="str">
        <f t="shared" si="54"/>
        <v>Above</v>
      </c>
      <c r="L601" t="str">
        <f t="shared" si="55"/>
        <v>Poor</v>
      </c>
      <c r="M601" t="b">
        <f t="shared" si="56"/>
        <v>0</v>
      </c>
      <c r="N601" t="b">
        <f t="shared" si="57"/>
        <v>1</v>
      </c>
      <c r="O601" t="b">
        <f t="shared" si="58"/>
        <v>1</v>
      </c>
      <c r="S601">
        <f t="shared" si="59"/>
        <v>63852</v>
      </c>
    </row>
    <row r="602" spans="1:19">
      <c r="A602">
        <v>601</v>
      </c>
      <c r="B602" t="s">
        <v>615</v>
      </c>
      <c r="C602">
        <v>35</v>
      </c>
      <c r="D602" t="s">
        <v>11</v>
      </c>
      <c r="E602" t="s">
        <v>27</v>
      </c>
      <c r="F602">
        <v>41367</v>
      </c>
      <c r="G602" s="2">
        <v>45288</v>
      </c>
      <c r="H602">
        <v>36665</v>
      </c>
      <c r="I602" t="s">
        <v>13</v>
      </c>
      <c r="J602">
        <v>60</v>
      </c>
      <c r="K602" t="str">
        <f t="shared" si="54"/>
        <v>Below</v>
      </c>
      <c r="L602" t="str">
        <f t="shared" si="55"/>
        <v>Excellent</v>
      </c>
      <c r="M602" t="b">
        <f t="shared" si="56"/>
        <v>0</v>
      </c>
      <c r="N602" t="b">
        <f t="shared" si="57"/>
        <v>1</v>
      </c>
      <c r="O602" t="b">
        <f t="shared" si="58"/>
        <v>1</v>
      </c>
      <c r="S602">
        <f t="shared" si="59"/>
        <v>41367</v>
      </c>
    </row>
    <row r="603" spans="1:19">
      <c r="A603">
        <v>602</v>
      </c>
      <c r="B603" t="s">
        <v>616</v>
      </c>
      <c r="C603">
        <v>60</v>
      </c>
      <c r="D603" t="s">
        <v>15</v>
      </c>
      <c r="E603" t="s">
        <v>12</v>
      </c>
      <c r="F603">
        <v>66406</v>
      </c>
      <c r="G603" s="2">
        <v>43027</v>
      </c>
      <c r="H603">
        <v>25924</v>
      </c>
      <c r="I603" t="s">
        <v>28</v>
      </c>
      <c r="J603">
        <v>55</v>
      </c>
      <c r="K603" t="str">
        <f t="shared" si="54"/>
        <v>Above</v>
      </c>
      <c r="L603" t="str">
        <f t="shared" si="55"/>
        <v>Excellent</v>
      </c>
      <c r="M603" t="b">
        <f t="shared" si="56"/>
        <v>0</v>
      </c>
      <c r="N603" t="b">
        <f t="shared" si="57"/>
        <v>1</v>
      </c>
      <c r="O603" t="b">
        <f t="shared" si="58"/>
        <v>0</v>
      </c>
      <c r="S603">
        <f t="shared" si="59"/>
        <v>66406</v>
      </c>
    </row>
    <row r="604" spans="1:19">
      <c r="A604">
        <v>603</v>
      </c>
      <c r="B604" t="s">
        <v>617</v>
      </c>
      <c r="C604">
        <v>35</v>
      </c>
      <c r="D604" t="s">
        <v>11</v>
      </c>
      <c r="E604" t="s">
        <v>27</v>
      </c>
      <c r="F604">
        <v>45914</v>
      </c>
      <c r="G604" s="2">
        <v>42291</v>
      </c>
      <c r="H604">
        <v>35272</v>
      </c>
      <c r="I604" t="s">
        <v>18</v>
      </c>
      <c r="J604">
        <v>28</v>
      </c>
      <c r="K604" t="str">
        <f t="shared" si="54"/>
        <v>Below</v>
      </c>
      <c r="L604" t="str">
        <f t="shared" si="55"/>
        <v>Poor</v>
      </c>
      <c r="M604" t="b">
        <f t="shared" si="56"/>
        <v>0</v>
      </c>
      <c r="N604" t="b">
        <f t="shared" si="57"/>
        <v>1</v>
      </c>
      <c r="O604" t="b">
        <f t="shared" si="58"/>
        <v>1</v>
      </c>
      <c r="S604">
        <f t="shared" si="59"/>
        <v>45914</v>
      </c>
    </row>
    <row r="605" spans="1:19">
      <c r="A605">
        <v>604</v>
      </c>
      <c r="B605" t="s">
        <v>618</v>
      </c>
      <c r="C605">
        <v>58</v>
      </c>
      <c r="D605" t="s">
        <v>15</v>
      </c>
      <c r="E605" t="s">
        <v>22</v>
      </c>
      <c r="F605">
        <v>65249</v>
      </c>
      <c r="G605" s="2">
        <v>43796</v>
      </c>
      <c r="H605">
        <v>35987</v>
      </c>
      <c r="I605" t="s">
        <v>20</v>
      </c>
      <c r="J605">
        <v>35</v>
      </c>
      <c r="K605" t="str">
        <f t="shared" si="54"/>
        <v>Above</v>
      </c>
      <c r="L605" t="str">
        <f t="shared" si="55"/>
        <v>Average</v>
      </c>
      <c r="M605" t="b">
        <f t="shared" si="56"/>
        <v>0</v>
      </c>
      <c r="N605" t="b">
        <f t="shared" si="57"/>
        <v>1</v>
      </c>
      <c r="O605" t="b">
        <f t="shared" si="58"/>
        <v>1</v>
      </c>
      <c r="S605">
        <f t="shared" si="59"/>
        <v>65249</v>
      </c>
    </row>
    <row r="606" spans="1:19">
      <c r="A606">
        <v>605</v>
      </c>
      <c r="B606" t="s">
        <v>619</v>
      </c>
      <c r="C606">
        <v>57</v>
      </c>
      <c r="D606" t="s">
        <v>11</v>
      </c>
      <c r="E606" t="s">
        <v>16</v>
      </c>
      <c r="F606">
        <v>65433</v>
      </c>
      <c r="G606" s="2">
        <v>43466</v>
      </c>
      <c r="H606">
        <v>20166</v>
      </c>
      <c r="I606" t="s">
        <v>13</v>
      </c>
      <c r="J606">
        <v>60</v>
      </c>
      <c r="K606" t="str">
        <f t="shared" si="54"/>
        <v>Above</v>
      </c>
      <c r="L606" t="str">
        <f t="shared" si="55"/>
        <v>Excellent</v>
      </c>
      <c r="M606" t="b">
        <f t="shared" si="56"/>
        <v>1</v>
      </c>
      <c r="N606" t="b">
        <f t="shared" si="57"/>
        <v>1</v>
      </c>
      <c r="O606" t="b">
        <f t="shared" si="58"/>
        <v>1</v>
      </c>
      <c r="S606">
        <f t="shared" si="59"/>
        <v>65433</v>
      </c>
    </row>
    <row r="607" spans="1:19">
      <c r="A607">
        <v>606</v>
      </c>
      <c r="B607" t="s">
        <v>620</v>
      </c>
      <c r="C607">
        <v>57</v>
      </c>
      <c r="D607" t="s">
        <v>15</v>
      </c>
      <c r="E607" t="s">
        <v>27</v>
      </c>
      <c r="F607">
        <v>34185</v>
      </c>
      <c r="G607" s="2">
        <v>41853</v>
      </c>
      <c r="H607">
        <v>12737</v>
      </c>
      <c r="I607" t="s">
        <v>20</v>
      </c>
      <c r="J607">
        <v>52</v>
      </c>
      <c r="K607" t="str">
        <f t="shared" si="54"/>
        <v>Below</v>
      </c>
      <c r="L607" t="str">
        <f t="shared" si="55"/>
        <v>Excellent</v>
      </c>
      <c r="M607" t="b">
        <f t="shared" si="56"/>
        <v>0</v>
      </c>
      <c r="N607" t="b">
        <f t="shared" si="57"/>
        <v>1</v>
      </c>
      <c r="O607" t="b">
        <f t="shared" si="58"/>
        <v>1</v>
      </c>
      <c r="S607">
        <f t="shared" si="59"/>
        <v>34185</v>
      </c>
    </row>
    <row r="608" spans="1:19">
      <c r="A608">
        <v>607</v>
      </c>
      <c r="B608" t="s">
        <v>621</v>
      </c>
      <c r="C608">
        <v>24</v>
      </c>
      <c r="D608" t="s">
        <v>11</v>
      </c>
      <c r="E608" t="s">
        <v>7</v>
      </c>
      <c r="F608">
        <v>72399</v>
      </c>
      <c r="G608" s="2">
        <v>42924</v>
      </c>
      <c r="H608">
        <v>39470</v>
      </c>
      <c r="I608" t="s">
        <v>13</v>
      </c>
      <c r="J608">
        <v>39</v>
      </c>
      <c r="K608" t="str">
        <f t="shared" si="54"/>
        <v>Above</v>
      </c>
      <c r="L608" t="str">
        <f t="shared" si="55"/>
        <v>Average</v>
      </c>
      <c r="M608" t="b">
        <f t="shared" si="56"/>
        <v>0</v>
      </c>
      <c r="N608" t="b">
        <f t="shared" si="57"/>
        <v>1</v>
      </c>
      <c r="O608" t="b">
        <f t="shared" si="58"/>
        <v>1</v>
      </c>
      <c r="S608">
        <f t="shared" si="59"/>
        <v>72399</v>
      </c>
    </row>
    <row r="609" spans="1:19">
      <c r="A609">
        <v>608</v>
      </c>
      <c r="B609" t="s">
        <v>622</v>
      </c>
      <c r="C609">
        <v>56</v>
      </c>
      <c r="D609" t="s">
        <v>11</v>
      </c>
      <c r="E609" t="s">
        <v>27</v>
      </c>
      <c r="F609">
        <v>40509</v>
      </c>
      <c r="G609" s="2">
        <v>45206</v>
      </c>
      <c r="H609">
        <v>26866</v>
      </c>
      <c r="I609" t="s">
        <v>28</v>
      </c>
      <c r="J609">
        <v>24</v>
      </c>
      <c r="K609" t="str">
        <f t="shared" si="54"/>
        <v>Below</v>
      </c>
      <c r="L609" t="str">
        <f t="shared" si="55"/>
        <v>Poor</v>
      </c>
      <c r="M609" t="b">
        <f t="shared" si="56"/>
        <v>0</v>
      </c>
      <c r="N609" t="b">
        <f t="shared" si="57"/>
        <v>1</v>
      </c>
      <c r="O609" t="b">
        <f t="shared" si="58"/>
        <v>1</v>
      </c>
      <c r="S609">
        <f t="shared" si="59"/>
        <v>40509</v>
      </c>
    </row>
    <row r="610" spans="1:19">
      <c r="A610">
        <v>609</v>
      </c>
      <c r="B610" t="s">
        <v>623</v>
      </c>
      <c r="C610">
        <v>50</v>
      </c>
      <c r="D610" t="s">
        <v>15</v>
      </c>
      <c r="E610" t="s">
        <v>22</v>
      </c>
      <c r="F610">
        <v>50638</v>
      </c>
      <c r="G610" s="2">
        <v>43731</v>
      </c>
      <c r="H610">
        <v>33897</v>
      </c>
      <c r="I610" t="s">
        <v>18</v>
      </c>
      <c r="J610">
        <v>60</v>
      </c>
      <c r="K610" t="str">
        <f t="shared" si="54"/>
        <v>Above</v>
      </c>
      <c r="L610" t="str">
        <f t="shared" si="55"/>
        <v>Excellent</v>
      </c>
      <c r="M610" t="b">
        <f t="shared" si="56"/>
        <v>0</v>
      </c>
      <c r="N610" t="b">
        <f t="shared" si="57"/>
        <v>0</v>
      </c>
      <c r="O610" t="b">
        <f t="shared" si="58"/>
        <v>1</v>
      </c>
      <c r="S610">
        <f t="shared" si="59"/>
        <v>50638</v>
      </c>
    </row>
    <row r="611" spans="1:19">
      <c r="A611">
        <v>610</v>
      </c>
      <c r="B611" t="s">
        <v>624</v>
      </c>
      <c r="C611">
        <v>29</v>
      </c>
      <c r="D611" t="s">
        <v>11</v>
      </c>
      <c r="E611" t="s">
        <v>7</v>
      </c>
      <c r="F611">
        <v>35633</v>
      </c>
      <c r="G611" s="2">
        <v>43691</v>
      </c>
      <c r="H611">
        <v>14105</v>
      </c>
      <c r="I611" t="s">
        <v>18</v>
      </c>
      <c r="J611">
        <v>57</v>
      </c>
      <c r="K611" t="str">
        <f t="shared" si="54"/>
        <v>Below</v>
      </c>
      <c r="L611" t="str">
        <f t="shared" si="55"/>
        <v>Excellent</v>
      </c>
      <c r="M611" t="b">
        <f t="shared" si="56"/>
        <v>0</v>
      </c>
      <c r="N611" t="b">
        <f t="shared" si="57"/>
        <v>0</v>
      </c>
      <c r="O611" t="b">
        <f t="shared" si="58"/>
        <v>1</v>
      </c>
      <c r="S611">
        <f t="shared" si="59"/>
        <v>35633</v>
      </c>
    </row>
    <row r="612" spans="1:19">
      <c r="A612">
        <v>611</v>
      </c>
      <c r="B612" t="s">
        <v>625</v>
      </c>
      <c r="C612">
        <v>30</v>
      </c>
      <c r="D612" t="s">
        <v>11</v>
      </c>
      <c r="E612" t="s">
        <v>16</v>
      </c>
      <c r="F612">
        <v>40236</v>
      </c>
      <c r="G612" s="2">
        <v>45093</v>
      </c>
      <c r="H612">
        <v>27716</v>
      </c>
      <c r="I612" t="s">
        <v>18</v>
      </c>
      <c r="J612">
        <v>51</v>
      </c>
      <c r="K612" t="str">
        <f t="shared" si="54"/>
        <v>Below</v>
      </c>
      <c r="L612" t="str">
        <f t="shared" si="55"/>
        <v>Excellent</v>
      </c>
      <c r="M612" t="b">
        <f t="shared" si="56"/>
        <v>0</v>
      </c>
      <c r="N612" t="b">
        <f t="shared" si="57"/>
        <v>0</v>
      </c>
      <c r="O612" t="b">
        <f t="shared" si="58"/>
        <v>1</v>
      </c>
      <c r="S612">
        <f t="shared" si="59"/>
        <v>40236</v>
      </c>
    </row>
    <row r="613" spans="1:19">
      <c r="A613">
        <v>612</v>
      </c>
      <c r="B613" t="s">
        <v>626</v>
      </c>
      <c r="C613">
        <v>46</v>
      </c>
      <c r="D613" t="s">
        <v>11</v>
      </c>
      <c r="E613" t="s">
        <v>22</v>
      </c>
      <c r="F613">
        <v>68347</v>
      </c>
      <c r="G613" s="2">
        <v>43715</v>
      </c>
      <c r="H613">
        <v>20522</v>
      </c>
      <c r="I613" t="s">
        <v>20</v>
      </c>
      <c r="J613">
        <v>56</v>
      </c>
      <c r="K613" t="str">
        <f t="shared" si="54"/>
        <v>Above</v>
      </c>
      <c r="L613" t="str">
        <f t="shared" si="55"/>
        <v>Excellent</v>
      </c>
      <c r="M613" t="b">
        <f t="shared" si="56"/>
        <v>0</v>
      </c>
      <c r="N613" t="b">
        <f t="shared" si="57"/>
        <v>1</v>
      </c>
      <c r="O613" t="b">
        <f t="shared" si="58"/>
        <v>1</v>
      </c>
      <c r="S613">
        <f t="shared" si="59"/>
        <v>68347</v>
      </c>
    </row>
    <row r="614" spans="1:19">
      <c r="A614">
        <v>613</v>
      </c>
      <c r="B614" t="s">
        <v>627</v>
      </c>
      <c r="C614">
        <v>42</v>
      </c>
      <c r="D614" t="s">
        <v>11</v>
      </c>
      <c r="E614" t="s">
        <v>12</v>
      </c>
      <c r="F614">
        <v>38841</v>
      </c>
      <c r="G614" s="2">
        <v>44145</v>
      </c>
      <c r="H614">
        <v>36164</v>
      </c>
      <c r="I614" t="s">
        <v>28</v>
      </c>
      <c r="J614">
        <v>32</v>
      </c>
      <c r="K614" t="str">
        <f t="shared" si="54"/>
        <v>Below</v>
      </c>
      <c r="L614" t="str">
        <f t="shared" si="55"/>
        <v>Average</v>
      </c>
      <c r="M614" t="b">
        <f t="shared" si="56"/>
        <v>0</v>
      </c>
      <c r="N614" t="b">
        <f t="shared" si="57"/>
        <v>0</v>
      </c>
      <c r="O614" t="b">
        <f t="shared" si="58"/>
        <v>0</v>
      </c>
      <c r="S614">
        <f t="shared" si="59"/>
        <v>38841</v>
      </c>
    </row>
    <row r="615" spans="1:19">
      <c r="A615">
        <v>614</v>
      </c>
      <c r="B615" t="s">
        <v>628</v>
      </c>
      <c r="C615">
        <v>55</v>
      </c>
      <c r="D615" t="s">
        <v>15</v>
      </c>
      <c r="E615" t="s">
        <v>16</v>
      </c>
      <c r="F615">
        <v>59863</v>
      </c>
      <c r="G615" s="2">
        <v>45399</v>
      </c>
      <c r="H615">
        <v>23818</v>
      </c>
      <c r="I615" t="s">
        <v>18</v>
      </c>
      <c r="J615">
        <v>39</v>
      </c>
      <c r="K615" t="str">
        <f t="shared" si="54"/>
        <v>Above</v>
      </c>
      <c r="L615" t="str">
        <f t="shared" si="55"/>
        <v>Average</v>
      </c>
      <c r="M615" t="b">
        <f t="shared" si="56"/>
        <v>0</v>
      </c>
      <c r="N615" t="b">
        <f t="shared" si="57"/>
        <v>0</v>
      </c>
      <c r="O615" t="b">
        <f t="shared" si="58"/>
        <v>1</v>
      </c>
      <c r="S615">
        <f t="shared" si="59"/>
        <v>59863</v>
      </c>
    </row>
    <row r="616" spans="1:19">
      <c r="A616">
        <v>615</v>
      </c>
      <c r="B616" t="s">
        <v>629</v>
      </c>
      <c r="C616">
        <v>32</v>
      </c>
      <c r="D616" t="s">
        <v>15</v>
      </c>
      <c r="E616" t="s">
        <v>12</v>
      </c>
      <c r="F616">
        <v>37418</v>
      </c>
      <c r="G616" s="2">
        <v>44943</v>
      </c>
      <c r="H616">
        <v>26812</v>
      </c>
      <c r="I616" t="s">
        <v>28</v>
      </c>
      <c r="J616">
        <v>31</v>
      </c>
      <c r="K616" t="str">
        <f t="shared" si="54"/>
        <v>Below</v>
      </c>
      <c r="L616" t="str">
        <f t="shared" si="55"/>
        <v>Average</v>
      </c>
      <c r="M616" t="b">
        <f t="shared" si="56"/>
        <v>0</v>
      </c>
      <c r="N616" t="b">
        <f t="shared" si="57"/>
        <v>0</v>
      </c>
      <c r="O616" t="b">
        <f t="shared" si="58"/>
        <v>0</v>
      </c>
      <c r="S616">
        <f t="shared" si="59"/>
        <v>37418</v>
      </c>
    </row>
    <row r="617" spans="1:19">
      <c r="A617">
        <v>616</v>
      </c>
      <c r="B617" t="s">
        <v>630</v>
      </c>
      <c r="C617">
        <v>38</v>
      </c>
      <c r="D617" t="s">
        <v>15</v>
      </c>
      <c r="E617" t="s">
        <v>27</v>
      </c>
      <c r="F617">
        <v>79553</v>
      </c>
      <c r="G617" s="2">
        <v>43204</v>
      </c>
      <c r="H617">
        <v>13182</v>
      </c>
      <c r="I617" t="s">
        <v>18</v>
      </c>
      <c r="J617">
        <v>28</v>
      </c>
      <c r="K617" t="str">
        <f t="shared" si="54"/>
        <v>Above</v>
      </c>
      <c r="L617" t="str">
        <f t="shared" si="55"/>
        <v>Poor</v>
      </c>
      <c r="M617" t="b">
        <f t="shared" si="56"/>
        <v>0</v>
      </c>
      <c r="N617" t="b">
        <f t="shared" si="57"/>
        <v>1</v>
      </c>
      <c r="O617" t="b">
        <f t="shared" si="58"/>
        <v>1</v>
      </c>
      <c r="S617">
        <f t="shared" si="59"/>
        <v>79553</v>
      </c>
    </row>
    <row r="618" spans="1:19">
      <c r="A618">
        <v>617</v>
      </c>
      <c r="B618" t="s">
        <v>631</v>
      </c>
      <c r="C618">
        <v>39</v>
      </c>
      <c r="D618" t="s">
        <v>15</v>
      </c>
      <c r="E618" t="s">
        <v>22</v>
      </c>
      <c r="F618">
        <v>32253</v>
      </c>
      <c r="G618" s="2">
        <v>42953</v>
      </c>
      <c r="H618">
        <v>26740</v>
      </c>
      <c r="I618" t="s">
        <v>13</v>
      </c>
      <c r="J618">
        <v>39</v>
      </c>
      <c r="K618" t="str">
        <f t="shared" si="54"/>
        <v>Below</v>
      </c>
      <c r="L618" t="str">
        <f t="shared" si="55"/>
        <v>Average</v>
      </c>
      <c r="M618" t="b">
        <f t="shared" si="56"/>
        <v>0</v>
      </c>
      <c r="N618" t="b">
        <f t="shared" si="57"/>
        <v>0</v>
      </c>
      <c r="O618" t="b">
        <f t="shared" si="58"/>
        <v>1</v>
      </c>
      <c r="S618">
        <f t="shared" si="59"/>
        <v>32253</v>
      </c>
    </row>
    <row r="619" spans="1:19">
      <c r="A619">
        <v>618</v>
      </c>
      <c r="B619" t="s">
        <v>632</v>
      </c>
      <c r="C619">
        <v>47</v>
      </c>
      <c r="D619" t="s">
        <v>15</v>
      </c>
      <c r="E619" t="s">
        <v>7</v>
      </c>
      <c r="F619">
        <v>30413</v>
      </c>
      <c r="G619" s="2">
        <v>43431</v>
      </c>
      <c r="H619">
        <v>12153</v>
      </c>
      <c r="I619" t="s">
        <v>13</v>
      </c>
      <c r="J619">
        <v>36</v>
      </c>
      <c r="K619" t="str">
        <f t="shared" si="54"/>
        <v>Below</v>
      </c>
      <c r="L619" t="str">
        <f t="shared" si="55"/>
        <v>Average</v>
      </c>
      <c r="M619" t="b">
        <f t="shared" si="56"/>
        <v>0</v>
      </c>
      <c r="N619" t="b">
        <f t="shared" si="57"/>
        <v>0</v>
      </c>
      <c r="O619" t="b">
        <f t="shared" si="58"/>
        <v>1</v>
      </c>
      <c r="S619">
        <f t="shared" si="59"/>
        <v>30413</v>
      </c>
    </row>
    <row r="620" spans="1:19">
      <c r="A620">
        <v>619</v>
      </c>
      <c r="B620" t="s">
        <v>633</v>
      </c>
      <c r="C620">
        <v>47</v>
      </c>
      <c r="D620" t="s">
        <v>15</v>
      </c>
      <c r="E620" t="s">
        <v>27</v>
      </c>
      <c r="F620">
        <v>58125</v>
      </c>
      <c r="G620" s="2">
        <v>45266</v>
      </c>
      <c r="H620">
        <v>12168</v>
      </c>
      <c r="I620" t="s">
        <v>13</v>
      </c>
      <c r="J620">
        <v>51</v>
      </c>
      <c r="K620" t="str">
        <f t="shared" si="54"/>
        <v>Above</v>
      </c>
      <c r="L620" t="str">
        <f t="shared" si="55"/>
        <v>Excellent</v>
      </c>
      <c r="M620" t="b">
        <f t="shared" si="56"/>
        <v>0</v>
      </c>
      <c r="N620" t="b">
        <f t="shared" si="57"/>
        <v>1</v>
      </c>
      <c r="O620" t="b">
        <f t="shared" si="58"/>
        <v>1</v>
      </c>
      <c r="S620">
        <f t="shared" si="59"/>
        <v>58125</v>
      </c>
    </row>
    <row r="621" spans="1:19">
      <c r="A621">
        <v>620</v>
      </c>
      <c r="B621" t="s">
        <v>634</v>
      </c>
      <c r="C621">
        <v>58</v>
      </c>
      <c r="D621" t="s">
        <v>11</v>
      </c>
      <c r="E621" t="s">
        <v>12</v>
      </c>
      <c r="F621">
        <v>76298</v>
      </c>
      <c r="G621" s="2">
        <v>42708</v>
      </c>
      <c r="H621">
        <v>25609</v>
      </c>
      <c r="I621" t="s">
        <v>18</v>
      </c>
      <c r="J621">
        <v>24</v>
      </c>
      <c r="K621" t="str">
        <f t="shared" si="54"/>
        <v>Above</v>
      </c>
      <c r="L621" t="str">
        <f t="shared" si="55"/>
        <v>Poor</v>
      </c>
      <c r="M621" t="b">
        <f t="shared" si="56"/>
        <v>0</v>
      </c>
      <c r="N621" t="b">
        <f t="shared" si="57"/>
        <v>1</v>
      </c>
      <c r="O621" t="b">
        <f t="shared" si="58"/>
        <v>0</v>
      </c>
      <c r="S621">
        <f t="shared" si="59"/>
        <v>76298</v>
      </c>
    </row>
    <row r="622" spans="1:19">
      <c r="A622">
        <v>621</v>
      </c>
      <c r="B622" t="s">
        <v>635</v>
      </c>
      <c r="C622">
        <v>49</v>
      </c>
      <c r="D622" t="s">
        <v>15</v>
      </c>
      <c r="E622" t="s">
        <v>16</v>
      </c>
      <c r="F622">
        <v>53018</v>
      </c>
      <c r="G622" s="2">
        <v>41888</v>
      </c>
      <c r="H622">
        <v>36224</v>
      </c>
      <c r="I622" t="s">
        <v>18</v>
      </c>
      <c r="J622">
        <v>59</v>
      </c>
      <c r="K622" t="str">
        <f t="shared" si="54"/>
        <v>Above</v>
      </c>
      <c r="L622" t="str">
        <f t="shared" si="55"/>
        <v>Excellent</v>
      </c>
      <c r="M622" t="b">
        <f t="shared" si="56"/>
        <v>0</v>
      </c>
      <c r="N622" t="b">
        <f t="shared" si="57"/>
        <v>0</v>
      </c>
      <c r="O622" t="b">
        <f t="shared" si="58"/>
        <v>1</v>
      </c>
      <c r="S622">
        <f t="shared" si="59"/>
        <v>53018</v>
      </c>
    </row>
    <row r="623" spans="1:19">
      <c r="A623">
        <v>622</v>
      </c>
      <c r="B623" t="s">
        <v>636</v>
      </c>
      <c r="C623">
        <v>21</v>
      </c>
      <c r="D623" t="s">
        <v>15</v>
      </c>
      <c r="E623" t="s">
        <v>16</v>
      </c>
      <c r="F623">
        <v>77016</v>
      </c>
      <c r="G623" s="2">
        <v>45470</v>
      </c>
      <c r="H623">
        <v>25054</v>
      </c>
      <c r="I623" t="s">
        <v>13</v>
      </c>
      <c r="J623">
        <v>34</v>
      </c>
      <c r="K623" t="str">
        <f t="shared" si="54"/>
        <v>Above</v>
      </c>
      <c r="L623" t="str">
        <f t="shared" si="55"/>
        <v>Average</v>
      </c>
      <c r="M623" t="b">
        <f t="shared" si="56"/>
        <v>1</v>
      </c>
      <c r="N623" t="b">
        <f t="shared" si="57"/>
        <v>1</v>
      </c>
      <c r="O623" t="b">
        <f t="shared" si="58"/>
        <v>1</v>
      </c>
      <c r="S623">
        <f t="shared" si="59"/>
        <v>77016</v>
      </c>
    </row>
    <row r="624" spans="1:19">
      <c r="A624">
        <v>623</v>
      </c>
      <c r="B624" t="s">
        <v>637</v>
      </c>
      <c r="C624">
        <v>50</v>
      </c>
      <c r="D624" t="s">
        <v>15</v>
      </c>
      <c r="E624" t="s">
        <v>27</v>
      </c>
      <c r="F624">
        <v>53511</v>
      </c>
      <c r="G624" s="2">
        <v>43315</v>
      </c>
      <c r="H624">
        <v>17174</v>
      </c>
      <c r="I624" t="s">
        <v>28</v>
      </c>
      <c r="J624">
        <v>52</v>
      </c>
      <c r="K624" t="str">
        <f t="shared" si="54"/>
        <v>Above</v>
      </c>
      <c r="L624" t="str">
        <f t="shared" si="55"/>
        <v>Excellent</v>
      </c>
      <c r="M624" t="b">
        <f t="shared" si="56"/>
        <v>0</v>
      </c>
      <c r="N624" t="b">
        <f t="shared" si="57"/>
        <v>1</v>
      </c>
      <c r="O624" t="b">
        <f t="shared" si="58"/>
        <v>1</v>
      </c>
      <c r="S624">
        <f t="shared" si="59"/>
        <v>53511</v>
      </c>
    </row>
    <row r="625" spans="1:19">
      <c r="A625">
        <v>624</v>
      </c>
      <c r="B625" t="s">
        <v>638</v>
      </c>
      <c r="C625">
        <v>27</v>
      </c>
      <c r="D625" t="s">
        <v>15</v>
      </c>
      <c r="E625" t="s">
        <v>27</v>
      </c>
      <c r="F625">
        <v>60842</v>
      </c>
      <c r="G625" s="2">
        <v>43570</v>
      </c>
      <c r="H625">
        <v>33356</v>
      </c>
      <c r="I625" t="s">
        <v>28</v>
      </c>
      <c r="J625">
        <v>50</v>
      </c>
      <c r="K625" t="str">
        <f t="shared" si="54"/>
        <v>Above</v>
      </c>
      <c r="L625" t="str">
        <f t="shared" si="55"/>
        <v>Excellent</v>
      </c>
      <c r="M625" t="b">
        <f t="shared" si="56"/>
        <v>0</v>
      </c>
      <c r="N625" t="b">
        <f t="shared" si="57"/>
        <v>1</v>
      </c>
      <c r="O625" t="b">
        <f t="shared" si="58"/>
        <v>1</v>
      </c>
      <c r="S625">
        <f t="shared" si="59"/>
        <v>60842</v>
      </c>
    </row>
    <row r="626" spans="1:19">
      <c r="A626">
        <v>625</v>
      </c>
      <c r="B626" t="s">
        <v>639</v>
      </c>
      <c r="C626">
        <v>55</v>
      </c>
      <c r="D626" t="s">
        <v>11</v>
      </c>
      <c r="E626" t="s">
        <v>7</v>
      </c>
      <c r="F626">
        <v>30181</v>
      </c>
      <c r="G626" s="2">
        <v>43466</v>
      </c>
      <c r="H626">
        <v>32998</v>
      </c>
      <c r="I626" t="s">
        <v>13</v>
      </c>
      <c r="J626">
        <v>38</v>
      </c>
      <c r="K626" t="str">
        <f t="shared" si="54"/>
        <v>Below</v>
      </c>
      <c r="L626" t="str">
        <f t="shared" si="55"/>
        <v>Average</v>
      </c>
      <c r="M626" t="b">
        <f t="shared" si="56"/>
        <v>0</v>
      </c>
      <c r="N626" t="b">
        <f t="shared" si="57"/>
        <v>0</v>
      </c>
      <c r="O626" t="b">
        <f t="shared" si="58"/>
        <v>1</v>
      </c>
      <c r="S626">
        <f t="shared" si="59"/>
        <v>30181</v>
      </c>
    </row>
    <row r="627" spans="1:19">
      <c r="A627">
        <v>626</v>
      </c>
      <c r="B627" t="s">
        <v>640</v>
      </c>
      <c r="C627">
        <v>22</v>
      </c>
      <c r="D627" t="s">
        <v>15</v>
      </c>
      <c r="E627" t="s">
        <v>7</v>
      </c>
      <c r="F627">
        <v>75713</v>
      </c>
      <c r="G627" s="2">
        <v>42582</v>
      </c>
      <c r="H627">
        <v>25176</v>
      </c>
      <c r="I627" t="s">
        <v>18</v>
      </c>
      <c r="J627">
        <v>42</v>
      </c>
      <c r="K627" t="str">
        <f t="shared" si="54"/>
        <v>Above</v>
      </c>
      <c r="L627" t="str">
        <f t="shared" si="55"/>
        <v>Good</v>
      </c>
      <c r="M627" t="b">
        <f t="shared" si="56"/>
        <v>0</v>
      </c>
      <c r="N627" t="b">
        <f t="shared" si="57"/>
        <v>1</v>
      </c>
      <c r="O627" t="b">
        <f t="shared" si="58"/>
        <v>1</v>
      </c>
      <c r="S627">
        <f t="shared" si="59"/>
        <v>75713</v>
      </c>
    </row>
    <row r="628" spans="1:19">
      <c r="A628">
        <v>627</v>
      </c>
      <c r="B628" t="s">
        <v>641</v>
      </c>
      <c r="C628">
        <v>27</v>
      </c>
      <c r="D628" t="s">
        <v>11</v>
      </c>
      <c r="E628" t="s">
        <v>16</v>
      </c>
      <c r="F628">
        <v>50135</v>
      </c>
      <c r="G628" s="2">
        <v>43670</v>
      </c>
      <c r="H628">
        <v>34208</v>
      </c>
      <c r="I628" t="s">
        <v>20</v>
      </c>
      <c r="J628">
        <v>37</v>
      </c>
      <c r="K628" t="str">
        <f t="shared" si="54"/>
        <v>Above</v>
      </c>
      <c r="L628" t="str">
        <f t="shared" si="55"/>
        <v>Average</v>
      </c>
      <c r="M628" t="b">
        <f t="shared" si="56"/>
        <v>0</v>
      </c>
      <c r="N628" t="b">
        <f t="shared" si="57"/>
        <v>0</v>
      </c>
      <c r="O628" t="b">
        <f t="shared" si="58"/>
        <v>1</v>
      </c>
      <c r="S628">
        <f t="shared" si="59"/>
        <v>50135</v>
      </c>
    </row>
    <row r="629" spans="1:19">
      <c r="A629">
        <v>628</v>
      </c>
      <c r="B629" t="s">
        <v>642</v>
      </c>
      <c r="C629">
        <v>52</v>
      </c>
      <c r="D629" t="s">
        <v>11</v>
      </c>
      <c r="E629" t="s">
        <v>22</v>
      </c>
      <c r="F629">
        <v>68062</v>
      </c>
      <c r="G629" s="2">
        <v>42283</v>
      </c>
      <c r="H629">
        <v>29058</v>
      </c>
      <c r="I629" t="s">
        <v>20</v>
      </c>
      <c r="J629">
        <v>52</v>
      </c>
      <c r="K629" t="str">
        <f t="shared" si="54"/>
        <v>Above</v>
      </c>
      <c r="L629" t="str">
        <f t="shared" si="55"/>
        <v>Excellent</v>
      </c>
      <c r="M629" t="b">
        <f t="shared" si="56"/>
        <v>0</v>
      </c>
      <c r="N629" t="b">
        <f t="shared" si="57"/>
        <v>1</v>
      </c>
      <c r="O629" t="b">
        <f t="shared" si="58"/>
        <v>1</v>
      </c>
      <c r="S629">
        <f t="shared" si="59"/>
        <v>68062</v>
      </c>
    </row>
    <row r="630" spans="1:19">
      <c r="A630">
        <v>629</v>
      </c>
      <c r="B630" t="s">
        <v>643</v>
      </c>
      <c r="C630">
        <v>21</v>
      </c>
      <c r="D630" t="s">
        <v>15</v>
      </c>
      <c r="E630" t="s">
        <v>7</v>
      </c>
      <c r="F630">
        <v>68235</v>
      </c>
      <c r="G630" s="2">
        <v>43006</v>
      </c>
      <c r="H630">
        <v>15867</v>
      </c>
      <c r="I630" t="s">
        <v>20</v>
      </c>
      <c r="J630">
        <v>40</v>
      </c>
      <c r="K630" t="str">
        <f t="shared" si="54"/>
        <v>Above</v>
      </c>
      <c r="L630" t="str">
        <f t="shared" si="55"/>
        <v>Good</v>
      </c>
      <c r="M630" t="b">
        <f t="shared" si="56"/>
        <v>0</v>
      </c>
      <c r="N630" t="b">
        <f t="shared" si="57"/>
        <v>1</v>
      </c>
      <c r="O630" t="b">
        <f t="shared" si="58"/>
        <v>1</v>
      </c>
      <c r="S630">
        <f t="shared" si="59"/>
        <v>68235</v>
      </c>
    </row>
    <row r="631" spans="1:19">
      <c r="A631">
        <v>630</v>
      </c>
      <c r="B631" t="s">
        <v>644</v>
      </c>
      <c r="C631">
        <v>58</v>
      </c>
      <c r="D631" t="s">
        <v>11</v>
      </c>
      <c r="E631" t="s">
        <v>22</v>
      </c>
      <c r="F631">
        <v>58263</v>
      </c>
      <c r="G631" s="2">
        <v>43136</v>
      </c>
      <c r="H631">
        <v>27893</v>
      </c>
      <c r="I631" t="s">
        <v>13</v>
      </c>
      <c r="J631">
        <v>39</v>
      </c>
      <c r="K631" t="str">
        <f t="shared" si="54"/>
        <v>Above</v>
      </c>
      <c r="L631" t="str">
        <f t="shared" si="55"/>
        <v>Average</v>
      </c>
      <c r="M631" t="b">
        <f t="shared" si="56"/>
        <v>0</v>
      </c>
      <c r="N631" t="b">
        <f t="shared" si="57"/>
        <v>0</v>
      </c>
      <c r="O631" t="b">
        <f t="shared" si="58"/>
        <v>1</v>
      </c>
      <c r="S631">
        <f t="shared" si="59"/>
        <v>58263</v>
      </c>
    </row>
    <row r="632" spans="1:19">
      <c r="A632">
        <v>631</v>
      </c>
      <c r="B632" t="s">
        <v>645</v>
      </c>
      <c r="C632">
        <v>49</v>
      </c>
      <c r="D632" t="s">
        <v>15</v>
      </c>
      <c r="E632" t="s">
        <v>22</v>
      </c>
      <c r="F632">
        <v>60341</v>
      </c>
      <c r="G632" s="2">
        <v>43372</v>
      </c>
      <c r="H632">
        <v>31504</v>
      </c>
      <c r="I632" t="s">
        <v>28</v>
      </c>
      <c r="J632">
        <v>30</v>
      </c>
      <c r="K632" t="str">
        <f t="shared" si="54"/>
        <v>Above</v>
      </c>
      <c r="L632" t="str">
        <f t="shared" si="55"/>
        <v>Average</v>
      </c>
      <c r="M632" t="b">
        <f t="shared" si="56"/>
        <v>0</v>
      </c>
      <c r="N632" t="b">
        <f t="shared" si="57"/>
        <v>1</v>
      </c>
      <c r="O632" t="b">
        <f t="shared" si="58"/>
        <v>1</v>
      </c>
      <c r="S632">
        <f t="shared" si="59"/>
        <v>60341</v>
      </c>
    </row>
    <row r="633" spans="1:19">
      <c r="A633">
        <v>632</v>
      </c>
      <c r="B633" t="s">
        <v>646</v>
      </c>
      <c r="C633">
        <v>49</v>
      </c>
      <c r="D633" t="s">
        <v>11</v>
      </c>
      <c r="E633" t="s">
        <v>22</v>
      </c>
      <c r="F633">
        <v>60806</v>
      </c>
      <c r="G633" s="2">
        <v>45041</v>
      </c>
      <c r="H633">
        <v>33607</v>
      </c>
      <c r="I633" t="s">
        <v>13</v>
      </c>
      <c r="J633">
        <v>28</v>
      </c>
      <c r="K633" t="str">
        <f t="shared" si="54"/>
        <v>Above</v>
      </c>
      <c r="L633" t="str">
        <f t="shared" si="55"/>
        <v>Poor</v>
      </c>
      <c r="M633" t="b">
        <f t="shared" si="56"/>
        <v>0</v>
      </c>
      <c r="N633" t="b">
        <f t="shared" si="57"/>
        <v>1</v>
      </c>
      <c r="O633" t="b">
        <f t="shared" si="58"/>
        <v>1</v>
      </c>
      <c r="S633">
        <f t="shared" si="59"/>
        <v>60806</v>
      </c>
    </row>
    <row r="634" spans="1:19">
      <c r="A634">
        <v>633</v>
      </c>
      <c r="B634" t="s">
        <v>647</v>
      </c>
      <c r="C634">
        <v>52</v>
      </c>
      <c r="D634" t="s">
        <v>15</v>
      </c>
      <c r="E634" t="s">
        <v>12</v>
      </c>
      <c r="F634">
        <v>66212</v>
      </c>
      <c r="G634" s="2">
        <v>43112</v>
      </c>
      <c r="H634">
        <v>23456</v>
      </c>
      <c r="I634" t="s">
        <v>13</v>
      </c>
      <c r="J634">
        <v>39</v>
      </c>
      <c r="K634" t="str">
        <f t="shared" si="54"/>
        <v>Above</v>
      </c>
      <c r="L634" t="str">
        <f t="shared" si="55"/>
        <v>Average</v>
      </c>
      <c r="M634" t="b">
        <f t="shared" si="56"/>
        <v>0</v>
      </c>
      <c r="N634" t="b">
        <f t="shared" si="57"/>
        <v>1</v>
      </c>
      <c r="O634" t="b">
        <f t="shared" si="58"/>
        <v>0</v>
      </c>
      <c r="S634">
        <f t="shared" si="59"/>
        <v>66212</v>
      </c>
    </row>
    <row r="635" spans="1:19">
      <c r="A635">
        <v>634</v>
      </c>
      <c r="B635" t="s">
        <v>648</v>
      </c>
      <c r="C635">
        <v>30</v>
      </c>
      <c r="D635" t="s">
        <v>15</v>
      </c>
      <c r="E635" t="s">
        <v>7</v>
      </c>
      <c r="F635">
        <v>69655</v>
      </c>
      <c r="G635" s="2">
        <v>42409</v>
      </c>
      <c r="H635">
        <v>25222</v>
      </c>
      <c r="I635" t="s">
        <v>28</v>
      </c>
      <c r="J635">
        <v>42</v>
      </c>
      <c r="K635" t="str">
        <f t="shared" si="54"/>
        <v>Above</v>
      </c>
      <c r="L635" t="str">
        <f t="shared" si="55"/>
        <v>Good</v>
      </c>
      <c r="M635" t="b">
        <f t="shared" si="56"/>
        <v>0</v>
      </c>
      <c r="N635" t="b">
        <f t="shared" si="57"/>
        <v>1</v>
      </c>
      <c r="O635" t="b">
        <f t="shared" si="58"/>
        <v>1</v>
      </c>
      <c r="S635">
        <f t="shared" si="59"/>
        <v>69655</v>
      </c>
    </row>
    <row r="636" spans="1:19">
      <c r="A636">
        <v>635</v>
      </c>
      <c r="B636" t="s">
        <v>649</v>
      </c>
      <c r="C636">
        <v>27</v>
      </c>
      <c r="D636" t="s">
        <v>15</v>
      </c>
      <c r="E636" t="s">
        <v>22</v>
      </c>
      <c r="F636">
        <v>46571</v>
      </c>
      <c r="G636" s="2">
        <v>44201</v>
      </c>
      <c r="H636">
        <v>27992</v>
      </c>
      <c r="I636" t="s">
        <v>28</v>
      </c>
      <c r="J636">
        <v>48</v>
      </c>
      <c r="K636" t="str">
        <f t="shared" si="54"/>
        <v>Below</v>
      </c>
      <c r="L636" t="str">
        <f t="shared" si="55"/>
        <v>Good</v>
      </c>
      <c r="M636" t="b">
        <f t="shared" si="56"/>
        <v>0</v>
      </c>
      <c r="N636" t="b">
        <f t="shared" si="57"/>
        <v>0</v>
      </c>
      <c r="O636" t="b">
        <f t="shared" si="58"/>
        <v>1</v>
      </c>
      <c r="S636">
        <f t="shared" si="59"/>
        <v>46571</v>
      </c>
    </row>
    <row r="637" spans="1:19">
      <c r="A637">
        <v>636</v>
      </c>
      <c r="B637" t="s">
        <v>650</v>
      </c>
      <c r="C637">
        <v>53</v>
      </c>
      <c r="D637" t="s">
        <v>15</v>
      </c>
      <c r="E637" t="s">
        <v>7</v>
      </c>
      <c r="F637">
        <v>53533</v>
      </c>
      <c r="G637" s="2">
        <v>43563</v>
      </c>
      <c r="H637">
        <v>25478</v>
      </c>
      <c r="I637" t="s">
        <v>18</v>
      </c>
      <c r="J637">
        <v>54</v>
      </c>
      <c r="K637" t="str">
        <f t="shared" si="54"/>
        <v>Above</v>
      </c>
      <c r="L637" t="str">
        <f t="shared" si="55"/>
        <v>Excellent</v>
      </c>
      <c r="M637" t="b">
        <f t="shared" si="56"/>
        <v>0</v>
      </c>
      <c r="N637" t="b">
        <f t="shared" si="57"/>
        <v>0</v>
      </c>
      <c r="O637" t="b">
        <f t="shared" si="58"/>
        <v>1</v>
      </c>
      <c r="S637">
        <f t="shared" si="59"/>
        <v>53533</v>
      </c>
    </row>
    <row r="638" spans="1:19">
      <c r="A638">
        <v>637</v>
      </c>
      <c r="B638" t="s">
        <v>651</v>
      </c>
      <c r="C638">
        <v>23</v>
      </c>
      <c r="D638" t="s">
        <v>11</v>
      </c>
      <c r="E638" t="s">
        <v>12</v>
      </c>
      <c r="F638">
        <v>47024</v>
      </c>
      <c r="G638" s="2">
        <v>43918</v>
      </c>
      <c r="H638">
        <v>30260</v>
      </c>
      <c r="I638" t="s">
        <v>20</v>
      </c>
      <c r="J638">
        <v>56</v>
      </c>
      <c r="K638" t="str">
        <f t="shared" si="54"/>
        <v>Below</v>
      </c>
      <c r="L638" t="str">
        <f t="shared" si="55"/>
        <v>Excellent</v>
      </c>
      <c r="M638" t="b">
        <f t="shared" si="56"/>
        <v>0</v>
      </c>
      <c r="N638" t="b">
        <f t="shared" si="57"/>
        <v>0</v>
      </c>
      <c r="O638" t="b">
        <f t="shared" si="58"/>
        <v>0</v>
      </c>
      <c r="S638">
        <f t="shared" si="59"/>
        <v>47024</v>
      </c>
    </row>
    <row r="639" spans="1:19">
      <c r="A639">
        <v>638</v>
      </c>
      <c r="B639" t="s">
        <v>652</v>
      </c>
      <c r="C639">
        <v>24</v>
      </c>
      <c r="D639" t="s">
        <v>11</v>
      </c>
      <c r="E639" t="s">
        <v>27</v>
      </c>
      <c r="F639">
        <v>39192</v>
      </c>
      <c r="G639" s="2">
        <v>44605</v>
      </c>
      <c r="H639">
        <v>34812</v>
      </c>
      <c r="I639" t="s">
        <v>13</v>
      </c>
      <c r="J639">
        <v>42</v>
      </c>
      <c r="K639" t="str">
        <f t="shared" si="54"/>
        <v>Below</v>
      </c>
      <c r="L639" t="str">
        <f t="shared" si="55"/>
        <v>Good</v>
      </c>
      <c r="M639" t="b">
        <f t="shared" si="56"/>
        <v>0</v>
      </c>
      <c r="N639" t="b">
        <f t="shared" si="57"/>
        <v>1</v>
      </c>
      <c r="O639" t="b">
        <f t="shared" si="58"/>
        <v>1</v>
      </c>
      <c r="S639">
        <f t="shared" si="59"/>
        <v>39192</v>
      </c>
    </row>
    <row r="640" spans="1:19">
      <c r="A640">
        <v>639</v>
      </c>
      <c r="B640" t="s">
        <v>653</v>
      </c>
      <c r="C640">
        <v>47</v>
      </c>
      <c r="D640" t="s">
        <v>11</v>
      </c>
      <c r="E640" t="s">
        <v>22</v>
      </c>
      <c r="F640">
        <v>59622</v>
      </c>
      <c r="G640" s="2">
        <v>45054</v>
      </c>
      <c r="H640">
        <v>15227</v>
      </c>
      <c r="I640" t="s">
        <v>13</v>
      </c>
      <c r="J640">
        <v>36</v>
      </c>
      <c r="K640" t="str">
        <f t="shared" si="54"/>
        <v>Above</v>
      </c>
      <c r="L640" t="str">
        <f t="shared" si="55"/>
        <v>Average</v>
      </c>
      <c r="M640" t="b">
        <f t="shared" si="56"/>
        <v>0</v>
      </c>
      <c r="N640" t="b">
        <f t="shared" si="57"/>
        <v>0</v>
      </c>
      <c r="O640" t="b">
        <f t="shared" si="58"/>
        <v>1</v>
      </c>
      <c r="S640">
        <f t="shared" si="59"/>
        <v>59622</v>
      </c>
    </row>
    <row r="641" spans="1:19">
      <c r="A641">
        <v>640</v>
      </c>
      <c r="B641" t="s">
        <v>654</v>
      </c>
      <c r="C641">
        <v>53</v>
      </c>
      <c r="D641" t="s">
        <v>15</v>
      </c>
      <c r="E641" t="s">
        <v>16</v>
      </c>
      <c r="F641">
        <v>73121</v>
      </c>
      <c r="G641" s="2">
        <v>42422</v>
      </c>
      <c r="H641">
        <v>10120</v>
      </c>
      <c r="I641" t="s">
        <v>13</v>
      </c>
      <c r="J641">
        <v>50</v>
      </c>
      <c r="K641" t="str">
        <f t="shared" si="54"/>
        <v>Above</v>
      </c>
      <c r="L641" t="str">
        <f t="shared" si="55"/>
        <v>Excellent</v>
      </c>
      <c r="M641" t="b">
        <f t="shared" si="56"/>
        <v>0</v>
      </c>
      <c r="N641" t="b">
        <f t="shared" si="57"/>
        <v>1</v>
      </c>
      <c r="O641" t="b">
        <f t="shared" si="58"/>
        <v>1</v>
      </c>
      <c r="S641">
        <f t="shared" si="59"/>
        <v>73121</v>
      </c>
    </row>
    <row r="642" spans="1:19">
      <c r="A642">
        <v>641</v>
      </c>
      <c r="B642" t="s">
        <v>655</v>
      </c>
      <c r="C642">
        <v>38</v>
      </c>
      <c r="D642" t="s">
        <v>11</v>
      </c>
      <c r="E642" t="s">
        <v>27</v>
      </c>
      <c r="F642">
        <v>30279</v>
      </c>
      <c r="G642" s="2">
        <v>44339</v>
      </c>
      <c r="H642">
        <v>38680</v>
      </c>
      <c r="I642" t="s">
        <v>20</v>
      </c>
      <c r="J642">
        <v>44</v>
      </c>
      <c r="K642" t="str">
        <f t="shared" si="54"/>
        <v>Below</v>
      </c>
      <c r="L642" t="str">
        <f t="shared" si="55"/>
        <v>Good</v>
      </c>
      <c r="M642" t="b">
        <f t="shared" si="56"/>
        <v>0</v>
      </c>
      <c r="N642" t="b">
        <f t="shared" si="57"/>
        <v>1</v>
      </c>
      <c r="O642" t="b">
        <f t="shared" si="58"/>
        <v>1</v>
      </c>
      <c r="S642">
        <f t="shared" si="59"/>
        <v>30279</v>
      </c>
    </row>
    <row r="643" spans="1:19">
      <c r="A643">
        <v>642</v>
      </c>
      <c r="B643" t="s">
        <v>656</v>
      </c>
      <c r="C643">
        <v>58</v>
      </c>
      <c r="D643" t="s">
        <v>15</v>
      </c>
      <c r="E643" t="s">
        <v>27</v>
      </c>
      <c r="F643">
        <v>30740</v>
      </c>
      <c r="G643" s="2">
        <v>43250</v>
      </c>
      <c r="H643">
        <v>29606</v>
      </c>
      <c r="I643" t="s">
        <v>28</v>
      </c>
      <c r="J643">
        <v>43</v>
      </c>
      <c r="K643" t="str">
        <f t="shared" ref="K643:K706" si="60">IF(F:F&gt;50000,"Above","Below")</f>
        <v>Below</v>
      </c>
      <c r="L643" t="str">
        <f t="shared" ref="L643:L706" si="61">IF(J643&gt;=50,"Excellent",IF(J643&gt;=40,"Good",IF(J643&gt;=30,"Average","Poor")))</f>
        <v>Good</v>
      </c>
      <c r="M643" t="b">
        <f t="shared" ref="M643:M706" si="62">IF(AND(E:E="HR",I:I="North"),H:H&gt;15000)</f>
        <v>0</v>
      </c>
      <c r="N643" t="b">
        <f t="shared" ref="N643:N706" si="63">OR(E:E="IT",F:F&gt;60000)</f>
        <v>1</v>
      </c>
      <c r="O643" t="b">
        <f t="shared" ref="O643:O706" si="64">NOT(E:E="Marketing")</f>
        <v>1</v>
      </c>
      <c r="S643">
        <f t="shared" ref="S643:S706" si="65">VLOOKUP(A643,$A$2:$J$1001,6,FALSE)</f>
        <v>30740</v>
      </c>
    </row>
    <row r="644" spans="1:19">
      <c r="A644">
        <v>643</v>
      </c>
      <c r="B644" t="s">
        <v>657</v>
      </c>
      <c r="C644">
        <v>36</v>
      </c>
      <c r="D644" t="s">
        <v>11</v>
      </c>
      <c r="E644" t="s">
        <v>22</v>
      </c>
      <c r="F644">
        <v>65743</v>
      </c>
      <c r="G644" s="2">
        <v>44884</v>
      </c>
      <c r="H644">
        <v>32521</v>
      </c>
      <c r="I644" t="s">
        <v>18</v>
      </c>
      <c r="J644">
        <v>26</v>
      </c>
      <c r="K644" t="str">
        <f t="shared" si="60"/>
        <v>Above</v>
      </c>
      <c r="L644" t="str">
        <f t="shared" si="61"/>
        <v>Poor</v>
      </c>
      <c r="M644" t="b">
        <f t="shared" si="62"/>
        <v>0</v>
      </c>
      <c r="N644" t="b">
        <f t="shared" si="63"/>
        <v>1</v>
      </c>
      <c r="O644" t="b">
        <f t="shared" si="64"/>
        <v>1</v>
      </c>
      <c r="S644">
        <f t="shared" si="65"/>
        <v>65743</v>
      </c>
    </row>
    <row r="645" spans="1:19">
      <c r="A645">
        <v>644</v>
      </c>
      <c r="B645" t="s">
        <v>658</v>
      </c>
      <c r="C645">
        <v>31</v>
      </c>
      <c r="D645" t="s">
        <v>11</v>
      </c>
      <c r="E645" t="s">
        <v>27</v>
      </c>
      <c r="F645">
        <v>70801</v>
      </c>
      <c r="G645" s="2">
        <v>44190</v>
      </c>
      <c r="H645">
        <v>34056</v>
      </c>
      <c r="I645" t="s">
        <v>20</v>
      </c>
      <c r="J645">
        <v>43</v>
      </c>
      <c r="K645" t="str">
        <f t="shared" si="60"/>
        <v>Above</v>
      </c>
      <c r="L645" t="str">
        <f t="shared" si="61"/>
        <v>Good</v>
      </c>
      <c r="M645" t="b">
        <f t="shared" si="62"/>
        <v>0</v>
      </c>
      <c r="N645" t="b">
        <f t="shared" si="63"/>
        <v>1</v>
      </c>
      <c r="O645" t="b">
        <f t="shared" si="64"/>
        <v>1</v>
      </c>
      <c r="S645">
        <f t="shared" si="65"/>
        <v>70801</v>
      </c>
    </row>
    <row r="646" spans="1:19">
      <c r="A646">
        <v>645</v>
      </c>
      <c r="B646" t="s">
        <v>659</v>
      </c>
      <c r="C646">
        <v>60</v>
      </c>
      <c r="D646" t="s">
        <v>15</v>
      </c>
      <c r="E646" t="s">
        <v>22</v>
      </c>
      <c r="F646">
        <v>54801</v>
      </c>
      <c r="G646" s="2">
        <v>45473</v>
      </c>
      <c r="H646">
        <v>31511</v>
      </c>
      <c r="I646" t="s">
        <v>20</v>
      </c>
      <c r="J646">
        <v>44</v>
      </c>
      <c r="K646" t="str">
        <f t="shared" si="60"/>
        <v>Above</v>
      </c>
      <c r="L646" t="str">
        <f t="shared" si="61"/>
        <v>Good</v>
      </c>
      <c r="M646" t="b">
        <f t="shared" si="62"/>
        <v>0</v>
      </c>
      <c r="N646" t="b">
        <f t="shared" si="63"/>
        <v>0</v>
      </c>
      <c r="O646" t="b">
        <f t="shared" si="64"/>
        <v>1</v>
      </c>
      <c r="S646">
        <f t="shared" si="65"/>
        <v>54801</v>
      </c>
    </row>
    <row r="647" spans="1:19">
      <c r="A647">
        <v>646</v>
      </c>
      <c r="B647" t="s">
        <v>660</v>
      </c>
      <c r="C647">
        <v>55</v>
      </c>
      <c r="D647" t="s">
        <v>11</v>
      </c>
      <c r="E647" t="s">
        <v>12</v>
      </c>
      <c r="F647">
        <v>55353</v>
      </c>
      <c r="G647" s="2">
        <v>43772</v>
      </c>
      <c r="H647">
        <v>33816</v>
      </c>
      <c r="I647" t="s">
        <v>28</v>
      </c>
      <c r="J647">
        <v>41</v>
      </c>
      <c r="K647" t="str">
        <f t="shared" si="60"/>
        <v>Above</v>
      </c>
      <c r="L647" t="str">
        <f t="shared" si="61"/>
        <v>Good</v>
      </c>
      <c r="M647" t="b">
        <f t="shared" si="62"/>
        <v>0</v>
      </c>
      <c r="N647" t="b">
        <f t="shared" si="63"/>
        <v>0</v>
      </c>
      <c r="O647" t="b">
        <f t="shared" si="64"/>
        <v>0</v>
      </c>
      <c r="S647">
        <f t="shared" si="65"/>
        <v>55353</v>
      </c>
    </row>
    <row r="648" spans="1:19">
      <c r="A648">
        <v>647</v>
      </c>
      <c r="B648" t="s">
        <v>661</v>
      </c>
      <c r="C648">
        <v>41</v>
      </c>
      <c r="D648" t="s">
        <v>11</v>
      </c>
      <c r="E648" t="s">
        <v>27</v>
      </c>
      <c r="F648">
        <v>60992</v>
      </c>
      <c r="G648" s="2">
        <v>45246</v>
      </c>
      <c r="H648">
        <v>23190</v>
      </c>
      <c r="I648" t="s">
        <v>28</v>
      </c>
      <c r="J648">
        <v>43</v>
      </c>
      <c r="K648" t="str">
        <f t="shared" si="60"/>
        <v>Above</v>
      </c>
      <c r="L648" t="str">
        <f t="shared" si="61"/>
        <v>Good</v>
      </c>
      <c r="M648" t="b">
        <f t="shared" si="62"/>
        <v>0</v>
      </c>
      <c r="N648" t="b">
        <f t="shared" si="63"/>
        <v>1</v>
      </c>
      <c r="O648" t="b">
        <f t="shared" si="64"/>
        <v>1</v>
      </c>
      <c r="S648">
        <f t="shared" si="65"/>
        <v>60992</v>
      </c>
    </row>
    <row r="649" spans="1:19">
      <c r="A649">
        <v>648</v>
      </c>
      <c r="B649" t="s">
        <v>662</v>
      </c>
      <c r="C649">
        <v>48</v>
      </c>
      <c r="D649" t="s">
        <v>11</v>
      </c>
      <c r="E649" t="s">
        <v>27</v>
      </c>
      <c r="F649">
        <v>42012</v>
      </c>
      <c r="G649" s="2">
        <v>43578</v>
      </c>
      <c r="H649">
        <v>21345</v>
      </c>
      <c r="I649" t="s">
        <v>18</v>
      </c>
      <c r="J649">
        <v>29</v>
      </c>
      <c r="K649" t="str">
        <f t="shared" si="60"/>
        <v>Below</v>
      </c>
      <c r="L649" t="str">
        <f t="shared" si="61"/>
        <v>Poor</v>
      </c>
      <c r="M649" t="b">
        <f t="shared" si="62"/>
        <v>0</v>
      </c>
      <c r="N649" t="b">
        <f t="shared" si="63"/>
        <v>1</v>
      </c>
      <c r="O649" t="b">
        <f t="shared" si="64"/>
        <v>1</v>
      </c>
      <c r="S649">
        <f t="shared" si="65"/>
        <v>42012</v>
      </c>
    </row>
    <row r="650" spans="1:19">
      <c r="A650">
        <v>649</v>
      </c>
      <c r="B650" t="s">
        <v>663</v>
      </c>
      <c r="C650">
        <v>29</v>
      </c>
      <c r="D650" t="s">
        <v>11</v>
      </c>
      <c r="E650" t="s">
        <v>16</v>
      </c>
      <c r="F650">
        <v>34740</v>
      </c>
      <c r="G650" s="2">
        <v>42427</v>
      </c>
      <c r="H650">
        <v>35030</v>
      </c>
      <c r="I650" t="s">
        <v>28</v>
      </c>
      <c r="J650">
        <v>43</v>
      </c>
      <c r="K650" t="str">
        <f t="shared" si="60"/>
        <v>Below</v>
      </c>
      <c r="L650" t="str">
        <f t="shared" si="61"/>
        <v>Good</v>
      </c>
      <c r="M650" t="b">
        <f t="shared" si="62"/>
        <v>0</v>
      </c>
      <c r="N650" t="b">
        <f t="shared" si="63"/>
        <v>0</v>
      </c>
      <c r="O650" t="b">
        <f t="shared" si="64"/>
        <v>1</v>
      </c>
      <c r="S650">
        <f t="shared" si="65"/>
        <v>34740</v>
      </c>
    </row>
    <row r="651" spans="1:19">
      <c r="A651">
        <v>650</v>
      </c>
      <c r="B651" t="s">
        <v>664</v>
      </c>
      <c r="C651">
        <v>34</v>
      </c>
      <c r="D651" t="s">
        <v>15</v>
      </c>
      <c r="E651" t="s">
        <v>27</v>
      </c>
      <c r="F651">
        <v>43609</v>
      </c>
      <c r="G651" s="2">
        <v>45462</v>
      </c>
      <c r="H651">
        <v>17672</v>
      </c>
      <c r="I651" t="s">
        <v>18</v>
      </c>
      <c r="J651">
        <v>51</v>
      </c>
      <c r="K651" t="str">
        <f t="shared" si="60"/>
        <v>Below</v>
      </c>
      <c r="L651" t="str">
        <f t="shared" si="61"/>
        <v>Excellent</v>
      </c>
      <c r="M651" t="b">
        <f t="shared" si="62"/>
        <v>0</v>
      </c>
      <c r="N651" t="b">
        <f t="shared" si="63"/>
        <v>1</v>
      </c>
      <c r="O651" t="b">
        <f t="shared" si="64"/>
        <v>1</v>
      </c>
      <c r="S651">
        <f t="shared" si="65"/>
        <v>43609</v>
      </c>
    </row>
    <row r="652" spans="1:19">
      <c r="A652">
        <v>651</v>
      </c>
      <c r="B652" t="s">
        <v>665</v>
      </c>
      <c r="C652">
        <v>47</v>
      </c>
      <c r="D652" t="s">
        <v>11</v>
      </c>
      <c r="E652" t="s">
        <v>16</v>
      </c>
      <c r="F652">
        <v>69377</v>
      </c>
      <c r="G652" s="2">
        <v>44423</v>
      </c>
      <c r="H652">
        <v>20453</v>
      </c>
      <c r="I652" t="s">
        <v>18</v>
      </c>
      <c r="J652">
        <v>46</v>
      </c>
      <c r="K652" t="str">
        <f t="shared" si="60"/>
        <v>Above</v>
      </c>
      <c r="L652" t="str">
        <f t="shared" si="61"/>
        <v>Good</v>
      </c>
      <c r="M652" t="b">
        <f t="shared" si="62"/>
        <v>0</v>
      </c>
      <c r="N652" t="b">
        <f t="shared" si="63"/>
        <v>1</v>
      </c>
      <c r="O652" t="b">
        <f t="shared" si="64"/>
        <v>1</v>
      </c>
      <c r="S652">
        <f t="shared" si="65"/>
        <v>69377</v>
      </c>
    </row>
    <row r="653" spans="1:19">
      <c r="A653">
        <v>652</v>
      </c>
      <c r="B653" t="s">
        <v>666</v>
      </c>
      <c r="C653">
        <v>55</v>
      </c>
      <c r="D653" t="s">
        <v>11</v>
      </c>
      <c r="E653" t="s">
        <v>27</v>
      </c>
      <c r="F653">
        <v>72458</v>
      </c>
      <c r="G653" s="2">
        <v>45011</v>
      </c>
      <c r="H653">
        <v>21890</v>
      </c>
      <c r="I653" t="s">
        <v>28</v>
      </c>
      <c r="J653">
        <v>33</v>
      </c>
      <c r="K653" t="str">
        <f t="shared" si="60"/>
        <v>Above</v>
      </c>
      <c r="L653" t="str">
        <f t="shared" si="61"/>
        <v>Average</v>
      </c>
      <c r="M653" t="b">
        <f t="shared" si="62"/>
        <v>0</v>
      </c>
      <c r="N653" t="b">
        <f t="shared" si="63"/>
        <v>1</v>
      </c>
      <c r="O653" t="b">
        <f t="shared" si="64"/>
        <v>1</v>
      </c>
      <c r="S653">
        <f t="shared" si="65"/>
        <v>72458</v>
      </c>
    </row>
    <row r="654" spans="1:19">
      <c r="A654">
        <v>653</v>
      </c>
      <c r="B654" t="s">
        <v>667</v>
      </c>
      <c r="C654">
        <v>28</v>
      </c>
      <c r="D654" t="s">
        <v>15</v>
      </c>
      <c r="E654" t="s">
        <v>27</v>
      </c>
      <c r="F654">
        <v>46203</v>
      </c>
      <c r="G654" s="2">
        <v>43448</v>
      </c>
      <c r="H654">
        <v>29626</v>
      </c>
      <c r="I654" t="s">
        <v>18</v>
      </c>
      <c r="J654">
        <v>25</v>
      </c>
      <c r="K654" t="str">
        <f t="shared" si="60"/>
        <v>Below</v>
      </c>
      <c r="L654" t="str">
        <f t="shared" si="61"/>
        <v>Poor</v>
      </c>
      <c r="M654" t="b">
        <f t="shared" si="62"/>
        <v>0</v>
      </c>
      <c r="N654" t="b">
        <f t="shared" si="63"/>
        <v>1</v>
      </c>
      <c r="O654" t="b">
        <f t="shared" si="64"/>
        <v>1</v>
      </c>
      <c r="S654">
        <f t="shared" si="65"/>
        <v>46203</v>
      </c>
    </row>
    <row r="655" spans="1:19">
      <c r="A655">
        <v>654</v>
      </c>
      <c r="B655" t="s">
        <v>668</v>
      </c>
      <c r="C655">
        <v>55</v>
      </c>
      <c r="D655" t="s">
        <v>11</v>
      </c>
      <c r="E655" t="s">
        <v>22</v>
      </c>
      <c r="F655">
        <v>60654</v>
      </c>
      <c r="G655" s="2">
        <v>42042</v>
      </c>
      <c r="H655">
        <v>24225</v>
      </c>
      <c r="I655" t="s">
        <v>28</v>
      </c>
      <c r="J655">
        <v>31</v>
      </c>
      <c r="K655" t="str">
        <f t="shared" si="60"/>
        <v>Above</v>
      </c>
      <c r="L655" t="str">
        <f t="shared" si="61"/>
        <v>Average</v>
      </c>
      <c r="M655" t="b">
        <f t="shared" si="62"/>
        <v>0</v>
      </c>
      <c r="N655" t="b">
        <f t="shared" si="63"/>
        <v>1</v>
      </c>
      <c r="O655" t="b">
        <f t="shared" si="64"/>
        <v>1</v>
      </c>
      <c r="S655">
        <f t="shared" si="65"/>
        <v>60654</v>
      </c>
    </row>
    <row r="656" spans="1:19">
      <c r="A656">
        <v>655</v>
      </c>
      <c r="B656" t="s">
        <v>669</v>
      </c>
      <c r="C656">
        <v>58</v>
      </c>
      <c r="D656" t="s">
        <v>15</v>
      </c>
      <c r="E656" t="s">
        <v>22</v>
      </c>
      <c r="F656">
        <v>48759</v>
      </c>
      <c r="G656" s="2">
        <v>42901</v>
      </c>
      <c r="H656">
        <v>39044</v>
      </c>
      <c r="I656" t="s">
        <v>28</v>
      </c>
      <c r="J656">
        <v>32</v>
      </c>
      <c r="K656" t="str">
        <f t="shared" si="60"/>
        <v>Below</v>
      </c>
      <c r="L656" t="str">
        <f t="shared" si="61"/>
        <v>Average</v>
      </c>
      <c r="M656" t="b">
        <f t="shared" si="62"/>
        <v>0</v>
      </c>
      <c r="N656" t="b">
        <f t="shared" si="63"/>
        <v>0</v>
      </c>
      <c r="O656" t="b">
        <f t="shared" si="64"/>
        <v>1</v>
      </c>
      <c r="S656">
        <f t="shared" si="65"/>
        <v>48759</v>
      </c>
    </row>
    <row r="657" spans="1:19">
      <c r="A657">
        <v>656</v>
      </c>
      <c r="B657" t="s">
        <v>670</v>
      </c>
      <c r="C657">
        <v>58</v>
      </c>
      <c r="D657" t="s">
        <v>15</v>
      </c>
      <c r="E657" t="s">
        <v>22</v>
      </c>
      <c r="F657">
        <v>52132</v>
      </c>
      <c r="G657" s="2">
        <v>44293</v>
      </c>
      <c r="H657">
        <v>27375</v>
      </c>
      <c r="I657" t="s">
        <v>13</v>
      </c>
      <c r="J657">
        <v>50</v>
      </c>
      <c r="K657" t="str">
        <f t="shared" si="60"/>
        <v>Above</v>
      </c>
      <c r="L657" t="str">
        <f t="shared" si="61"/>
        <v>Excellent</v>
      </c>
      <c r="M657" t="b">
        <f t="shared" si="62"/>
        <v>0</v>
      </c>
      <c r="N657" t="b">
        <f t="shared" si="63"/>
        <v>0</v>
      </c>
      <c r="O657" t="b">
        <f t="shared" si="64"/>
        <v>1</v>
      </c>
      <c r="S657">
        <f t="shared" si="65"/>
        <v>52132</v>
      </c>
    </row>
    <row r="658" spans="1:19">
      <c r="A658">
        <v>657</v>
      </c>
      <c r="B658" t="s">
        <v>671</v>
      </c>
      <c r="C658">
        <v>39</v>
      </c>
      <c r="D658" t="s">
        <v>15</v>
      </c>
      <c r="E658" t="s">
        <v>27</v>
      </c>
      <c r="F658">
        <v>40254</v>
      </c>
      <c r="G658" s="2">
        <v>43902</v>
      </c>
      <c r="H658">
        <v>30062</v>
      </c>
      <c r="I658" t="s">
        <v>20</v>
      </c>
      <c r="J658">
        <v>35</v>
      </c>
      <c r="K658" t="str">
        <f t="shared" si="60"/>
        <v>Below</v>
      </c>
      <c r="L658" t="str">
        <f t="shared" si="61"/>
        <v>Average</v>
      </c>
      <c r="M658" t="b">
        <f t="shared" si="62"/>
        <v>0</v>
      </c>
      <c r="N658" t="b">
        <f t="shared" si="63"/>
        <v>1</v>
      </c>
      <c r="O658" t="b">
        <f t="shared" si="64"/>
        <v>1</v>
      </c>
      <c r="S658">
        <f t="shared" si="65"/>
        <v>40254</v>
      </c>
    </row>
    <row r="659" spans="1:19">
      <c r="A659">
        <v>658</v>
      </c>
      <c r="B659" t="s">
        <v>672</v>
      </c>
      <c r="C659">
        <v>22</v>
      </c>
      <c r="D659" t="s">
        <v>11</v>
      </c>
      <c r="E659" t="s">
        <v>12</v>
      </c>
      <c r="F659">
        <v>44472</v>
      </c>
      <c r="G659" s="2">
        <v>44887</v>
      </c>
      <c r="H659">
        <v>25003</v>
      </c>
      <c r="I659" t="s">
        <v>13</v>
      </c>
      <c r="J659">
        <v>50</v>
      </c>
      <c r="K659" t="str">
        <f t="shared" si="60"/>
        <v>Below</v>
      </c>
      <c r="L659" t="str">
        <f t="shared" si="61"/>
        <v>Excellent</v>
      </c>
      <c r="M659" t="b">
        <f t="shared" si="62"/>
        <v>0</v>
      </c>
      <c r="N659" t="b">
        <f t="shared" si="63"/>
        <v>0</v>
      </c>
      <c r="O659" t="b">
        <f t="shared" si="64"/>
        <v>0</v>
      </c>
      <c r="S659">
        <f t="shared" si="65"/>
        <v>44472</v>
      </c>
    </row>
    <row r="660" spans="1:19">
      <c r="A660">
        <v>659</v>
      </c>
      <c r="B660" t="s">
        <v>673</v>
      </c>
      <c r="C660">
        <v>42</v>
      </c>
      <c r="D660" t="s">
        <v>11</v>
      </c>
      <c r="E660" t="s">
        <v>7</v>
      </c>
      <c r="F660">
        <v>52938</v>
      </c>
      <c r="G660" s="2">
        <v>42739</v>
      </c>
      <c r="H660">
        <v>18658</v>
      </c>
      <c r="I660" t="s">
        <v>13</v>
      </c>
      <c r="J660">
        <v>30</v>
      </c>
      <c r="K660" t="str">
        <f t="shared" si="60"/>
        <v>Above</v>
      </c>
      <c r="L660" t="str">
        <f t="shared" si="61"/>
        <v>Average</v>
      </c>
      <c r="M660" t="b">
        <f t="shared" si="62"/>
        <v>0</v>
      </c>
      <c r="N660" t="b">
        <f t="shared" si="63"/>
        <v>0</v>
      </c>
      <c r="O660" t="b">
        <f t="shared" si="64"/>
        <v>1</v>
      </c>
      <c r="S660">
        <f t="shared" si="65"/>
        <v>52938</v>
      </c>
    </row>
    <row r="661" spans="1:19">
      <c r="A661">
        <v>660</v>
      </c>
      <c r="B661" t="s">
        <v>674</v>
      </c>
      <c r="C661">
        <v>55</v>
      </c>
      <c r="D661" t="s">
        <v>15</v>
      </c>
      <c r="E661" t="s">
        <v>16</v>
      </c>
      <c r="F661">
        <v>39277</v>
      </c>
      <c r="G661" s="2">
        <v>43326</v>
      </c>
      <c r="H661">
        <v>17461</v>
      </c>
      <c r="I661" t="s">
        <v>20</v>
      </c>
      <c r="J661">
        <v>21</v>
      </c>
      <c r="K661" t="str">
        <f t="shared" si="60"/>
        <v>Below</v>
      </c>
      <c r="L661" t="str">
        <f t="shared" si="61"/>
        <v>Poor</v>
      </c>
      <c r="M661" t="b">
        <f t="shared" si="62"/>
        <v>0</v>
      </c>
      <c r="N661" t="b">
        <f t="shared" si="63"/>
        <v>0</v>
      </c>
      <c r="O661" t="b">
        <f t="shared" si="64"/>
        <v>1</v>
      </c>
      <c r="S661">
        <f t="shared" si="65"/>
        <v>39277</v>
      </c>
    </row>
    <row r="662" spans="1:19">
      <c r="A662">
        <v>661</v>
      </c>
      <c r="B662" t="s">
        <v>675</v>
      </c>
      <c r="C662">
        <v>27</v>
      </c>
      <c r="D662" t="s">
        <v>15</v>
      </c>
      <c r="E662" t="s">
        <v>27</v>
      </c>
      <c r="F662">
        <v>36845</v>
      </c>
      <c r="G662" s="2">
        <v>42118</v>
      </c>
      <c r="H662">
        <v>23683</v>
      </c>
      <c r="I662" t="s">
        <v>13</v>
      </c>
      <c r="J662">
        <v>34</v>
      </c>
      <c r="K662" t="str">
        <f t="shared" si="60"/>
        <v>Below</v>
      </c>
      <c r="L662" t="str">
        <f t="shared" si="61"/>
        <v>Average</v>
      </c>
      <c r="M662" t="b">
        <f t="shared" si="62"/>
        <v>0</v>
      </c>
      <c r="N662" t="b">
        <f t="shared" si="63"/>
        <v>1</v>
      </c>
      <c r="O662" t="b">
        <f t="shared" si="64"/>
        <v>1</v>
      </c>
      <c r="S662">
        <f t="shared" si="65"/>
        <v>36845</v>
      </c>
    </row>
    <row r="663" spans="1:19">
      <c r="A663">
        <v>662</v>
      </c>
      <c r="B663" t="s">
        <v>676</v>
      </c>
      <c r="C663">
        <v>34</v>
      </c>
      <c r="D663" t="s">
        <v>11</v>
      </c>
      <c r="E663" t="s">
        <v>27</v>
      </c>
      <c r="F663">
        <v>46227</v>
      </c>
      <c r="G663" s="2">
        <v>42097</v>
      </c>
      <c r="H663">
        <v>34262</v>
      </c>
      <c r="I663" t="s">
        <v>18</v>
      </c>
      <c r="J663">
        <v>39</v>
      </c>
      <c r="K663" t="str">
        <f t="shared" si="60"/>
        <v>Below</v>
      </c>
      <c r="L663" t="str">
        <f t="shared" si="61"/>
        <v>Average</v>
      </c>
      <c r="M663" t="b">
        <f t="shared" si="62"/>
        <v>0</v>
      </c>
      <c r="N663" t="b">
        <f t="shared" si="63"/>
        <v>1</v>
      </c>
      <c r="O663" t="b">
        <f t="shared" si="64"/>
        <v>1</v>
      </c>
      <c r="S663">
        <f t="shared" si="65"/>
        <v>46227</v>
      </c>
    </row>
    <row r="664" spans="1:19">
      <c r="A664">
        <v>663</v>
      </c>
      <c r="B664" t="s">
        <v>677</v>
      </c>
      <c r="C664">
        <v>35</v>
      </c>
      <c r="D664" t="s">
        <v>15</v>
      </c>
      <c r="E664" t="s">
        <v>16</v>
      </c>
      <c r="F664">
        <v>74220</v>
      </c>
      <c r="G664" s="2">
        <v>43513</v>
      </c>
      <c r="H664">
        <v>38278</v>
      </c>
      <c r="I664" t="s">
        <v>20</v>
      </c>
      <c r="J664">
        <v>27</v>
      </c>
      <c r="K664" t="str">
        <f t="shared" si="60"/>
        <v>Above</v>
      </c>
      <c r="L664" t="str">
        <f t="shared" si="61"/>
        <v>Poor</v>
      </c>
      <c r="M664" t="b">
        <f t="shared" si="62"/>
        <v>0</v>
      </c>
      <c r="N664" t="b">
        <f t="shared" si="63"/>
        <v>1</v>
      </c>
      <c r="O664" t="b">
        <f t="shared" si="64"/>
        <v>1</v>
      </c>
      <c r="S664">
        <f t="shared" si="65"/>
        <v>74220</v>
      </c>
    </row>
    <row r="665" spans="1:19">
      <c r="A665">
        <v>664</v>
      </c>
      <c r="B665" t="s">
        <v>678</v>
      </c>
      <c r="C665">
        <v>43</v>
      </c>
      <c r="D665" t="s">
        <v>15</v>
      </c>
      <c r="E665" t="s">
        <v>27</v>
      </c>
      <c r="F665">
        <v>71242</v>
      </c>
      <c r="G665" s="2">
        <v>42038</v>
      </c>
      <c r="H665">
        <v>38883</v>
      </c>
      <c r="I665" t="s">
        <v>13</v>
      </c>
      <c r="J665">
        <v>43</v>
      </c>
      <c r="K665" t="str">
        <f t="shared" si="60"/>
        <v>Above</v>
      </c>
      <c r="L665" t="str">
        <f t="shared" si="61"/>
        <v>Good</v>
      </c>
      <c r="M665" t="b">
        <f t="shared" si="62"/>
        <v>0</v>
      </c>
      <c r="N665" t="b">
        <f t="shared" si="63"/>
        <v>1</v>
      </c>
      <c r="O665" t="b">
        <f t="shared" si="64"/>
        <v>1</v>
      </c>
      <c r="S665">
        <f t="shared" si="65"/>
        <v>71242</v>
      </c>
    </row>
    <row r="666" spans="1:19">
      <c r="A666">
        <v>665</v>
      </c>
      <c r="B666" t="s">
        <v>679</v>
      </c>
      <c r="C666">
        <v>25</v>
      </c>
      <c r="D666" t="s">
        <v>15</v>
      </c>
      <c r="E666" t="s">
        <v>27</v>
      </c>
      <c r="F666">
        <v>67598</v>
      </c>
      <c r="G666" s="2">
        <v>44392</v>
      </c>
      <c r="H666">
        <v>34957</v>
      </c>
      <c r="I666" t="s">
        <v>28</v>
      </c>
      <c r="J666">
        <v>53</v>
      </c>
      <c r="K666" t="str">
        <f t="shared" si="60"/>
        <v>Above</v>
      </c>
      <c r="L666" t="str">
        <f t="shared" si="61"/>
        <v>Excellent</v>
      </c>
      <c r="M666" t="b">
        <f t="shared" si="62"/>
        <v>0</v>
      </c>
      <c r="N666" t="b">
        <f t="shared" si="63"/>
        <v>1</v>
      </c>
      <c r="O666" t="b">
        <f t="shared" si="64"/>
        <v>1</v>
      </c>
      <c r="S666">
        <f t="shared" si="65"/>
        <v>67598</v>
      </c>
    </row>
    <row r="667" spans="1:19">
      <c r="A667">
        <v>666</v>
      </c>
      <c r="B667" t="s">
        <v>680</v>
      </c>
      <c r="C667">
        <v>52</v>
      </c>
      <c r="D667" t="s">
        <v>15</v>
      </c>
      <c r="E667" t="s">
        <v>27</v>
      </c>
      <c r="F667">
        <v>45540</v>
      </c>
      <c r="G667" s="2">
        <v>43991</v>
      </c>
      <c r="H667">
        <v>20460</v>
      </c>
      <c r="I667" t="s">
        <v>18</v>
      </c>
      <c r="J667">
        <v>37</v>
      </c>
      <c r="K667" t="str">
        <f t="shared" si="60"/>
        <v>Below</v>
      </c>
      <c r="L667" t="str">
        <f t="shared" si="61"/>
        <v>Average</v>
      </c>
      <c r="M667" t="b">
        <f t="shared" si="62"/>
        <v>0</v>
      </c>
      <c r="N667" t="b">
        <f t="shared" si="63"/>
        <v>1</v>
      </c>
      <c r="O667" t="b">
        <f t="shared" si="64"/>
        <v>1</v>
      </c>
      <c r="S667">
        <f t="shared" si="65"/>
        <v>45540</v>
      </c>
    </row>
    <row r="668" spans="1:19">
      <c r="A668">
        <v>667</v>
      </c>
      <c r="B668" t="s">
        <v>681</v>
      </c>
      <c r="C668">
        <v>23</v>
      </c>
      <c r="D668" t="s">
        <v>11</v>
      </c>
      <c r="E668" t="s">
        <v>12</v>
      </c>
      <c r="F668">
        <v>72032</v>
      </c>
      <c r="G668" s="2">
        <v>44549</v>
      </c>
      <c r="H668">
        <v>29496</v>
      </c>
      <c r="I668" t="s">
        <v>28</v>
      </c>
      <c r="J668">
        <v>48</v>
      </c>
      <c r="K668" t="str">
        <f t="shared" si="60"/>
        <v>Above</v>
      </c>
      <c r="L668" t="str">
        <f t="shared" si="61"/>
        <v>Good</v>
      </c>
      <c r="M668" t="b">
        <f t="shared" si="62"/>
        <v>0</v>
      </c>
      <c r="N668" t="b">
        <f t="shared" si="63"/>
        <v>1</v>
      </c>
      <c r="O668" t="b">
        <f t="shared" si="64"/>
        <v>0</v>
      </c>
      <c r="S668">
        <f t="shared" si="65"/>
        <v>72032</v>
      </c>
    </row>
    <row r="669" spans="1:19">
      <c r="A669">
        <v>668</v>
      </c>
      <c r="B669" t="s">
        <v>682</v>
      </c>
      <c r="C669">
        <v>47</v>
      </c>
      <c r="D669" t="s">
        <v>15</v>
      </c>
      <c r="E669" t="s">
        <v>22</v>
      </c>
      <c r="F669">
        <v>54239</v>
      </c>
      <c r="G669" s="2">
        <v>42607</v>
      </c>
      <c r="H669">
        <v>18041</v>
      </c>
      <c r="I669" t="s">
        <v>28</v>
      </c>
      <c r="J669">
        <v>41</v>
      </c>
      <c r="K669" t="str">
        <f t="shared" si="60"/>
        <v>Above</v>
      </c>
      <c r="L669" t="str">
        <f t="shared" si="61"/>
        <v>Good</v>
      </c>
      <c r="M669" t="b">
        <f t="shared" si="62"/>
        <v>0</v>
      </c>
      <c r="N669" t="b">
        <f t="shared" si="63"/>
        <v>0</v>
      </c>
      <c r="O669" t="b">
        <f t="shared" si="64"/>
        <v>1</v>
      </c>
      <c r="S669">
        <f t="shared" si="65"/>
        <v>54239</v>
      </c>
    </row>
    <row r="670" spans="1:19">
      <c r="A670">
        <v>669</v>
      </c>
      <c r="B670" t="s">
        <v>683</v>
      </c>
      <c r="C670">
        <v>37</v>
      </c>
      <c r="D670" t="s">
        <v>15</v>
      </c>
      <c r="E670" t="s">
        <v>27</v>
      </c>
      <c r="F670">
        <v>42952</v>
      </c>
      <c r="G670" s="2">
        <v>44198</v>
      </c>
      <c r="H670">
        <v>30985</v>
      </c>
      <c r="I670" t="s">
        <v>13</v>
      </c>
      <c r="J670">
        <v>60</v>
      </c>
      <c r="K670" t="str">
        <f t="shared" si="60"/>
        <v>Below</v>
      </c>
      <c r="L670" t="str">
        <f t="shared" si="61"/>
        <v>Excellent</v>
      </c>
      <c r="M670" t="b">
        <f t="shared" si="62"/>
        <v>0</v>
      </c>
      <c r="N670" t="b">
        <f t="shared" si="63"/>
        <v>1</v>
      </c>
      <c r="O670" t="b">
        <f t="shared" si="64"/>
        <v>1</v>
      </c>
      <c r="S670">
        <f t="shared" si="65"/>
        <v>42952</v>
      </c>
    </row>
    <row r="671" spans="1:19">
      <c r="A671">
        <v>670</v>
      </c>
      <c r="B671" t="s">
        <v>684</v>
      </c>
      <c r="C671">
        <v>23</v>
      </c>
      <c r="D671" t="s">
        <v>11</v>
      </c>
      <c r="E671" t="s">
        <v>16</v>
      </c>
      <c r="F671">
        <v>63615</v>
      </c>
      <c r="G671" s="2">
        <v>43989</v>
      </c>
      <c r="H671">
        <v>36072</v>
      </c>
      <c r="I671" t="s">
        <v>28</v>
      </c>
      <c r="J671">
        <v>29</v>
      </c>
      <c r="K671" t="str">
        <f t="shared" si="60"/>
        <v>Above</v>
      </c>
      <c r="L671" t="str">
        <f t="shared" si="61"/>
        <v>Poor</v>
      </c>
      <c r="M671" t="b">
        <f t="shared" si="62"/>
        <v>0</v>
      </c>
      <c r="N671" t="b">
        <f t="shared" si="63"/>
        <v>1</v>
      </c>
      <c r="O671" t="b">
        <f t="shared" si="64"/>
        <v>1</v>
      </c>
      <c r="S671">
        <f t="shared" si="65"/>
        <v>63615</v>
      </c>
    </row>
    <row r="672" spans="1:19">
      <c r="A672">
        <v>671</v>
      </c>
      <c r="B672" t="s">
        <v>685</v>
      </c>
      <c r="C672">
        <v>34</v>
      </c>
      <c r="D672" t="s">
        <v>15</v>
      </c>
      <c r="E672" t="s">
        <v>12</v>
      </c>
      <c r="F672">
        <v>67050</v>
      </c>
      <c r="G672" s="2">
        <v>44993</v>
      </c>
      <c r="H672">
        <v>10917</v>
      </c>
      <c r="I672" t="s">
        <v>13</v>
      </c>
      <c r="J672">
        <v>44</v>
      </c>
      <c r="K672" t="str">
        <f t="shared" si="60"/>
        <v>Above</v>
      </c>
      <c r="L672" t="str">
        <f t="shared" si="61"/>
        <v>Good</v>
      </c>
      <c r="M672" t="b">
        <f t="shared" si="62"/>
        <v>0</v>
      </c>
      <c r="N672" t="b">
        <f t="shared" si="63"/>
        <v>1</v>
      </c>
      <c r="O672" t="b">
        <f t="shared" si="64"/>
        <v>0</v>
      </c>
      <c r="S672">
        <f t="shared" si="65"/>
        <v>67050</v>
      </c>
    </row>
    <row r="673" spans="1:19">
      <c r="A673">
        <v>672</v>
      </c>
      <c r="B673" t="s">
        <v>686</v>
      </c>
      <c r="C673">
        <v>42</v>
      </c>
      <c r="D673" t="s">
        <v>15</v>
      </c>
      <c r="E673" t="s">
        <v>22</v>
      </c>
      <c r="F673">
        <v>32922</v>
      </c>
      <c r="G673" s="2">
        <v>44630</v>
      </c>
      <c r="H673">
        <v>31645</v>
      </c>
      <c r="I673" t="s">
        <v>18</v>
      </c>
      <c r="J673">
        <v>56</v>
      </c>
      <c r="K673" t="str">
        <f t="shared" si="60"/>
        <v>Below</v>
      </c>
      <c r="L673" t="str">
        <f t="shared" si="61"/>
        <v>Excellent</v>
      </c>
      <c r="M673" t="b">
        <f t="shared" si="62"/>
        <v>0</v>
      </c>
      <c r="N673" t="b">
        <f t="shared" si="63"/>
        <v>0</v>
      </c>
      <c r="O673" t="b">
        <f t="shared" si="64"/>
        <v>1</v>
      </c>
      <c r="S673">
        <f t="shared" si="65"/>
        <v>32922</v>
      </c>
    </row>
    <row r="674" spans="1:19">
      <c r="A674">
        <v>673</v>
      </c>
      <c r="B674" t="s">
        <v>687</v>
      </c>
      <c r="C674">
        <v>55</v>
      </c>
      <c r="D674" t="s">
        <v>11</v>
      </c>
      <c r="E674" t="s">
        <v>7</v>
      </c>
      <c r="F674">
        <v>48670</v>
      </c>
      <c r="G674" s="2">
        <v>42076</v>
      </c>
      <c r="H674">
        <v>35798</v>
      </c>
      <c r="I674" t="s">
        <v>18</v>
      </c>
      <c r="J674">
        <v>30</v>
      </c>
      <c r="K674" t="str">
        <f t="shared" si="60"/>
        <v>Below</v>
      </c>
      <c r="L674" t="str">
        <f t="shared" si="61"/>
        <v>Average</v>
      </c>
      <c r="M674" t="b">
        <f t="shared" si="62"/>
        <v>0</v>
      </c>
      <c r="N674" t="b">
        <f t="shared" si="63"/>
        <v>0</v>
      </c>
      <c r="O674" t="b">
        <f t="shared" si="64"/>
        <v>1</v>
      </c>
      <c r="S674">
        <f t="shared" si="65"/>
        <v>48670</v>
      </c>
    </row>
    <row r="675" spans="1:19">
      <c r="A675">
        <v>674</v>
      </c>
      <c r="B675" t="s">
        <v>688</v>
      </c>
      <c r="C675">
        <v>49</v>
      </c>
      <c r="D675" t="s">
        <v>15</v>
      </c>
      <c r="E675" t="s">
        <v>12</v>
      </c>
      <c r="F675">
        <v>30893</v>
      </c>
      <c r="G675" s="2">
        <v>42522</v>
      </c>
      <c r="H675">
        <v>35265</v>
      </c>
      <c r="I675" t="s">
        <v>20</v>
      </c>
      <c r="J675">
        <v>26</v>
      </c>
      <c r="K675" t="str">
        <f t="shared" si="60"/>
        <v>Below</v>
      </c>
      <c r="L675" t="str">
        <f t="shared" si="61"/>
        <v>Poor</v>
      </c>
      <c r="M675" t="b">
        <f t="shared" si="62"/>
        <v>0</v>
      </c>
      <c r="N675" t="b">
        <f t="shared" si="63"/>
        <v>0</v>
      </c>
      <c r="O675" t="b">
        <f t="shared" si="64"/>
        <v>0</v>
      </c>
      <c r="S675">
        <f t="shared" si="65"/>
        <v>30893</v>
      </c>
    </row>
    <row r="676" spans="1:19">
      <c r="A676">
        <v>675</v>
      </c>
      <c r="B676" t="s">
        <v>689</v>
      </c>
      <c r="C676">
        <v>57</v>
      </c>
      <c r="D676" t="s">
        <v>15</v>
      </c>
      <c r="E676" t="s">
        <v>12</v>
      </c>
      <c r="F676">
        <v>53316</v>
      </c>
      <c r="G676" s="2">
        <v>42409</v>
      </c>
      <c r="H676">
        <v>26853</v>
      </c>
      <c r="I676" t="s">
        <v>28</v>
      </c>
      <c r="J676">
        <v>47</v>
      </c>
      <c r="K676" t="str">
        <f t="shared" si="60"/>
        <v>Above</v>
      </c>
      <c r="L676" t="str">
        <f t="shared" si="61"/>
        <v>Good</v>
      </c>
      <c r="M676" t="b">
        <f t="shared" si="62"/>
        <v>0</v>
      </c>
      <c r="N676" t="b">
        <f t="shared" si="63"/>
        <v>0</v>
      </c>
      <c r="O676" t="b">
        <f t="shared" si="64"/>
        <v>0</v>
      </c>
      <c r="S676">
        <f t="shared" si="65"/>
        <v>53316</v>
      </c>
    </row>
    <row r="677" spans="1:19">
      <c r="A677">
        <v>676</v>
      </c>
      <c r="B677" t="s">
        <v>690</v>
      </c>
      <c r="C677">
        <v>58</v>
      </c>
      <c r="D677" t="s">
        <v>11</v>
      </c>
      <c r="E677" t="s">
        <v>7</v>
      </c>
      <c r="F677">
        <v>47974</v>
      </c>
      <c r="G677" s="2">
        <v>43711</v>
      </c>
      <c r="H677">
        <v>36743</v>
      </c>
      <c r="I677" t="s">
        <v>18</v>
      </c>
      <c r="J677">
        <v>54</v>
      </c>
      <c r="K677" t="str">
        <f t="shared" si="60"/>
        <v>Below</v>
      </c>
      <c r="L677" t="str">
        <f t="shared" si="61"/>
        <v>Excellent</v>
      </c>
      <c r="M677" t="b">
        <f t="shared" si="62"/>
        <v>0</v>
      </c>
      <c r="N677" t="b">
        <f t="shared" si="63"/>
        <v>0</v>
      </c>
      <c r="O677" t="b">
        <f t="shared" si="64"/>
        <v>1</v>
      </c>
      <c r="S677">
        <f t="shared" si="65"/>
        <v>47974</v>
      </c>
    </row>
    <row r="678" spans="1:19">
      <c r="A678">
        <v>677</v>
      </c>
      <c r="B678" t="s">
        <v>691</v>
      </c>
      <c r="C678">
        <v>53</v>
      </c>
      <c r="D678" t="s">
        <v>11</v>
      </c>
      <c r="E678" t="s">
        <v>7</v>
      </c>
      <c r="F678">
        <v>50940</v>
      </c>
      <c r="G678" s="2">
        <v>44722</v>
      </c>
      <c r="H678">
        <v>34434</v>
      </c>
      <c r="I678" t="s">
        <v>28</v>
      </c>
      <c r="J678">
        <v>43</v>
      </c>
      <c r="K678" t="str">
        <f t="shared" si="60"/>
        <v>Above</v>
      </c>
      <c r="L678" t="str">
        <f t="shared" si="61"/>
        <v>Good</v>
      </c>
      <c r="M678" t="b">
        <f t="shared" si="62"/>
        <v>0</v>
      </c>
      <c r="N678" t="b">
        <f t="shared" si="63"/>
        <v>0</v>
      </c>
      <c r="O678" t="b">
        <f t="shared" si="64"/>
        <v>1</v>
      </c>
      <c r="S678">
        <f t="shared" si="65"/>
        <v>50940</v>
      </c>
    </row>
    <row r="679" spans="1:19">
      <c r="A679">
        <v>678</v>
      </c>
      <c r="B679" t="s">
        <v>692</v>
      </c>
      <c r="C679">
        <v>39</v>
      </c>
      <c r="D679" t="s">
        <v>11</v>
      </c>
      <c r="E679" t="s">
        <v>27</v>
      </c>
      <c r="F679">
        <v>45667</v>
      </c>
      <c r="G679" s="2">
        <v>44064</v>
      </c>
      <c r="H679">
        <v>21796</v>
      </c>
      <c r="I679" t="s">
        <v>28</v>
      </c>
      <c r="J679">
        <v>45</v>
      </c>
      <c r="K679" t="str">
        <f t="shared" si="60"/>
        <v>Below</v>
      </c>
      <c r="L679" t="str">
        <f t="shared" si="61"/>
        <v>Good</v>
      </c>
      <c r="M679" t="b">
        <f t="shared" si="62"/>
        <v>0</v>
      </c>
      <c r="N679" t="b">
        <f t="shared" si="63"/>
        <v>1</v>
      </c>
      <c r="O679" t="b">
        <f t="shared" si="64"/>
        <v>1</v>
      </c>
      <c r="S679">
        <f t="shared" si="65"/>
        <v>45667</v>
      </c>
    </row>
    <row r="680" spans="1:19">
      <c r="A680">
        <v>679</v>
      </c>
      <c r="B680" t="s">
        <v>693</v>
      </c>
      <c r="C680">
        <v>56</v>
      </c>
      <c r="D680" t="s">
        <v>11</v>
      </c>
      <c r="E680" t="s">
        <v>22</v>
      </c>
      <c r="F680">
        <v>64778</v>
      </c>
      <c r="G680" s="2">
        <v>41947</v>
      </c>
      <c r="H680">
        <v>29360</v>
      </c>
      <c r="I680" t="s">
        <v>13</v>
      </c>
      <c r="J680">
        <v>38</v>
      </c>
      <c r="K680" t="str">
        <f t="shared" si="60"/>
        <v>Above</v>
      </c>
      <c r="L680" t="str">
        <f t="shared" si="61"/>
        <v>Average</v>
      </c>
      <c r="M680" t="b">
        <f t="shared" si="62"/>
        <v>0</v>
      </c>
      <c r="N680" t="b">
        <f t="shared" si="63"/>
        <v>1</v>
      </c>
      <c r="O680" t="b">
        <f t="shared" si="64"/>
        <v>1</v>
      </c>
      <c r="S680">
        <f t="shared" si="65"/>
        <v>64778</v>
      </c>
    </row>
    <row r="681" spans="1:19">
      <c r="A681">
        <v>680</v>
      </c>
      <c r="B681" t="s">
        <v>694</v>
      </c>
      <c r="C681">
        <v>40</v>
      </c>
      <c r="D681" t="s">
        <v>11</v>
      </c>
      <c r="E681" t="s">
        <v>16</v>
      </c>
      <c r="F681">
        <v>71520</v>
      </c>
      <c r="G681" s="2">
        <v>44036</v>
      </c>
      <c r="H681">
        <v>29543</v>
      </c>
      <c r="I681" t="s">
        <v>20</v>
      </c>
      <c r="J681">
        <v>45</v>
      </c>
      <c r="K681" t="str">
        <f t="shared" si="60"/>
        <v>Above</v>
      </c>
      <c r="L681" t="str">
        <f t="shared" si="61"/>
        <v>Good</v>
      </c>
      <c r="M681" t="b">
        <f t="shared" si="62"/>
        <v>0</v>
      </c>
      <c r="N681" t="b">
        <f t="shared" si="63"/>
        <v>1</v>
      </c>
      <c r="O681" t="b">
        <f t="shared" si="64"/>
        <v>1</v>
      </c>
      <c r="S681">
        <f t="shared" si="65"/>
        <v>71520</v>
      </c>
    </row>
    <row r="682" spans="1:19">
      <c r="A682">
        <v>681</v>
      </c>
      <c r="B682" t="s">
        <v>695</v>
      </c>
      <c r="C682">
        <v>32</v>
      </c>
      <c r="D682" t="s">
        <v>15</v>
      </c>
      <c r="E682" t="s">
        <v>16</v>
      </c>
      <c r="F682">
        <v>62106</v>
      </c>
      <c r="G682" s="2">
        <v>43382</v>
      </c>
      <c r="H682">
        <v>36410</v>
      </c>
      <c r="I682" t="s">
        <v>20</v>
      </c>
      <c r="J682">
        <v>26</v>
      </c>
      <c r="K682" t="str">
        <f t="shared" si="60"/>
        <v>Above</v>
      </c>
      <c r="L682" t="str">
        <f t="shared" si="61"/>
        <v>Poor</v>
      </c>
      <c r="M682" t="b">
        <f t="shared" si="62"/>
        <v>0</v>
      </c>
      <c r="N682" t="b">
        <f t="shared" si="63"/>
        <v>1</v>
      </c>
      <c r="O682" t="b">
        <f t="shared" si="64"/>
        <v>1</v>
      </c>
      <c r="S682">
        <f t="shared" si="65"/>
        <v>62106</v>
      </c>
    </row>
    <row r="683" spans="1:19">
      <c r="A683">
        <v>682</v>
      </c>
      <c r="B683" t="s">
        <v>696</v>
      </c>
      <c r="C683">
        <v>24</v>
      </c>
      <c r="D683" t="s">
        <v>15</v>
      </c>
      <c r="E683" t="s">
        <v>12</v>
      </c>
      <c r="F683">
        <v>50215</v>
      </c>
      <c r="G683" s="2">
        <v>43236</v>
      </c>
      <c r="H683">
        <v>26816</v>
      </c>
      <c r="I683" t="s">
        <v>18</v>
      </c>
      <c r="J683">
        <v>40</v>
      </c>
      <c r="K683" t="str">
        <f t="shared" si="60"/>
        <v>Above</v>
      </c>
      <c r="L683" t="str">
        <f t="shared" si="61"/>
        <v>Good</v>
      </c>
      <c r="M683" t="b">
        <f t="shared" si="62"/>
        <v>0</v>
      </c>
      <c r="N683" t="b">
        <f t="shared" si="63"/>
        <v>0</v>
      </c>
      <c r="O683" t="b">
        <f t="shared" si="64"/>
        <v>0</v>
      </c>
      <c r="S683">
        <f t="shared" si="65"/>
        <v>50215</v>
      </c>
    </row>
    <row r="684" spans="1:19">
      <c r="A684">
        <v>683</v>
      </c>
      <c r="B684" t="s">
        <v>697</v>
      </c>
      <c r="C684">
        <v>56</v>
      </c>
      <c r="D684" t="s">
        <v>11</v>
      </c>
      <c r="E684" t="s">
        <v>22</v>
      </c>
      <c r="F684">
        <v>79595</v>
      </c>
      <c r="G684" s="2">
        <v>43472</v>
      </c>
      <c r="H684">
        <v>15528</v>
      </c>
      <c r="I684" t="s">
        <v>18</v>
      </c>
      <c r="J684">
        <v>24</v>
      </c>
      <c r="K684" t="str">
        <f t="shared" si="60"/>
        <v>Above</v>
      </c>
      <c r="L684" t="str">
        <f t="shared" si="61"/>
        <v>Poor</v>
      </c>
      <c r="M684" t="b">
        <f t="shared" si="62"/>
        <v>0</v>
      </c>
      <c r="N684" t="b">
        <f t="shared" si="63"/>
        <v>1</v>
      </c>
      <c r="O684" t="b">
        <f t="shared" si="64"/>
        <v>1</v>
      </c>
      <c r="S684">
        <f t="shared" si="65"/>
        <v>79595</v>
      </c>
    </row>
    <row r="685" spans="1:19">
      <c r="A685">
        <v>684</v>
      </c>
      <c r="B685" t="s">
        <v>698</v>
      </c>
      <c r="C685">
        <v>59</v>
      </c>
      <c r="D685" t="s">
        <v>15</v>
      </c>
      <c r="E685" t="s">
        <v>27</v>
      </c>
      <c r="F685">
        <v>48493</v>
      </c>
      <c r="G685" s="2">
        <v>45253</v>
      </c>
      <c r="H685">
        <v>24396</v>
      </c>
      <c r="I685" t="s">
        <v>28</v>
      </c>
      <c r="J685">
        <v>31</v>
      </c>
      <c r="K685" t="str">
        <f t="shared" si="60"/>
        <v>Below</v>
      </c>
      <c r="L685" t="str">
        <f t="shared" si="61"/>
        <v>Average</v>
      </c>
      <c r="M685" t="b">
        <f t="shared" si="62"/>
        <v>0</v>
      </c>
      <c r="N685" t="b">
        <f t="shared" si="63"/>
        <v>1</v>
      </c>
      <c r="O685" t="b">
        <f t="shared" si="64"/>
        <v>1</v>
      </c>
      <c r="S685">
        <f t="shared" si="65"/>
        <v>48493</v>
      </c>
    </row>
    <row r="686" spans="1:19">
      <c r="A686">
        <v>685</v>
      </c>
      <c r="B686" t="s">
        <v>699</v>
      </c>
      <c r="C686">
        <v>28</v>
      </c>
      <c r="D686" t="s">
        <v>11</v>
      </c>
      <c r="E686" t="s">
        <v>12</v>
      </c>
      <c r="F686">
        <v>70838</v>
      </c>
      <c r="G686" s="2">
        <v>44036</v>
      </c>
      <c r="H686">
        <v>27466</v>
      </c>
      <c r="I686" t="s">
        <v>13</v>
      </c>
      <c r="J686">
        <v>26</v>
      </c>
      <c r="K686" t="str">
        <f t="shared" si="60"/>
        <v>Above</v>
      </c>
      <c r="L686" t="str">
        <f t="shared" si="61"/>
        <v>Poor</v>
      </c>
      <c r="M686" t="b">
        <f t="shared" si="62"/>
        <v>0</v>
      </c>
      <c r="N686" t="b">
        <f t="shared" si="63"/>
        <v>1</v>
      </c>
      <c r="O686" t="b">
        <f t="shared" si="64"/>
        <v>0</v>
      </c>
      <c r="S686">
        <f t="shared" si="65"/>
        <v>70838</v>
      </c>
    </row>
    <row r="687" spans="1:19">
      <c r="A687">
        <v>686</v>
      </c>
      <c r="B687" t="s">
        <v>700</v>
      </c>
      <c r="C687">
        <v>41</v>
      </c>
      <c r="D687" t="s">
        <v>11</v>
      </c>
      <c r="E687" t="s">
        <v>22</v>
      </c>
      <c r="F687">
        <v>52372</v>
      </c>
      <c r="G687" s="2">
        <v>41956</v>
      </c>
      <c r="H687">
        <v>25236</v>
      </c>
      <c r="I687" t="s">
        <v>20</v>
      </c>
      <c r="J687">
        <v>33</v>
      </c>
      <c r="K687" t="str">
        <f t="shared" si="60"/>
        <v>Above</v>
      </c>
      <c r="L687" t="str">
        <f t="shared" si="61"/>
        <v>Average</v>
      </c>
      <c r="M687" t="b">
        <f t="shared" si="62"/>
        <v>0</v>
      </c>
      <c r="N687" t="b">
        <f t="shared" si="63"/>
        <v>0</v>
      </c>
      <c r="O687" t="b">
        <f t="shared" si="64"/>
        <v>1</v>
      </c>
      <c r="S687">
        <f t="shared" si="65"/>
        <v>52372</v>
      </c>
    </row>
    <row r="688" spans="1:19">
      <c r="A688">
        <v>687</v>
      </c>
      <c r="B688" t="s">
        <v>701</v>
      </c>
      <c r="C688">
        <v>59</v>
      </c>
      <c r="D688" t="s">
        <v>11</v>
      </c>
      <c r="E688" t="s">
        <v>12</v>
      </c>
      <c r="F688">
        <v>64706</v>
      </c>
      <c r="G688" s="2">
        <v>42521</v>
      </c>
      <c r="H688">
        <v>33430</v>
      </c>
      <c r="I688" t="s">
        <v>28</v>
      </c>
      <c r="J688">
        <v>25</v>
      </c>
      <c r="K688" t="str">
        <f t="shared" si="60"/>
        <v>Above</v>
      </c>
      <c r="L688" t="str">
        <f t="shared" si="61"/>
        <v>Poor</v>
      </c>
      <c r="M688" t="b">
        <f t="shared" si="62"/>
        <v>0</v>
      </c>
      <c r="N688" t="b">
        <f t="shared" si="63"/>
        <v>1</v>
      </c>
      <c r="O688" t="b">
        <f t="shared" si="64"/>
        <v>0</v>
      </c>
      <c r="S688">
        <f t="shared" si="65"/>
        <v>64706</v>
      </c>
    </row>
    <row r="689" spans="1:19">
      <c r="A689">
        <v>688</v>
      </c>
      <c r="B689" t="s">
        <v>702</v>
      </c>
      <c r="C689">
        <v>30</v>
      </c>
      <c r="D689" t="s">
        <v>15</v>
      </c>
      <c r="E689" t="s">
        <v>12</v>
      </c>
      <c r="F689">
        <v>63479</v>
      </c>
      <c r="G689" s="2">
        <v>42643</v>
      </c>
      <c r="H689">
        <v>31990</v>
      </c>
      <c r="I689" t="s">
        <v>13</v>
      </c>
      <c r="J689">
        <v>26</v>
      </c>
      <c r="K689" t="str">
        <f t="shared" si="60"/>
        <v>Above</v>
      </c>
      <c r="L689" t="str">
        <f t="shared" si="61"/>
        <v>Poor</v>
      </c>
      <c r="M689" t="b">
        <f t="shared" si="62"/>
        <v>0</v>
      </c>
      <c r="N689" t="b">
        <f t="shared" si="63"/>
        <v>1</v>
      </c>
      <c r="O689" t="b">
        <f t="shared" si="64"/>
        <v>0</v>
      </c>
      <c r="S689">
        <f t="shared" si="65"/>
        <v>63479</v>
      </c>
    </row>
    <row r="690" spans="1:19">
      <c r="A690">
        <v>689</v>
      </c>
      <c r="B690" t="s">
        <v>703</v>
      </c>
      <c r="C690">
        <v>20</v>
      </c>
      <c r="D690" t="s">
        <v>11</v>
      </c>
      <c r="E690" t="s">
        <v>12</v>
      </c>
      <c r="F690">
        <v>33519</v>
      </c>
      <c r="G690" s="2">
        <v>42231</v>
      </c>
      <c r="H690">
        <v>12443</v>
      </c>
      <c r="I690" t="s">
        <v>28</v>
      </c>
      <c r="J690">
        <v>46</v>
      </c>
      <c r="K690" t="str">
        <f t="shared" si="60"/>
        <v>Below</v>
      </c>
      <c r="L690" t="str">
        <f t="shared" si="61"/>
        <v>Good</v>
      </c>
      <c r="M690" t="b">
        <f t="shared" si="62"/>
        <v>0</v>
      </c>
      <c r="N690" t="b">
        <f t="shared" si="63"/>
        <v>0</v>
      </c>
      <c r="O690" t="b">
        <f t="shared" si="64"/>
        <v>0</v>
      </c>
      <c r="S690">
        <f t="shared" si="65"/>
        <v>33519</v>
      </c>
    </row>
    <row r="691" spans="1:19">
      <c r="A691">
        <v>690</v>
      </c>
      <c r="B691" t="s">
        <v>704</v>
      </c>
      <c r="C691">
        <v>26</v>
      </c>
      <c r="D691" t="s">
        <v>15</v>
      </c>
      <c r="E691" t="s">
        <v>27</v>
      </c>
      <c r="F691">
        <v>33500</v>
      </c>
      <c r="G691" s="2">
        <v>42266</v>
      </c>
      <c r="H691">
        <v>11591</v>
      </c>
      <c r="I691" t="s">
        <v>18</v>
      </c>
      <c r="J691">
        <v>51</v>
      </c>
      <c r="K691" t="str">
        <f t="shared" si="60"/>
        <v>Below</v>
      </c>
      <c r="L691" t="str">
        <f t="shared" si="61"/>
        <v>Excellent</v>
      </c>
      <c r="M691" t="b">
        <f t="shared" si="62"/>
        <v>0</v>
      </c>
      <c r="N691" t="b">
        <f t="shared" si="63"/>
        <v>1</v>
      </c>
      <c r="O691" t="b">
        <f t="shared" si="64"/>
        <v>1</v>
      </c>
      <c r="S691">
        <f t="shared" si="65"/>
        <v>33500</v>
      </c>
    </row>
    <row r="692" spans="1:19">
      <c r="A692">
        <v>691</v>
      </c>
      <c r="B692" t="s">
        <v>705</v>
      </c>
      <c r="C692">
        <v>25</v>
      </c>
      <c r="D692" t="s">
        <v>15</v>
      </c>
      <c r="E692" t="s">
        <v>27</v>
      </c>
      <c r="F692">
        <v>39164</v>
      </c>
      <c r="G692" s="2">
        <v>42060</v>
      </c>
      <c r="H692">
        <v>13069</v>
      </c>
      <c r="I692" t="s">
        <v>28</v>
      </c>
      <c r="J692">
        <v>47</v>
      </c>
      <c r="K692" t="str">
        <f t="shared" si="60"/>
        <v>Below</v>
      </c>
      <c r="L692" t="str">
        <f t="shared" si="61"/>
        <v>Good</v>
      </c>
      <c r="M692" t="b">
        <f t="shared" si="62"/>
        <v>0</v>
      </c>
      <c r="N692" t="b">
        <f t="shared" si="63"/>
        <v>1</v>
      </c>
      <c r="O692" t="b">
        <f t="shared" si="64"/>
        <v>1</v>
      </c>
      <c r="S692">
        <f t="shared" si="65"/>
        <v>39164</v>
      </c>
    </row>
    <row r="693" spans="1:19">
      <c r="A693">
        <v>692</v>
      </c>
      <c r="B693" t="s">
        <v>706</v>
      </c>
      <c r="C693">
        <v>53</v>
      </c>
      <c r="D693" t="s">
        <v>15</v>
      </c>
      <c r="E693" t="s">
        <v>7</v>
      </c>
      <c r="F693">
        <v>54901</v>
      </c>
      <c r="G693" s="2">
        <v>45015</v>
      </c>
      <c r="H693">
        <v>36897</v>
      </c>
      <c r="I693" t="s">
        <v>13</v>
      </c>
      <c r="J693">
        <v>22</v>
      </c>
      <c r="K693" t="str">
        <f t="shared" si="60"/>
        <v>Above</v>
      </c>
      <c r="L693" t="str">
        <f t="shared" si="61"/>
        <v>Poor</v>
      </c>
      <c r="M693" t="b">
        <f t="shared" si="62"/>
        <v>0</v>
      </c>
      <c r="N693" t="b">
        <f t="shared" si="63"/>
        <v>0</v>
      </c>
      <c r="O693" t="b">
        <f t="shared" si="64"/>
        <v>1</v>
      </c>
      <c r="S693">
        <f t="shared" si="65"/>
        <v>54901</v>
      </c>
    </row>
    <row r="694" spans="1:19">
      <c r="A694">
        <v>693</v>
      </c>
      <c r="B694" t="s">
        <v>707</v>
      </c>
      <c r="C694">
        <v>50</v>
      </c>
      <c r="D694" t="s">
        <v>11</v>
      </c>
      <c r="E694" t="s">
        <v>7</v>
      </c>
      <c r="F694">
        <v>47124</v>
      </c>
      <c r="G694" s="2">
        <v>42136</v>
      </c>
      <c r="H694">
        <v>25222</v>
      </c>
      <c r="I694" t="s">
        <v>18</v>
      </c>
      <c r="J694">
        <v>39</v>
      </c>
      <c r="K694" t="str">
        <f t="shared" si="60"/>
        <v>Below</v>
      </c>
      <c r="L694" t="str">
        <f t="shared" si="61"/>
        <v>Average</v>
      </c>
      <c r="M694" t="b">
        <f t="shared" si="62"/>
        <v>0</v>
      </c>
      <c r="N694" t="b">
        <f t="shared" si="63"/>
        <v>0</v>
      </c>
      <c r="O694" t="b">
        <f t="shared" si="64"/>
        <v>1</v>
      </c>
      <c r="S694">
        <f t="shared" si="65"/>
        <v>47124</v>
      </c>
    </row>
    <row r="695" spans="1:19">
      <c r="A695">
        <v>694</v>
      </c>
      <c r="B695" t="s">
        <v>708</v>
      </c>
      <c r="C695">
        <v>38</v>
      </c>
      <c r="D695" t="s">
        <v>15</v>
      </c>
      <c r="E695" t="s">
        <v>27</v>
      </c>
      <c r="F695">
        <v>61066</v>
      </c>
      <c r="G695" s="2">
        <v>43607</v>
      </c>
      <c r="H695">
        <v>28654</v>
      </c>
      <c r="I695" t="s">
        <v>28</v>
      </c>
      <c r="J695">
        <v>40</v>
      </c>
      <c r="K695" t="str">
        <f t="shared" si="60"/>
        <v>Above</v>
      </c>
      <c r="L695" t="str">
        <f t="shared" si="61"/>
        <v>Good</v>
      </c>
      <c r="M695" t="b">
        <f t="shared" si="62"/>
        <v>0</v>
      </c>
      <c r="N695" t="b">
        <f t="shared" si="63"/>
        <v>1</v>
      </c>
      <c r="O695" t="b">
        <f t="shared" si="64"/>
        <v>1</v>
      </c>
      <c r="S695">
        <f t="shared" si="65"/>
        <v>61066</v>
      </c>
    </row>
    <row r="696" spans="1:19">
      <c r="A696">
        <v>695</v>
      </c>
      <c r="B696" t="s">
        <v>709</v>
      </c>
      <c r="C696">
        <v>38</v>
      </c>
      <c r="D696" t="s">
        <v>15</v>
      </c>
      <c r="E696" t="s">
        <v>27</v>
      </c>
      <c r="F696">
        <v>38125</v>
      </c>
      <c r="G696" s="2">
        <v>44681</v>
      </c>
      <c r="H696">
        <v>12233</v>
      </c>
      <c r="I696" t="s">
        <v>20</v>
      </c>
      <c r="J696">
        <v>32</v>
      </c>
      <c r="K696" t="str">
        <f t="shared" si="60"/>
        <v>Below</v>
      </c>
      <c r="L696" t="str">
        <f t="shared" si="61"/>
        <v>Average</v>
      </c>
      <c r="M696" t="b">
        <f t="shared" si="62"/>
        <v>0</v>
      </c>
      <c r="N696" t="b">
        <f t="shared" si="63"/>
        <v>1</v>
      </c>
      <c r="O696" t="b">
        <f t="shared" si="64"/>
        <v>1</v>
      </c>
      <c r="S696">
        <f t="shared" si="65"/>
        <v>38125</v>
      </c>
    </row>
    <row r="697" spans="1:19">
      <c r="A697">
        <v>696</v>
      </c>
      <c r="B697" t="s">
        <v>710</v>
      </c>
      <c r="C697">
        <v>46</v>
      </c>
      <c r="D697" t="s">
        <v>15</v>
      </c>
      <c r="E697" t="s">
        <v>12</v>
      </c>
      <c r="F697">
        <v>78665</v>
      </c>
      <c r="G697" s="2">
        <v>43347</v>
      </c>
      <c r="H697">
        <v>17473</v>
      </c>
      <c r="I697" t="s">
        <v>28</v>
      </c>
      <c r="J697">
        <v>40</v>
      </c>
      <c r="K697" t="str">
        <f t="shared" si="60"/>
        <v>Above</v>
      </c>
      <c r="L697" t="str">
        <f t="shared" si="61"/>
        <v>Good</v>
      </c>
      <c r="M697" t="b">
        <f t="shared" si="62"/>
        <v>0</v>
      </c>
      <c r="N697" t="b">
        <f t="shared" si="63"/>
        <v>1</v>
      </c>
      <c r="O697" t="b">
        <f t="shared" si="64"/>
        <v>0</v>
      </c>
      <c r="S697">
        <f t="shared" si="65"/>
        <v>78665</v>
      </c>
    </row>
    <row r="698" spans="1:19">
      <c r="A698">
        <v>697</v>
      </c>
      <c r="B698" t="s">
        <v>711</v>
      </c>
      <c r="C698">
        <v>54</v>
      </c>
      <c r="D698" t="s">
        <v>11</v>
      </c>
      <c r="E698" t="s">
        <v>7</v>
      </c>
      <c r="F698">
        <v>37061</v>
      </c>
      <c r="G698" s="2">
        <v>43012</v>
      </c>
      <c r="H698">
        <v>12123</v>
      </c>
      <c r="I698" t="s">
        <v>13</v>
      </c>
      <c r="J698">
        <v>48</v>
      </c>
      <c r="K698" t="str">
        <f t="shared" si="60"/>
        <v>Below</v>
      </c>
      <c r="L698" t="str">
        <f t="shared" si="61"/>
        <v>Good</v>
      </c>
      <c r="M698" t="b">
        <f t="shared" si="62"/>
        <v>0</v>
      </c>
      <c r="N698" t="b">
        <f t="shared" si="63"/>
        <v>0</v>
      </c>
      <c r="O698" t="b">
        <f t="shared" si="64"/>
        <v>1</v>
      </c>
      <c r="S698">
        <f t="shared" si="65"/>
        <v>37061</v>
      </c>
    </row>
    <row r="699" spans="1:19">
      <c r="A699">
        <v>698</v>
      </c>
      <c r="B699" t="s">
        <v>712</v>
      </c>
      <c r="C699">
        <v>46</v>
      </c>
      <c r="D699" t="s">
        <v>11</v>
      </c>
      <c r="E699" t="s">
        <v>27</v>
      </c>
      <c r="F699">
        <v>69771</v>
      </c>
      <c r="G699" s="2">
        <v>45265</v>
      </c>
      <c r="H699">
        <v>11220</v>
      </c>
      <c r="I699" t="s">
        <v>28</v>
      </c>
      <c r="J699">
        <v>40</v>
      </c>
      <c r="K699" t="str">
        <f t="shared" si="60"/>
        <v>Above</v>
      </c>
      <c r="L699" t="str">
        <f t="shared" si="61"/>
        <v>Good</v>
      </c>
      <c r="M699" t="b">
        <f t="shared" si="62"/>
        <v>0</v>
      </c>
      <c r="N699" t="b">
        <f t="shared" si="63"/>
        <v>1</v>
      </c>
      <c r="O699" t="b">
        <f t="shared" si="64"/>
        <v>1</v>
      </c>
      <c r="S699">
        <f t="shared" si="65"/>
        <v>69771</v>
      </c>
    </row>
    <row r="700" spans="1:19">
      <c r="A700">
        <v>699</v>
      </c>
      <c r="B700" t="s">
        <v>713</v>
      </c>
      <c r="C700">
        <v>54</v>
      </c>
      <c r="D700" t="s">
        <v>15</v>
      </c>
      <c r="E700" t="s">
        <v>12</v>
      </c>
      <c r="F700">
        <v>33200</v>
      </c>
      <c r="G700" s="2">
        <v>43736</v>
      </c>
      <c r="H700">
        <v>14804</v>
      </c>
      <c r="I700" t="s">
        <v>28</v>
      </c>
      <c r="J700">
        <v>36</v>
      </c>
      <c r="K700" t="str">
        <f t="shared" si="60"/>
        <v>Below</v>
      </c>
      <c r="L700" t="str">
        <f t="shared" si="61"/>
        <v>Average</v>
      </c>
      <c r="M700" t="b">
        <f t="shared" si="62"/>
        <v>0</v>
      </c>
      <c r="N700" t="b">
        <f t="shared" si="63"/>
        <v>0</v>
      </c>
      <c r="O700" t="b">
        <f t="shared" si="64"/>
        <v>0</v>
      </c>
      <c r="S700">
        <f t="shared" si="65"/>
        <v>33200</v>
      </c>
    </row>
    <row r="701" spans="1:19">
      <c r="A701">
        <v>700</v>
      </c>
      <c r="B701" t="s">
        <v>714</v>
      </c>
      <c r="C701">
        <v>41</v>
      </c>
      <c r="D701" t="s">
        <v>11</v>
      </c>
      <c r="E701" t="s">
        <v>22</v>
      </c>
      <c r="F701">
        <v>39939</v>
      </c>
      <c r="G701" s="2">
        <v>44433</v>
      </c>
      <c r="H701">
        <v>13087</v>
      </c>
      <c r="I701" t="s">
        <v>28</v>
      </c>
      <c r="J701">
        <v>60</v>
      </c>
      <c r="K701" t="str">
        <f t="shared" si="60"/>
        <v>Below</v>
      </c>
      <c r="L701" t="str">
        <f t="shared" si="61"/>
        <v>Excellent</v>
      </c>
      <c r="M701" t="b">
        <f t="shared" si="62"/>
        <v>0</v>
      </c>
      <c r="N701" t="b">
        <f t="shared" si="63"/>
        <v>0</v>
      </c>
      <c r="O701" t="b">
        <f t="shared" si="64"/>
        <v>1</v>
      </c>
      <c r="S701">
        <f t="shared" si="65"/>
        <v>39939</v>
      </c>
    </row>
    <row r="702" spans="1:19">
      <c r="A702">
        <v>701</v>
      </c>
      <c r="B702" t="s">
        <v>715</v>
      </c>
      <c r="C702">
        <v>43</v>
      </c>
      <c r="D702" t="s">
        <v>15</v>
      </c>
      <c r="E702" t="s">
        <v>22</v>
      </c>
      <c r="F702">
        <v>78115</v>
      </c>
      <c r="G702" s="2">
        <v>44621</v>
      </c>
      <c r="H702">
        <v>31680</v>
      </c>
      <c r="I702" t="s">
        <v>18</v>
      </c>
      <c r="J702">
        <v>60</v>
      </c>
      <c r="K702" t="str">
        <f t="shared" si="60"/>
        <v>Above</v>
      </c>
      <c r="L702" t="str">
        <f t="shared" si="61"/>
        <v>Excellent</v>
      </c>
      <c r="M702" t="b">
        <f t="shared" si="62"/>
        <v>0</v>
      </c>
      <c r="N702" t="b">
        <f t="shared" si="63"/>
        <v>1</v>
      </c>
      <c r="O702" t="b">
        <f t="shared" si="64"/>
        <v>1</v>
      </c>
      <c r="S702">
        <f t="shared" si="65"/>
        <v>78115</v>
      </c>
    </row>
    <row r="703" spans="1:19">
      <c r="A703">
        <v>702</v>
      </c>
      <c r="B703" t="s">
        <v>716</v>
      </c>
      <c r="C703">
        <v>32</v>
      </c>
      <c r="D703" t="s">
        <v>15</v>
      </c>
      <c r="E703" t="s">
        <v>22</v>
      </c>
      <c r="F703">
        <v>42543</v>
      </c>
      <c r="G703" s="2">
        <v>42986</v>
      </c>
      <c r="H703">
        <v>12785</v>
      </c>
      <c r="I703" t="s">
        <v>28</v>
      </c>
      <c r="J703">
        <v>28</v>
      </c>
      <c r="K703" t="str">
        <f t="shared" si="60"/>
        <v>Below</v>
      </c>
      <c r="L703" t="str">
        <f t="shared" si="61"/>
        <v>Poor</v>
      </c>
      <c r="M703" t="b">
        <f t="shared" si="62"/>
        <v>0</v>
      </c>
      <c r="N703" t="b">
        <f t="shared" si="63"/>
        <v>0</v>
      </c>
      <c r="O703" t="b">
        <f t="shared" si="64"/>
        <v>1</v>
      </c>
      <c r="S703">
        <f t="shared" si="65"/>
        <v>42543</v>
      </c>
    </row>
    <row r="704" spans="1:19">
      <c r="A704">
        <v>703</v>
      </c>
      <c r="B704" t="s">
        <v>717</v>
      </c>
      <c r="C704">
        <v>33</v>
      </c>
      <c r="D704" t="s">
        <v>15</v>
      </c>
      <c r="E704" t="s">
        <v>27</v>
      </c>
      <c r="F704">
        <v>39825</v>
      </c>
      <c r="G704" s="2">
        <v>42973</v>
      </c>
      <c r="H704">
        <v>39739</v>
      </c>
      <c r="I704" t="s">
        <v>13</v>
      </c>
      <c r="J704">
        <v>50</v>
      </c>
      <c r="K704" t="str">
        <f t="shared" si="60"/>
        <v>Below</v>
      </c>
      <c r="L704" t="str">
        <f t="shared" si="61"/>
        <v>Excellent</v>
      </c>
      <c r="M704" t="b">
        <f t="shared" si="62"/>
        <v>0</v>
      </c>
      <c r="N704" t="b">
        <f t="shared" si="63"/>
        <v>1</v>
      </c>
      <c r="O704" t="b">
        <f t="shared" si="64"/>
        <v>1</v>
      </c>
      <c r="S704">
        <f t="shared" si="65"/>
        <v>39825</v>
      </c>
    </row>
    <row r="705" spans="1:19">
      <c r="A705">
        <v>704</v>
      </c>
      <c r="B705" t="s">
        <v>718</v>
      </c>
      <c r="C705">
        <v>56</v>
      </c>
      <c r="D705" t="s">
        <v>15</v>
      </c>
      <c r="E705" t="s">
        <v>12</v>
      </c>
      <c r="F705">
        <v>30437</v>
      </c>
      <c r="G705" s="2">
        <v>45431</v>
      </c>
      <c r="H705">
        <v>21204</v>
      </c>
      <c r="I705" t="s">
        <v>13</v>
      </c>
      <c r="J705">
        <v>48</v>
      </c>
      <c r="K705" t="str">
        <f t="shared" si="60"/>
        <v>Below</v>
      </c>
      <c r="L705" t="str">
        <f t="shared" si="61"/>
        <v>Good</v>
      </c>
      <c r="M705" t="b">
        <f t="shared" si="62"/>
        <v>0</v>
      </c>
      <c r="N705" t="b">
        <f t="shared" si="63"/>
        <v>0</v>
      </c>
      <c r="O705" t="b">
        <f t="shared" si="64"/>
        <v>0</v>
      </c>
      <c r="S705">
        <f t="shared" si="65"/>
        <v>30437</v>
      </c>
    </row>
    <row r="706" spans="1:19">
      <c r="A706">
        <v>705</v>
      </c>
      <c r="B706" t="s">
        <v>719</v>
      </c>
      <c r="C706">
        <v>23</v>
      </c>
      <c r="D706" t="s">
        <v>11</v>
      </c>
      <c r="E706" t="s">
        <v>16</v>
      </c>
      <c r="F706">
        <v>38765</v>
      </c>
      <c r="G706" s="2">
        <v>42524</v>
      </c>
      <c r="H706">
        <v>34948</v>
      </c>
      <c r="I706" t="s">
        <v>13</v>
      </c>
      <c r="J706">
        <v>28</v>
      </c>
      <c r="K706" t="str">
        <f t="shared" si="60"/>
        <v>Below</v>
      </c>
      <c r="L706" t="str">
        <f t="shared" si="61"/>
        <v>Poor</v>
      </c>
      <c r="M706" t="b">
        <f t="shared" si="62"/>
        <v>1</v>
      </c>
      <c r="N706" t="b">
        <f t="shared" si="63"/>
        <v>0</v>
      </c>
      <c r="O706" t="b">
        <f t="shared" si="64"/>
        <v>1</v>
      </c>
      <c r="S706">
        <f t="shared" si="65"/>
        <v>38765</v>
      </c>
    </row>
    <row r="707" spans="1:19">
      <c r="A707">
        <v>706</v>
      </c>
      <c r="B707" t="s">
        <v>720</v>
      </c>
      <c r="C707">
        <v>46</v>
      </c>
      <c r="D707" t="s">
        <v>11</v>
      </c>
      <c r="E707" t="s">
        <v>27</v>
      </c>
      <c r="F707">
        <v>48103</v>
      </c>
      <c r="G707" s="2">
        <v>44834</v>
      </c>
      <c r="H707">
        <v>26668</v>
      </c>
      <c r="I707" t="s">
        <v>28</v>
      </c>
      <c r="J707">
        <v>57</v>
      </c>
      <c r="K707" t="str">
        <f t="shared" ref="K707:K770" si="66">IF(F:F&gt;50000,"Above","Below")</f>
        <v>Below</v>
      </c>
      <c r="L707" t="str">
        <f t="shared" ref="L707:L770" si="67">IF(J707&gt;=50,"Excellent",IF(J707&gt;=40,"Good",IF(J707&gt;=30,"Average","Poor")))</f>
        <v>Excellent</v>
      </c>
      <c r="M707" t="b">
        <f t="shared" ref="M707:M770" si="68">IF(AND(E:E="HR",I:I="North"),H:H&gt;15000)</f>
        <v>0</v>
      </c>
      <c r="N707" t="b">
        <f t="shared" ref="N707:N770" si="69">OR(E:E="IT",F:F&gt;60000)</f>
        <v>1</v>
      </c>
      <c r="O707" t="b">
        <f t="shared" ref="O707:O770" si="70">NOT(E:E="Marketing")</f>
        <v>1</v>
      </c>
      <c r="S707">
        <f t="shared" ref="S707:S770" si="71">VLOOKUP(A707,$A$2:$J$1001,6,FALSE)</f>
        <v>48103</v>
      </c>
    </row>
    <row r="708" spans="1:19">
      <c r="A708">
        <v>707</v>
      </c>
      <c r="B708" t="s">
        <v>721</v>
      </c>
      <c r="C708">
        <v>38</v>
      </c>
      <c r="D708" t="s">
        <v>15</v>
      </c>
      <c r="E708" t="s">
        <v>22</v>
      </c>
      <c r="F708">
        <v>73331</v>
      </c>
      <c r="G708" s="2">
        <v>42609</v>
      </c>
      <c r="H708">
        <v>27777</v>
      </c>
      <c r="I708" t="s">
        <v>20</v>
      </c>
      <c r="J708">
        <v>38</v>
      </c>
      <c r="K708" t="str">
        <f t="shared" si="66"/>
        <v>Above</v>
      </c>
      <c r="L708" t="str">
        <f t="shared" si="67"/>
        <v>Average</v>
      </c>
      <c r="M708" t="b">
        <f t="shared" si="68"/>
        <v>0</v>
      </c>
      <c r="N708" t="b">
        <f t="shared" si="69"/>
        <v>1</v>
      </c>
      <c r="O708" t="b">
        <f t="shared" si="70"/>
        <v>1</v>
      </c>
      <c r="S708">
        <f t="shared" si="71"/>
        <v>73331</v>
      </c>
    </row>
    <row r="709" spans="1:19">
      <c r="A709">
        <v>708</v>
      </c>
      <c r="B709" t="s">
        <v>722</v>
      </c>
      <c r="C709">
        <v>50</v>
      </c>
      <c r="D709" t="s">
        <v>15</v>
      </c>
      <c r="E709" t="s">
        <v>16</v>
      </c>
      <c r="F709">
        <v>41642</v>
      </c>
      <c r="G709" s="2">
        <v>44686</v>
      </c>
      <c r="H709">
        <v>36958</v>
      </c>
      <c r="I709" t="s">
        <v>20</v>
      </c>
      <c r="J709">
        <v>28</v>
      </c>
      <c r="K709" t="str">
        <f t="shared" si="66"/>
        <v>Below</v>
      </c>
      <c r="L709" t="str">
        <f t="shared" si="67"/>
        <v>Poor</v>
      </c>
      <c r="M709" t="b">
        <f t="shared" si="68"/>
        <v>0</v>
      </c>
      <c r="N709" t="b">
        <f t="shared" si="69"/>
        <v>0</v>
      </c>
      <c r="O709" t="b">
        <f t="shared" si="70"/>
        <v>1</v>
      </c>
      <c r="S709">
        <f t="shared" si="71"/>
        <v>41642</v>
      </c>
    </row>
    <row r="710" spans="1:19">
      <c r="A710">
        <v>709</v>
      </c>
      <c r="B710" t="s">
        <v>723</v>
      </c>
      <c r="C710">
        <v>44</v>
      </c>
      <c r="D710" t="s">
        <v>11</v>
      </c>
      <c r="E710" t="s">
        <v>7</v>
      </c>
      <c r="F710">
        <v>34292</v>
      </c>
      <c r="G710" s="2">
        <v>42269</v>
      </c>
      <c r="H710">
        <v>24055</v>
      </c>
      <c r="I710" t="s">
        <v>28</v>
      </c>
      <c r="J710">
        <v>35</v>
      </c>
      <c r="K710" t="str">
        <f t="shared" si="66"/>
        <v>Below</v>
      </c>
      <c r="L710" t="str">
        <f t="shared" si="67"/>
        <v>Average</v>
      </c>
      <c r="M710" t="b">
        <f t="shared" si="68"/>
        <v>0</v>
      </c>
      <c r="N710" t="b">
        <f t="shared" si="69"/>
        <v>0</v>
      </c>
      <c r="O710" t="b">
        <f t="shared" si="70"/>
        <v>1</v>
      </c>
      <c r="S710">
        <f t="shared" si="71"/>
        <v>34292</v>
      </c>
    </row>
    <row r="711" spans="1:19">
      <c r="A711">
        <v>710</v>
      </c>
      <c r="B711" t="s">
        <v>724</v>
      </c>
      <c r="C711">
        <v>39</v>
      </c>
      <c r="D711" t="s">
        <v>15</v>
      </c>
      <c r="E711" t="s">
        <v>16</v>
      </c>
      <c r="F711">
        <v>53777</v>
      </c>
      <c r="G711" s="2">
        <v>43903</v>
      </c>
      <c r="H711">
        <v>27050</v>
      </c>
      <c r="I711" t="s">
        <v>28</v>
      </c>
      <c r="J711">
        <v>23</v>
      </c>
      <c r="K711" t="str">
        <f t="shared" si="66"/>
        <v>Above</v>
      </c>
      <c r="L711" t="str">
        <f t="shared" si="67"/>
        <v>Poor</v>
      </c>
      <c r="M711" t="b">
        <f t="shared" si="68"/>
        <v>0</v>
      </c>
      <c r="N711" t="b">
        <f t="shared" si="69"/>
        <v>0</v>
      </c>
      <c r="O711" t="b">
        <f t="shared" si="70"/>
        <v>1</v>
      </c>
      <c r="S711">
        <f t="shared" si="71"/>
        <v>53777</v>
      </c>
    </row>
    <row r="712" spans="1:19">
      <c r="A712">
        <v>711</v>
      </c>
      <c r="B712" t="s">
        <v>725</v>
      </c>
      <c r="C712">
        <v>49</v>
      </c>
      <c r="D712" t="s">
        <v>15</v>
      </c>
      <c r="E712" t="s">
        <v>16</v>
      </c>
      <c r="F712">
        <v>69670</v>
      </c>
      <c r="G712" s="2">
        <v>43978</v>
      </c>
      <c r="H712">
        <v>35185</v>
      </c>
      <c r="I712" t="s">
        <v>13</v>
      </c>
      <c r="J712">
        <v>52</v>
      </c>
      <c r="K712" t="str">
        <f t="shared" si="66"/>
        <v>Above</v>
      </c>
      <c r="L712" t="str">
        <f t="shared" si="67"/>
        <v>Excellent</v>
      </c>
      <c r="M712" t="b">
        <f t="shared" si="68"/>
        <v>1</v>
      </c>
      <c r="N712" t="b">
        <f t="shared" si="69"/>
        <v>1</v>
      </c>
      <c r="O712" t="b">
        <f t="shared" si="70"/>
        <v>1</v>
      </c>
      <c r="S712">
        <f t="shared" si="71"/>
        <v>69670</v>
      </c>
    </row>
    <row r="713" spans="1:19">
      <c r="A713">
        <v>712</v>
      </c>
      <c r="B713" t="s">
        <v>726</v>
      </c>
      <c r="C713">
        <v>21</v>
      </c>
      <c r="D713" t="s">
        <v>15</v>
      </c>
      <c r="E713" t="s">
        <v>22</v>
      </c>
      <c r="F713">
        <v>40068</v>
      </c>
      <c r="G713" s="2">
        <v>45016</v>
      </c>
      <c r="H713">
        <v>27045</v>
      </c>
      <c r="I713" t="s">
        <v>18</v>
      </c>
      <c r="J713">
        <v>39</v>
      </c>
      <c r="K713" t="str">
        <f t="shared" si="66"/>
        <v>Below</v>
      </c>
      <c r="L713" t="str">
        <f t="shared" si="67"/>
        <v>Average</v>
      </c>
      <c r="M713" t="b">
        <f t="shared" si="68"/>
        <v>0</v>
      </c>
      <c r="N713" t="b">
        <f t="shared" si="69"/>
        <v>0</v>
      </c>
      <c r="O713" t="b">
        <f t="shared" si="70"/>
        <v>1</v>
      </c>
      <c r="S713">
        <f t="shared" si="71"/>
        <v>40068</v>
      </c>
    </row>
    <row r="714" spans="1:19">
      <c r="A714">
        <v>713</v>
      </c>
      <c r="B714" t="s">
        <v>727</v>
      </c>
      <c r="C714">
        <v>36</v>
      </c>
      <c r="D714" t="s">
        <v>15</v>
      </c>
      <c r="E714" t="s">
        <v>22</v>
      </c>
      <c r="F714">
        <v>52329</v>
      </c>
      <c r="G714" s="2">
        <v>45443</v>
      </c>
      <c r="H714">
        <v>38351</v>
      </c>
      <c r="I714" t="s">
        <v>18</v>
      </c>
      <c r="J714">
        <v>51</v>
      </c>
      <c r="K714" t="str">
        <f t="shared" si="66"/>
        <v>Above</v>
      </c>
      <c r="L714" t="str">
        <f t="shared" si="67"/>
        <v>Excellent</v>
      </c>
      <c r="M714" t="b">
        <f t="shared" si="68"/>
        <v>0</v>
      </c>
      <c r="N714" t="b">
        <f t="shared" si="69"/>
        <v>0</v>
      </c>
      <c r="O714" t="b">
        <f t="shared" si="70"/>
        <v>1</v>
      </c>
      <c r="S714">
        <f t="shared" si="71"/>
        <v>52329</v>
      </c>
    </row>
    <row r="715" spans="1:19">
      <c r="A715">
        <v>714</v>
      </c>
      <c r="B715" t="s">
        <v>728</v>
      </c>
      <c r="C715">
        <v>26</v>
      </c>
      <c r="D715" t="s">
        <v>15</v>
      </c>
      <c r="E715" t="s">
        <v>27</v>
      </c>
      <c r="F715">
        <v>74006</v>
      </c>
      <c r="G715" s="2">
        <v>42178</v>
      </c>
      <c r="H715">
        <v>13934</v>
      </c>
      <c r="I715" t="s">
        <v>20</v>
      </c>
      <c r="J715">
        <v>49</v>
      </c>
      <c r="K715" t="str">
        <f t="shared" si="66"/>
        <v>Above</v>
      </c>
      <c r="L715" t="str">
        <f t="shared" si="67"/>
        <v>Good</v>
      </c>
      <c r="M715" t="b">
        <f t="shared" si="68"/>
        <v>0</v>
      </c>
      <c r="N715" t="b">
        <f t="shared" si="69"/>
        <v>1</v>
      </c>
      <c r="O715" t="b">
        <f t="shared" si="70"/>
        <v>1</v>
      </c>
      <c r="S715">
        <f t="shared" si="71"/>
        <v>74006</v>
      </c>
    </row>
    <row r="716" spans="1:19">
      <c r="A716">
        <v>715</v>
      </c>
      <c r="B716" t="s">
        <v>729</v>
      </c>
      <c r="C716">
        <v>27</v>
      </c>
      <c r="D716" t="s">
        <v>15</v>
      </c>
      <c r="E716" t="s">
        <v>12</v>
      </c>
      <c r="F716">
        <v>60949</v>
      </c>
      <c r="G716" s="2">
        <v>42904</v>
      </c>
      <c r="H716">
        <v>31182</v>
      </c>
      <c r="I716" t="s">
        <v>13</v>
      </c>
      <c r="J716">
        <v>53</v>
      </c>
      <c r="K716" t="str">
        <f t="shared" si="66"/>
        <v>Above</v>
      </c>
      <c r="L716" t="str">
        <f t="shared" si="67"/>
        <v>Excellent</v>
      </c>
      <c r="M716" t="b">
        <f t="shared" si="68"/>
        <v>0</v>
      </c>
      <c r="N716" t="b">
        <f t="shared" si="69"/>
        <v>1</v>
      </c>
      <c r="O716" t="b">
        <f t="shared" si="70"/>
        <v>0</v>
      </c>
      <c r="S716">
        <f t="shared" si="71"/>
        <v>60949</v>
      </c>
    </row>
    <row r="717" spans="1:19">
      <c r="A717">
        <v>716</v>
      </c>
      <c r="B717" t="s">
        <v>730</v>
      </c>
      <c r="C717">
        <v>34</v>
      </c>
      <c r="D717" t="s">
        <v>15</v>
      </c>
      <c r="E717" t="s">
        <v>22</v>
      </c>
      <c r="F717">
        <v>47878</v>
      </c>
      <c r="G717" s="2">
        <v>45101</v>
      </c>
      <c r="H717">
        <v>22570</v>
      </c>
      <c r="I717" t="s">
        <v>18</v>
      </c>
      <c r="J717">
        <v>41</v>
      </c>
      <c r="K717" t="str">
        <f t="shared" si="66"/>
        <v>Below</v>
      </c>
      <c r="L717" t="str">
        <f t="shared" si="67"/>
        <v>Good</v>
      </c>
      <c r="M717" t="b">
        <f t="shared" si="68"/>
        <v>0</v>
      </c>
      <c r="N717" t="b">
        <f t="shared" si="69"/>
        <v>0</v>
      </c>
      <c r="O717" t="b">
        <f t="shared" si="70"/>
        <v>1</v>
      </c>
      <c r="S717">
        <f t="shared" si="71"/>
        <v>47878</v>
      </c>
    </row>
    <row r="718" spans="1:19">
      <c r="A718">
        <v>717</v>
      </c>
      <c r="B718" t="s">
        <v>731</v>
      </c>
      <c r="C718">
        <v>22</v>
      </c>
      <c r="D718" t="s">
        <v>11</v>
      </c>
      <c r="E718" t="s">
        <v>22</v>
      </c>
      <c r="F718">
        <v>41538</v>
      </c>
      <c r="G718" s="2">
        <v>43154</v>
      </c>
      <c r="H718">
        <v>31396</v>
      </c>
      <c r="I718" t="s">
        <v>18</v>
      </c>
      <c r="J718">
        <v>54</v>
      </c>
      <c r="K718" t="str">
        <f t="shared" si="66"/>
        <v>Below</v>
      </c>
      <c r="L718" t="str">
        <f t="shared" si="67"/>
        <v>Excellent</v>
      </c>
      <c r="M718" t="b">
        <f t="shared" si="68"/>
        <v>0</v>
      </c>
      <c r="N718" t="b">
        <f t="shared" si="69"/>
        <v>0</v>
      </c>
      <c r="O718" t="b">
        <f t="shared" si="70"/>
        <v>1</v>
      </c>
      <c r="S718">
        <f t="shared" si="71"/>
        <v>41538</v>
      </c>
    </row>
    <row r="719" spans="1:19">
      <c r="A719">
        <v>718</v>
      </c>
      <c r="B719" t="s">
        <v>732</v>
      </c>
      <c r="C719">
        <v>28</v>
      </c>
      <c r="D719" t="s">
        <v>15</v>
      </c>
      <c r="E719" t="s">
        <v>12</v>
      </c>
      <c r="F719">
        <v>36319</v>
      </c>
      <c r="G719" s="2">
        <v>42424</v>
      </c>
      <c r="H719">
        <v>17194</v>
      </c>
      <c r="I719" t="s">
        <v>28</v>
      </c>
      <c r="J719">
        <v>41</v>
      </c>
      <c r="K719" t="str">
        <f t="shared" si="66"/>
        <v>Below</v>
      </c>
      <c r="L719" t="str">
        <f t="shared" si="67"/>
        <v>Good</v>
      </c>
      <c r="M719" t="b">
        <f t="shared" si="68"/>
        <v>0</v>
      </c>
      <c r="N719" t="b">
        <f t="shared" si="69"/>
        <v>0</v>
      </c>
      <c r="O719" t="b">
        <f t="shared" si="70"/>
        <v>0</v>
      </c>
      <c r="S719">
        <f t="shared" si="71"/>
        <v>36319</v>
      </c>
    </row>
    <row r="720" spans="1:19">
      <c r="A720">
        <v>719</v>
      </c>
      <c r="B720" t="s">
        <v>733</v>
      </c>
      <c r="C720">
        <v>51</v>
      </c>
      <c r="D720" t="s">
        <v>11</v>
      </c>
      <c r="E720" t="s">
        <v>12</v>
      </c>
      <c r="F720">
        <v>48340</v>
      </c>
      <c r="G720" s="2">
        <v>42750</v>
      </c>
      <c r="H720">
        <v>21558</v>
      </c>
      <c r="I720" t="s">
        <v>18</v>
      </c>
      <c r="J720">
        <v>45</v>
      </c>
      <c r="K720" t="str">
        <f t="shared" si="66"/>
        <v>Below</v>
      </c>
      <c r="L720" t="str">
        <f t="shared" si="67"/>
        <v>Good</v>
      </c>
      <c r="M720" t="b">
        <f t="shared" si="68"/>
        <v>0</v>
      </c>
      <c r="N720" t="b">
        <f t="shared" si="69"/>
        <v>0</v>
      </c>
      <c r="O720" t="b">
        <f t="shared" si="70"/>
        <v>0</v>
      </c>
      <c r="S720">
        <f t="shared" si="71"/>
        <v>48340</v>
      </c>
    </row>
    <row r="721" spans="1:19">
      <c r="A721">
        <v>720</v>
      </c>
      <c r="B721" t="s">
        <v>734</v>
      </c>
      <c r="C721">
        <v>58</v>
      </c>
      <c r="D721" t="s">
        <v>11</v>
      </c>
      <c r="E721" t="s">
        <v>27</v>
      </c>
      <c r="F721">
        <v>60008</v>
      </c>
      <c r="G721" s="2">
        <v>42216</v>
      </c>
      <c r="H721">
        <v>14028</v>
      </c>
      <c r="I721" t="s">
        <v>13</v>
      </c>
      <c r="J721">
        <v>40</v>
      </c>
      <c r="K721" t="str">
        <f t="shared" si="66"/>
        <v>Above</v>
      </c>
      <c r="L721" t="str">
        <f t="shared" si="67"/>
        <v>Good</v>
      </c>
      <c r="M721" t="b">
        <f t="shared" si="68"/>
        <v>0</v>
      </c>
      <c r="N721" t="b">
        <f t="shared" si="69"/>
        <v>1</v>
      </c>
      <c r="O721" t="b">
        <f t="shared" si="70"/>
        <v>1</v>
      </c>
      <c r="S721">
        <f t="shared" si="71"/>
        <v>60008</v>
      </c>
    </row>
    <row r="722" spans="1:19">
      <c r="A722">
        <v>721</v>
      </c>
      <c r="B722" t="s">
        <v>735</v>
      </c>
      <c r="C722">
        <v>55</v>
      </c>
      <c r="D722" t="s">
        <v>11</v>
      </c>
      <c r="E722" t="s">
        <v>16</v>
      </c>
      <c r="F722">
        <v>42127</v>
      </c>
      <c r="G722" s="2">
        <v>42135</v>
      </c>
      <c r="H722">
        <v>32754</v>
      </c>
      <c r="I722" t="s">
        <v>20</v>
      </c>
      <c r="J722">
        <v>48</v>
      </c>
      <c r="K722" t="str">
        <f t="shared" si="66"/>
        <v>Below</v>
      </c>
      <c r="L722" t="str">
        <f t="shared" si="67"/>
        <v>Good</v>
      </c>
      <c r="M722" t="b">
        <f t="shared" si="68"/>
        <v>0</v>
      </c>
      <c r="N722" t="b">
        <f t="shared" si="69"/>
        <v>0</v>
      </c>
      <c r="O722" t="b">
        <f t="shared" si="70"/>
        <v>1</v>
      </c>
      <c r="S722">
        <f t="shared" si="71"/>
        <v>42127</v>
      </c>
    </row>
    <row r="723" spans="1:19">
      <c r="A723">
        <v>722</v>
      </c>
      <c r="B723" t="s">
        <v>736</v>
      </c>
      <c r="C723">
        <v>42</v>
      </c>
      <c r="D723" t="s">
        <v>11</v>
      </c>
      <c r="E723" t="s">
        <v>12</v>
      </c>
      <c r="F723">
        <v>31520</v>
      </c>
      <c r="G723" s="2">
        <v>43777</v>
      </c>
      <c r="H723">
        <v>10612</v>
      </c>
      <c r="I723" t="s">
        <v>18</v>
      </c>
      <c r="J723">
        <v>47</v>
      </c>
      <c r="K723" t="str">
        <f t="shared" si="66"/>
        <v>Below</v>
      </c>
      <c r="L723" t="str">
        <f t="shared" si="67"/>
        <v>Good</v>
      </c>
      <c r="M723" t="b">
        <f t="shared" si="68"/>
        <v>0</v>
      </c>
      <c r="N723" t="b">
        <f t="shared" si="69"/>
        <v>0</v>
      </c>
      <c r="O723" t="b">
        <f t="shared" si="70"/>
        <v>0</v>
      </c>
      <c r="S723">
        <f t="shared" si="71"/>
        <v>31520</v>
      </c>
    </row>
    <row r="724" spans="1:19">
      <c r="A724">
        <v>723</v>
      </c>
      <c r="B724" t="s">
        <v>737</v>
      </c>
      <c r="C724">
        <v>44</v>
      </c>
      <c r="D724" t="s">
        <v>15</v>
      </c>
      <c r="E724" t="s">
        <v>12</v>
      </c>
      <c r="F724">
        <v>33572</v>
      </c>
      <c r="G724" s="2">
        <v>45461</v>
      </c>
      <c r="H724">
        <v>13935</v>
      </c>
      <c r="I724" t="s">
        <v>18</v>
      </c>
      <c r="J724">
        <v>34</v>
      </c>
      <c r="K724" t="str">
        <f t="shared" si="66"/>
        <v>Below</v>
      </c>
      <c r="L724" t="str">
        <f t="shared" si="67"/>
        <v>Average</v>
      </c>
      <c r="M724" t="b">
        <f t="shared" si="68"/>
        <v>0</v>
      </c>
      <c r="N724" t="b">
        <f t="shared" si="69"/>
        <v>0</v>
      </c>
      <c r="O724" t="b">
        <f t="shared" si="70"/>
        <v>0</v>
      </c>
      <c r="S724">
        <f t="shared" si="71"/>
        <v>33572</v>
      </c>
    </row>
    <row r="725" spans="1:19">
      <c r="A725">
        <v>724</v>
      </c>
      <c r="B725" t="s">
        <v>738</v>
      </c>
      <c r="C725">
        <v>54</v>
      </c>
      <c r="D725" t="s">
        <v>11</v>
      </c>
      <c r="E725" t="s">
        <v>27</v>
      </c>
      <c r="F725">
        <v>35818</v>
      </c>
      <c r="G725" s="2">
        <v>45414</v>
      </c>
      <c r="H725">
        <v>10048</v>
      </c>
      <c r="I725" t="s">
        <v>28</v>
      </c>
      <c r="J725">
        <v>56</v>
      </c>
      <c r="K725" t="str">
        <f t="shared" si="66"/>
        <v>Below</v>
      </c>
      <c r="L725" t="str">
        <f t="shared" si="67"/>
        <v>Excellent</v>
      </c>
      <c r="M725" t="b">
        <f t="shared" si="68"/>
        <v>0</v>
      </c>
      <c r="N725" t="b">
        <f t="shared" si="69"/>
        <v>1</v>
      </c>
      <c r="O725" t="b">
        <f t="shared" si="70"/>
        <v>1</v>
      </c>
      <c r="S725">
        <f t="shared" si="71"/>
        <v>35818</v>
      </c>
    </row>
    <row r="726" spans="1:19">
      <c r="A726">
        <v>725</v>
      </c>
      <c r="B726" t="s">
        <v>739</v>
      </c>
      <c r="C726">
        <v>43</v>
      </c>
      <c r="D726" t="s">
        <v>15</v>
      </c>
      <c r="E726" t="s">
        <v>16</v>
      </c>
      <c r="F726">
        <v>40866</v>
      </c>
      <c r="G726" s="2">
        <v>43141</v>
      </c>
      <c r="H726">
        <v>13913</v>
      </c>
      <c r="I726" t="s">
        <v>20</v>
      </c>
      <c r="J726">
        <v>33</v>
      </c>
      <c r="K726" t="str">
        <f t="shared" si="66"/>
        <v>Below</v>
      </c>
      <c r="L726" t="str">
        <f t="shared" si="67"/>
        <v>Average</v>
      </c>
      <c r="M726" t="b">
        <f t="shared" si="68"/>
        <v>0</v>
      </c>
      <c r="N726" t="b">
        <f t="shared" si="69"/>
        <v>0</v>
      </c>
      <c r="O726" t="b">
        <f t="shared" si="70"/>
        <v>1</v>
      </c>
      <c r="S726">
        <f t="shared" si="71"/>
        <v>40866</v>
      </c>
    </row>
    <row r="727" spans="1:19">
      <c r="A727">
        <v>726</v>
      </c>
      <c r="B727" t="s">
        <v>740</v>
      </c>
      <c r="C727">
        <v>44</v>
      </c>
      <c r="D727" t="s">
        <v>11</v>
      </c>
      <c r="E727" t="s">
        <v>22</v>
      </c>
      <c r="F727">
        <v>64447</v>
      </c>
      <c r="G727" s="2">
        <v>44191</v>
      </c>
      <c r="H727">
        <v>19147</v>
      </c>
      <c r="I727" t="s">
        <v>13</v>
      </c>
      <c r="J727">
        <v>38</v>
      </c>
      <c r="K727" t="str">
        <f t="shared" si="66"/>
        <v>Above</v>
      </c>
      <c r="L727" t="str">
        <f t="shared" si="67"/>
        <v>Average</v>
      </c>
      <c r="M727" t="b">
        <f t="shared" si="68"/>
        <v>0</v>
      </c>
      <c r="N727" t="b">
        <f t="shared" si="69"/>
        <v>1</v>
      </c>
      <c r="O727" t="b">
        <f t="shared" si="70"/>
        <v>1</v>
      </c>
      <c r="S727">
        <f t="shared" si="71"/>
        <v>64447</v>
      </c>
    </row>
    <row r="728" spans="1:19">
      <c r="A728">
        <v>727</v>
      </c>
      <c r="B728" t="s">
        <v>741</v>
      </c>
      <c r="C728">
        <v>42</v>
      </c>
      <c r="D728" t="s">
        <v>15</v>
      </c>
      <c r="E728" t="s">
        <v>7</v>
      </c>
      <c r="F728">
        <v>30517</v>
      </c>
      <c r="G728" s="2">
        <v>44853</v>
      </c>
      <c r="H728">
        <v>14717</v>
      </c>
      <c r="I728" t="s">
        <v>28</v>
      </c>
      <c r="J728">
        <v>48</v>
      </c>
      <c r="K728" t="str">
        <f t="shared" si="66"/>
        <v>Below</v>
      </c>
      <c r="L728" t="str">
        <f t="shared" si="67"/>
        <v>Good</v>
      </c>
      <c r="M728" t="b">
        <f t="shared" si="68"/>
        <v>0</v>
      </c>
      <c r="N728" t="b">
        <f t="shared" si="69"/>
        <v>0</v>
      </c>
      <c r="O728" t="b">
        <f t="shared" si="70"/>
        <v>1</v>
      </c>
      <c r="S728">
        <f t="shared" si="71"/>
        <v>30517</v>
      </c>
    </row>
    <row r="729" spans="1:19">
      <c r="A729">
        <v>728</v>
      </c>
      <c r="B729" t="s">
        <v>742</v>
      </c>
      <c r="C729">
        <v>21</v>
      </c>
      <c r="D729" t="s">
        <v>11</v>
      </c>
      <c r="E729" t="s">
        <v>27</v>
      </c>
      <c r="F729">
        <v>70662</v>
      </c>
      <c r="G729" s="2">
        <v>43684</v>
      </c>
      <c r="H729">
        <v>15250</v>
      </c>
      <c r="I729" t="s">
        <v>13</v>
      </c>
      <c r="J729">
        <v>51</v>
      </c>
      <c r="K729" t="str">
        <f t="shared" si="66"/>
        <v>Above</v>
      </c>
      <c r="L729" t="str">
        <f t="shared" si="67"/>
        <v>Excellent</v>
      </c>
      <c r="M729" t="b">
        <f t="shared" si="68"/>
        <v>0</v>
      </c>
      <c r="N729" t="b">
        <f t="shared" si="69"/>
        <v>1</v>
      </c>
      <c r="O729" t="b">
        <f t="shared" si="70"/>
        <v>1</v>
      </c>
      <c r="S729">
        <f t="shared" si="71"/>
        <v>70662</v>
      </c>
    </row>
    <row r="730" spans="1:19">
      <c r="A730">
        <v>729</v>
      </c>
      <c r="B730" t="s">
        <v>743</v>
      </c>
      <c r="C730">
        <v>58</v>
      </c>
      <c r="D730" t="s">
        <v>15</v>
      </c>
      <c r="E730" t="s">
        <v>27</v>
      </c>
      <c r="F730">
        <v>78499</v>
      </c>
      <c r="G730" s="2">
        <v>42896</v>
      </c>
      <c r="H730">
        <v>18211</v>
      </c>
      <c r="I730" t="s">
        <v>18</v>
      </c>
      <c r="J730">
        <v>36</v>
      </c>
      <c r="K730" t="str">
        <f t="shared" si="66"/>
        <v>Above</v>
      </c>
      <c r="L730" t="str">
        <f t="shared" si="67"/>
        <v>Average</v>
      </c>
      <c r="M730" t="b">
        <f t="shared" si="68"/>
        <v>0</v>
      </c>
      <c r="N730" t="b">
        <f t="shared" si="69"/>
        <v>1</v>
      </c>
      <c r="O730" t="b">
        <f t="shared" si="70"/>
        <v>1</v>
      </c>
      <c r="S730">
        <f t="shared" si="71"/>
        <v>78499</v>
      </c>
    </row>
    <row r="731" spans="1:19">
      <c r="A731">
        <v>730</v>
      </c>
      <c r="B731" t="s">
        <v>744</v>
      </c>
      <c r="C731">
        <v>41</v>
      </c>
      <c r="D731" t="s">
        <v>11</v>
      </c>
      <c r="E731" t="s">
        <v>16</v>
      </c>
      <c r="F731">
        <v>74309</v>
      </c>
      <c r="G731" s="2">
        <v>44797</v>
      </c>
      <c r="H731">
        <v>33692</v>
      </c>
      <c r="I731" t="s">
        <v>18</v>
      </c>
      <c r="J731">
        <v>46</v>
      </c>
      <c r="K731" t="str">
        <f t="shared" si="66"/>
        <v>Above</v>
      </c>
      <c r="L731" t="str">
        <f t="shared" si="67"/>
        <v>Good</v>
      </c>
      <c r="M731" t="b">
        <f t="shared" si="68"/>
        <v>0</v>
      </c>
      <c r="N731" t="b">
        <f t="shared" si="69"/>
        <v>1</v>
      </c>
      <c r="O731" t="b">
        <f t="shared" si="70"/>
        <v>1</v>
      </c>
      <c r="S731">
        <f t="shared" si="71"/>
        <v>74309</v>
      </c>
    </row>
    <row r="732" spans="1:19">
      <c r="A732">
        <v>731</v>
      </c>
      <c r="B732" t="s">
        <v>745</v>
      </c>
      <c r="C732">
        <v>52</v>
      </c>
      <c r="D732" t="s">
        <v>15</v>
      </c>
      <c r="E732" t="s">
        <v>22</v>
      </c>
      <c r="F732">
        <v>70448</v>
      </c>
      <c r="G732" s="2">
        <v>45244</v>
      </c>
      <c r="H732">
        <v>10193</v>
      </c>
      <c r="I732" t="s">
        <v>28</v>
      </c>
      <c r="J732">
        <v>24</v>
      </c>
      <c r="K732" t="str">
        <f t="shared" si="66"/>
        <v>Above</v>
      </c>
      <c r="L732" t="str">
        <f t="shared" si="67"/>
        <v>Poor</v>
      </c>
      <c r="M732" t="b">
        <f t="shared" si="68"/>
        <v>0</v>
      </c>
      <c r="N732" t="b">
        <f t="shared" si="69"/>
        <v>1</v>
      </c>
      <c r="O732" t="b">
        <f t="shared" si="70"/>
        <v>1</v>
      </c>
      <c r="S732">
        <f t="shared" si="71"/>
        <v>70448</v>
      </c>
    </row>
    <row r="733" spans="1:19">
      <c r="A733">
        <v>732</v>
      </c>
      <c r="B733" t="s">
        <v>746</v>
      </c>
      <c r="C733">
        <v>29</v>
      </c>
      <c r="D733" t="s">
        <v>11</v>
      </c>
      <c r="E733" t="s">
        <v>12</v>
      </c>
      <c r="F733">
        <v>30335</v>
      </c>
      <c r="G733" s="2">
        <v>44843</v>
      </c>
      <c r="H733">
        <v>33515</v>
      </c>
      <c r="I733" t="s">
        <v>18</v>
      </c>
      <c r="J733">
        <v>35</v>
      </c>
      <c r="K733" t="str">
        <f t="shared" si="66"/>
        <v>Below</v>
      </c>
      <c r="L733" t="str">
        <f t="shared" si="67"/>
        <v>Average</v>
      </c>
      <c r="M733" t="b">
        <f t="shared" si="68"/>
        <v>0</v>
      </c>
      <c r="N733" t="b">
        <f t="shared" si="69"/>
        <v>0</v>
      </c>
      <c r="O733" t="b">
        <f t="shared" si="70"/>
        <v>0</v>
      </c>
      <c r="S733">
        <f t="shared" si="71"/>
        <v>30335</v>
      </c>
    </row>
    <row r="734" spans="1:19">
      <c r="A734">
        <v>733</v>
      </c>
      <c r="B734" t="s">
        <v>747</v>
      </c>
      <c r="C734">
        <v>22</v>
      </c>
      <c r="D734" t="s">
        <v>11</v>
      </c>
      <c r="E734" t="s">
        <v>16</v>
      </c>
      <c r="F734">
        <v>75382</v>
      </c>
      <c r="G734" s="2">
        <v>42997</v>
      </c>
      <c r="H734">
        <v>23449</v>
      </c>
      <c r="I734" t="s">
        <v>13</v>
      </c>
      <c r="J734">
        <v>48</v>
      </c>
      <c r="K734" t="str">
        <f t="shared" si="66"/>
        <v>Above</v>
      </c>
      <c r="L734" t="str">
        <f t="shared" si="67"/>
        <v>Good</v>
      </c>
      <c r="M734" t="b">
        <f t="shared" si="68"/>
        <v>1</v>
      </c>
      <c r="N734" t="b">
        <f t="shared" si="69"/>
        <v>1</v>
      </c>
      <c r="O734" t="b">
        <f t="shared" si="70"/>
        <v>1</v>
      </c>
      <c r="S734">
        <f t="shared" si="71"/>
        <v>75382</v>
      </c>
    </row>
    <row r="735" spans="1:19">
      <c r="A735">
        <v>734</v>
      </c>
      <c r="B735" t="s">
        <v>748</v>
      </c>
      <c r="C735">
        <v>58</v>
      </c>
      <c r="D735" t="s">
        <v>15</v>
      </c>
      <c r="E735" t="s">
        <v>7</v>
      </c>
      <c r="F735">
        <v>44558</v>
      </c>
      <c r="G735" s="2">
        <v>41897</v>
      </c>
      <c r="H735">
        <v>16127</v>
      </c>
      <c r="I735" t="s">
        <v>20</v>
      </c>
      <c r="J735">
        <v>52</v>
      </c>
      <c r="K735" t="str">
        <f t="shared" si="66"/>
        <v>Below</v>
      </c>
      <c r="L735" t="str">
        <f t="shared" si="67"/>
        <v>Excellent</v>
      </c>
      <c r="M735" t="b">
        <f t="shared" si="68"/>
        <v>0</v>
      </c>
      <c r="N735" t="b">
        <f t="shared" si="69"/>
        <v>0</v>
      </c>
      <c r="O735" t="b">
        <f t="shared" si="70"/>
        <v>1</v>
      </c>
      <c r="S735">
        <f t="shared" si="71"/>
        <v>44558</v>
      </c>
    </row>
    <row r="736" spans="1:19">
      <c r="A736">
        <v>735</v>
      </c>
      <c r="B736" t="s">
        <v>749</v>
      </c>
      <c r="C736">
        <v>36</v>
      </c>
      <c r="D736" t="s">
        <v>15</v>
      </c>
      <c r="E736" t="s">
        <v>22</v>
      </c>
      <c r="F736">
        <v>67102</v>
      </c>
      <c r="G736" s="2">
        <v>44067</v>
      </c>
      <c r="H736">
        <v>15933</v>
      </c>
      <c r="I736" t="s">
        <v>13</v>
      </c>
      <c r="J736">
        <v>57</v>
      </c>
      <c r="K736" t="str">
        <f t="shared" si="66"/>
        <v>Above</v>
      </c>
      <c r="L736" t="str">
        <f t="shared" si="67"/>
        <v>Excellent</v>
      </c>
      <c r="M736" t="b">
        <f t="shared" si="68"/>
        <v>0</v>
      </c>
      <c r="N736" t="b">
        <f t="shared" si="69"/>
        <v>1</v>
      </c>
      <c r="O736" t="b">
        <f t="shared" si="70"/>
        <v>1</v>
      </c>
      <c r="S736">
        <f t="shared" si="71"/>
        <v>67102</v>
      </c>
    </row>
    <row r="737" spans="1:19">
      <c r="A737">
        <v>736</v>
      </c>
      <c r="B737" t="s">
        <v>750</v>
      </c>
      <c r="C737">
        <v>35</v>
      </c>
      <c r="D737" t="s">
        <v>15</v>
      </c>
      <c r="E737" t="s">
        <v>22</v>
      </c>
      <c r="F737">
        <v>72474</v>
      </c>
      <c r="G737" s="2">
        <v>44078</v>
      </c>
      <c r="H737">
        <v>28040</v>
      </c>
      <c r="I737" t="s">
        <v>18</v>
      </c>
      <c r="J737">
        <v>46</v>
      </c>
      <c r="K737" t="str">
        <f t="shared" si="66"/>
        <v>Above</v>
      </c>
      <c r="L737" t="str">
        <f t="shared" si="67"/>
        <v>Good</v>
      </c>
      <c r="M737" t="b">
        <f t="shared" si="68"/>
        <v>0</v>
      </c>
      <c r="N737" t="b">
        <f t="shared" si="69"/>
        <v>1</v>
      </c>
      <c r="O737" t="b">
        <f t="shared" si="70"/>
        <v>1</v>
      </c>
      <c r="S737">
        <f t="shared" si="71"/>
        <v>72474</v>
      </c>
    </row>
    <row r="738" spans="1:19">
      <c r="A738">
        <v>737</v>
      </c>
      <c r="B738" t="s">
        <v>751</v>
      </c>
      <c r="C738">
        <v>27</v>
      </c>
      <c r="D738" t="s">
        <v>15</v>
      </c>
      <c r="E738" t="s">
        <v>27</v>
      </c>
      <c r="F738">
        <v>61038</v>
      </c>
      <c r="G738" s="2">
        <v>43649</v>
      </c>
      <c r="H738">
        <v>28996</v>
      </c>
      <c r="I738" t="s">
        <v>20</v>
      </c>
      <c r="J738">
        <v>28</v>
      </c>
      <c r="K738" t="str">
        <f t="shared" si="66"/>
        <v>Above</v>
      </c>
      <c r="L738" t="str">
        <f t="shared" si="67"/>
        <v>Poor</v>
      </c>
      <c r="M738" t="b">
        <f t="shared" si="68"/>
        <v>0</v>
      </c>
      <c r="N738" t="b">
        <f t="shared" si="69"/>
        <v>1</v>
      </c>
      <c r="O738" t="b">
        <f t="shared" si="70"/>
        <v>1</v>
      </c>
      <c r="S738">
        <f t="shared" si="71"/>
        <v>61038</v>
      </c>
    </row>
    <row r="739" spans="1:19">
      <c r="A739">
        <v>738</v>
      </c>
      <c r="B739" t="s">
        <v>752</v>
      </c>
      <c r="C739">
        <v>60</v>
      </c>
      <c r="D739" t="s">
        <v>11</v>
      </c>
      <c r="E739" t="s">
        <v>16</v>
      </c>
      <c r="F739">
        <v>65489</v>
      </c>
      <c r="G739" s="2">
        <v>44823</v>
      </c>
      <c r="H739">
        <v>37693</v>
      </c>
      <c r="I739" t="s">
        <v>13</v>
      </c>
      <c r="J739">
        <v>46</v>
      </c>
      <c r="K739" t="str">
        <f t="shared" si="66"/>
        <v>Above</v>
      </c>
      <c r="L739" t="str">
        <f t="shared" si="67"/>
        <v>Good</v>
      </c>
      <c r="M739" t="b">
        <f t="shared" si="68"/>
        <v>1</v>
      </c>
      <c r="N739" t="b">
        <f t="shared" si="69"/>
        <v>1</v>
      </c>
      <c r="O739" t="b">
        <f t="shared" si="70"/>
        <v>1</v>
      </c>
      <c r="S739">
        <f t="shared" si="71"/>
        <v>65489</v>
      </c>
    </row>
    <row r="740" spans="1:19">
      <c r="A740">
        <v>739</v>
      </c>
      <c r="B740" t="s">
        <v>753</v>
      </c>
      <c r="C740">
        <v>26</v>
      </c>
      <c r="D740" t="s">
        <v>15</v>
      </c>
      <c r="E740" t="s">
        <v>27</v>
      </c>
      <c r="F740">
        <v>71187</v>
      </c>
      <c r="G740" s="2">
        <v>42150</v>
      </c>
      <c r="H740">
        <v>37918</v>
      </c>
      <c r="I740" t="s">
        <v>13</v>
      </c>
      <c r="J740">
        <v>34</v>
      </c>
      <c r="K740" t="str">
        <f t="shared" si="66"/>
        <v>Above</v>
      </c>
      <c r="L740" t="str">
        <f t="shared" si="67"/>
        <v>Average</v>
      </c>
      <c r="M740" t="b">
        <f t="shared" si="68"/>
        <v>0</v>
      </c>
      <c r="N740" t="b">
        <f t="shared" si="69"/>
        <v>1</v>
      </c>
      <c r="O740" t="b">
        <f t="shared" si="70"/>
        <v>1</v>
      </c>
      <c r="S740">
        <f t="shared" si="71"/>
        <v>71187</v>
      </c>
    </row>
    <row r="741" spans="1:19">
      <c r="A741">
        <v>740</v>
      </c>
      <c r="B741" t="s">
        <v>754</v>
      </c>
      <c r="C741">
        <v>45</v>
      </c>
      <c r="D741" t="s">
        <v>11</v>
      </c>
      <c r="E741" t="s">
        <v>12</v>
      </c>
      <c r="F741">
        <v>63730</v>
      </c>
      <c r="G741" s="2">
        <v>42630</v>
      </c>
      <c r="H741">
        <v>34100</v>
      </c>
      <c r="I741" t="s">
        <v>13</v>
      </c>
      <c r="J741">
        <v>41</v>
      </c>
      <c r="K741" t="str">
        <f t="shared" si="66"/>
        <v>Above</v>
      </c>
      <c r="L741" t="str">
        <f t="shared" si="67"/>
        <v>Good</v>
      </c>
      <c r="M741" t="b">
        <f t="shared" si="68"/>
        <v>0</v>
      </c>
      <c r="N741" t="b">
        <f t="shared" si="69"/>
        <v>1</v>
      </c>
      <c r="O741" t="b">
        <f t="shared" si="70"/>
        <v>0</v>
      </c>
      <c r="S741">
        <f t="shared" si="71"/>
        <v>63730</v>
      </c>
    </row>
    <row r="742" spans="1:19">
      <c r="A742">
        <v>741</v>
      </c>
      <c r="B742" t="s">
        <v>755</v>
      </c>
      <c r="C742">
        <v>52</v>
      </c>
      <c r="D742" t="s">
        <v>15</v>
      </c>
      <c r="E742" t="s">
        <v>27</v>
      </c>
      <c r="F742">
        <v>60287</v>
      </c>
      <c r="G742" s="2">
        <v>43070</v>
      </c>
      <c r="H742">
        <v>18785</v>
      </c>
      <c r="I742" t="s">
        <v>20</v>
      </c>
      <c r="J742">
        <v>31</v>
      </c>
      <c r="K742" t="str">
        <f t="shared" si="66"/>
        <v>Above</v>
      </c>
      <c r="L742" t="str">
        <f t="shared" si="67"/>
        <v>Average</v>
      </c>
      <c r="M742" t="b">
        <f t="shared" si="68"/>
        <v>0</v>
      </c>
      <c r="N742" t="b">
        <f t="shared" si="69"/>
        <v>1</v>
      </c>
      <c r="O742" t="b">
        <f t="shared" si="70"/>
        <v>1</v>
      </c>
      <c r="S742">
        <f t="shared" si="71"/>
        <v>60287</v>
      </c>
    </row>
    <row r="743" spans="1:19">
      <c r="A743">
        <v>742</v>
      </c>
      <c r="B743" t="s">
        <v>756</v>
      </c>
      <c r="C743">
        <v>60</v>
      </c>
      <c r="D743" t="s">
        <v>11</v>
      </c>
      <c r="E743" t="s">
        <v>16</v>
      </c>
      <c r="F743">
        <v>44235</v>
      </c>
      <c r="G743" s="2">
        <v>43458</v>
      </c>
      <c r="H743">
        <v>38103</v>
      </c>
      <c r="I743" t="s">
        <v>18</v>
      </c>
      <c r="J743">
        <v>20</v>
      </c>
      <c r="K743" t="str">
        <f t="shared" si="66"/>
        <v>Below</v>
      </c>
      <c r="L743" t="str">
        <f t="shared" si="67"/>
        <v>Poor</v>
      </c>
      <c r="M743" t="b">
        <f t="shared" si="68"/>
        <v>0</v>
      </c>
      <c r="N743" t="b">
        <f t="shared" si="69"/>
        <v>0</v>
      </c>
      <c r="O743" t="b">
        <f t="shared" si="70"/>
        <v>1</v>
      </c>
      <c r="S743">
        <f t="shared" si="71"/>
        <v>44235</v>
      </c>
    </row>
    <row r="744" spans="1:19">
      <c r="A744">
        <v>743</v>
      </c>
      <c r="B744" t="s">
        <v>757</v>
      </c>
      <c r="C744">
        <v>55</v>
      </c>
      <c r="D744" t="s">
        <v>15</v>
      </c>
      <c r="E744" t="s">
        <v>27</v>
      </c>
      <c r="F744">
        <v>31807</v>
      </c>
      <c r="G744" s="2">
        <v>42500</v>
      </c>
      <c r="H744">
        <v>14452</v>
      </c>
      <c r="I744" t="s">
        <v>13</v>
      </c>
      <c r="J744">
        <v>27</v>
      </c>
      <c r="K744" t="str">
        <f t="shared" si="66"/>
        <v>Below</v>
      </c>
      <c r="L744" t="str">
        <f t="shared" si="67"/>
        <v>Poor</v>
      </c>
      <c r="M744" t="b">
        <f t="shared" si="68"/>
        <v>0</v>
      </c>
      <c r="N744" t="b">
        <f t="shared" si="69"/>
        <v>1</v>
      </c>
      <c r="O744" t="b">
        <f t="shared" si="70"/>
        <v>1</v>
      </c>
      <c r="S744">
        <f t="shared" si="71"/>
        <v>31807</v>
      </c>
    </row>
    <row r="745" spans="1:19">
      <c r="A745">
        <v>744</v>
      </c>
      <c r="B745" t="s">
        <v>758</v>
      </c>
      <c r="C745">
        <v>41</v>
      </c>
      <c r="D745" t="s">
        <v>11</v>
      </c>
      <c r="E745" t="s">
        <v>7</v>
      </c>
      <c r="F745">
        <v>31073</v>
      </c>
      <c r="G745" s="2">
        <v>44624</v>
      </c>
      <c r="H745">
        <v>17025</v>
      </c>
      <c r="I745" t="s">
        <v>20</v>
      </c>
      <c r="J745">
        <v>47</v>
      </c>
      <c r="K745" t="str">
        <f t="shared" si="66"/>
        <v>Below</v>
      </c>
      <c r="L745" t="str">
        <f t="shared" si="67"/>
        <v>Good</v>
      </c>
      <c r="M745" t="b">
        <f t="shared" si="68"/>
        <v>0</v>
      </c>
      <c r="N745" t="b">
        <f t="shared" si="69"/>
        <v>0</v>
      </c>
      <c r="O745" t="b">
        <f t="shared" si="70"/>
        <v>1</v>
      </c>
      <c r="S745">
        <f t="shared" si="71"/>
        <v>31073</v>
      </c>
    </row>
    <row r="746" spans="1:19">
      <c r="A746">
        <v>745</v>
      </c>
      <c r="B746" t="s">
        <v>759</v>
      </c>
      <c r="C746">
        <v>42</v>
      </c>
      <c r="D746" t="s">
        <v>11</v>
      </c>
      <c r="E746" t="s">
        <v>27</v>
      </c>
      <c r="F746">
        <v>31872</v>
      </c>
      <c r="G746" s="2">
        <v>44074</v>
      </c>
      <c r="H746">
        <v>33269</v>
      </c>
      <c r="I746" t="s">
        <v>13</v>
      </c>
      <c r="J746">
        <v>60</v>
      </c>
      <c r="K746" t="str">
        <f t="shared" si="66"/>
        <v>Below</v>
      </c>
      <c r="L746" t="str">
        <f t="shared" si="67"/>
        <v>Excellent</v>
      </c>
      <c r="M746" t="b">
        <f t="shared" si="68"/>
        <v>0</v>
      </c>
      <c r="N746" t="b">
        <f t="shared" si="69"/>
        <v>1</v>
      </c>
      <c r="O746" t="b">
        <f t="shared" si="70"/>
        <v>1</v>
      </c>
      <c r="S746">
        <f t="shared" si="71"/>
        <v>31872</v>
      </c>
    </row>
    <row r="747" spans="1:19">
      <c r="A747">
        <v>746</v>
      </c>
      <c r="B747" t="s">
        <v>760</v>
      </c>
      <c r="C747">
        <v>38</v>
      </c>
      <c r="D747" t="s">
        <v>15</v>
      </c>
      <c r="E747" t="s">
        <v>22</v>
      </c>
      <c r="F747">
        <v>71843</v>
      </c>
      <c r="G747" s="2">
        <v>42693</v>
      </c>
      <c r="H747">
        <v>30554</v>
      </c>
      <c r="I747" t="s">
        <v>28</v>
      </c>
      <c r="J747">
        <v>59</v>
      </c>
      <c r="K747" t="str">
        <f t="shared" si="66"/>
        <v>Above</v>
      </c>
      <c r="L747" t="str">
        <f t="shared" si="67"/>
        <v>Excellent</v>
      </c>
      <c r="M747" t="b">
        <f t="shared" si="68"/>
        <v>0</v>
      </c>
      <c r="N747" t="b">
        <f t="shared" si="69"/>
        <v>1</v>
      </c>
      <c r="O747" t="b">
        <f t="shared" si="70"/>
        <v>1</v>
      </c>
      <c r="S747">
        <f t="shared" si="71"/>
        <v>71843</v>
      </c>
    </row>
    <row r="748" spans="1:19">
      <c r="A748">
        <v>747</v>
      </c>
      <c r="B748" t="s">
        <v>761</v>
      </c>
      <c r="C748">
        <v>52</v>
      </c>
      <c r="D748" t="s">
        <v>11</v>
      </c>
      <c r="E748" t="s">
        <v>12</v>
      </c>
      <c r="F748">
        <v>57260</v>
      </c>
      <c r="G748" s="2">
        <v>43695</v>
      </c>
      <c r="H748">
        <v>13919</v>
      </c>
      <c r="I748" t="s">
        <v>18</v>
      </c>
      <c r="J748">
        <v>56</v>
      </c>
      <c r="K748" t="str">
        <f t="shared" si="66"/>
        <v>Above</v>
      </c>
      <c r="L748" t="str">
        <f t="shared" si="67"/>
        <v>Excellent</v>
      </c>
      <c r="M748" t="b">
        <f t="shared" si="68"/>
        <v>0</v>
      </c>
      <c r="N748" t="b">
        <f t="shared" si="69"/>
        <v>0</v>
      </c>
      <c r="O748" t="b">
        <f t="shared" si="70"/>
        <v>0</v>
      </c>
      <c r="S748">
        <f t="shared" si="71"/>
        <v>57260</v>
      </c>
    </row>
    <row r="749" spans="1:19">
      <c r="A749">
        <v>748</v>
      </c>
      <c r="B749" t="s">
        <v>762</v>
      </c>
      <c r="C749">
        <v>35</v>
      </c>
      <c r="D749" t="s">
        <v>11</v>
      </c>
      <c r="E749" t="s">
        <v>27</v>
      </c>
      <c r="F749">
        <v>44954</v>
      </c>
      <c r="G749" s="2">
        <v>44147</v>
      </c>
      <c r="H749">
        <v>26143</v>
      </c>
      <c r="I749" t="s">
        <v>18</v>
      </c>
      <c r="J749">
        <v>55</v>
      </c>
      <c r="K749" t="str">
        <f t="shared" si="66"/>
        <v>Below</v>
      </c>
      <c r="L749" t="str">
        <f t="shared" si="67"/>
        <v>Excellent</v>
      </c>
      <c r="M749" t="b">
        <f t="shared" si="68"/>
        <v>0</v>
      </c>
      <c r="N749" t="b">
        <f t="shared" si="69"/>
        <v>1</v>
      </c>
      <c r="O749" t="b">
        <f t="shared" si="70"/>
        <v>1</v>
      </c>
      <c r="S749">
        <f t="shared" si="71"/>
        <v>44954</v>
      </c>
    </row>
    <row r="750" spans="1:19">
      <c r="A750">
        <v>749</v>
      </c>
      <c r="B750" t="s">
        <v>763</v>
      </c>
      <c r="C750">
        <v>25</v>
      </c>
      <c r="D750" t="s">
        <v>11</v>
      </c>
      <c r="E750" t="s">
        <v>22</v>
      </c>
      <c r="F750">
        <v>43374</v>
      </c>
      <c r="G750" s="2">
        <v>42896</v>
      </c>
      <c r="H750">
        <v>36550</v>
      </c>
      <c r="I750" t="s">
        <v>13</v>
      </c>
      <c r="J750">
        <v>46</v>
      </c>
      <c r="K750" t="str">
        <f t="shared" si="66"/>
        <v>Below</v>
      </c>
      <c r="L750" t="str">
        <f t="shared" si="67"/>
        <v>Good</v>
      </c>
      <c r="M750" t="b">
        <f t="shared" si="68"/>
        <v>0</v>
      </c>
      <c r="N750" t="b">
        <f t="shared" si="69"/>
        <v>0</v>
      </c>
      <c r="O750" t="b">
        <f t="shared" si="70"/>
        <v>1</v>
      </c>
      <c r="S750">
        <f t="shared" si="71"/>
        <v>43374</v>
      </c>
    </row>
    <row r="751" spans="1:19">
      <c r="A751">
        <v>750</v>
      </c>
      <c r="B751" t="s">
        <v>764</v>
      </c>
      <c r="C751">
        <v>47</v>
      </c>
      <c r="D751" t="s">
        <v>11</v>
      </c>
      <c r="E751" t="s">
        <v>7</v>
      </c>
      <c r="F751">
        <v>66991</v>
      </c>
      <c r="G751" s="2">
        <v>43652</v>
      </c>
      <c r="H751">
        <v>29527</v>
      </c>
      <c r="I751" t="s">
        <v>18</v>
      </c>
      <c r="J751">
        <v>22</v>
      </c>
      <c r="K751" t="str">
        <f t="shared" si="66"/>
        <v>Above</v>
      </c>
      <c r="L751" t="str">
        <f t="shared" si="67"/>
        <v>Poor</v>
      </c>
      <c r="M751" t="b">
        <f t="shared" si="68"/>
        <v>0</v>
      </c>
      <c r="N751" t="b">
        <f t="shared" si="69"/>
        <v>1</v>
      </c>
      <c r="O751" t="b">
        <f t="shared" si="70"/>
        <v>1</v>
      </c>
      <c r="S751">
        <f t="shared" si="71"/>
        <v>66991</v>
      </c>
    </row>
    <row r="752" spans="1:19">
      <c r="A752">
        <v>751</v>
      </c>
      <c r="B752" t="s">
        <v>765</v>
      </c>
      <c r="C752">
        <v>38</v>
      </c>
      <c r="D752" t="s">
        <v>11</v>
      </c>
      <c r="E752" t="s">
        <v>12</v>
      </c>
      <c r="F752">
        <v>76082</v>
      </c>
      <c r="G752" s="2">
        <v>42614</v>
      </c>
      <c r="H752">
        <v>35844</v>
      </c>
      <c r="I752" t="s">
        <v>18</v>
      </c>
      <c r="J752">
        <v>22</v>
      </c>
      <c r="K752" t="str">
        <f t="shared" si="66"/>
        <v>Above</v>
      </c>
      <c r="L752" t="str">
        <f t="shared" si="67"/>
        <v>Poor</v>
      </c>
      <c r="M752" t="b">
        <f t="shared" si="68"/>
        <v>0</v>
      </c>
      <c r="N752" t="b">
        <f t="shared" si="69"/>
        <v>1</v>
      </c>
      <c r="O752" t="b">
        <f t="shared" si="70"/>
        <v>0</v>
      </c>
      <c r="S752">
        <f t="shared" si="71"/>
        <v>76082</v>
      </c>
    </row>
    <row r="753" spans="1:19">
      <c r="A753">
        <v>752</v>
      </c>
      <c r="B753" t="s">
        <v>766</v>
      </c>
      <c r="C753">
        <v>43</v>
      </c>
      <c r="D753" t="s">
        <v>15</v>
      </c>
      <c r="E753" t="s">
        <v>27</v>
      </c>
      <c r="F753">
        <v>52992</v>
      </c>
      <c r="G753" s="2">
        <v>41867</v>
      </c>
      <c r="H753">
        <v>29655</v>
      </c>
      <c r="I753" t="s">
        <v>28</v>
      </c>
      <c r="J753">
        <v>30</v>
      </c>
      <c r="K753" t="str">
        <f t="shared" si="66"/>
        <v>Above</v>
      </c>
      <c r="L753" t="str">
        <f t="shared" si="67"/>
        <v>Average</v>
      </c>
      <c r="M753" t="b">
        <f t="shared" si="68"/>
        <v>0</v>
      </c>
      <c r="N753" t="b">
        <f t="shared" si="69"/>
        <v>1</v>
      </c>
      <c r="O753" t="b">
        <f t="shared" si="70"/>
        <v>1</v>
      </c>
      <c r="S753">
        <f t="shared" si="71"/>
        <v>52992</v>
      </c>
    </row>
    <row r="754" spans="1:19">
      <c r="A754">
        <v>753</v>
      </c>
      <c r="B754" t="s">
        <v>767</v>
      </c>
      <c r="C754">
        <v>39</v>
      </c>
      <c r="D754" t="s">
        <v>15</v>
      </c>
      <c r="E754" t="s">
        <v>7</v>
      </c>
      <c r="F754">
        <v>73154</v>
      </c>
      <c r="G754" s="2">
        <v>42838</v>
      </c>
      <c r="H754">
        <v>26209</v>
      </c>
      <c r="I754" t="s">
        <v>28</v>
      </c>
      <c r="J754">
        <v>50</v>
      </c>
      <c r="K754" t="str">
        <f t="shared" si="66"/>
        <v>Above</v>
      </c>
      <c r="L754" t="str">
        <f t="shared" si="67"/>
        <v>Excellent</v>
      </c>
      <c r="M754" t="b">
        <f t="shared" si="68"/>
        <v>0</v>
      </c>
      <c r="N754" t="b">
        <f t="shared" si="69"/>
        <v>1</v>
      </c>
      <c r="O754" t="b">
        <f t="shared" si="70"/>
        <v>1</v>
      </c>
      <c r="S754">
        <f t="shared" si="71"/>
        <v>73154</v>
      </c>
    </row>
    <row r="755" spans="1:19">
      <c r="A755">
        <v>754</v>
      </c>
      <c r="B755" t="s">
        <v>768</v>
      </c>
      <c r="C755">
        <v>22</v>
      </c>
      <c r="D755" t="s">
        <v>11</v>
      </c>
      <c r="E755" t="s">
        <v>12</v>
      </c>
      <c r="F755">
        <v>40558</v>
      </c>
      <c r="G755" s="2">
        <v>43987</v>
      </c>
      <c r="H755">
        <v>39733</v>
      </c>
      <c r="I755" t="s">
        <v>13</v>
      </c>
      <c r="J755">
        <v>27</v>
      </c>
      <c r="K755" t="str">
        <f t="shared" si="66"/>
        <v>Below</v>
      </c>
      <c r="L755" t="str">
        <f t="shared" si="67"/>
        <v>Poor</v>
      </c>
      <c r="M755" t="b">
        <f t="shared" si="68"/>
        <v>0</v>
      </c>
      <c r="N755" t="b">
        <f t="shared" si="69"/>
        <v>0</v>
      </c>
      <c r="O755" t="b">
        <f t="shared" si="70"/>
        <v>0</v>
      </c>
      <c r="S755">
        <f t="shared" si="71"/>
        <v>40558</v>
      </c>
    </row>
    <row r="756" spans="1:19">
      <c r="A756">
        <v>755</v>
      </c>
      <c r="B756" t="s">
        <v>769</v>
      </c>
      <c r="C756">
        <v>50</v>
      </c>
      <c r="D756" t="s">
        <v>15</v>
      </c>
      <c r="E756" t="s">
        <v>12</v>
      </c>
      <c r="F756">
        <v>33195</v>
      </c>
      <c r="G756" s="2">
        <v>42299</v>
      </c>
      <c r="H756">
        <v>11884</v>
      </c>
      <c r="I756" t="s">
        <v>18</v>
      </c>
      <c r="J756">
        <v>23</v>
      </c>
      <c r="K756" t="str">
        <f t="shared" si="66"/>
        <v>Below</v>
      </c>
      <c r="L756" t="str">
        <f t="shared" si="67"/>
        <v>Poor</v>
      </c>
      <c r="M756" t="b">
        <f t="shared" si="68"/>
        <v>0</v>
      </c>
      <c r="N756" t="b">
        <f t="shared" si="69"/>
        <v>0</v>
      </c>
      <c r="O756" t="b">
        <f t="shared" si="70"/>
        <v>0</v>
      </c>
      <c r="S756">
        <f t="shared" si="71"/>
        <v>33195</v>
      </c>
    </row>
    <row r="757" spans="1:19">
      <c r="A757">
        <v>756</v>
      </c>
      <c r="B757" t="s">
        <v>770</v>
      </c>
      <c r="C757">
        <v>51</v>
      </c>
      <c r="D757" t="s">
        <v>15</v>
      </c>
      <c r="E757" t="s">
        <v>12</v>
      </c>
      <c r="F757">
        <v>48427</v>
      </c>
      <c r="G757" s="2">
        <v>44560</v>
      </c>
      <c r="H757">
        <v>37319</v>
      </c>
      <c r="I757" t="s">
        <v>18</v>
      </c>
      <c r="J757">
        <v>31</v>
      </c>
      <c r="K757" t="str">
        <f t="shared" si="66"/>
        <v>Below</v>
      </c>
      <c r="L757" t="str">
        <f t="shared" si="67"/>
        <v>Average</v>
      </c>
      <c r="M757" t="b">
        <f t="shared" si="68"/>
        <v>0</v>
      </c>
      <c r="N757" t="b">
        <f t="shared" si="69"/>
        <v>0</v>
      </c>
      <c r="O757" t="b">
        <f t="shared" si="70"/>
        <v>0</v>
      </c>
      <c r="S757">
        <f t="shared" si="71"/>
        <v>48427</v>
      </c>
    </row>
    <row r="758" spans="1:19">
      <c r="A758">
        <v>757</v>
      </c>
      <c r="B758" t="s">
        <v>771</v>
      </c>
      <c r="C758">
        <v>27</v>
      </c>
      <c r="D758" t="s">
        <v>15</v>
      </c>
      <c r="E758" t="s">
        <v>12</v>
      </c>
      <c r="F758">
        <v>59740</v>
      </c>
      <c r="G758" s="2">
        <v>42884</v>
      </c>
      <c r="H758">
        <v>23706</v>
      </c>
      <c r="I758" t="s">
        <v>18</v>
      </c>
      <c r="J758">
        <v>22</v>
      </c>
      <c r="K758" t="str">
        <f t="shared" si="66"/>
        <v>Above</v>
      </c>
      <c r="L758" t="str">
        <f t="shared" si="67"/>
        <v>Poor</v>
      </c>
      <c r="M758" t="b">
        <f t="shared" si="68"/>
        <v>0</v>
      </c>
      <c r="N758" t="b">
        <f t="shared" si="69"/>
        <v>0</v>
      </c>
      <c r="O758" t="b">
        <f t="shared" si="70"/>
        <v>0</v>
      </c>
      <c r="S758">
        <f t="shared" si="71"/>
        <v>59740</v>
      </c>
    </row>
    <row r="759" spans="1:19">
      <c r="A759">
        <v>758</v>
      </c>
      <c r="B759" t="s">
        <v>772</v>
      </c>
      <c r="C759">
        <v>28</v>
      </c>
      <c r="D759" t="s">
        <v>15</v>
      </c>
      <c r="E759" t="s">
        <v>12</v>
      </c>
      <c r="F759">
        <v>59555</v>
      </c>
      <c r="G759" s="2">
        <v>45298</v>
      </c>
      <c r="H759">
        <v>15384</v>
      </c>
      <c r="I759" t="s">
        <v>20</v>
      </c>
      <c r="J759">
        <v>32</v>
      </c>
      <c r="K759" t="str">
        <f t="shared" si="66"/>
        <v>Above</v>
      </c>
      <c r="L759" t="str">
        <f t="shared" si="67"/>
        <v>Average</v>
      </c>
      <c r="M759" t="b">
        <f t="shared" si="68"/>
        <v>0</v>
      </c>
      <c r="N759" t="b">
        <f t="shared" si="69"/>
        <v>0</v>
      </c>
      <c r="O759" t="b">
        <f t="shared" si="70"/>
        <v>0</v>
      </c>
      <c r="S759">
        <f t="shared" si="71"/>
        <v>59555</v>
      </c>
    </row>
    <row r="760" spans="1:19">
      <c r="A760">
        <v>759</v>
      </c>
      <c r="B760" t="s">
        <v>773</v>
      </c>
      <c r="C760">
        <v>42</v>
      </c>
      <c r="D760" t="s">
        <v>11</v>
      </c>
      <c r="E760" t="s">
        <v>16</v>
      </c>
      <c r="F760">
        <v>43788</v>
      </c>
      <c r="G760" s="2">
        <v>43646</v>
      </c>
      <c r="H760">
        <v>22338</v>
      </c>
      <c r="I760" t="s">
        <v>28</v>
      </c>
      <c r="J760">
        <v>48</v>
      </c>
      <c r="K760" t="str">
        <f t="shared" si="66"/>
        <v>Below</v>
      </c>
      <c r="L760" t="str">
        <f t="shared" si="67"/>
        <v>Good</v>
      </c>
      <c r="M760" t="b">
        <f t="shared" si="68"/>
        <v>0</v>
      </c>
      <c r="N760" t="b">
        <f t="shared" si="69"/>
        <v>0</v>
      </c>
      <c r="O760" t="b">
        <f t="shared" si="70"/>
        <v>1</v>
      </c>
      <c r="S760">
        <f t="shared" si="71"/>
        <v>43788</v>
      </c>
    </row>
    <row r="761" spans="1:19">
      <c r="A761">
        <v>760</v>
      </c>
      <c r="B761" t="s">
        <v>774</v>
      </c>
      <c r="C761">
        <v>52</v>
      </c>
      <c r="D761" t="s">
        <v>15</v>
      </c>
      <c r="E761" t="s">
        <v>16</v>
      </c>
      <c r="F761">
        <v>69765</v>
      </c>
      <c r="G761" s="2">
        <v>43273</v>
      </c>
      <c r="H761">
        <v>15467</v>
      </c>
      <c r="I761" t="s">
        <v>13</v>
      </c>
      <c r="J761">
        <v>55</v>
      </c>
      <c r="K761" t="str">
        <f t="shared" si="66"/>
        <v>Above</v>
      </c>
      <c r="L761" t="str">
        <f t="shared" si="67"/>
        <v>Excellent</v>
      </c>
      <c r="M761" t="b">
        <f t="shared" si="68"/>
        <v>1</v>
      </c>
      <c r="N761" t="b">
        <f t="shared" si="69"/>
        <v>1</v>
      </c>
      <c r="O761" t="b">
        <f t="shared" si="70"/>
        <v>1</v>
      </c>
      <c r="S761">
        <f t="shared" si="71"/>
        <v>69765</v>
      </c>
    </row>
    <row r="762" spans="1:19">
      <c r="A762">
        <v>761</v>
      </c>
      <c r="B762" t="s">
        <v>775</v>
      </c>
      <c r="C762">
        <v>20</v>
      </c>
      <c r="D762" t="s">
        <v>15</v>
      </c>
      <c r="E762" t="s">
        <v>27</v>
      </c>
      <c r="F762">
        <v>47184</v>
      </c>
      <c r="G762" s="2">
        <v>43829</v>
      </c>
      <c r="H762">
        <v>33453</v>
      </c>
      <c r="I762" t="s">
        <v>13</v>
      </c>
      <c r="J762">
        <v>40</v>
      </c>
      <c r="K762" t="str">
        <f t="shared" si="66"/>
        <v>Below</v>
      </c>
      <c r="L762" t="str">
        <f t="shared" si="67"/>
        <v>Good</v>
      </c>
      <c r="M762" t="b">
        <f t="shared" si="68"/>
        <v>0</v>
      </c>
      <c r="N762" t="b">
        <f t="shared" si="69"/>
        <v>1</v>
      </c>
      <c r="O762" t="b">
        <f t="shared" si="70"/>
        <v>1</v>
      </c>
      <c r="S762">
        <f t="shared" si="71"/>
        <v>47184</v>
      </c>
    </row>
    <row r="763" spans="1:19">
      <c r="A763">
        <v>762</v>
      </c>
      <c r="B763" t="s">
        <v>776</v>
      </c>
      <c r="C763">
        <v>51</v>
      </c>
      <c r="D763" t="s">
        <v>15</v>
      </c>
      <c r="E763" t="s">
        <v>27</v>
      </c>
      <c r="F763">
        <v>64838</v>
      </c>
      <c r="G763" s="2">
        <v>44374</v>
      </c>
      <c r="H763">
        <v>13687</v>
      </c>
      <c r="I763" t="s">
        <v>13</v>
      </c>
      <c r="J763">
        <v>43</v>
      </c>
      <c r="K763" t="str">
        <f t="shared" si="66"/>
        <v>Above</v>
      </c>
      <c r="L763" t="str">
        <f t="shared" si="67"/>
        <v>Good</v>
      </c>
      <c r="M763" t="b">
        <f t="shared" si="68"/>
        <v>0</v>
      </c>
      <c r="N763" t="b">
        <f t="shared" si="69"/>
        <v>1</v>
      </c>
      <c r="O763" t="b">
        <f t="shared" si="70"/>
        <v>1</v>
      </c>
      <c r="S763">
        <f t="shared" si="71"/>
        <v>64838</v>
      </c>
    </row>
    <row r="764" spans="1:19">
      <c r="A764">
        <v>763</v>
      </c>
      <c r="B764" t="s">
        <v>777</v>
      </c>
      <c r="C764">
        <v>43</v>
      </c>
      <c r="D764" t="s">
        <v>11</v>
      </c>
      <c r="E764" t="s">
        <v>22</v>
      </c>
      <c r="F764">
        <v>49240</v>
      </c>
      <c r="G764" s="2">
        <v>45250</v>
      </c>
      <c r="H764">
        <v>30560</v>
      </c>
      <c r="I764" t="s">
        <v>13</v>
      </c>
      <c r="J764">
        <v>42</v>
      </c>
      <c r="K764" t="str">
        <f t="shared" si="66"/>
        <v>Below</v>
      </c>
      <c r="L764" t="str">
        <f t="shared" si="67"/>
        <v>Good</v>
      </c>
      <c r="M764" t="b">
        <f t="shared" si="68"/>
        <v>0</v>
      </c>
      <c r="N764" t="b">
        <f t="shared" si="69"/>
        <v>0</v>
      </c>
      <c r="O764" t="b">
        <f t="shared" si="70"/>
        <v>1</v>
      </c>
      <c r="S764">
        <f t="shared" si="71"/>
        <v>49240</v>
      </c>
    </row>
    <row r="765" spans="1:19">
      <c r="A765">
        <v>764</v>
      </c>
      <c r="B765" t="s">
        <v>778</v>
      </c>
      <c r="C765">
        <v>57</v>
      </c>
      <c r="D765" t="s">
        <v>11</v>
      </c>
      <c r="E765" t="s">
        <v>7</v>
      </c>
      <c r="F765">
        <v>70665</v>
      </c>
      <c r="G765" s="2">
        <v>45076</v>
      </c>
      <c r="H765">
        <v>31709</v>
      </c>
      <c r="I765" t="s">
        <v>20</v>
      </c>
      <c r="J765">
        <v>59</v>
      </c>
      <c r="K765" t="str">
        <f t="shared" si="66"/>
        <v>Above</v>
      </c>
      <c r="L765" t="str">
        <f t="shared" si="67"/>
        <v>Excellent</v>
      </c>
      <c r="M765" t="b">
        <f t="shared" si="68"/>
        <v>0</v>
      </c>
      <c r="N765" t="b">
        <f t="shared" si="69"/>
        <v>1</v>
      </c>
      <c r="O765" t="b">
        <f t="shared" si="70"/>
        <v>1</v>
      </c>
      <c r="S765">
        <f t="shared" si="71"/>
        <v>70665</v>
      </c>
    </row>
    <row r="766" spans="1:19">
      <c r="A766">
        <v>765</v>
      </c>
      <c r="B766" t="s">
        <v>779</v>
      </c>
      <c r="C766">
        <v>37</v>
      </c>
      <c r="D766" t="s">
        <v>11</v>
      </c>
      <c r="E766" t="s">
        <v>7</v>
      </c>
      <c r="F766">
        <v>79184</v>
      </c>
      <c r="G766" s="2">
        <v>44507</v>
      </c>
      <c r="H766">
        <v>15659</v>
      </c>
      <c r="I766" t="s">
        <v>18</v>
      </c>
      <c r="J766">
        <v>60</v>
      </c>
      <c r="K766" t="str">
        <f t="shared" si="66"/>
        <v>Above</v>
      </c>
      <c r="L766" t="str">
        <f t="shared" si="67"/>
        <v>Excellent</v>
      </c>
      <c r="M766" t="b">
        <f t="shared" si="68"/>
        <v>0</v>
      </c>
      <c r="N766" t="b">
        <f t="shared" si="69"/>
        <v>1</v>
      </c>
      <c r="O766" t="b">
        <f t="shared" si="70"/>
        <v>1</v>
      </c>
      <c r="S766">
        <f t="shared" si="71"/>
        <v>79184</v>
      </c>
    </row>
    <row r="767" spans="1:19">
      <c r="A767">
        <v>766</v>
      </c>
      <c r="B767" t="s">
        <v>780</v>
      </c>
      <c r="C767">
        <v>50</v>
      </c>
      <c r="D767" t="s">
        <v>15</v>
      </c>
      <c r="E767" t="s">
        <v>7</v>
      </c>
      <c r="F767">
        <v>65248</v>
      </c>
      <c r="G767" s="2">
        <v>43502</v>
      </c>
      <c r="H767">
        <v>31350</v>
      </c>
      <c r="I767" t="s">
        <v>13</v>
      </c>
      <c r="J767">
        <v>28</v>
      </c>
      <c r="K767" t="str">
        <f t="shared" si="66"/>
        <v>Above</v>
      </c>
      <c r="L767" t="str">
        <f t="shared" si="67"/>
        <v>Poor</v>
      </c>
      <c r="M767" t="b">
        <f t="shared" si="68"/>
        <v>0</v>
      </c>
      <c r="N767" t="b">
        <f t="shared" si="69"/>
        <v>1</v>
      </c>
      <c r="O767" t="b">
        <f t="shared" si="70"/>
        <v>1</v>
      </c>
      <c r="S767">
        <f t="shared" si="71"/>
        <v>65248</v>
      </c>
    </row>
    <row r="768" spans="1:19">
      <c r="A768">
        <v>767</v>
      </c>
      <c r="B768" t="s">
        <v>781</v>
      </c>
      <c r="C768">
        <v>44</v>
      </c>
      <c r="D768" t="s">
        <v>11</v>
      </c>
      <c r="E768" t="s">
        <v>16</v>
      </c>
      <c r="F768">
        <v>34721</v>
      </c>
      <c r="G768" s="2">
        <v>41984</v>
      </c>
      <c r="H768">
        <v>23859</v>
      </c>
      <c r="I768" t="s">
        <v>18</v>
      </c>
      <c r="J768">
        <v>24</v>
      </c>
      <c r="K768" t="str">
        <f t="shared" si="66"/>
        <v>Below</v>
      </c>
      <c r="L768" t="str">
        <f t="shared" si="67"/>
        <v>Poor</v>
      </c>
      <c r="M768" t="b">
        <f t="shared" si="68"/>
        <v>0</v>
      </c>
      <c r="N768" t="b">
        <f t="shared" si="69"/>
        <v>0</v>
      </c>
      <c r="O768" t="b">
        <f t="shared" si="70"/>
        <v>1</v>
      </c>
      <c r="S768">
        <f t="shared" si="71"/>
        <v>34721</v>
      </c>
    </row>
    <row r="769" spans="1:19">
      <c r="A769">
        <v>768</v>
      </c>
      <c r="B769" t="s">
        <v>782</v>
      </c>
      <c r="C769">
        <v>37</v>
      </c>
      <c r="D769" t="s">
        <v>15</v>
      </c>
      <c r="E769" t="s">
        <v>7</v>
      </c>
      <c r="F769">
        <v>46529</v>
      </c>
      <c r="G769" s="2">
        <v>43436</v>
      </c>
      <c r="H769">
        <v>31220</v>
      </c>
      <c r="I769" t="s">
        <v>13</v>
      </c>
      <c r="J769">
        <v>32</v>
      </c>
      <c r="K769" t="str">
        <f t="shared" si="66"/>
        <v>Below</v>
      </c>
      <c r="L769" t="str">
        <f t="shared" si="67"/>
        <v>Average</v>
      </c>
      <c r="M769" t="b">
        <f t="shared" si="68"/>
        <v>0</v>
      </c>
      <c r="N769" t="b">
        <f t="shared" si="69"/>
        <v>0</v>
      </c>
      <c r="O769" t="b">
        <f t="shared" si="70"/>
        <v>1</v>
      </c>
      <c r="S769">
        <f t="shared" si="71"/>
        <v>46529</v>
      </c>
    </row>
    <row r="770" spans="1:19">
      <c r="A770">
        <v>769</v>
      </c>
      <c r="B770" t="s">
        <v>783</v>
      </c>
      <c r="C770">
        <v>25</v>
      </c>
      <c r="D770" t="s">
        <v>15</v>
      </c>
      <c r="E770" t="s">
        <v>27</v>
      </c>
      <c r="F770">
        <v>67281</v>
      </c>
      <c r="G770" s="2">
        <v>43845</v>
      </c>
      <c r="H770">
        <v>11465</v>
      </c>
      <c r="I770" t="s">
        <v>13</v>
      </c>
      <c r="J770">
        <v>46</v>
      </c>
      <c r="K770" t="str">
        <f t="shared" si="66"/>
        <v>Above</v>
      </c>
      <c r="L770" t="str">
        <f t="shared" si="67"/>
        <v>Good</v>
      </c>
      <c r="M770" t="b">
        <f t="shared" si="68"/>
        <v>0</v>
      </c>
      <c r="N770" t="b">
        <f t="shared" si="69"/>
        <v>1</v>
      </c>
      <c r="O770" t="b">
        <f t="shared" si="70"/>
        <v>1</v>
      </c>
      <c r="S770">
        <f t="shared" si="71"/>
        <v>67281</v>
      </c>
    </row>
    <row r="771" spans="1:19">
      <c r="A771">
        <v>770</v>
      </c>
      <c r="B771" t="s">
        <v>784</v>
      </c>
      <c r="C771">
        <v>38</v>
      </c>
      <c r="D771" t="s">
        <v>15</v>
      </c>
      <c r="E771" t="s">
        <v>7</v>
      </c>
      <c r="F771">
        <v>30614</v>
      </c>
      <c r="G771" s="2">
        <v>42470</v>
      </c>
      <c r="H771">
        <v>32653</v>
      </c>
      <c r="I771" t="s">
        <v>20</v>
      </c>
      <c r="J771">
        <v>60</v>
      </c>
      <c r="K771" t="str">
        <f t="shared" ref="K771:K834" si="72">IF(F:F&gt;50000,"Above","Below")</f>
        <v>Below</v>
      </c>
      <c r="L771" t="str">
        <f t="shared" ref="L771:L834" si="73">IF(J771&gt;=50,"Excellent",IF(J771&gt;=40,"Good",IF(J771&gt;=30,"Average","Poor")))</f>
        <v>Excellent</v>
      </c>
      <c r="M771" t="b">
        <f t="shared" ref="M771:M834" si="74">IF(AND(E:E="HR",I:I="North"),H:H&gt;15000)</f>
        <v>0</v>
      </c>
      <c r="N771" t="b">
        <f t="shared" ref="N771:N834" si="75">OR(E:E="IT",F:F&gt;60000)</f>
        <v>0</v>
      </c>
      <c r="O771" t="b">
        <f t="shared" ref="O771:O834" si="76">NOT(E:E="Marketing")</f>
        <v>1</v>
      </c>
      <c r="S771">
        <f t="shared" ref="S771:S834" si="77">VLOOKUP(A771,$A$2:$J$1001,6,FALSE)</f>
        <v>30614</v>
      </c>
    </row>
    <row r="772" spans="1:19">
      <c r="A772">
        <v>771</v>
      </c>
      <c r="B772" t="s">
        <v>785</v>
      </c>
      <c r="C772">
        <v>40</v>
      </c>
      <c r="D772" t="s">
        <v>11</v>
      </c>
      <c r="E772" t="s">
        <v>7</v>
      </c>
      <c r="F772">
        <v>76897</v>
      </c>
      <c r="G772" s="2">
        <v>42936</v>
      </c>
      <c r="H772">
        <v>27064</v>
      </c>
      <c r="I772" t="s">
        <v>28</v>
      </c>
      <c r="J772">
        <v>33</v>
      </c>
      <c r="K772" t="str">
        <f t="shared" si="72"/>
        <v>Above</v>
      </c>
      <c r="L772" t="str">
        <f t="shared" si="73"/>
        <v>Average</v>
      </c>
      <c r="M772" t="b">
        <f t="shared" si="74"/>
        <v>0</v>
      </c>
      <c r="N772" t="b">
        <f t="shared" si="75"/>
        <v>1</v>
      </c>
      <c r="O772" t="b">
        <f t="shared" si="76"/>
        <v>1</v>
      </c>
      <c r="S772">
        <f t="shared" si="77"/>
        <v>76897</v>
      </c>
    </row>
    <row r="773" spans="1:19">
      <c r="A773">
        <v>772</v>
      </c>
      <c r="B773" t="s">
        <v>786</v>
      </c>
      <c r="C773">
        <v>29</v>
      </c>
      <c r="D773" t="s">
        <v>11</v>
      </c>
      <c r="E773" t="s">
        <v>7</v>
      </c>
      <c r="F773">
        <v>62331</v>
      </c>
      <c r="G773" s="2">
        <v>43245</v>
      </c>
      <c r="H773">
        <v>15032</v>
      </c>
      <c r="I773" t="s">
        <v>20</v>
      </c>
      <c r="J773">
        <v>25</v>
      </c>
      <c r="K773" t="str">
        <f t="shared" si="72"/>
        <v>Above</v>
      </c>
      <c r="L773" t="str">
        <f t="shared" si="73"/>
        <v>Poor</v>
      </c>
      <c r="M773" t="b">
        <f t="shared" si="74"/>
        <v>0</v>
      </c>
      <c r="N773" t="b">
        <f t="shared" si="75"/>
        <v>1</v>
      </c>
      <c r="O773" t="b">
        <f t="shared" si="76"/>
        <v>1</v>
      </c>
      <c r="S773">
        <f t="shared" si="77"/>
        <v>62331</v>
      </c>
    </row>
    <row r="774" spans="1:19">
      <c r="A774">
        <v>773</v>
      </c>
      <c r="B774" t="s">
        <v>787</v>
      </c>
      <c r="C774">
        <v>60</v>
      </c>
      <c r="D774" t="s">
        <v>15</v>
      </c>
      <c r="E774" t="s">
        <v>7</v>
      </c>
      <c r="F774">
        <v>54824</v>
      </c>
      <c r="G774" s="2">
        <v>43131</v>
      </c>
      <c r="H774">
        <v>21664</v>
      </c>
      <c r="I774" t="s">
        <v>28</v>
      </c>
      <c r="J774">
        <v>52</v>
      </c>
      <c r="K774" t="str">
        <f t="shared" si="72"/>
        <v>Above</v>
      </c>
      <c r="L774" t="str">
        <f t="shared" si="73"/>
        <v>Excellent</v>
      </c>
      <c r="M774" t="b">
        <f t="shared" si="74"/>
        <v>0</v>
      </c>
      <c r="N774" t="b">
        <f t="shared" si="75"/>
        <v>0</v>
      </c>
      <c r="O774" t="b">
        <f t="shared" si="76"/>
        <v>1</v>
      </c>
      <c r="S774">
        <f t="shared" si="77"/>
        <v>54824</v>
      </c>
    </row>
    <row r="775" spans="1:19">
      <c r="A775">
        <v>774</v>
      </c>
      <c r="B775" t="s">
        <v>788</v>
      </c>
      <c r="C775">
        <v>35</v>
      </c>
      <c r="D775" t="s">
        <v>15</v>
      </c>
      <c r="E775" t="s">
        <v>22</v>
      </c>
      <c r="F775">
        <v>46771</v>
      </c>
      <c r="G775" s="2">
        <v>43575</v>
      </c>
      <c r="H775">
        <v>30025</v>
      </c>
      <c r="I775" t="s">
        <v>28</v>
      </c>
      <c r="J775">
        <v>54</v>
      </c>
      <c r="K775" t="str">
        <f t="shared" si="72"/>
        <v>Below</v>
      </c>
      <c r="L775" t="str">
        <f t="shared" si="73"/>
        <v>Excellent</v>
      </c>
      <c r="M775" t="b">
        <f t="shared" si="74"/>
        <v>0</v>
      </c>
      <c r="N775" t="b">
        <f t="shared" si="75"/>
        <v>0</v>
      </c>
      <c r="O775" t="b">
        <f t="shared" si="76"/>
        <v>1</v>
      </c>
      <c r="S775">
        <f t="shared" si="77"/>
        <v>46771</v>
      </c>
    </row>
    <row r="776" spans="1:19">
      <c r="A776">
        <v>775</v>
      </c>
      <c r="B776" t="s">
        <v>789</v>
      </c>
      <c r="C776">
        <v>32</v>
      </c>
      <c r="D776" t="s">
        <v>11</v>
      </c>
      <c r="E776" t="s">
        <v>7</v>
      </c>
      <c r="F776">
        <v>33702</v>
      </c>
      <c r="G776" s="2">
        <v>44776</v>
      </c>
      <c r="H776">
        <v>36894</v>
      </c>
      <c r="I776" t="s">
        <v>20</v>
      </c>
      <c r="J776">
        <v>55</v>
      </c>
      <c r="K776" t="str">
        <f t="shared" si="72"/>
        <v>Below</v>
      </c>
      <c r="L776" t="str">
        <f t="shared" si="73"/>
        <v>Excellent</v>
      </c>
      <c r="M776" t="b">
        <f t="shared" si="74"/>
        <v>0</v>
      </c>
      <c r="N776" t="b">
        <f t="shared" si="75"/>
        <v>0</v>
      </c>
      <c r="O776" t="b">
        <f t="shared" si="76"/>
        <v>1</v>
      </c>
      <c r="S776">
        <f t="shared" si="77"/>
        <v>33702</v>
      </c>
    </row>
    <row r="777" spans="1:19">
      <c r="A777">
        <v>776</v>
      </c>
      <c r="B777" t="s">
        <v>790</v>
      </c>
      <c r="C777">
        <v>49</v>
      </c>
      <c r="D777" t="s">
        <v>11</v>
      </c>
      <c r="E777" t="s">
        <v>12</v>
      </c>
      <c r="F777">
        <v>58480</v>
      </c>
      <c r="G777" s="2">
        <v>42873</v>
      </c>
      <c r="H777">
        <v>32634</v>
      </c>
      <c r="I777" t="s">
        <v>28</v>
      </c>
      <c r="J777">
        <v>30</v>
      </c>
      <c r="K777" t="str">
        <f t="shared" si="72"/>
        <v>Above</v>
      </c>
      <c r="L777" t="str">
        <f t="shared" si="73"/>
        <v>Average</v>
      </c>
      <c r="M777" t="b">
        <f t="shared" si="74"/>
        <v>0</v>
      </c>
      <c r="N777" t="b">
        <f t="shared" si="75"/>
        <v>0</v>
      </c>
      <c r="O777" t="b">
        <f t="shared" si="76"/>
        <v>0</v>
      </c>
      <c r="S777">
        <f t="shared" si="77"/>
        <v>58480</v>
      </c>
    </row>
    <row r="778" spans="1:19">
      <c r="A778">
        <v>777</v>
      </c>
      <c r="B778" t="s">
        <v>791</v>
      </c>
      <c r="C778">
        <v>43</v>
      </c>
      <c r="D778" t="s">
        <v>11</v>
      </c>
      <c r="E778" t="s">
        <v>27</v>
      </c>
      <c r="F778">
        <v>36182</v>
      </c>
      <c r="G778" s="2">
        <v>45063</v>
      </c>
      <c r="H778">
        <v>36481</v>
      </c>
      <c r="I778" t="s">
        <v>13</v>
      </c>
      <c r="J778">
        <v>23</v>
      </c>
      <c r="K778" t="str">
        <f t="shared" si="72"/>
        <v>Below</v>
      </c>
      <c r="L778" t="str">
        <f t="shared" si="73"/>
        <v>Poor</v>
      </c>
      <c r="M778" t="b">
        <f t="shared" si="74"/>
        <v>0</v>
      </c>
      <c r="N778" t="b">
        <f t="shared" si="75"/>
        <v>1</v>
      </c>
      <c r="O778" t="b">
        <f t="shared" si="76"/>
        <v>1</v>
      </c>
      <c r="S778">
        <f t="shared" si="77"/>
        <v>36182</v>
      </c>
    </row>
    <row r="779" spans="1:19">
      <c r="A779">
        <v>778</v>
      </c>
      <c r="B779" t="s">
        <v>792</v>
      </c>
      <c r="C779">
        <v>57</v>
      </c>
      <c r="D779" t="s">
        <v>11</v>
      </c>
      <c r="E779" t="s">
        <v>12</v>
      </c>
      <c r="F779">
        <v>33174</v>
      </c>
      <c r="G779" s="2">
        <v>44796</v>
      </c>
      <c r="H779">
        <v>33693</v>
      </c>
      <c r="I779" t="s">
        <v>13</v>
      </c>
      <c r="J779">
        <v>44</v>
      </c>
      <c r="K779" t="str">
        <f t="shared" si="72"/>
        <v>Below</v>
      </c>
      <c r="L779" t="str">
        <f t="shared" si="73"/>
        <v>Good</v>
      </c>
      <c r="M779" t="b">
        <f t="shared" si="74"/>
        <v>0</v>
      </c>
      <c r="N779" t="b">
        <f t="shared" si="75"/>
        <v>0</v>
      </c>
      <c r="O779" t="b">
        <f t="shared" si="76"/>
        <v>0</v>
      </c>
      <c r="S779">
        <f t="shared" si="77"/>
        <v>33174</v>
      </c>
    </row>
    <row r="780" spans="1:19">
      <c r="A780">
        <v>779</v>
      </c>
      <c r="B780" t="s">
        <v>793</v>
      </c>
      <c r="C780">
        <v>52</v>
      </c>
      <c r="D780" t="s">
        <v>11</v>
      </c>
      <c r="E780" t="s">
        <v>22</v>
      </c>
      <c r="F780">
        <v>60727</v>
      </c>
      <c r="G780" s="2">
        <v>43600</v>
      </c>
      <c r="H780">
        <v>37806</v>
      </c>
      <c r="I780" t="s">
        <v>20</v>
      </c>
      <c r="J780">
        <v>51</v>
      </c>
      <c r="K780" t="str">
        <f t="shared" si="72"/>
        <v>Above</v>
      </c>
      <c r="L780" t="str">
        <f t="shared" si="73"/>
        <v>Excellent</v>
      </c>
      <c r="M780" t="b">
        <f t="shared" si="74"/>
        <v>0</v>
      </c>
      <c r="N780" t="b">
        <f t="shared" si="75"/>
        <v>1</v>
      </c>
      <c r="O780" t="b">
        <f t="shared" si="76"/>
        <v>1</v>
      </c>
      <c r="S780">
        <f t="shared" si="77"/>
        <v>60727</v>
      </c>
    </row>
    <row r="781" spans="1:19">
      <c r="A781">
        <v>780</v>
      </c>
      <c r="B781" t="s">
        <v>794</v>
      </c>
      <c r="C781">
        <v>58</v>
      </c>
      <c r="D781" t="s">
        <v>15</v>
      </c>
      <c r="E781" t="s">
        <v>12</v>
      </c>
      <c r="F781">
        <v>32329</v>
      </c>
      <c r="G781" s="2">
        <v>43554</v>
      </c>
      <c r="H781">
        <v>25324</v>
      </c>
      <c r="I781" t="s">
        <v>20</v>
      </c>
      <c r="J781">
        <v>43</v>
      </c>
      <c r="K781" t="str">
        <f t="shared" si="72"/>
        <v>Below</v>
      </c>
      <c r="L781" t="str">
        <f t="shared" si="73"/>
        <v>Good</v>
      </c>
      <c r="M781" t="b">
        <f t="shared" si="74"/>
        <v>0</v>
      </c>
      <c r="N781" t="b">
        <f t="shared" si="75"/>
        <v>0</v>
      </c>
      <c r="O781" t="b">
        <f t="shared" si="76"/>
        <v>0</v>
      </c>
      <c r="S781">
        <f t="shared" si="77"/>
        <v>32329</v>
      </c>
    </row>
    <row r="782" spans="1:19">
      <c r="A782">
        <v>781</v>
      </c>
      <c r="B782" t="s">
        <v>795</v>
      </c>
      <c r="C782">
        <v>24</v>
      </c>
      <c r="D782" t="s">
        <v>15</v>
      </c>
      <c r="E782" t="s">
        <v>16</v>
      </c>
      <c r="F782">
        <v>60441</v>
      </c>
      <c r="G782" s="2">
        <v>42646</v>
      </c>
      <c r="H782">
        <v>27015</v>
      </c>
      <c r="I782" t="s">
        <v>28</v>
      </c>
      <c r="J782">
        <v>48</v>
      </c>
      <c r="K782" t="str">
        <f t="shared" si="72"/>
        <v>Above</v>
      </c>
      <c r="L782" t="str">
        <f t="shared" si="73"/>
        <v>Good</v>
      </c>
      <c r="M782" t="b">
        <f t="shared" si="74"/>
        <v>0</v>
      </c>
      <c r="N782" t="b">
        <f t="shared" si="75"/>
        <v>1</v>
      </c>
      <c r="O782" t="b">
        <f t="shared" si="76"/>
        <v>1</v>
      </c>
      <c r="S782">
        <f t="shared" si="77"/>
        <v>60441</v>
      </c>
    </row>
    <row r="783" spans="1:19">
      <c r="A783">
        <v>782</v>
      </c>
      <c r="B783" t="s">
        <v>796</v>
      </c>
      <c r="C783">
        <v>49</v>
      </c>
      <c r="D783" t="s">
        <v>15</v>
      </c>
      <c r="E783" t="s">
        <v>7</v>
      </c>
      <c r="F783">
        <v>71941</v>
      </c>
      <c r="G783" s="2">
        <v>43572</v>
      </c>
      <c r="H783">
        <v>31696</v>
      </c>
      <c r="I783" t="s">
        <v>28</v>
      </c>
      <c r="J783">
        <v>30</v>
      </c>
      <c r="K783" t="str">
        <f t="shared" si="72"/>
        <v>Above</v>
      </c>
      <c r="L783" t="str">
        <f t="shared" si="73"/>
        <v>Average</v>
      </c>
      <c r="M783" t="b">
        <f t="shared" si="74"/>
        <v>0</v>
      </c>
      <c r="N783" t="b">
        <f t="shared" si="75"/>
        <v>1</v>
      </c>
      <c r="O783" t="b">
        <f t="shared" si="76"/>
        <v>1</v>
      </c>
      <c r="S783">
        <f t="shared" si="77"/>
        <v>71941</v>
      </c>
    </row>
    <row r="784" spans="1:19">
      <c r="A784">
        <v>783</v>
      </c>
      <c r="B784" t="s">
        <v>797</v>
      </c>
      <c r="C784">
        <v>21</v>
      </c>
      <c r="D784" t="s">
        <v>11</v>
      </c>
      <c r="E784" t="s">
        <v>27</v>
      </c>
      <c r="F784">
        <v>51559</v>
      </c>
      <c r="G784" s="2">
        <v>45388</v>
      </c>
      <c r="H784">
        <v>35366</v>
      </c>
      <c r="I784" t="s">
        <v>20</v>
      </c>
      <c r="J784">
        <v>30</v>
      </c>
      <c r="K784" t="str">
        <f t="shared" si="72"/>
        <v>Above</v>
      </c>
      <c r="L784" t="str">
        <f t="shared" si="73"/>
        <v>Average</v>
      </c>
      <c r="M784" t="b">
        <f t="shared" si="74"/>
        <v>0</v>
      </c>
      <c r="N784" t="b">
        <f t="shared" si="75"/>
        <v>1</v>
      </c>
      <c r="O784" t="b">
        <f t="shared" si="76"/>
        <v>1</v>
      </c>
      <c r="S784">
        <f t="shared" si="77"/>
        <v>51559</v>
      </c>
    </row>
    <row r="785" spans="1:19">
      <c r="A785">
        <v>784</v>
      </c>
      <c r="B785" t="s">
        <v>798</v>
      </c>
      <c r="C785">
        <v>31</v>
      </c>
      <c r="D785" t="s">
        <v>11</v>
      </c>
      <c r="E785" t="s">
        <v>7</v>
      </c>
      <c r="F785">
        <v>47297</v>
      </c>
      <c r="G785" s="2">
        <v>41929</v>
      </c>
      <c r="H785">
        <v>35740</v>
      </c>
      <c r="I785" t="s">
        <v>18</v>
      </c>
      <c r="J785">
        <v>55</v>
      </c>
      <c r="K785" t="str">
        <f t="shared" si="72"/>
        <v>Below</v>
      </c>
      <c r="L785" t="str">
        <f t="shared" si="73"/>
        <v>Excellent</v>
      </c>
      <c r="M785" t="b">
        <f t="shared" si="74"/>
        <v>0</v>
      </c>
      <c r="N785" t="b">
        <f t="shared" si="75"/>
        <v>0</v>
      </c>
      <c r="O785" t="b">
        <f t="shared" si="76"/>
        <v>1</v>
      </c>
      <c r="S785">
        <f t="shared" si="77"/>
        <v>47297</v>
      </c>
    </row>
    <row r="786" spans="1:19">
      <c r="A786">
        <v>785</v>
      </c>
      <c r="B786" t="s">
        <v>799</v>
      </c>
      <c r="C786">
        <v>25</v>
      </c>
      <c r="D786" t="s">
        <v>15</v>
      </c>
      <c r="E786" t="s">
        <v>7</v>
      </c>
      <c r="F786">
        <v>60607</v>
      </c>
      <c r="G786" s="2">
        <v>41897</v>
      </c>
      <c r="H786">
        <v>21389</v>
      </c>
      <c r="I786" t="s">
        <v>28</v>
      </c>
      <c r="J786">
        <v>28</v>
      </c>
      <c r="K786" t="str">
        <f t="shared" si="72"/>
        <v>Above</v>
      </c>
      <c r="L786" t="str">
        <f t="shared" si="73"/>
        <v>Poor</v>
      </c>
      <c r="M786" t="b">
        <f t="shared" si="74"/>
        <v>0</v>
      </c>
      <c r="N786" t="b">
        <f t="shared" si="75"/>
        <v>1</v>
      </c>
      <c r="O786" t="b">
        <f t="shared" si="76"/>
        <v>1</v>
      </c>
      <c r="S786">
        <f t="shared" si="77"/>
        <v>60607</v>
      </c>
    </row>
    <row r="787" spans="1:19">
      <c r="A787">
        <v>786</v>
      </c>
      <c r="B787" t="s">
        <v>800</v>
      </c>
      <c r="C787">
        <v>27</v>
      </c>
      <c r="D787" t="s">
        <v>11</v>
      </c>
      <c r="E787" t="s">
        <v>7</v>
      </c>
      <c r="F787">
        <v>38120</v>
      </c>
      <c r="G787" s="2">
        <v>44780</v>
      </c>
      <c r="H787">
        <v>16436</v>
      </c>
      <c r="I787" t="s">
        <v>28</v>
      </c>
      <c r="J787">
        <v>47</v>
      </c>
      <c r="K787" t="str">
        <f t="shared" si="72"/>
        <v>Below</v>
      </c>
      <c r="L787" t="str">
        <f t="shared" si="73"/>
        <v>Good</v>
      </c>
      <c r="M787" t="b">
        <f t="shared" si="74"/>
        <v>0</v>
      </c>
      <c r="N787" t="b">
        <f t="shared" si="75"/>
        <v>0</v>
      </c>
      <c r="O787" t="b">
        <f t="shared" si="76"/>
        <v>1</v>
      </c>
      <c r="S787">
        <f t="shared" si="77"/>
        <v>38120</v>
      </c>
    </row>
    <row r="788" spans="1:19">
      <c r="A788">
        <v>787</v>
      </c>
      <c r="B788" t="s">
        <v>801</v>
      </c>
      <c r="C788">
        <v>41</v>
      </c>
      <c r="D788" t="s">
        <v>11</v>
      </c>
      <c r="E788" t="s">
        <v>16</v>
      </c>
      <c r="F788">
        <v>37228</v>
      </c>
      <c r="G788" s="2">
        <v>45140</v>
      </c>
      <c r="H788">
        <v>26753</v>
      </c>
      <c r="I788" t="s">
        <v>13</v>
      </c>
      <c r="J788">
        <v>54</v>
      </c>
      <c r="K788" t="str">
        <f t="shared" si="72"/>
        <v>Below</v>
      </c>
      <c r="L788" t="str">
        <f t="shared" si="73"/>
        <v>Excellent</v>
      </c>
      <c r="M788" t="b">
        <f t="shared" si="74"/>
        <v>1</v>
      </c>
      <c r="N788" t="b">
        <f t="shared" si="75"/>
        <v>0</v>
      </c>
      <c r="O788" t="b">
        <f t="shared" si="76"/>
        <v>1</v>
      </c>
      <c r="S788">
        <f t="shared" si="77"/>
        <v>37228</v>
      </c>
    </row>
    <row r="789" spans="1:19">
      <c r="A789">
        <v>788</v>
      </c>
      <c r="B789" t="s">
        <v>802</v>
      </c>
      <c r="C789">
        <v>34</v>
      </c>
      <c r="D789" t="s">
        <v>15</v>
      </c>
      <c r="E789" t="s">
        <v>7</v>
      </c>
      <c r="F789">
        <v>69403</v>
      </c>
      <c r="G789" s="2">
        <v>45105</v>
      </c>
      <c r="H789">
        <v>14340</v>
      </c>
      <c r="I789" t="s">
        <v>28</v>
      </c>
      <c r="J789">
        <v>59</v>
      </c>
      <c r="K789" t="str">
        <f t="shared" si="72"/>
        <v>Above</v>
      </c>
      <c r="L789" t="str">
        <f t="shared" si="73"/>
        <v>Excellent</v>
      </c>
      <c r="M789" t="b">
        <f t="shared" si="74"/>
        <v>0</v>
      </c>
      <c r="N789" t="b">
        <f t="shared" si="75"/>
        <v>1</v>
      </c>
      <c r="O789" t="b">
        <f t="shared" si="76"/>
        <v>1</v>
      </c>
      <c r="S789">
        <f t="shared" si="77"/>
        <v>69403</v>
      </c>
    </row>
    <row r="790" spans="1:19">
      <c r="A790">
        <v>789</v>
      </c>
      <c r="B790" t="s">
        <v>803</v>
      </c>
      <c r="C790">
        <v>20</v>
      </c>
      <c r="D790" t="s">
        <v>11</v>
      </c>
      <c r="E790" t="s">
        <v>27</v>
      </c>
      <c r="F790">
        <v>55992</v>
      </c>
      <c r="G790" s="2">
        <v>43521</v>
      </c>
      <c r="H790">
        <v>10612</v>
      </c>
      <c r="I790" t="s">
        <v>13</v>
      </c>
      <c r="J790">
        <v>52</v>
      </c>
      <c r="K790" t="str">
        <f t="shared" si="72"/>
        <v>Above</v>
      </c>
      <c r="L790" t="str">
        <f t="shared" si="73"/>
        <v>Excellent</v>
      </c>
      <c r="M790" t="b">
        <f t="shared" si="74"/>
        <v>0</v>
      </c>
      <c r="N790" t="b">
        <f t="shared" si="75"/>
        <v>1</v>
      </c>
      <c r="O790" t="b">
        <f t="shared" si="76"/>
        <v>1</v>
      </c>
      <c r="S790">
        <f t="shared" si="77"/>
        <v>55992</v>
      </c>
    </row>
    <row r="791" spans="1:19">
      <c r="A791">
        <v>790</v>
      </c>
      <c r="B791" t="s">
        <v>804</v>
      </c>
      <c r="C791">
        <v>53</v>
      </c>
      <c r="D791" t="s">
        <v>11</v>
      </c>
      <c r="E791" t="s">
        <v>7</v>
      </c>
      <c r="F791">
        <v>59016</v>
      </c>
      <c r="G791" s="2">
        <v>42593</v>
      </c>
      <c r="H791">
        <v>27430</v>
      </c>
      <c r="I791" t="s">
        <v>13</v>
      </c>
      <c r="J791">
        <v>46</v>
      </c>
      <c r="K791" t="str">
        <f t="shared" si="72"/>
        <v>Above</v>
      </c>
      <c r="L791" t="str">
        <f t="shared" si="73"/>
        <v>Good</v>
      </c>
      <c r="M791" t="b">
        <f t="shared" si="74"/>
        <v>0</v>
      </c>
      <c r="N791" t="b">
        <f t="shared" si="75"/>
        <v>0</v>
      </c>
      <c r="O791" t="b">
        <f t="shared" si="76"/>
        <v>1</v>
      </c>
      <c r="S791">
        <f t="shared" si="77"/>
        <v>59016</v>
      </c>
    </row>
    <row r="792" spans="1:19">
      <c r="A792">
        <v>791</v>
      </c>
      <c r="B792" t="s">
        <v>805</v>
      </c>
      <c r="C792">
        <v>45</v>
      </c>
      <c r="D792" t="s">
        <v>11</v>
      </c>
      <c r="E792" t="s">
        <v>12</v>
      </c>
      <c r="F792">
        <v>62394</v>
      </c>
      <c r="G792" s="2">
        <v>42453</v>
      </c>
      <c r="H792">
        <v>23946</v>
      </c>
      <c r="I792" t="s">
        <v>13</v>
      </c>
      <c r="J792">
        <v>47</v>
      </c>
      <c r="K792" t="str">
        <f t="shared" si="72"/>
        <v>Above</v>
      </c>
      <c r="L792" t="str">
        <f t="shared" si="73"/>
        <v>Good</v>
      </c>
      <c r="M792" t="b">
        <f t="shared" si="74"/>
        <v>0</v>
      </c>
      <c r="N792" t="b">
        <f t="shared" si="75"/>
        <v>1</v>
      </c>
      <c r="O792" t="b">
        <f t="shared" si="76"/>
        <v>0</v>
      </c>
      <c r="S792">
        <f t="shared" si="77"/>
        <v>62394</v>
      </c>
    </row>
    <row r="793" spans="1:19">
      <c r="A793">
        <v>792</v>
      </c>
      <c r="B793" t="s">
        <v>806</v>
      </c>
      <c r="C793">
        <v>24</v>
      </c>
      <c r="D793" t="s">
        <v>11</v>
      </c>
      <c r="E793" t="s">
        <v>27</v>
      </c>
      <c r="F793">
        <v>36075</v>
      </c>
      <c r="G793" s="2">
        <v>44866</v>
      </c>
      <c r="H793">
        <v>21861</v>
      </c>
      <c r="I793" t="s">
        <v>28</v>
      </c>
      <c r="J793">
        <v>26</v>
      </c>
      <c r="K793" t="str">
        <f t="shared" si="72"/>
        <v>Below</v>
      </c>
      <c r="L793" t="str">
        <f t="shared" si="73"/>
        <v>Poor</v>
      </c>
      <c r="M793" t="b">
        <f t="shared" si="74"/>
        <v>0</v>
      </c>
      <c r="N793" t="b">
        <f t="shared" si="75"/>
        <v>1</v>
      </c>
      <c r="O793" t="b">
        <f t="shared" si="76"/>
        <v>1</v>
      </c>
      <c r="S793">
        <f t="shared" si="77"/>
        <v>36075</v>
      </c>
    </row>
    <row r="794" spans="1:19">
      <c r="A794">
        <v>793</v>
      </c>
      <c r="B794" t="s">
        <v>807</v>
      </c>
      <c r="C794">
        <v>33</v>
      </c>
      <c r="D794" t="s">
        <v>11</v>
      </c>
      <c r="E794" t="s">
        <v>16</v>
      </c>
      <c r="F794">
        <v>46198</v>
      </c>
      <c r="G794" s="2">
        <v>42398</v>
      </c>
      <c r="H794">
        <v>18485</v>
      </c>
      <c r="I794" t="s">
        <v>28</v>
      </c>
      <c r="J794">
        <v>40</v>
      </c>
      <c r="K794" t="str">
        <f t="shared" si="72"/>
        <v>Below</v>
      </c>
      <c r="L794" t="str">
        <f t="shared" si="73"/>
        <v>Good</v>
      </c>
      <c r="M794" t="b">
        <f t="shared" si="74"/>
        <v>0</v>
      </c>
      <c r="N794" t="b">
        <f t="shared" si="75"/>
        <v>0</v>
      </c>
      <c r="O794" t="b">
        <f t="shared" si="76"/>
        <v>1</v>
      </c>
      <c r="S794">
        <f t="shared" si="77"/>
        <v>46198</v>
      </c>
    </row>
    <row r="795" spans="1:19">
      <c r="A795">
        <v>794</v>
      </c>
      <c r="B795" t="s">
        <v>808</v>
      </c>
      <c r="C795">
        <v>32</v>
      </c>
      <c r="D795" t="s">
        <v>11</v>
      </c>
      <c r="E795" t="s">
        <v>12</v>
      </c>
      <c r="F795">
        <v>41276</v>
      </c>
      <c r="G795" s="2">
        <v>41905</v>
      </c>
      <c r="H795">
        <v>22659</v>
      </c>
      <c r="I795" t="s">
        <v>13</v>
      </c>
      <c r="J795">
        <v>24</v>
      </c>
      <c r="K795" t="str">
        <f t="shared" si="72"/>
        <v>Below</v>
      </c>
      <c r="L795" t="str">
        <f t="shared" si="73"/>
        <v>Poor</v>
      </c>
      <c r="M795" t="b">
        <f t="shared" si="74"/>
        <v>0</v>
      </c>
      <c r="N795" t="b">
        <f t="shared" si="75"/>
        <v>0</v>
      </c>
      <c r="O795" t="b">
        <f t="shared" si="76"/>
        <v>0</v>
      </c>
      <c r="S795">
        <f t="shared" si="77"/>
        <v>41276</v>
      </c>
    </row>
    <row r="796" spans="1:19">
      <c r="A796">
        <v>795</v>
      </c>
      <c r="B796" t="s">
        <v>809</v>
      </c>
      <c r="C796">
        <v>55</v>
      </c>
      <c r="D796" t="s">
        <v>15</v>
      </c>
      <c r="E796" t="s">
        <v>12</v>
      </c>
      <c r="F796">
        <v>70940</v>
      </c>
      <c r="G796" s="2">
        <v>43154</v>
      </c>
      <c r="H796">
        <v>26209</v>
      </c>
      <c r="I796" t="s">
        <v>18</v>
      </c>
      <c r="J796">
        <v>23</v>
      </c>
      <c r="K796" t="str">
        <f t="shared" si="72"/>
        <v>Above</v>
      </c>
      <c r="L796" t="str">
        <f t="shared" si="73"/>
        <v>Poor</v>
      </c>
      <c r="M796" t="b">
        <f t="shared" si="74"/>
        <v>0</v>
      </c>
      <c r="N796" t="b">
        <f t="shared" si="75"/>
        <v>1</v>
      </c>
      <c r="O796" t="b">
        <f t="shared" si="76"/>
        <v>0</v>
      </c>
      <c r="S796">
        <f t="shared" si="77"/>
        <v>70940</v>
      </c>
    </row>
    <row r="797" spans="1:19">
      <c r="A797">
        <v>796</v>
      </c>
      <c r="B797" t="s">
        <v>810</v>
      </c>
      <c r="C797">
        <v>30</v>
      </c>
      <c r="D797" t="s">
        <v>15</v>
      </c>
      <c r="E797" t="s">
        <v>12</v>
      </c>
      <c r="F797">
        <v>47478</v>
      </c>
      <c r="G797" s="2">
        <v>44091</v>
      </c>
      <c r="H797">
        <v>27531</v>
      </c>
      <c r="I797" t="s">
        <v>20</v>
      </c>
      <c r="J797">
        <v>41</v>
      </c>
      <c r="K797" t="str">
        <f t="shared" si="72"/>
        <v>Below</v>
      </c>
      <c r="L797" t="str">
        <f t="shared" si="73"/>
        <v>Good</v>
      </c>
      <c r="M797" t="b">
        <f t="shared" si="74"/>
        <v>0</v>
      </c>
      <c r="N797" t="b">
        <f t="shared" si="75"/>
        <v>0</v>
      </c>
      <c r="O797" t="b">
        <f t="shared" si="76"/>
        <v>0</v>
      </c>
      <c r="S797">
        <f t="shared" si="77"/>
        <v>47478</v>
      </c>
    </row>
    <row r="798" spans="1:19">
      <c r="A798">
        <v>797</v>
      </c>
      <c r="B798" t="s">
        <v>811</v>
      </c>
      <c r="C798">
        <v>53</v>
      </c>
      <c r="D798" t="s">
        <v>11</v>
      </c>
      <c r="E798" t="s">
        <v>22</v>
      </c>
      <c r="F798">
        <v>47384</v>
      </c>
      <c r="G798" s="2">
        <v>44456</v>
      </c>
      <c r="H798">
        <v>37437</v>
      </c>
      <c r="I798" t="s">
        <v>20</v>
      </c>
      <c r="J798">
        <v>46</v>
      </c>
      <c r="K798" t="str">
        <f t="shared" si="72"/>
        <v>Below</v>
      </c>
      <c r="L798" t="str">
        <f t="shared" si="73"/>
        <v>Good</v>
      </c>
      <c r="M798" t="b">
        <f t="shared" si="74"/>
        <v>0</v>
      </c>
      <c r="N798" t="b">
        <f t="shared" si="75"/>
        <v>0</v>
      </c>
      <c r="O798" t="b">
        <f t="shared" si="76"/>
        <v>1</v>
      </c>
      <c r="S798">
        <f t="shared" si="77"/>
        <v>47384</v>
      </c>
    </row>
    <row r="799" spans="1:19">
      <c r="A799">
        <v>798</v>
      </c>
      <c r="B799" t="s">
        <v>812</v>
      </c>
      <c r="C799">
        <v>60</v>
      </c>
      <c r="D799" t="s">
        <v>15</v>
      </c>
      <c r="E799" t="s">
        <v>7</v>
      </c>
      <c r="F799">
        <v>72580</v>
      </c>
      <c r="G799" s="2">
        <v>45296</v>
      </c>
      <c r="H799">
        <v>20693</v>
      </c>
      <c r="I799" t="s">
        <v>13</v>
      </c>
      <c r="J799">
        <v>41</v>
      </c>
      <c r="K799" t="str">
        <f t="shared" si="72"/>
        <v>Above</v>
      </c>
      <c r="L799" t="str">
        <f t="shared" si="73"/>
        <v>Good</v>
      </c>
      <c r="M799" t="b">
        <f t="shared" si="74"/>
        <v>0</v>
      </c>
      <c r="N799" t="b">
        <f t="shared" si="75"/>
        <v>1</v>
      </c>
      <c r="O799" t="b">
        <f t="shared" si="76"/>
        <v>1</v>
      </c>
      <c r="S799">
        <f t="shared" si="77"/>
        <v>72580</v>
      </c>
    </row>
    <row r="800" spans="1:19">
      <c r="A800">
        <v>799</v>
      </c>
      <c r="B800" t="s">
        <v>813</v>
      </c>
      <c r="C800">
        <v>21</v>
      </c>
      <c r="D800" t="s">
        <v>11</v>
      </c>
      <c r="E800" t="s">
        <v>16</v>
      </c>
      <c r="F800">
        <v>37733</v>
      </c>
      <c r="G800" s="2">
        <v>43481</v>
      </c>
      <c r="H800">
        <v>21655</v>
      </c>
      <c r="I800" t="s">
        <v>20</v>
      </c>
      <c r="J800">
        <v>55</v>
      </c>
      <c r="K800" t="str">
        <f t="shared" si="72"/>
        <v>Below</v>
      </c>
      <c r="L800" t="str">
        <f t="shared" si="73"/>
        <v>Excellent</v>
      </c>
      <c r="M800" t="b">
        <f t="shared" si="74"/>
        <v>0</v>
      </c>
      <c r="N800" t="b">
        <f t="shared" si="75"/>
        <v>0</v>
      </c>
      <c r="O800" t="b">
        <f t="shared" si="76"/>
        <v>1</v>
      </c>
      <c r="S800">
        <f t="shared" si="77"/>
        <v>37733</v>
      </c>
    </row>
    <row r="801" spans="1:19">
      <c r="A801">
        <v>800</v>
      </c>
      <c r="B801" t="s">
        <v>814</v>
      </c>
      <c r="C801">
        <v>52</v>
      </c>
      <c r="D801" t="s">
        <v>15</v>
      </c>
      <c r="E801" t="s">
        <v>12</v>
      </c>
      <c r="F801">
        <v>58535</v>
      </c>
      <c r="G801" s="2">
        <v>44318</v>
      </c>
      <c r="H801">
        <v>33043</v>
      </c>
      <c r="I801" t="s">
        <v>20</v>
      </c>
      <c r="J801">
        <v>51</v>
      </c>
      <c r="K801" t="str">
        <f t="shared" si="72"/>
        <v>Above</v>
      </c>
      <c r="L801" t="str">
        <f t="shared" si="73"/>
        <v>Excellent</v>
      </c>
      <c r="M801" t="b">
        <f t="shared" si="74"/>
        <v>0</v>
      </c>
      <c r="N801" t="b">
        <f t="shared" si="75"/>
        <v>0</v>
      </c>
      <c r="O801" t="b">
        <f t="shared" si="76"/>
        <v>0</v>
      </c>
      <c r="S801">
        <f t="shared" si="77"/>
        <v>58535</v>
      </c>
    </row>
    <row r="802" spans="1:19">
      <c r="A802">
        <v>801</v>
      </c>
      <c r="B802" t="s">
        <v>815</v>
      </c>
      <c r="C802">
        <v>56</v>
      </c>
      <c r="D802" t="s">
        <v>15</v>
      </c>
      <c r="E802" t="s">
        <v>27</v>
      </c>
      <c r="F802">
        <v>31645</v>
      </c>
      <c r="G802" s="2">
        <v>42959</v>
      </c>
      <c r="H802">
        <v>10329</v>
      </c>
      <c r="I802" t="s">
        <v>13</v>
      </c>
      <c r="J802">
        <v>55</v>
      </c>
      <c r="K802" t="str">
        <f t="shared" si="72"/>
        <v>Below</v>
      </c>
      <c r="L802" t="str">
        <f t="shared" si="73"/>
        <v>Excellent</v>
      </c>
      <c r="M802" t="b">
        <f t="shared" si="74"/>
        <v>0</v>
      </c>
      <c r="N802" t="b">
        <f t="shared" si="75"/>
        <v>1</v>
      </c>
      <c r="O802" t="b">
        <f t="shared" si="76"/>
        <v>1</v>
      </c>
      <c r="S802">
        <f t="shared" si="77"/>
        <v>31645</v>
      </c>
    </row>
    <row r="803" spans="1:19">
      <c r="A803">
        <v>802</v>
      </c>
      <c r="B803" t="s">
        <v>816</v>
      </c>
      <c r="C803">
        <v>25</v>
      </c>
      <c r="D803" t="s">
        <v>15</v>
      </c>
      <c r="E803" t="s">
        <v>16</v>
      </c>
      <c r="F803">
        <v>57340</v>
      </c>
      <c r="G803" s="2">
        <v>44080</v>
      </c>
      <c r="H803">
        <v>27038</v>
      </c>
      <c r="I803" t="s">
        <v>20</v>
      </c>
      <c r="J803">
        <v>25</v>
      </c>
      <c r="K803" t="str">
        <f t="shared" si="72"/>
        <v>Above</v>
      </c>
      <c r="L803" t="str">
        <f t="shared" si="73"/>
        <v>Poor</v>
      </c>
      <c r="M803" t="b">
        <f t="shared" si="74"/>
        <v>0</v>
      </c>
      <c r="N803" t="b">
        <f t="shared" si="75"/>
        <v>0</v>
      </c>
      <c r="O803" t="b">
        <f t="shared" si="76"/>
        <v>1</v>
      </c>
      <c r="S803">
        <f t="shared" si="77"/>
        <v>57340</v>
      </c>
    </row>
    <row r="804" spans="1:19">
      <c r="A804">
        <v>803</v>
      </c>
      <c r="B804" t="s">
        <v>817</v>
      </c>
      <c r="C804">
        <v>44</v>
      </c>
      <c r="D804" t="s">
        <v>11</v>
      </c>
      <c r="E804" t="s">
        <v>16</v>
      </c>
      <c r="F804">
        <v>67951</v>
      </c>
      <c r="G804" s="2">
        <v>44879</v>
      </c>
      <c r="H804">
        <v>18511</v>
      </c>
      <c r="I804" t="s">
        <v>28</v>
      </c>
      <c r="J804">
        <v>31</v>
      </c>
      <c r="K804" t="str">
        <f t="shared" si="72"/>
        <v>Above</v>
      </c>
      <c r="L804" t="str">
        <f t="shared" si="73"/>
        <v>Average</v>
      </c>
      <c r="M804" t="b">
        <f t="shared" si="74"/>
        <v>0</v>
      </c>
      <c r="N804" t="b">
        <f t="shared" si="75"/>
        <v>1</v>
      </c>
      <c r="O804" t="b">
        <f t="shared" si="76"/>
        <v>1</v>
      </c>
      <c r="S804">
        <f t="shared" si="77"/>
        <v>67951</v>
      </c>
    </row>
    <row r="805" spans="1:19">
      <c r="A805">
        <v>804</v>
      </c>
      <c r="B805" t="s">
        <v>818</v>
      </c>
      <c r="C805">
        <v>58</v>
      </c>
      <c r="D805" t="s">
        <v>11</v>
      </c>
      <c r="E805" t="s">
        <v>16</v>
      </c>
      <c r="F805">
        <v>74994</v>
      </c>
      <c r="G805" s="2">
        <v>42775</v>
      </c>
      <c r="H805">
        <v>30882</v>
      </c>
      <c r="I805" t="s">
        <v>20</v>
      </c>
      <c r="J805">
        <v>44</v>
      </c>
      <c r="K805" t="str">
        <f t="shared" si="72"/>
        <v>Above</v>
      </c>
      <c r="L805" t="str">
        <f t="shared" si="73"/>
        <v>Good</v>
      </c>
      <c r="M805" t="b">
        <f t="shared" si="74"/>
        <v>0</v>
      </c>
      <c r="N805" t="b">
        <f t="shared" si="75"/>
        <v>1</v>
      </c>
      <c r="O805" t="b">
        <f t="shared" si="76"/>
        <v>1</v>
      </c>
      <c r="S805">
        <f t="shared" si="77"/>
        <v>74994</v>
      </c>
    </row>
    <row r="806" spans="1:19">
      <c r="A806">
        <v>805</v>
      </c>
      <c r="B806" t="s">
        <v>819</v>
      </c>
      <c r="C806">
        <v>50</v>
      </c>
      <c r="D806" t="s">
        <v>11</v>
      </c>
      <c r="E806" t="s">
        <v>12</v>
      </c>
      <c r="F806">
        <v>65147</v>
      </c>
      <c r="G806" s="2">
        <v>45092</v>
      </c>
      <c r="H806">
        <v>31553</v>
      </c>
      <c r="I806" t="s">
        <v>13</v>
      </c>
      <c r="J806">
        <v>35</v>
      </c>
      <c r="K806" t="str">
        <f t="shared" si="72"/>
        <v>Above</v>
      </c>
      <c r="L806" t="str">
        <f t="shared" si="73"/>
        <v>Average</v>
      </c>
      <c r="M806" t="b">
        <f t="shared" si="74"/>
        <v>0</v>
      </c>
      <c r="N806" t="b">
        <f t="shared" si="75"/>
        <v>1</v>
      </c>
      <c r="O806" t="b">
        <f t="shared" si="76"/>
        <v>0</v>
      </c>
      <c r="S806">
        <f t="shared" si="77"/>
        <v>65147</v>
      </c>
    </row>
    <row r="807" spans="1:19">
      <c r="A807">
        <v>806</v>
      </c>
      <c r="B807" t="s">
        <v>820</v>
      </c>
      <c r="C807">
        <v>29</v>
      </c>
      <c r="D807" t="s">
        <v>15</v>
      </c>
      <c r="E807" t="s">
        <v>7</v>
      </c>
      <c r="F807">
        <v>37846</v>
      </c>
      <c r="G807" s="2">
        <v>44251</v>
      </c>
      <c r="H807">
        <v>15130</v>
      </c>
      <c r="I807" t="s">
        <v>13</v>
      </c>
      <c r="J807">
        <v>54</v>
      </c>
      <c r="K807" t="str">
        <f t="shared" si="72"/>
        <v>Below</v>
      </c>
      <c r="L807" t="str">
        <f t="shared" si="73"/>
        <v>Excellent</v>
      </c>
      <c r="M807" t="b">
        <f t="shared" si="74"/>
        <v>0</v>
      </c>
      <c r="N807" t="b">
        <f t="shared" si="75"/>
        <v>0</v>
      </c>
      <c r="O807" t="b">
        <f t="shared" si="76"/>
        <v>1</v>
      </c>
      <c r="S807">
        <f t="shared" si="77"/>
        <v>37846</v>
      </c>
    </row>
    <row r="808" spans="1:19">
      <c r="A808">
        <v>807</v>
      </c>
      <c r="B808" t="s">
        <v>821</v>
      </c>
      <c r="C808">
        <v>53</v>
      </c>
      <c r="D808" t="s">
        <v>11</v>
      </c>
      <c r="E808" t="s">
        <v>27</v>
      </c>
      <c r="F808">
        <v>40230</v>
      </c>
      <c r="G808" s="2">
        <v>45327</v>
      </c>
      <c r="H808">
        <v>13523</v>
      </c>
      <c r="I808" t="s">
        <v>18</v>
      </c>
      <c r="J808">
        <v>55</v>
      </c>
      <c r="K808" t="str">
        <f t="shared" si="72"/>
        <v>Below</v>
      </c>
      <c r="L808" t="str">
        <f t="shared" si="73"/>
        <v>Excellent</v>
      </c>
      <c r="M808" t="b">
        <f t="shared" si="74"/>
        <v>0</v>
      </c>
      <c r="N808" t="b">
        <f t="shared" si="75"/>
        <v>1</v>
      </c>
      <c r="O808" t="b">
        <f t="shared" si="76"/>
        <v>1</v>
      </c>
      <c r="S808">
        <f t="shared" si="77"/>
        <v>40230</v>
      </c>
    </row>
    <row r="809" spans="1:19">
      <c r="A809">
        <v>808</v>
      </c>
      <c r="B809" t="s">
        <v>822</v>
      </c>
      <c r="C809">
        <v>49</v>
      </c>
      <c r="D809" t="s">
        <v>15</v>
      </c>
      <c r="E809" t="s">
        <v>27</v>
      </c>
      <c r="F809">
        <v>75856</v>
      </c>
      <c r="G809" s="2">
        <v>43076</v>
      </c>
      <c r="H809">
        <v>29685</v>
      </c>
      <c r="I809" t="s">
        <v>20</v>
      </c>
      <c r="J809">
        <v>28</v>
      </c>
      <c r="K809" t="str">
        <f t="shared" si="72"/>
        <v>Above</v>
      </c>
      <c r="L809" t="str">
        <f t="shared" si="73"/>
        <v>Poor</v>
      </c>
      <c r="M809" t="b">
        <f t="shared" si="74"/>
        <v>0</v>
      </c>
      <c r="N809" t="b">
        <f t="shared" si="75"/>
        <v>1</v>
      </c>
      <c r="O809" t="b">
        <f t="shared" si="76"/>
        <v>1</v>
      </c>
      <c r="S809">
        <f t="shared" si="77"/>
        <v>75856</v>
      </c>
    </row>
    <row r="810" spans="1:19">
      <c r="A810">
        <v>809</v>
      </c>
      <c r="B810" t="s">
        <v>823</v>
      </c>
      <c r="C810">
        <v>49</v>
      </c>
      <c r="D810" t="s">
        <v>11</v>
      </c>
      <c r="E810" t="s">
        <v>16</v>
      </c>
      <c r="F810">
        <v>70823</v>
      </c>
      <c r="G810" s="2">
        <v>42889</v>
      </c>
      <c r="H810">
        <v>32034</v>
      </c>
      <c r="I810" t="s">
        <v>20</v>
      </c>
      <c r="J810">
        <v>47</v>
      </c>
      <c r="K810" t="str">
        <f t="shared" si="72"/>
        <v>Above</v>
      </c>
      <c r="L810" t="str">
        <f t="shared" si="73"/>
        <v>Good</v>
      </c>
      <c r="M810" t="b">
        <f t="shared" si="74"/>
        <v>0</v>
      </c>
      <c r="N810" t="b">
        <f t="shared" si="75"/>
        <v>1</v>
      </c>
      <c r="O810" t="b">
        <f t="shared" si="76"/>
        <v>1</v>
      </c>
      <c r="S810">
        <f t="shared" si="77"/>
        <v>70823</v>
      </c>
    </row>
    <row r="811" spans="1:19">
      <c r="A811">
        <v>810</v>
      </c>
      <c r="B811" t="s">
        <v>824</v>
      </c>
      <c r="C811">
        <v>49</v>
      </c>
      <c r="D811" t="s">
        <v>11</v>
      </c>
      <c r="E811" t="s">
        <v>16</v>
      </c>
      <c r="F811">
        <v>48373</v>
      </c>
      <c r="G811" s="2">
        <v>42670</v>
      </c>
      <c r="H811">
        <v>10389</v>
      </c>
      <c r="I811" t="s">
        <v>20</v>
      </c>
      <c r="J811">
        <v>23</v>
      </c>
      <c r="K811" t="str">
        <f t="shared" si="72"/>
        <v>Below</v>
      </c>
      <c r="L811" t="str">
        <f t="shared" si="73"/>
        <v>Poor</v>
      </c>
      <c r="M811" t="b">
        <f t="shared" si="74"/>
        <v>0</v>
      </c>
      <c r="N811" t="b">
        <f t="shared" si="75"/>
        <v>0</v>
      </c>
      <c r="O811" t="b">
        <f t="shared" si="76"/>
        <v>1</v>
      </c>
      <c r="S811">
        <f t="shared" si="77"/>
        <v>48373</v>
      </c>
    </row>
    <row r="812" spans="1:19">
      <c r="A812">
        <v>811</v>
      </c>
      <c r="B812" t="s">
        <v>825</v>
      </c>
      <c r="C812">
        <v>60</v>
      </c>
      <c r="D812" t="s">
        <v>15</v>
      </c>
      <c r="E812" t="s">
        <v>7</v>
      </c>
      <c r="F812">
        <v>47030</v>
      </c>
      <c r="G812" s="2">
        <v>44760</v>
      </c>
      <c r="H812">
        <v>27453</v>
      </c>
      <c r="I812" t="s">
        <v>18</v>
      </c>
      <c r="J812">
        <v>49</v>
      </c>
      <c r="K812" t="str">
        <f t="shared" si="72"/>
        <v>Below</v>
      </c>
      <c r="L812" t="str">
        <f t="shared" si="73"/>
        <v>Good</v>
      </c>
      <c r="M812" t="b">
        <f t="shared" si="74"/>
        <v>0</v>
      </c>
      <c r="N812" t="b">
        <f t="shared" si="75"/>
        <v>0</v>
      </c>
      <c r="O812" t="b">
        <f t="shared" si="76"/>
        <v>1</v>
      </c>
      <c r="S812">
        <f t="shared" si="77"/>
        <v>47030</v>
      </c>
    </row>
    <row r="813" spans="1:19">
      <c r="A813">
        <v>812</v>
      </c>
      <c r="B813" t="s">
        <v>826</v>
      </c>
      <c r="C813">
        <v>22</v>
      </c>
      <c r="D813" t="s">
        <v>15</v>
      </c>
      <c r="E813" t="s">
        <v>16</v>
      </c>
      <c r="F813">
        <v>63643</v>
      </c>
      <c r="G813" s="2">
        <v>45353</v>
      </c>
      <c r="H813">
        <v>17232</v>
      </c>
      <c r="I813" t="s">
        <v>28</v>
      </c>
      <c r="J813">
        <v>28</v>
      </c>
      <c r="K813" t="str">
        <f t="shared" si="72"/>
        <v>Above</v>
      </c>
      <c r="L813" t="str">
        <f t="shared" si="73"/>
        <v>Poor</v>
      </c>
      <c r="M813" t="b">
        <f t="shared" si="74"/>
        <v>0</v>
      </c>
      <c r="N813" t="b">
        <f t="shared" si="75"/>
        <v>1</v>
      </c>
      <c r="O813" t="b">
        <f t="shared" si="76"/>
        <v>1</v>
      </c>
      <c r="S813">
        <f t="shared" si="77"/>
        <v>63643</v>
      </c>
    </row>
    <row r="814" spans="1:19">
      <c r="A814">
        <v>813</v>
      </c>
      <c r="B814" t="s">
        <v>827</v>
      </c>
      <c r="C814">
        <v>28</v>
      </c>
      <c r="D814" t="s">
        <v>11</v>
      </c>
      <c r="E814" t="s">
        <v>12</v>
      </c>
      <c r="F814">
        <v>75973</v>
      </c>
      <c r="G814" s="2">
        <v>45095</v>
      </c>
      <c r="H814">
        <v>10904</v>
      </c>
      <c r="I814" t="s">
        <v>18</v>
      </c>
      <c r="J814">
        <v>49</v>
      </c>
      <c r="K814" t="str">
        <f t="shared" si="72"/>
        <v>Above</v>
      </c>
      <c r="L814" t="str">
        <f t="shared" si="73"/>
        <v>Good</v>
      </c>
      <c r="M814" t="b">
        <f t="shared" si="74"/>
        <v>0</v>
      </c>
      <c r="N814" t="b">
        <f t="shared" si="75"/>
        <v>1</v>
      </c>
      <c r="O814" t="b">
        <f t="shared" si="76"/>
        <v>0</v>
      </c>
      <c r="S814">
        <f t="shared" si="77"/>
        <v>75973</v>
      </c>
    </row>
    <row r="815" spans="1:19">
      <c r="A815">
        <v>814</v>
      </c>
      <c r="B815" t="s">
        <v>828</v>
      </c>
      <c r="C815">
        <v>30</v>
      </c>
      <c r="D815" t="s">
        <v>11</v>
      </c>
      <c r="E815" t="s">
        <v>16</v>
      </c>
      <c r="F815">
        <v>64379</v>
      </c>
      <c r="G815" s="2">
        <v>43228</v>
      </c>
      <c r="H815">
        <v>27106</v>
      </c>
      <c r="I815" t="s">
        <v>20</v>
      </c>
      <c r="J815">
        <v>28</v>
      </c>
      <c r="K815" t="str">
        <f t="shared" si="72"/>
        <v>Above</v>
      </c>
      <c r="L815" t="str">
        <f t="shared" si="73"/>
        <v>Poor</v>
      </c>
      <c r="M815" t="b">
        <f t="shared" si="74"/>
        <v>0</v>
      </c>
      <c r="N815" t="b">
        <f t="shared" si="75"/>
        <v>1</v>
      </c>
      <c r="O815" t="b">
        <f t="shared" si="76"/>
        <v>1</v>
      </c>
      <c r="S815">
        <f t="shared" si="77"/>
        <v>64379</v>
      </c>
    </row>
    <row r="816" spans="1:19">
      <c r="A816">
        <v>815</v>
      </c>
      <c r="B816" t="s">
        <v>829</v>
      </c>
      <c r="C816">
        <v>47</v>
      </c>
      <c r="D816" t="s">
        <v>15</v>
      </c>
      <c r="E816" t="s">
        <v>22</v>
      </c>
      <c r="F816">
        <v>48831</v>
      </c>
      <c r="G816" s="2">
        <v>43531</v>
      </c>
      <c r="H816">
        <v>27379</v>
      </c>
      <c r="I816" t="s">
        <v>18</v>
      </c>
      <c r="J816">
        <v>41</v>
      </c>
      <c r="K816" t="str">
        <f t="shared" si="72"/>
        <v>Below</v>
      </c>
      <c r="L816" t="str">
        <f t="shared" si="73"/>
        <v>Good</v>
      </c>
      <c r="M816" t="b">
        <f t="shared" si="74"/>
        <v>0</v>
      </c>
      <c r="N816" t="b">
        <f t="shared" si="75"/>
        <v>0</v>
      </c>
      <c r="O816" t="b">
        <f t="shared" si="76"/>
        <v>1</v>
      </c>
      <c r="S816">
        <f t="shared" si="77"/>
        <v>48831</v>
      </c>
    </row>
    <row r="817" spans="1:19">
      <c r="A817">
        <v>816</v>
      </c>
      <c r="B817" t="s">
        <v>830</v>
      </c>
      <c r="C817">
        <v>56</v>
      </c>
      <c r="D817" t="s">
        <v>11</v>
      </c>
      <c r="E817" t="s">
        <v>27</v>
      </c>
      <c r="F817">
        <v>49401</v>
      </c>
      <c r="G817" s="2">
        <v>43665</v>
      </c>
      <c r="H817">
        <v>35973</v>
      </c>
      <c r="I817" t="s">
        <v>20</v>
      </c>
      <c r="J817">
        <v>55</v>
      </c>
      <c r="K817" t="str">
        <f t="shared" si="72"/>
        <v>Below</v>
      </c>
      <c r="L817" t="str">
        <f t="shared" si="73"/>
        <v>Excellent</v>
      </c>
      <c r="M817" t="b">
        <f t="shared" si="74"/>
        <v>0</v>
      </c>
      <c r="N817" t="b">
        <f t="shared" si="75"/>
        <v>1</v>
      </c>
      <c r="O817" t="b">
        <f t="shared" si="76"/>
        <v>1</v>
      </c>
      <c r="S817">
        <f t="shared" si="77"/>
        <v>49401</v>
      </c>
    </row>
    <row r="818" spans="1:19">
      <c r="A818">
        <v>817</v>
      </c>
      <c r="B818" t="s">
        <v>831</v>
      </c>
      <c r="C818">
        <v>55</v>
      </c>
      <c r="D818" t="s">
        <v>11</v>
      </c>
      <c r="E818" t="s">
        <v>7</v>
      </c>
      <c r="F818">
        <v>78449</v>
      </c>
      <c r="G818" s="2">
        <v>45187</v>
      </c>
      <c r="H818">
        <v>24989</v>
      </c>
      <c r="I818" t="s">
        <v>20</v>
      </c>
      <c r="J818">
        <v>40</v>
      </c>
      <c r="K818" t="str">
        <f t="shared" si="72"/>
        <v>Above</v>
      </c>
      <c r="L818" t="str">
        <f t="shared" si="73"/>
        <v>Good</v>
      </c>
      <c r="M818" t="b">
        <f t="shared" si="74"/>
        <v>0</v>
      </c>
      <c r="N818" t="b">
        <f t="shared" si="75"/>
        <v>1</v>
      </c>
      <c r="O818" t="b">
        <f t="shared" si="76"/>
        <v>1</v>
      </c>
      <c r="S818">
        <f t="shared" si="77"/>
        <v>78449</v>
      </c>
    </row>
    <row r="819" spans="1:19">
      <c r="A819">
        <v>818</v>
      </c>
      <c r="B819" t="s">
        <v>832</v>
      </c>
      <c r="C819">
        <v>58</v>
      </c>
      <c r="D819" t="s">
        <v>11</v>
      </c>
      <c r="E819" t="s">
        <v>16</v>
      </c>
      <c r="F819">
        <v>33304</v>
      </c>
      <c r="G819" s="2">
        <v>42124</v>
      </c>
      <c r="H819">
        <v>21668</v>
      </c>
      <c r="I819" t="s">
        <v>20</v>
      </c>
      <c r="J819">
        <v>39</v>
      </c>
      <c r="K819" t="str">
        <f t="shared" si="72"/>
        <v>Below</v>
      </c>
      <c r="L819" t="str">
        <f t="shared" si="73"/>
        <v>Average</v>
      </c>
      <c r="M819" t="b">
        <f t="shared" si="74"/>
        <v>0</v>
      </c>
      <c r="N819" t="b">
        <f t="shared" si="75"/>
        <v>0</v>
      </c>
      <c r="O819" t="b">
        <f t="shared" si="76"/>
        <v>1</v>
      </c>
      <c r="S819">
        <f t="shared" si="77"/>
        <v>33304</v>
      </c>
    </row>
    <row r="820" spans="1:19">
      <c r="A820">
        <v>819</v>
      </c>
      <c r="B820" t="s">
        <v>833</v>
      </c>
      <c r="C820">
        <v>26</v>
      </c>
      <c r="D820" t="s">
        <v>11</v>
      </c>
      <c r="E820" t="s">
        <v>27</v>
      </c>
      <c r="F820">
        <v>60065</v>
      </c>
      <c r="G820" s="2">
        <v>44596</v>
      </c>
      <c r="H820">
        <v>12689</v>
      </c>
      <c r="I820" t="s">
        <v>28</v>
      </c>
      <c r="J820">
        <v>29</v>
      </c>
      <c r="K820" t="str">
        <f t="shared" si="72"/>
        <v>Above</v>
      </c>
      <c r="L820" t="str">
        <f t="shared" si="73"/>
        <v>Poor</v>
      </c>
      <c r="M820" t="b">
        <f t="shared" si="74"/>
        <v>0</v>
      </c>
      <c r="N820" t="b">
        <f t="shared" si="75"/>
        <v>1</v>
      </c>
      <c r="O820" t="b">
        <f t="shared" si="76"/>
        <v>1</v>
      </c>
      <c r="S820">
        <f t="shared" si="77"/>
        <v>60065</v>
      </c>
    </row>
    <row r="821" spans="1:19">
      <c r="A821">
        <v>820</v>
      </c>
      <c r="B821" t="s">
        <v>834</v>
      </c>
      <c r="C821">
        <v>27</v>
      </c>
      <c r="D821" t="s">
        <v>11</v>
      </c>
      <c r="E821" t="s">
        <v>22</v>
      </c>
      <c r="F821">
        <v>62504</v>
      </c>
      <c r="G821" s="2">
        <v>42762</v>
      </c>
      <c r="H821">
        <v>16103</v>
      </c>
      <c r="I821" t="s">
        <v>28</v>
      </c>
      <c r="J821">
        <v>44</v>
      </c>
      <c r="K821" t="str">
        <f t="shared" si="72"/>
        <v>Above</v>
      </c>
      <c r="L821" t="str">
        <f t="shared" si="73"/>
        <v>Good</v>
      </c>
      <c r="M821" t="b">
        <f t="shared" si="74"/>
        <v>0</v>
      </c>
      <c r="N821" t="b">
        <f t="shared" si="75"/>
        <v>1</v>
      </c>
      <c r="O821" t="b">
        <f t="shared" si="76"/>
        <v>1</v>
      </c>
      <c r="S821">
        <f t="shared" si="77"/>
        <v>62504</v>
      </c>
    </row>
    <row r="822" spans="1:19">
      <c r="A822">
        <v>821</v>
      </c>
      <c r="B822" t="s">
        <v>835</v>
      </c>
      <c r="C822">
        <v>26</v>
      </c>
      <c r="D822" t="s">
        <v>11</v>
      </c>
      <c r="E822" t="s">
        <v>22</v>
      </c>
      <c r="F822">
        <v>54834</v>
      </c>
      <c r="G822" s="2">
        <v>44563</v>
      </c>
      <c r="H822">
        <v>19308</v>
      </c>
      <c r="I822" t="s">
        <v>28</v>
      </c>
      <c r="J822">
        <v>47</v>
      </c>
      <c r="K822" t="str">
        <f t="shared" si="72"/>
        <v>Above</v>
      </c>
      <c r="L822" t="str">
        <f t="shared" si="73"/>
        <v>Good</v>
      </c>
      <c r="M822" t="b">
        <f t="shared" si="74"/>
        <v>0</v>
      </c>
      <c r="N822" t="b">
        <f t="shared" si="75"/>
        <v>0</v>
      </c>
      <c r="O822" t="b">
        <f t="shared" si="76"/>
        <v>1</v>
      </c>
      <c r="S822">
        <f t="shared" si="77"/>
        <v>54834</v>
      </c>
    </row>
    <row r="823" spans="1:19">
      <c r="A823">
        <v>822</v>
      </c>
      <c r="B823" t="s">
        <v>836</v>
      </c>
      <c r="C823">
        <v>58</v>
      </c>
      <c r="D823" t="s">
        <v>15</v>
      </c>
      <c r="E823" t="s">
        <v>7</v>
      </c>
      <c r="F823">
        <v>51556</v>
      </c>
      <c r="G823" s="2">
        <v>41976</v>
      </c>
      <c r="H823">
        <v>36370</v>
      </c>
      <c r="I823" t="s">
        <v>13</v>
      </c>
      <c r="J823">
        <v>53</v>
      </c>
      <c r="K823" t="str">
        <f t="shared" si="72"/>
        <v>Above</v>
      </c>
      <c r="L823" t="str">
        <f t="shared" si="73"/>
        <v>Excellent</v>
      </c>
      <c r="M823" t="b">
        <f t="shared" si="74"/>
        <v>0</v>
      </c>
      <c r="N823" t="b">
        <f t="shared" si="75"/>
        <v>0</v>
      </c>
      <c r="O823" t="b">
        <f t="shared" si="76"/>
        <v>1</v>
      </c>
      <c r="S823">
        <f t="shared" si="77"/>
        <v>51556</v>
      </c>
    </row>
    <row r="824" spans="1:19">
      <c r="A824">
        <v>823</v>
      </c>
      <c r="B824" t="s">
        <v>837</v>
      </c>
      <c r="C824">
        <v>52</v>
      </c>
      <c r="D824" t="s">
        <v>11</v>
      </c>
      <c r="E824" t="s">
        <v>7</v>
      </c>
      <c r="F824">
        <v>67014</v>
      </c>
      <c r="G824" s="2">
        <v>42610</v>
      </c>
      <c r="H824">
        <v>36165</v>
      </c>
      <c r="I824" t="s">
        <v>18</v>
      </c>
      <c r="J824">
        <v>34</v>
      </c>
      <c r="K824" t="str">
        <f t="shared" si="72"/>
        <v>Above</v>
      </c>
      <c r="L824" t="str">
        <f t="shared" si="73"/>
        <v>Average</v>
      </c>
      <c r="M824" t="b">
        <f t="shared" si="74"/>
        <v>0</v>
      </c>
      <c r="N824" t="b">
        <f t="shared" si="75"/>
        <v>1</v>
      </c>
      <c r="O824" t="b">
        <f t="shared" si="76"/>
        <v>1</v>
      </c>
      <c r="S824">
        <f t="shared" si="77"/>
        <v>67014</v>
      </c>
    </row>
    <row r="825" spans="1:19">
      <c r="A825">
        <v>824</v>
      </c>
      <c r="B825" t="s">
        <v>838</v>
      </c>
      <c r="C825">
        <v>41</v>
      </c>
      <c r="D825" t="s">
        <v>15</v>
      </c>
      <c r="E825" t="s">
        <v>12</v>
      </c>
      <c r="F825">
        <v>57553</v>
      </c>
      <c r="G825" s="2">
        <v>44845</v>
      </c>
      <c r="H825">
        <v>13489</v>
      </c>
      <c r="I825" t="s">
        <v>28</v>
      </c>
      <c r="J825">
        <v>20</v>
      </c>
      <c r="K825" t="str">
        <f t="shared" si="72"/>
        <v>Above</v>
      </c>
      <c r="L825" t="str">
        <f t="shared" si="73"/>
        <v>Poor</v>
      </c>
      <c r="M825" t="b">
        <f t="shared" si="74"/>
        <v>0</v>
      </c>
      <c r="N825" t="b">
        <f t="shared" si="75"/>
        <v>0</v>
      </c>
      <c r="O825" t="b">
        <f t="shared" si="76"/>
        <v>0</v>
      </c>
      <c r="S825">
        <f t="shared" si="77"/>
        <v>57553</v>
      </c>
    </row>
    <row r="826" spans="1:19">
      <c r="A826">
        <v>825</v>
      </c>
      <c r="B826" t="s">
        <v>839</v>
      </c>
      <c r="C826">
        <v>46</v>
      </c>
      <c r="D826" t="s">
        <v>15</v>
      </c>
      <c r="E826" t="s">
        <v>12</v>
      </c>
      <c r="F826">
        <v>76973</v>
      </c>
      <c r="G826" s="2">
        <v>42434</v>
      </c>
      <c r="H826">
        <v>36118</v>
      </c>
      <c r="I826" t="s">
        <v>20</v>
      </c>
      <c r="J826">
        <v>55</v>
      </c>
      <c r="K826" t="str">
        <f t="shared" si="72"/>
        <v>Above</v>
      </c>
      <c r="L826" t="str">
        <f t="shared" si="73"/>
        <v>Excellent</v>
      </c>
      <c r="M826" t="b">
        <f t="shared" si="74"/>
        <v>0</v>
      </c>
      <c r="N826" t="b">
        <f t="shared" si="75"/>
        <v>1</v>
      </c>
      <c r="O826" t="b">
        <f t="shared" si="76"/>
        <v>0</v>
      </c>
      <c r="S826">
        <f t="shared" si="77"/>
        <v>76973</v>
      </c>
    </row>
    <row r="827" spans="1:19">
      <c r="A827">
        <v>826</v>
      </c>
      <c r="B827" t="s">
        <v>840</v>
      </c>
      <c r="C827">
        <v>51</v>
      </c>
      <c r="D827" t="s">
        <v>11</v>
      </c>
      <c r="E827" t="s">
        <v>12</v>
      </c>
      <c r="F827">
        <v>62743</v>
      </c>
      <c r="G827" s="2">
        <v>42099</v>
      </c>
      <c r="H827">
        <v>12102</v>
      </c>
      <c r="I827" t="s">
        <v>18</v>
      </c>
      <c r="J827">
        <v>58</v>
      </c>
      <c r="K827" t="str">
        <f t="shared" si="72"/>
        <v>Above</v>
      </c>
      <c r="L827" t="str">
        <f t="shared" si="73"/>
        <v>Excellent</v>
      </c>
      <c r="M827" t="b">
        <f t="shared" si="74"/>
        <v>0</v>
      </c>
      <c r="N827" t="b">
        <f t="shared" si="75"/>
        <v>1</v>
      </c>
      <c r="O827" t="b">
        <f t="shared" si="76"/>
        <v>0</v>
      </c>
      <c r="S827">
        <f t="shared" si="77"/>
        <v>62743</v>
      </c>
    </row>
    <row r="828" spans="1:19">
      <c r="A828">
        <v>827</v>
      </c>
      <c r="B828" t="s">
        <v>841</v>
      </c>
      <c r="C828">
        <v>53</v>
      </c>
      <c r="D828" t="s">
        <v>11</v>
      </c>
      <c r="E828" t="s">
        <v>27</v>
      </c>
      <c r="F828">
        <v>42786</v>
      </c>
      <c r="G828" s="2">
        <v>43283</v>
      </c>
      <c r="H828">
        <v>14463</v>
      </c>
      <c r="I828" t="s">
        <v>13</v>
      </c>
      <c r="J828">
        <v>48</v>
      </c>
      <c r="K828" t="str">
        <f t="shared" si="72"/>
        <v>Below</v>
      </c>
      <c r="L828" t="str">
        <f t="shared" si="73"/>
        <v>Good</v>
      </c>
      <c r="M828" t="b">
        <f t="shared" si="74"/>
        <v>0</v>
      </c>
      <c r="N828" t="b">
        <f t="shared" si="75"/>
        <v>1</v>
      </c>
      <c r="O828" t="b">
        <f t="shared" si="76"/>
        <v>1</v>
      </c>
      <c r="S828">
        <f t="shared" si="77"/>
        <v>42786</v>
      </c>
    </row>
    <row r="829" spans="1:19">
      <c r="A829">
        <v>828</v>
      </c>
      <c r="B829" t="s">
        <v>842</v>
      </c>
      <c r="C829">
        <v>23</v>
      </c>
      <c r="D829" t="s">
        <v>15</v>
      </c>
      <c r="E829" t="s">
        <v>12</v>
      </c>
      <c r="F829">
        <v>59707</v>
      </c>
      <c r="G829" s="2">
        <v>43152</v>
      </c>
      <c r="H829">
        <v>20351</v>
      </c>
      <c r="I829" t="s">
        <v>28</v>
      </c>
      <c r="J829">
        <v>25</v>
      </c>
      <c r="K829" t="str">
        <f t="shared" si="72"/>
        <v>Above</v>
      </c>
      <c r="L829" t="str">
        <f t="shared" si="73"/>
        <v>Poor</v>
      </c>
      <c r="M829" t="b">
        <f t="shared" si="74"/>
        <v>0</v>
      </c>
      <c r="N829" t="b">
        <f t="shared" si="75"/>
        <v>0</v>
      </c>
      <c r="O829" t="b">
        <f t="shared" si="76"/>
        <v>0</v>
      </c>
      <c r="S829">
        <f t="shared" si="77"/>
        <v>59707</v>
      </c>
    </row>
    <row r="830" spans="1:19">
      <c r="A830">
        <v>829</v>
      </c>
      <c r="B830" t="s">
        <v>843</v>
      </c>
      <c r="C830">
        <v>40</v>
      </c>
      <c r="D830" t="s">
        <v>15</v>
      </c>
      <c r="E830" t="s">
        <v>22</v>
      </c>
      <c r="F830">
        <v>77407</v>
      </c>
      <c r="G830" s="2">
        <v>45159</v>
      </c>
      <c r="H830">
        <v>25740</v>
      </c>
      <c r="I830" t="s">
        <v>13</v>
      </c>
      <c r="J830">
        <v>26</v>
      </c>
      <c r="K830" t="str">
        <f t="shared" si="72"/>
        <v>Above</v>
      </c>
      <c r="L830" t="str">
        <f t="shared" si="73"/>
        <v>Poor</v>
      </c>
      <c r="M830" t="b">
        <f t="shared" si="74"/>
        <v>0</v>
      </c>
      <c r="N830" t="b">
        <f t="shared" si="75"/>
        <v>1</v>
      </c>
      <c r="O830" t="b">
        <f t="shared" si="76"/>
        <v>1</v>
      </c>
      <c r="S830">
        <f t="shared" si="77"/>
        <v>77407</v>
      </c>
    </row>
    <row r="831" spans="1:19">
      <c r="A831">
        <v>830</v>
      </c>
      <c r="B831" t="s">
        <v>844</v>
      </c>
      <c r="C831">
        <v>37</v>
      </c>
      <c r="D831" t="s">
        <v>15</v>
      </c>
      <c r="E831" t="s">
        <v>27</v>
      </c>
      <c r="F831">
        <v>51222</v>
      </c>
      <c r="G831" s="2">
        <v>42465</v>
      </c>
      <c r="H831">
        <v>39968</v>
      </c>
      <c r="I831" t="s">
        <v>13</v>
      </c>
      <c r="J831">
        <v>58</v>
      </c>
      <c r="K831" t="str">
        <f t="shared" si="72"/>
        <v>Above</v>
      </c>
      <c r="L831" t="str">
        <f t="shared" si="73"/>
        <v>Excellent</v>
      </c>
      <c r="M831" t="b">
        <f t="shared" si="74"/>
        <v>0</v>
      </c>
      <c r="N831" t="b">
        <f t="shared" si="75"/>
        <v>1</v>
      </c>
      <c r="O831" t="b">
        <f t="shared" si="76"/>
        <v>1</v>
      </c>
      <c r="S831">
        <f t="shared" si="77"/>
        <v>51222</v>
      </c>
    </row>
    <row r="832" spans="1:19">
      <c r="A832">
        <v>831</v>
      </c>
      <c r="B832" t="s">
        <v>845</v>
      </c>
      <c r="C832">
        <v>26</v>
      </c>
      <c r="D832" t="s">
        <v>15</v>
      </c>
      <c r="E832" t="s">
        <v>12</v>
      </c>
      <c r="F832">
        <v>38245</v>
      </c>
      <c r="G832" s="2">
        <v>43420</v>
      </c>
      <c r="H832">
        <v>14331</v>
      </c>
      <c r="I832" t="s">
        <v>20</v>
      </c>
      <c r="J832">
        <v>57</v>
      </c>
      <c r="K832" t="str">
        <f t="shared" si="72"/>
        <v>Below</v>
      </c>
      <c r="L832" t="str">
        <f t="shared" si="73"/>
        <v>Excellent</v>
      </c>
      <c r="M832" t="b">
        <f t="shared" si="74"/>
        <v>0</v>
      </c>
      <c r="N832" t="b">
        <f t="shared" si="75"/>
        <v>0</v>
      </c>
      <c r="O832" t="b">
        <f t="shared" si="76"/>
        <v>0</v>
      </c>
      <c r="S832">
        <f t="shared" si="77"/>
        <v>38245</v>
      </c>
    </row>
    <row r="833" spans="1:19">
      <c r="A833">
        <v>832</v>
      </c>
      <c r="B833" t="s">
        <v>846</v>
      </c>
      <c r="C833">
        <v>36</v>
      </c>
      <c r="D833" t="s">
        <v>15</v>
      </c>
      <c r="E833" t="s">
        <v>22</v>
      </c>
      <c r="F833">
        <v>53005</v>
      </c>
      <c r="G833" s="2">
        <v>43528</v>
      </c>
      <c r="H833">
        <v>15871</v>
      </c>
      <c r="I833" t="s">
        <v>13</v>
      </c>
      <c r="J833">
        <v>36</v>
      </c>
      <c r="K833" t="str">
        <f t="shared" si="72"/>
        <v>Above</v>
      </c>
      <c r="L833" t="str">
        <f t="shared" si="73"/>
        <v>Average</v>
      </c>
      <c r="M833" t="b">
        <f t="shared" si="74"/>
        <v>0</v>
      </c>
      <c r="N833" t="b">
        <f t="shared" si="75"/>
        <v>0</v>
      </c>
      <c r="O833" t="b">
        <f t="shared" si="76"/>
        <v>1</v>
      </c>
      <c r="S833">
        <f t="shared" si="77"/>
        <v>53005</v>
      </c>
    </row>
    <row r="834" spans="1:19">
      <c r="A834">
        <v>833</v>
      </c>
      <c r="B834" t="s">
        <v>847</v>
      </c>
      <c r="C834">
        <v>29</v>
      </c>
      <c r="D834" t="s">
        <v>11</v>
      </c>
      <c r="E834" t="s">
        <v>22</v>
      </c>
      <c r="F834">
        <v>67563</v>
      </c>
      <c r="G834" s="2">
        <v>42765</v>
      </c>
      <c r="H834">
        <v>26489</v>
      </c>
      <c r="I834" t="s">
        <v>18</v>
      </c>
      <c r="J834">
        <v>60</v>
      </c>
      <c r="K834" t="str">
        <f t="shared" si="72"/>
        <v>Above</v>
      </c>
      <c r="L834" t="str">
        <f t="shared" si="73"/>
        <v>Excellent</v>
      </c>
      <c r="M834" t="b">
        <f t="shared" si="74"/>
        <v>0</v>
      </c>
      <c r="N834" t="b">
        <f t="shared" si="75"/>
        <v>1</v>
      </c>
      <c r="O834" t="b">
        <f t="shared" si="76"/>
        <v>1</v>
      </c>
      <c r="S834">
        <f t="shared" si="77"/>
        <v>67563</v>
      </c>
    </row>
    <row r="835" spans="1:19">
      <c r="A835">
        <v>834</v>
      </c>
      <c r="B835" t="s">
        <v>848</v>
      </c>
      <c r="C835">
        <v>22</v>
      </c>
      <c r="D835" t="s">
        <v>15</v>
      </c>
      <c r="E835" t="s">
        <v>27</v>
      </c>
      <c r="F835">
        <v>32721</v>
      </c>
      <c r="G835" s="2">
        <v>41908</v>
      </c>
      <c r="H835">
        <v>21064</v>
      </c>
      <c r="I835" t="s">
        <v>13</v>
      </c>
      <c r="J835">
        <v>22</v>
      </c>
      <c r="K835" t="str">
        <f t="shared" ref="K835:K898" si="78">IF(F:F&gt;50000,"Above","Below")</f>
        <v>Below</v>
      </c>
      <c r="L835" t="str">
        <f t="shared" ref="L835:L898" si="79">IF(J835&gt;=50,"Excellent",IF(J835&gt;=40,"Good",IF(J835&gt;=30,"Average","Poor")))</f>
        <v>Poor</v>
      </c>
      <c r="M835" t="b">
        <f t="shared" ref="M835:M898" si="80">IF(AND(E:E="HR",I:I="North"),H:H&gt;15000)</f>
        <v>0</v>
      </c>
      <c r="N835" t="b">
        <f t="shared" ref="N835:N898" si="81">OR(E:E="IT",F:F&gt;60000)</f>
        <v>1</v>
      </c>
      <c r="O835" t="b">
        <f t="shared" ref="O835:O898" si="82">NOT(E:E="Marketing")</f>
        <v>1</v>
      </c>
      <c r="S835">
        <f t="shared" ref="S835:S898" si="83">VLOOKUP(A835,$A$2:$J$1001,6,FALSE)</f>
        <v>32721</v>
      </c>
    </row>
    <row r="836" spans="1:19">
      <c r="A836">
        <v>835</v>
      </c>
      <c r="B836" t="s">
        <v>849</v>
      </c>
      <c r="C836">
        <v>57</v>
      </c>
      <c r="D836" t="s">
        <v>15</v>
      </c>
      <c r="E836" t="s">
        <v>27</v>
      </c>
      <c r="F836">
        <v>31854</v>
      </c>
      <c r="G836" s="2">
        <v>43525</v>
      </c>
      <c r="H836">
        <v>17280</v>
      </c>
      <c r="I836" t="s">
        <v>20</v>
      </c>
      <c r="J836">
        <v>49</v>
      </c>
      <c r="K836" t="str">
        <f t="shared" si="78"/>
        <v>Below</v>
      </c>
      <c r="L836" t="str">
        <f t="shared" si="79"/>
        <v>Good</v>
      </c>
      <c r="M836" t="b">
        <f t="shared" si="80"/>
        <v>0</v>
      </c>
      <c r="N836" t="b">
        <f t="shared" si="81"/>
        <v>1</v>
      </c>
      <c r="O836" t="b">
        <f t="shared" si="82"/>
        <v>1</v>
      </c>
      <c r="S836">
        <f t="shared" si="83"/>
        <v>31854</v>
      </c>
    </row>
    <row r="837" spans="1:19">
      <c r="A837">
        <v>836</v>
      </c>
      <c r="B837" t="s">
        <v>850</v>
      </c>
      <c r="C837">
        <v>40</v>
      </c>
      <c r="D837" t="s">
        <v>11</v>
      </c>
      <c r="E837" t="s">
        <v>27</v>
      </c>
      <c r="F837">
        <v>45908</v>
      </c>
      <c r="G837" s="2">
        <v>43185</v>
      </c>
      <c r="H837">
        <v>25710</v>
      </c>
      <c r="I837" t="s">
        <v>28</v>
      </c>
      <c r="J837">
        <v>53</v>
      </c>
      <c r="K837" t="str">
        <f t="shared" si="78"/>
        <v>Below</v>
      </c>
      <c r="L837" t="str">
        <f t="shared" si="79"/>
        <v>Excellent</v>
      </c>
      <c r="M837" t="b">
        <f t="shared" si="80"/>
        <v>0</v>
      </c>
      <c r="N837" t="b">
        <f t="shared" si="81"/>
        <v>1</v>
      </c>
      <c r="O837" t="b">
        <f t="shared" si="82"/>
        <v>1</v>
      </c>
      <c r="S837">
        <f t="shared" si="83"/>
        <v>45908</v>
      </c>
    </row>
    <row r="838" spans="1:19">
      <c r="A838">
        <v>837</v>
      </c>
      <c r="B838" t="s">
        <v>851</v>
      </c>
      <c r="C838">
        <v>52</v>
      </c>
      <c r="D838" t="s">
        <v>11</v>
      </c>
      <c r="E838" t="s">
        <v>12</v>
      </c>
      <c r="F838">
        <v>35598</v>
      </c>
      <c r="G838" s="2">
        <v>43486</v>
      </c>
      <c r="H838">
        <v>32104</v>
      </c>
      <c r="I838" t="s">
        <v>18</v>
      </c>
      <c r="J838">
        <v>25</v>
      </c>
      <c r="K838" t="str">
        <f t="shared" si="78"/>
        <v>Below</v>
      </c>
      <c r="L838" t="str">
        <f t="shared" si="79"/>
        <v>Poor</v>
      </c>
      <c r="M838" t="b">
        <f t="shared" si="80"/>
        <v>0</v>
      </c>
      <c r="N838" t="b">
        <f t="shared" si="81"/>
        <v>0</v>
      </c>
      <c r="O838" t="b">
        <f t="shared" si="82"/>
        <v>0</v>
      </c>
      <c r="S838">
        <f t="shared" si="83"/>
        <v>35598</v>
      </c>
    </row>
    <row r="839" spans="1:19">
      <c r="A839">
        <v>838</v>
      </c>
      <c r="B839" t="s">
        <v>852</v>
      </c>
      <c r="C839">
        <v>50</v>
      </c>
      <c r="D839" t="s">
        <v>15</v>
      </c>
      <c r="E839" t="s">
        <v>22</v>
      </c>
      <c r="F839">
        <v>52201</v>
      </c>
      <c r="G839" s="2">
        <v>45465</v>
      </c>
      <c r="H839">
        <v>22557</v>
      </c>
      <c r="I839" t="s">
        <v>28</v>
      </c>
      <c r="J839">
        <v>26</v>
      </c>
      <c r="K839" t="str">
        <f t="shared" si="78"/>
        <v>Above</v>
      </c>
      <c r="L839" t="str">
        <f t="shared" si="79"/>
        <v>Poor</v>
      </c>
      <c r="M839" t="b">
        <f t="shared" si="80"/>
        <v>0</v>
      </c>
      <c r="N839" t="b">
        <f t="shared" si="81"/>
        <v>0</v>
      </c>
      <c r="O839" t="b">
        <f t="shared" si="82"/>
        <v>1</v>
      </c>
      <c r="S839">
        <f t="shared" si="83"/>
        <v>52201</v>
      </c>
    </row>
    <row r="840" spans="1:19">
      <c r="A840">
        <v>839</v>
      </c>
      <c r="B840" t="s">
        <v>853</v>
      </c>
      <c r="C840">
        <v>35</v>
      </c>
      <c r="D840" t="s">
        <v>15</v>
      </c>
      <c r="E840" t="s">
        <v>27</v>
      </c>
      <c r="F840">
        <v>58384</v>
      </c>
      <c r="G840" s="2">
        <v>45459</v>
      </c>
      <c r="H840">
        <v>23579</v>
      </c>
      <c r="I840" t="s">
        <v>20</v>
      </c>
      <c r="J840">
        <v>38</v>
      </c>
      <c r="K840" t="str">
        <f t="shared" si="78"/>
        <v>Above</v>
      </c>
      <c r="L840" t="str">
        <f t="shared" si="79"/>
        <v>Average</v>
      </c>
      <c r="M840" t="b">
        <f t="shared" si="80"/>
        <v>0</v>
      </c>
      <c r="N840" t="b">
        <f t="shared" si="81"/>
        <v>1</v>
      </c>
      <c r="O840" t="b">
        <f t="shared" si="82"/>
        <v>1</v>
      </c>
      <c r="S840">
        <f t="shared" si="83"/>
        <v>58384</v>
      </c>
    </row>
    <row r="841" spans="1:19">
      <c r="A841">
        <v>840</v>
      </c>
      <c r="B841" t="s">
        <v>854</v>
      </c>
      <c r="C841">
        <v>52</v>
      </c>
      <c r="D841" t="s">
        <v>11</v>
      </c>
      <c r="E841" t="s">
        <v>22</v>
      </c>
      <c r="F841">
        <v>53441</v>
      </c>
      <c r="G841" s="2">
        <v>42251</v>
      </c>
      <c r="H841">
        <v>10421</v>
      </c>
      <c r="I841" t="s">
        <v>20</v>
      </c>
      <c r="J841">
        <v>53</v>
      </c>
      <c r="K841" t="str">
        <f t="shared" si="78"/>
        <v>Above</v>
      </c>
      <c r="L841" t="str">
        <f t="shared" si="79"/>
        <v>Excellent</v>
      </c>
      <c r="M841" t="b">
        <f t="shared" si="80"/>
        <v>0</v>
      </c>
      <c r="N841" t="b">
        <f t="shared" si="81"/>
        <v>0</v>
      </c>
      <c r="O841" t="b">
        <f t="shared" si="82"/>
        <v>1</v>
      </c>
      <c r="S841">
        <f t="shared" si="83"/>
        <v>53441</v>
      </c>
    </row>
    <row r="842" spans="1:19">
      <c r="A842">
        <v>841</v>
      </c>
      <c r="B842" t="s">
        <v>855</v>
      </c>
      <c r="C842">
        <v>37</v>
      </c>
      <c r="D842" t="s">
        <v>11</v>
      </c>
      <c r="E842" t="s">
        <v>7</v>
      </c>
      <c r="F842">
        <v>67675</v>
      </c>
      <c r="G842" s="2">
        <v>44365</v>
      </c>
      <c r="H842">
        <v>23038</v>
      </c>
      <c r="I842" t="s">
        <v>20</v>
      </c>
      <c r="J842">
        <v>33</v>
      </c>
      <c r="K842" t="str">
        <f t="shared" si="78"/>
        <v>Above</v>
      </c>
      <c r="L842" t="str">
        <f t="shared" si="79"/>
        <v>Average</v>
      </c>
      <c r="M842" t="b">
        <f t="shared" si="80"/>
        <v>0</v>
      </c>
      <c r="N842" t="b">
        <f t="shared" si="81"/>
        <v>1</v>
      </c>
      <c r="O842" t="b">
        <f t="shared" si="82"/>
        <v>1</v>
      </c>
      <c r="S842">
        <f t="shared" si="83"/>
        <v>67675</v>
      </c>
    </row>
    <row r="843" spans="1:19">
      <c r="A843">
        <v>842</v>
      </c>
      <c r="B843" t="s">
        <v>856</v>
      </c>
      <c r="C843">
        <v>59</v>
      </c>
      <c r="D843" t="s">
        <v>11</v>
      </c>
      <c r="E843" t="s">
        <v>12</v>
      </c>
      <c r="F843">
        <v>45055</v>
      </c>
      <c r="G843" s="2">
        <v>45456</v>
      </c>
      <c r="H843">
        <v>31858</v>
      </c>
      <c r="I843" t="s">
        <v>18</v>
      </c>
      <c r="J843">
        <v>37</v>
      </c>
      <c r="K843" t="str">
        <f t="shared" si="78"/>
        <v>Below</v>
      </c>
      <c r="L843" t="str">
        <f t="shared" si="79"/>
        <v>Average</v>
      </c>
      <c r="M843" t="b">
        <f t="shared" si="80"/>
        <v>0</v>
      </c>
      <c r="N843" t="b">
        <f t="shared" si="81"/>
        <v>0</v>
      </c>
      <c r="O843" t="b">
        <f t="shared" si="82"/>
        <v>0</v>
      </c>
      <c r="S843">
        <f t="shared" si="83"/>
        <v>45055</v>
      </c>
    </row>
    <row r="844" spans="1:19">
      <c r="A844">
        <v>843</v>
      </c>
      <c r="B844" t="s">
        <v>857</v>
      </c>
      <c r="C844">
        <v>24</v>
      </c>
      <c r="D844" t="s">
        <v>15</v>
      </c>
      <c r="E844" t="s">
        <v>22</v>
      </c>
      <c r="F844">
        <v>39346</v>
      </c>
      <c r="G844" s="2">
        <v>44694</v>
      </c>
      <c r="H844">
        <v>23877</v>
      </c>
      <c r="I844" t="s">
        <v>20</v>
      </c>
      <c r="J844">
        <v>38</v>
      </c>
      <c r="K844" t="str">
        <f t="shared" si="78"/>
        <v>Below</v>
      </c>
      <c r="L844" t="str">
        <f t="shared" si="79"/>
        <v>Average</v>
      </c>
      <c r="M844" t="b">
        <f t="shared" si="80"/>
        <v>0</v>
      </c>
      <c r="N844" t="b">
        <f t="shared" si="81"/>
        <v>0</v>
      </c>
      <c r="O844" t="b">
        <f t="shared" si="82"/>
        <v>1</v>
      </c>
      <c r="S844">
        <f t="shared" si="83"/>
        <v>39346</v>
      </c>
    </row>
    <row r="845" spans="1:19">
      <c r="A845">
        <v>844</v>
      </c>
      <c r="B845" t="s">
        <v>858</v>
      </c>
      <c r="C845">
        <v>22</v>
      </c>
      <c r="D845" t="s">
        <v>15</v>
      </c>
      <c r="E845" t="s">
        <v>22</v>
      </c>
      <c r="F845">
        <v>45601</v>
      </c>
      <c r="G845" s="2">
        <v>42847</v>
      </c>
      <c r="H845">
        <v>10147</v>
      </c>
      <c r="I845" t="s">
        <v>18</v>
      </c>
      <c r="J845">
        <v>56</v>
      </c>
      <c r="K845" t="str">
        <f t="shared" si="78"/>
        <v>Below</v>
      </c>
      <c r="L845" t="str">
        <f t="shared" si="79"/>
        <v>Excellent</v>
      </c>
      <c r="M845" t="b">
        <f t="shared" si="80"/>
        <v>0</v>
      </c>
      <c r="N845" t="b">
        <f t="shared" si="81"/>
        <v>0</v>
      </c>
      <c r="O845" t="b">
        <f t="shared" si="82"/>
        <v>1</v>
      </c>
      <c r="S845">
        <f t="shared" si="83"/>
        <v>45601</v>
      </c>
    </row>
    <row r="846" spans="1:19">
      <c r="A846">
        <v>845</v>
      </c>
      <c r="B846" t="s">
        <v>859</v>
      </c>
      <c r="C846">
        <v>57</v>
      </c>
      <c r="D846" t="s">
        <v>11</v>
      </c>
      <c r="E846" t="s">
        <v>22</v>
      </c>
      <c r="F846">
        <v>56339</v>
      </c>
      <c r="G846" s="2">
        <v>44064</v>
      </c>
      <c r="H846">
        <v>36341</v>
      </c>
      <c r="I846" t="s">
        <v>28</v>
      </c>
      <c r="J846">
        <v>25</v>
      </c>
      <c r="K846" t="str">
        <f t="shared" si="78"/>
        <v>Above</v>
      </c>
      <c r="L846" t="str">
        <f t="shared" si="79"/>
        <v>Poor</v>
      </c>
      <c r="M846" t="b">
        <f t="shared" si="80"/>
        <v>0</v>
      </c>
      <c r="N846" t="b">
        <f t="shared" si="81"/>
        <v>0</v>
      </c>
      <c r="O846" t="b">
        <f t="shared" si="82"/>
        <v>1</v>
      </c>
      <c r="S846">
        <f t="shared" si="83"/>
        <v>56339</v>
      </c>
    </row>
    <row r="847" spans="1:19">
      <c r="A847">
        <v>846</v>
      </c>
      <c r="B847" t="s">
        <v>860</v>
      </c>
      <c r="C847">
        <v>42</v>
      </c>
      <c r="D847" t="s">
        <v>15</v>
      </c>
      <c r="E847" t="s">
        <v>7</v>
      </c>
      <c r="F847">
        <v>77031</v>
      </c>
      <c r="G847" s="2">
        <v>42284</v>
      </c>
      <c r="H847">
        <v>17991</v>
      </c>
      <c r="I847" t="s">
        <v>13</v>
      </c>
      <c r="J847">
        <v>33</v>
      </c>
      <c r="K847" t="str">
        <f t="shared" si="78"/>
        <v>Above</v>
      </c>
      <c r="L847" t="str">
        <f t="shared" si="79"/>
        <v>Average</v>
      </c>
      <c r="M847" t="b">
        <f t="shared" si="80"/>
        <v>0</v>
      </c>
      <c r="N847" t="b">
        <f t="shared" si="81"/>
        <v>1</v>
      </c>
      <c r="O847" t="b">
        <f t="shared" si="82"/>
        <v>1</v>
      </c>
      <c r="S847">
        <f t="shared" si="83"/>
        <v>77031</v>
      </c>
    </row>
    <row r="848" spans="1:19">
      <c r="A848">
        <v>847</v>
      </c>
      <c r="B848" t="s">
        <v>861</v>
      </c>
      <c r="C848">
        <v>51</v>
      </c>
      <c r="D848" t="s">
        <v>15</v>
      </c>
      <c r="E848" t="s">
        <v>27</v>
      </c>
      <c r="F848">
        <v>42838</v>
      </c>
      <c r="G848" s="2">
        <v>42197</v>
      </c>
      <c r="H848">
        <v>23052</v>
      </c>
      <c r="I848" t="s">
        <v>13</v>
      </c>
      <c r="J848">
        <v>20</v>
      </c>
      <c r="K848" t="str">
        <f t="shared" si="78"/>
        <v>Below</v>
      </c>
      <c r="L848" t="str">
        <f t="shared" si="79"/>
        <v>Poor</v>
      </c>
      <c r="M848" t="b">
        <f t="shared" si="80"/>
        <v>0</v>
      </c>
      <c r="N848" t="b">
        <f t="shared" si="81"/>
        <v>1</v>
      </c>
      <c r="O848" t="b">
        <f t="shared" si="82"/>
        <v>1</v>
      </c>
      <c r="S848">
        <f t="shared" si="83"/>
        <v>42838</v>
      </c>
    </row>
    <row r="849" spans="1:19">
      <c r="A849">
        <v>848</v>
      </c>
      <c r="B849" t="s">
        <v>862</v>
      </c>
      <c r="C849">
        <v>22</v>
      </c>
      <c r="D849" t="s">
        <v>11</v>
      </c>
      <c r="E849" t="s">
        <v>12</v>
      </c>
      <c r="F849">
        <v>64643</v>
      </c>
      <c r="G849" s="2">
        <v>44729</v>
      </c>
      <c r="H849">
        <v>25966</v>
      </c>
      <c r="I849" t="s">
        <v>20</v>
      </c>
      <c r="J849">
        <v>53</v>
      </c>
      <c r="K849" t="str">
        <f t="shared" si="78"/>
        <v>Above</v>
      </c>
      <c r="L849" t="str">
        <f t="shared" si="79"/>
        <v>Excellent</v>
      </c>
      <c r="M849" t="b">
        <f t="shared" si="80"/>
        <v>0</v>
      </c>
      <c r="N849" t="b">
        <f t="shared" si="81"/>
        <v>1</v>
      </c>
      <c r="O849" t="b">
        <f t="shared" si="82"/>
        <v>0</v>
      </c>
      <c r="S849">
        <f t="shared" si="83"/>
        <v>64643</v>
      </c>
    </row>
    <row r="850" spans="1:19">
      <c r="A850">
        <v>849</v>
      </c>
      <c r="B850" t="s">
        <v>863</v>
      </c>
      <c r="C850">
        <v>38</v>
      </c>
      <c r="D850" t="s">
        <v>15</v>
      </c>
      <c r="E850" t="s">
        <v>12</v>
      </c>
      <c r="F850">
        <v>55610</v>
      </c>
      <c r="G850" s="2">
        <v>43588</v>
      </c>
      <c r="H850">
        <v>19919</v>
      </c>
      <c r="I850" t="s">
        <v>18</v>
      </c>
      <c r="J850">
        <v>35</v>
      </c>
      <c r="K850" t="str">
        <f t="shared" si="78"/>
        <v>Above</v>
      </c>
      <c r="L850" t="str">
        <f t="shared" si="79"/>
        <v>Average</v>
      </c>
      <c r="M850" t="b">
        <f t="shared" si="80"/>
        <v>0</v>
      </c>
      <c r="N850" t="b">
        <f t="shared" si="81"/>
        <v>0</v>
      </c>
      <c r="O850" t="b">
        <f t="shared" si="82"/>
        <v>0</v>
      </c>
      <c r="S850">
        <f t="shared" si="83"/>
        <v>55610</v>
      </c>
    </row>
    <row r="851" spans="1:19">
      <c r="A851">
        <v>850</v>
      </c>
      <c r="B851" t="s">
        <v>864</v>
      </c>
      <c r="C851">
        <v>45</v>
      </c>
      <c r="D851" t="s">
        <v>15</v>
      </c>
      <c r="E851" t="s">
        <v>12</v>
      </c>
      <c r="F851">
        <v>50173</v>
      </c>
      <c r="G851" s="2">
        <v>45228</v>
      </c>
      <c r="H851">
        <v>31228</v>
      </c>
      <c r="I851" t="s">
        <v>28</v>
      </c>
      <c r="J851">
        <v>48</v>
      </c>
      <c r="K851" t="str">
        <f t="shared" si="78"/>
        <v>Above</v>
      </c>
      <c r="L851" t="str">
        <f t="shared" si="79"/>
        <v>Good</v>
      </c>
      <c r="M851" t="b">
        <f t="shared" si="80"/>
        <v>0</v>
      </c>
      <c r="N851" t="b">
        <f t="shared" si="81"/>
        <v>0</v>
      </c>
      <c r="O851" t="b">
        <f t="shared" si="82"/>
        <v>0</v>
      </c>
      <c r="S851">
        <f t="shared" si="83"/>
        <v>50173</v>
      </c>
    </row>
    <row r="852" spans="1:19">
      <c r="A852">
        <v>851</v>
      </c>
      <c r="B852" t="s">
        <v>865</v>
      </c>
      <c r="C852">
        <v>50</v>
      </c>
      <c r="D852" t="s">
        <v>15</v>
      </c>
      <c r="E852" t="s">
        <v>16</v>
      </c>
      <c r="F852">
        <v>79128</v>
      </c>
      <c r="G852" s="2">
        <v>45358</v>
      </c>
      <c r="H852">
        <v>10537</v>
      </c>
      <c r="I852" t="s">
        <v>18</v>
      </c>
      <c r="J852">
        <v>39</v>
      </c>
      <c r="K852" t="str">
        <f t="shared" si="78"/>
        <v>Above</v>
      </c>
      <c r="L852" t="str">
        <f t="shared" si="79"/>
        <v>Average</v>
      </c>
      <c r="M852" t="b">
        <f t="shared" si="80"/>
        <v>0</v>
      </c>
      <c r="N852" t="b">
        <f t="shared" si="81"/>
        <v>1</v>
      </c>
      <c r="O852" t="b">
        <f t="shared" si="82"/>
        <v>1</v>
      </c>
      <c r="S852">
        <f t="shared" si="83"/>
        <v>79128</v>
      </c>
    </row>
    <row r="853" spans="1:19">
      <c r="A853">
        <v>852</v>
      </c>
      <c r="B853" t="s">
        <v>866</v>
      </c>
      <c r="C853">
        <v>29</v>
      </c>
      <c r="D853" t="s">
        <v>15</v>
      </c>
      <c r="E853" t="s">
        <v>16</v>
      </c>
      <c r="F853">
        <v>41911</v>
      </c>
      <c r="G853" s="2">
        <v>43750</v>
      </c>
      <c r="H853">
        <v>29387</v>
      </c>
      <c r="I853" t="s">
        <v>28</v>
      </c>
      <c r="J853">
        <v>41</v>
      </c>
      <c r="K853" t="str">
        <f t="shared" si="78"/>
        <v>Below</v>
      </c>
      <c r="L853" t="str">
        <f t="shared" si="79"/>
        <v>Good</v>
      </c>
      <c r="M853" t="b">
        <f t="shared" si="80"/>
        <v>0</v>
      </c>
      <c r="N853" t="b">
        <f t="shared" si="81"/>
        <v>0</v>
      </c>
      <c r="O853" t="b">
        <f t="shared" si="82"/>
        <v>1</v>
      </c>
      <c r="S853">
        <f t="shared" si="83"/>
        <v>41911</v>
      </c>
    </row>
    <row r="854" spans="1:19">
      <c r="A854">
        <v>853</v>
      </c>
      <c r="B854" t="s">
        <v>867</v>
      </c>
      <c r="C854">
        <v>21</v>
      </c>
      <c r="D854" t="s">
        <v>11</v>
      </c>
      <c r="E854" t="s">
        <v>12</v>
      </c>
      <c r="F854">
        <v>77203</v>
      </c>
      <c r="G854" s="2">
        <v>44146</v>
      </c>
      <c r="H854">
        <v>36837</v>
      </c>
      <c r="I854" t="s">
        <v>20</v>
      </c>
      <c r="J854">
        <v>33</v>
      </c>
      <c r="K854" t="str">
        <f t="shared" si="78"/>
        <v>Above</v>
      </c>
      <c r="L854" t="str">
        <f t="shared" si="79"/>
        <v>Average</v>
      </c>
      <c r="M854" t="b">
        <f t="shared" si="80"/>
        <v>0</v>
      </c>
      <c r="N854" t="b">
        <f t="shared" si="81"/>
        <v>1</v>
      </c>
      <c r="O854" t="b">
        <f t="shared" si="82"/>
        <v>0</v>
      </c>
      <c r="S854">
        <f t="shared" si="83"/>
        <v>77203</v>
      </c>
    </row>
    <row r="855" spans="1:19">
      <c r="A855">
        <v>854</v>
      </c>
      <c r="B855" t="s">
        <v>868</v>
      </c>
      <c r="C855">
        <v>55</v>
      </c>
      <c r="D855" t="s">
        <v>11</v>
      </c>
      <c r="E855" t="s">
        <v>16</v>
      </c>
      <c r="F855">
        <v>78401</v>
      </c>
      <c r="G855" s="2">
        <v>43963</v>
      </c>
      <c r="H855">
        <v>39482</v>
      </c>
      <c r="I855" t="s">
        <v>18</v>
      </c>
      <c r="J855">
        <v>50</v>
      </c>
      <c r="K855" t="str">
        <f t="shared" si="78"/>
        <v>Above</v>
      </c>
      <c r="L855" t="str">
        <f t="shared" si="79"/>
        <v>Excellent</v>
      </c>
      <c r="M855" t="b">
        <f t="shared" si="80"/>
        <v>0</v>
      </c>
      <c r="N855" t="b">
        <f t="shared" si="81"/>
        <v>1</v>
      </c>
      <c r="O855" t="b">
        <f t="shared" si="82"/>
        <v>1</v>
      </c>
      <c r="S855">
        <f t="shared" si="83"/>
        <v>78401</v>
      </c>
    </row>
    <row r="856" spans="1:19">
      <c r="A856">
        <v>855</v>
      </c>
      <c r="B856" t="s">
        <v>869</v>
      </c>
      <c r="C856">
        <v>53</v>
      </c>
      <c r="D856" t="s">
        <v>11</v>
      </c>
      <c r="E856" t="s">
        <v>12</v>
      </c>
      <c r="F856">
        <v>50028</v>
      </c>
      <c r="G856" s="2">
        <v>45034</v>
      </c>
      <c r="H856">
        <v>26921</v>
      </c>
      <c r="I856" t="s">
        <v>13</v>
      </c>
      <c r="J856">
        <v>50</v>
      </c>
      <c r="K856" t="str">
        <f t="shared" si="78"/>
        <v>Above</v>
      </c>
      <c r="L856" t="str">
        <f t="shared" si="79"/>
        <v>Excellent</v>
      </c>
      <c r="M856" t="b">
        <f t="shared" si="80"/>
        <v>0</v>
      </c>
      <c r="N856" t="b">
        <f t="shared" si="81"/>
        <v>0</v>
      </c>
      <c r="O856" t="b">
        <f t="shared" si="82"/>
        <v>0</v>
      </c>
      <c r="S856">
        <f t="shared" si="83"/>
        <v>50028</v>
      </c>
    </row>
    <row r="857" spans="1:19">
      <c r="A857">
        <v>856</v>
      </c>
      <c r="B857" t="s">
        <v>870</v>
      </c>
      <c r="C857">
        <v>53</v>
      </c>
      <c r="D857" t="s">
        <v>11</v>
      </c>
      <c r="E857" t="s">
        <v>27</v>
      </c>
      <c r="F857">
        <v>77430</v>
      </c>
      <c r="G857" s="2">
        <v>42628</v>
      </c>
      <c r="H857">
        <v>27173</v>
      </c>
      <c r="I857" t="s">
        <v>28</v>
      </c>
      <c r="J857">
        <v>26</v>
      </c>
      <c r="K857" t="str">
        <f t="shared" si="78"/>
        <v>Above</v>
      </c>
      <c r="L857" t="str">
        <f t="shared" si="79"/>
        <v>Poor</v>
      </c>
      <c r="M857" t="b">
        <f t="shared" si="80"/>
        <v>0</v>
      </c>
      <c r="N857" t="b">
        <f t="shared" si="81"/>
        <v>1</v>
      </c>
      <c r="O857" t="b">
        <f t="shared" si="82"/>
        <v>1</v>
      </c>
      <c r="S857">
        <f t="shared" si="83"/>
        <v>77430</v>
      </c>
    </row>
    <row r="858" spans="1:19">
      <c r="A858">
        <v>857</v>
      </c>
      <c r="B858" t="s">
        <v>871</v>
      </c>
      <c r="C858">
        <v>31</v>
      </c>
      <c r="D858" t="s">
        <v>11</v>
      </c>
      <c r="E858" t="s">
        <v>27</v>
      </c>
      <c r="F858">
        <v>74949</v>
      </c>
      <c r="G858" s="2">
        <v>42286</v>
      </c>
      <c r="H858">
        <v>20026</v>
      </c>
      <c r="I858" t="s">
        <v>13</v>
      </c>
      <c r="J858">
        <v>34</v>
      </c>
      <c r="K858" t="str">
        <f t="shared" si="78"/>
        <v>Above</v>
      </c>
      <c r="L858" t="str">
        <f t="shared" si="79"/>
        <v>Average</v>
      </c>
      <c r="M858" t="b">
        <f t="shared" si="80"/>
        <v>0</v>
      </c>
      <c r="N858" t="b">
        <f t="shared" si="81"/>
        <v>1</v>
      </c>
      <c r="O858" t="b">
        <f t="shared" si="82"/>
        <v>1</v>
      </c>
      <c r="S858">
        <f t="shared" si="83"/>
        <v>74949</v>
      </c>
    </row>
    <row r="859" spans="1:19">
      <c r="A859">
        <v>858</v>
      </c>
      <c r="B859" t="s">
        <v>872</v>
      </c>
      <c r="C859">
        <v>57</v>
      </c>
      <c r="D859" t="s">
        <v>11</v>
      </c>
      <c r="E859" t="s">
        <v>22</v>
      </c>
      <c r="F859">
        <v>78910</v>
      </c>
      <c r="G859" s="2">
        <v>42916</v>
      </c>
      <c r="H859">
        <v>20265</v>
      </c>
      <c r="I859" t="s">
        <v>20</v>
      </c>
      <c r="J859">
        <v>37</v>
      </c>
      <c r="K859" t="str">
        <f t="shared" si="78"/>
        <v>Above</v>
      </c>
      <c r="L859" t="str">
        <f t="shared" si="79"/>
        <v>Average</v>
      </c>
      <c r="M859" t="b">
        <f t="shared" si="80"/>
        <v>0</v>
      </c>
      <c r="N859" t="b">
        <f t="shared" si="81"/>
        <v>1</v>
      </c>
      <c r="O859" t="b">
        <f t="shared" si="82"/>
        <v>1</v>
      </c>
      <c r="S859">
        <f t="shared" si="83"/>
        <v>78910</v>
      </c>
    </row>
    <row r="860" spans="1:19">
      <c r="A860">
        <v>859</v>
      </c>
      <c r="B860" t="s">
        <v>873</v>
      </c>
      <c r="C860">
        <v>22</v>
      </c>
      <c r="D860" t="s">
        <v>11</v>
      </c>
      <c r="E860" t="s">
        <v>7</v>
      </c>
      <c r="F860">
        <v>65112</v>
      </c>
      <c r="G860" s="2">
        <v>42908</v>
      </c>
      <c r="H860">
        <v>19507</v>
      </c>
      <c r="I860" t="s">
        <v>18</v>
      </c>
      <c r="J860">
        <v>36</v>
      </c>
      <c r="K860" t="str">
        <f t="shared" si="78"/>
        <v>Above</v>
      </c>
      <c r="L860" t="str">
        <f t="shared" si="79"/>
        <v>Average</v>
      </c>
      <c r="M860" t="b">
        <f t="shared" si="80"/>
        <v>0</v>
      </c>
      <c r="N860" t="b">
        <f t="shared" si="81"/>
        <v>1</v>
      </c>
      <c r="O860" t="b">
        <f t="shared" si="82"/>
        <v>1</v>
      </c>
      <c r="S860">
        <f t="shared" si="83"/>
        <v>65112</v>
      </c>
    </row>
    <row r="861" spans="1:19">
      <c r="A861">
        <v>860</v>
      </c>
      <c r="B861" t="s">
        <v>874</v>
      </c>
      <c r="C861">
        <v>47</v>
      </c>
      <c r="D861" t="s">
        <v>15</v>
      </c>
      <c r="E861" t="s">
        <v>12</v>
      </c>
      <c r="F861">
        <v>40089</v>
      </c>
      <c r="G861" s="2">
        <v>42065</v>
      </c>
      <c r="H861">
        <v>18558</v>
      </c>
      <c r="I861" t="s">
        <v>20</v>
      </c>
      <c r="J861">
        <v>44</v>
      </c>
      <c r="K861" t="str">
        <f t="shared" si="78"/>
        <v>Below</v>
      </c>
      <c r="L861" t="str">
        <f t="shared" si="79"/>
        <v>Good</v>
      </c>
      <c r="M861" t="b">
        <f t="shared" si="80"/>
        <v>0</v>
      </c>
      <c r="N861" t="b">
        <f t="shared" si="81"/>
        <v>0</v>
      </c>
      <c r="O861" t="b">
        <f t="shared" si="82"/>
        <v>0</v>
      </c>
      <c r="S861">
        <f t="shared" si="83"/>
        <v>40089</v>
      </c>
    </row>
    <row r="862" spans="1:19">
      <c r="A862">
        <v>861</v>
      </c>
      <c r="B862" t="s">
        <v>875</v>
      </c>
      <c r="C862">
        <v>21</v>
      </c>
      <c r="D862" t="s">
        <v>15</v>
      </c>
      <c r="E862" t="s">
        <v>27</v>
      </c>
      <c r="F862">
        <v>73001</v>
      </c>
      <c r="G862" s="2">
        <v>43351</v>
      </c>
      <c r="H862">
        <v>21750</v>
      </c>
      <c r="I862" t="s">
        <v>18</v>
      </c>
      <c r="J862">
        <v>41</v>
      </c>
      <c r="K862" t="str">
        <f t="shared" si="78"/>
        <v>Above</v>
      </c>
      <c r="L862" t="str">
        <f t="shared" si="79"/>
        <v>Good</v>
      </c>
      <c r="M862" t="b">
        <f t="shared" si="80"/>
        <v>0</v>
      </c>
      <c r="N862" t="b">
        <f t="shared" si="81"/>
        <v>1</v>
      </c>
      <c r="O862" t="b">
        <f t="shared" si="82"/>
        <v>1</v>
      </c>
      <c r="S862">
        <f t="shared" si="83"/>
        <v>73001</v>
      </c>
    </row>
    <row r="863" spans="1:19">
      <c r="A863">
        <v>862</v>
      </c>
      <c r="B863" t="s">
        <v>876</v>
      </c>
      <c r="C863">
        <v>51</v>
      </c>
      <c r="D863" t="s">
        <v>15</v>
      </c>
      <c r="E863" t="s">
        <v>22</v>
      </c>
      <c r="F863">
        <v>67253</v>
      </c>
      <c r="G863" s="2">
        <v>45484</v>
      </c>
      <c r="H863">
        <v>17026</v>
      </c>
      <c r="I863" t="s">
        <v>13</v>
      </c>
      <c r="J863">
        <v>40</v>
      </c>
      <c r="K863" t="str">
        <f t="shared" si="78"/>
        <v>Above</v>
      </c>
      <c r="L863" t="str">
        <f t="shared" si="79"/>
        <v>Good</v>
      </c>
      <c r="M863" t="b">
        <f t="shared" si="80"/>
        <v>0</v>
      </c>
      <c r="N863" t="b">
        <f t="shared" si="81"/>
        <v>1</v>
      </c>
      <c r="O863" t="b">
        <f t="shared" si="82"/>
        <v>1</v>
      </c>
      <c r="S863">
        <f t="shared" si="83"/>
        <v>67253</v>
      </c>
    </row>
    <row r="864" spans="1:19">
      <c r="A864">
        <v>863</v>
      </c>
      <c r="B864" t="s">
        <v>877</v>
      </c>
      <c r="C864">
        <v>25</v>
      </c>
      <c r="D864" t="s">
        <v>11</v>
      </c>
      <c r="E864" t="s">
        <v>27</v>
      </c>
      <c r="F864">
        <v>79313</v>
      </c>
      <c r="G864" s="2">
        <v>44075</v>
      </c>
      <c r="H864">
        <v>15722</v>
      </c>
      <c r="I864" t="s">
        <v>20</v>
      </c>
      <c r="J864">
        <v>44</v>
      </c>
      <c r="K864" t="str">
        <f t="shared" si="78"/>
        <v>Above</v>
      </c>
      <c r="L864" t="str">
        <f t="shared" si="79"/>
        <v>Good</v>
      </c>
      <c r="M864" t="b">
        <f t="shared" si="80"/>
        <v>0</v>
      </c>
      <c r="N864" t="b">
        <f t="shared" si="81"/>
        <v>1</v>
      </c>
      <c r="O864" t="b">
        <f t="shared" si="82"/>
        <v>1</v>
      </c>
      <c r="S864">
        <f t="shared" si="83"/>
        <v>79313</v>
      </c>
    </row>
    <row r="865" spans="1:19">
      <c r="A865">
        <v>864</v>
      </c>
      <c r="B865" t="s">
        <v>878</v>
      </c>
      <c r="C865">
        <v>49</v>
      </c>
      <c r="D865" t="s">
        <v>15</v>
      </c>
      <c r="E865" t="s">
        <v>16</v>
      </c>
      <c r="F865">
        <v>36140</v>
      </c>
      <c r="G865" s="2">
        <v>42021</v>
      </c>
      <c r="H865">
        <v>12490</v>
      </c>
      <c r="I865" t="s">
        <v>13</v>
      </c>
      <c r="J865">
        <v>31</v>
      </c>
      <c r="K865" t="str">
        <f t="shared" si="78"/>
        <v>Below</v>
      </c>
      <c r="L865" t="str">
        <f t="shared" si="79"/>
        <v>Average</v>
      </c>
      <c r="M865" t="b">
        <f t="shared" si="80"/>
        <v>0</v>
      </c>
      <c r="N865" t="b">
        <f t="shared" si="81"/>
        <v>0</v>
      </c>
      <c r="O865" t="b">
        <f t="shared" si="82"/>
        <v>1</v>
      </c>
      <c r="S865">
        <f t="shared" si="83"/>
        <v>36140</v>
      </c>
    </row>
    <row r="866" spans="1:19">
      <c r="A866">
        <v>865</v>
      </c>
      <c r="B866" t="s">
        <v>879</v>
      </c>
      <c r="C866">
        <v>60</v>
      </c>
      <c r="D866" t="s">
        <v>15</v>
      </c>
      <c r="E866" t="s">
        <v>22</v>
      </c>
      <c r="F866">
        <v>59884</v>
      </c>
      <c r="G866" s="2">
        <v>44032</v>
      </c>
      <c r="H866">
        <v>36349</v>
      </c>
      <c r="I866" t="s">
        <v>20</v>
      </c>
      <c r="J866">
        <v>54</v>
      </c>
      <c r="K866" t="str">
        <f t="shared" si="78"/>
        <v>Above</v>
      </c>
      <c r="L866" t="str">
        <f t="shared" si="79"/>
        <v>Excellent</v>
      </c>
      <c r="M866" t="b">
        <f t="shared" si="80"/>
        <v>0</v>
      </c>
      <c r="N866" t="b">
        <f t="shared" si="81"/>
        <v>0</v>
      </c>
      <c r="O866" t="b">
        <f t="shared" si="82"/>
        <v>1</v>
      </c>
      <c r="S866">
        <f t="shared" si="83"/>
        <v>59884</v>
      </c>
    </row>
    <row r="867" spans="1:19">
      <c r="A867">
        <v>866</v>
      </c>
      <c r="B867" t="s">
        <v>880</v>
      </c>
      <c r="C867">
        <v>32</v>
      </c>
      <c r="D867" t="s">
        <v>11</v>
      </c>
      <c r="E867" t="s">
        <v>27</v>
      </c>
      <c r="F867">
        <v>45926</v>
      </c>
      <c r="G867" s="2">
        <v>45274</v>
      </c>
      <c r="H867">
        <v>17727</v>
      </c>
      <c r="I867" t="s">
        <v>18</v>
      </c>
      <c r="J867">
        <v>21</v>
      </c>
      <c r="K867" t="str">
        <f t="shared" si="78"/>
        <v>Below</v>
      </c>
      <c r="L867" t="str">
        <f t="shared" si="79"/>
        <v>Poor</v>
      </c>
      <c r="M867" t="b">
        <f t="shared" si="80"/>
        <v>0</v>
      </c>
      <c r="N867" t="b">
        <f t="shared" si="81"/>
        <v>1</v>
      </c>
      <c r="O867" t="b">
        <f t="shared" si="82"/>
        <v>1</v>
      </c>
      <c r="S867">
        <f t="shared" si="83"/>
        <v>45926</v>
      </c>
    </row>
    <row r="868" spans="1:19">
      <c r="A868">
        <v>867</v>
      </c>
      <c r="B868" t="s">
        <v>881</v>
      </c>
      <c r="C868">
        <v>51</v>
      </c>
      <c r="D868" t="s">
        <v>15</v>
      </c>
      <c r="E868" t="s">
        <v>16</v>
      </c>
      <c r="F868">
        <v>50047</v>
      </c>
      <c r="G868" s="2">
        <v>43401</v>
      </c>
      <c r="H868">
        <v>17699</v>
      </c>
      <c r="I868" t="s">
        <v>20</v>
      </c>
      <c r="J868">
        <v>25</v>
      </c>
      <c r="K868" t="str">
        <f t="shared" si="78"/>
        <v>Above</v>
      </c>
      <c r="L868" t="str">
        <f t="shared" si="79"/>
        <v>Poor</v>
      </c>
      <c r="M868" t="b">
        <f t="shared" si="80"/>
        <v>0</v>
      </c>
      <c r="N868" t="b">
        <f t="shared" si="81"/>
        <v>0</v>
      </c>
      <c r="O868" t="b">
        <f t="shared" si="82"/>
        <v>1</v>
      </c>
      <c r="S868">
        <f t="shared" si="83"/>
        <v>50047</v>
      </c>
    </row>
    <row r="869" spans="1:19">
      <c r="A869">
        <v>868</v>
      </c>
      <c r="B869" t="s">
        <v>882</v>
      </c>
      <c r="C869">
        <v>41</v>
      </c>
      <c r="D869" t="s">
        <v>11</v>
      </c>
      <c r="E869" t="s">
        <v>22</v>
      </c>
      <c r="F869">
        <v>38856</v>
      </c>
      <c r="G869" s="2">
        <v>44239</v>
      </c>
      <c r="H869">
        <v>32871</v>
      </c>
      <c r="I869" t="s">
        <v>18</v>
      </c>
      <c r="J869">
        <v>48</v>
      </c>
      <c r="K869" t="str">
        <f t="shared" si="78"/>
        <v>Below</v>
      </c>
      <c r="L869" t="str">
        <f t="shared" si="79"/>
        <v>Good</v>
      </c>
      <c r="M869" t="b">
        <f t="shared" si="80"/>
        <v>0</v>
      </c>
      <c r="N869" t="b">
        <f t="shared" si="81"/>
        <v>0</v>
      </c>
      <c r="O869" t="b">
        <f t="shared" si="82"/>
        <v>1</v>
      </c>
      <c r="S869">
        <f t="shared" si="83"/>
        <v>38856</v>
      </c>
    </row>
    <row r="870" spans="1:19">
      <c r="A870">
        <v>869</v>
      </c>
      <c r="B870" t="s">
        <v>883</v>
      </c>
      <c r="C870">
        <v>42</v>
      </c>
      <c r="D870" t="s">
        <v>11</v>
      </c>
      <c r="E870" t="s">
        <v>7</v>
      </c>
      <c r="F870">
        <v>44635</v>
      </c>
      <c r="G870" s="2">
        <v>43524</v>
      </c>
      <c r="H870">
        <v>22236</v>
      </c>
      <c r="I870" t="s">
        <v>13</v>
      </c>
      <c r="J870">
        <v>27</v>
      </c>
      <c r="K870" t="str">
        <f t="shared" si="78"/>
        <v>Below</v>
      </c>
      <c r="L870" t="str">
        <f t="shared" si="79"/>
        <v>Poor</v>
      </c>
      <c r="M870" t="b">
        <f t="shared" si="80"/>
        <v>0</v>
      </c>
      <c r="N870" t="b">
        <f t="shared" si="81"/>
        <v>0</v>
      </c>
      <c r="O870" t="b">
        <f t="shared" si="82"/>
        <v>1</v>
      </c>
      <c r="S870">
        <f t="shared" si="83"/>
        <v>44635</v>
      </c>
    </row>
    <row r="871" spans="1:19">
      <c r="A871">
        <v>870</v>
      </c>
      <c r="B871" t="s">
        <v>884</v>
      </c>
      <c r="C871">
        <v>34</v>
      </c>
      <c r="D871" t="s">
        <v>15</v>
      </c>
      <c r="E871" t="s">
        <v>12</v>
      </c>
      <c r="F871">
        <v>59102</v>
      </c>
      <c r="G871" s="2">
        <v>42355</v>
      </c>
      <c r="H871">
        <v>29832</v>
      </c>
      <c r="I871" t="s">
        <v>13</v>
      </c>
      <c r="J871">
        <v>54</v>
      </c>
      <c r="K871" t="str">
        <f t="shared" si="78"/>
        <v>Above</v>
      </c>
      <c r="L871" t="str">
        <f t="shared" si="79"/>
        <v>Excellent</v>
      </c>
      <c r="M871" t="b">
        <f t="shared" si="80"/>
        <v>0</v>
      </c>
      <c r="N871" t="b">
        <f t="shared" si="81"/>
        <v>0</v>
      </c>
      <c r="O871" t="b">
        <f t="shared" si="82"/>
        <v>0</v>
      </c>
      <c r="S871">
        <f t="shared" si="83"/>
        <v>59102</v>
      </c>
    </row>
    <row r="872" spans="1:19">
      <c r="A872">
        <v>871</v>
      </c>
      <c r="B872" t="s">
        <v>885</v>
      </c>
      <c r="C872">
        <v>30</v>
      </c>
      <c r="D872" t="s">
        <v>15</v>
      </c>
      <c r="E872" t="s">
        <v>12</v>
      </c>
      <c r="F872">
        <v>45255</v>
      </c>
      <c r="G872" s="2">
        <v>44991</v>
      </c>
      <c r="H872">
        <v>32639</v>
      </c>
      <c r="I872" t="s">
        <v>20</v>
      </c>
      <c r="J872">
        <v>49</v>
      </c>
      <c r="K872" t="str">
        <f t="shared" si="78"/>
        <v>Below</v>
      </c>
      <c r="L872" t="str">
        <f t="shared" si="79"/>
        <v>Good</v>
      </c>
      <c r="M872" t="b">
        <f t="shared" si="80"/>
        <v>0</v>
      </c>
      <c r="N872" t="b">
        <f t="shared" si="81"/>
        <v>0</v>
      </c>
      <c r="O872" t="b">
        <f t="shared" si="82"/>
        <v>0</v>
      </c>
      <c r="S872">
        <f t="shared" si="83"/>
        <v>45255</v>
      </c>
    </row>
    <row r="873" spans="1:19">
      <c r="A873">
        <v>872</v>
      </c>
      <c r="B873" t="s">
        <v>886</v>
      </c>
      <c r="C873">
        <v>44</v>
      </c>
      <c r="D873" t="s">
        <v>11</v>
      </c>
      <c r="E873" t="s">
        <v>22</v>
      </c>
      <c r="F873">
        <v>79143</v>
      </c>
      <c r="G873" s="2">
        <v>43746</v>
      </c>
      <c r="H873">
        <v>20423</v>
      </c>
      <c r="I873" t="s">
        <v>20</v>
      </c>
      <c r="J873">
        <v>56</v>
      </c>
      <c r="K873" t="str">
        <f t="shared" si="78"/>
        <v>Above</v>
      </c>
      <c r="L873" t="str">
        <f t="shared" si="79"/>
        <v>Excellent</v>
      </c>
      <c r="M873" t="b">
        <f t="shared" si="80"/>
        <v>0</v>
      </c>
      <c r="N873" t="b">
        <f t="shared" si="81"/>
        <v>1</v>
      </c>
      <c r="O873" t="b">
        <f t="shared" si="82"/>
        <v>1</v>
      </c>
      <c r="S873">
        <f t="shared" si="83"/>
        <v>79143</v>
      </c>
    </row>
    <row r="874" spans="1:19">
      <c r="A874">
        <v>873</v>
      </c>
      <c r="B874" t="s">
        <v>887</v>
      </c>
      <c r="C874">
        <v>39</v>
      </c>
      <c r="D874" t="s">
        <v>15</v>
      </c>
      <c r="E874" t="s">
        <v>12</v>
      </c>
      <c r="F874">
        <v>65736</v>
      </c>
      <c r="G874" s="2">
        <v>43970</v>
      </c>
      <c r="H874">
        <v>27407</v>
      </c>
      <c r="I874" t="s">
        <v>13</v>
      </c>
      <c r="J874">
        <v>25</v>
      </c>
      <c r="K874" t="str">
        <f t="shared" si="78"/>
        <v>Above</v>
      </c>
      <c r="L874" t="str">
        <f t="shared" si="79"/>
        <v>Poor</v>
      </c>
      <c r="M874" t="b">
        <f t="shared" si="80"/>
        <v>0</v>
      </c>
      <c r="N874" t="b">
        <f t="shared" si="81"/>
        <v>1</v>
      </c>
      <c r="O874" t="b">
        <f t="shared" si="82"/>
        <v>0</v>
      </c>
      <c r="S874">
        <f t="shared" si="83"/>
        <v>65736</v>
      </c>
    </row>
    <row r="875" spans="1:19">
      <c r="A875">
        <v>874</v>
      </c>
      <c r="B875" t="s">
        <v>888</v>
      </c>
      <c r="C875">
        <v>51</v>
      </c>
      <c r="D875" t="s">
        <v>15</v>
      </c>
      <c r="E875" t="s">
        <v>27</v>
      </c>
      <c r="F875">
        <v>69820</v>
      </c>
      <c r="G875" s="2">
        <v>44415</v>
      </c>
      <c r="H875">
        <v>14726</v>
      </c>
      <c r="I875" t="s">
        <v>13</v>
      </c>
      <c r="J875">
        <v>47</v>
      </c>
      <c r="K875" t="str">
        <f t="shared" si="78"/>
        <v>Above</v>
      </c>
      <c r="L875" t="str">
        <f t="shared" si="79"/>
        <v>Good</v>
      </c>
      <c r="M875" t="b">
        <f t="shared" si="80"/>
        <v>0</v>
      </c>
      <c r="N875" t="b">
        <f t="shared" si="81"/>
        <v>1</v>
      </c>
      <c r="O875" t="b">
        <f t="shared" si="82"/>
        <v>1</v>
      </c>
      <c r="S875">
        <f t="shared" si="83"/>
        <v>69820</v>
      </c>
    </row>
    <row r="876" spans="1:19">
      <c r="A876">
        <v>875</v>
      </c>
      <c r="B876" t="s">
        <v>889</v>
      </c>
      <c r="C876">
        <v>50</v>
      </c>
      <c r="D876" t="s">
        <v>11</v>
      </c>
      <c r="E876" t="s">
        <v>12</v>
      </c>
      <c r="F876">
        <v>75253</v>
      </c>
      <c r="G876" s="2">
        <v>44348</v>
      </c>
      <c r="H876">
        <v>22413</v>
      </c>
      <c r="I876" t="s">
        <v>28</v>
      </c>
      <c r="J876">
        <v>47</v>
      </c>
      <c r="K876" t="str">
        <f t="shared" si="78"/>
        <v>Above</v>
      </c>
      <c r="L876" t="str">
        <f t="shared" si="79"/>
        <v>Good</v>
      </c>
      <c r="M876" t="b">
        <f t="shared" si="80"/>
        <v>0</v>
      </c>
      <c r="N876" t="b">
        <f t="shared" si="81"/>
        <v>1</v>
      </c>
      <c r="O876" t="b">
        <f t="shared" si="82"/>
        <v>0</v>
      </c>
      <c r="S876">
        <f t="shared" si="83"/>
        <v>75253</v>
      </c>
    </row>
    <row r="877" spans="1:19">
      <c r="A877">
        <v>876</v>
      </c>
      <c r="B877" t="s">
        <v>890</v>
      </c>
      <c r="C877">
        <v>50</v>
      </c>
      <c r="D877" t="s">
        <v>15</v>
      </c>
      <c r="E877" t="s">
        <v>27</v>
      </c>
      <c r="F877">
        <v>59049</v>
      </c>
      <c r="G877" s="2">
        <v>43222</v>
      </c>
      <c r="H877">
        <v>24693</v>
      </c>
      <c r="I877" t="s">
        <v>13</v>
      </c>
      <c r="J877">
        <v>20</v>
      </c>
      <c r="K877" t="str">
        <f t="shared" si="78"/>
        <v>Above</v>
      </c>
      <c r="L877" t="str">
        <f t="shared" si="79"/>
        <v>Poor</v>
      </c>
      <c r="M877" t="b">
        <f t="shared" si="80"/>
        <v>0</v>
      </c>
      <c r="N877" t="b">
        <f t="shared" si="81"/>
        <v>1</v>
      </c>
      <c r="O877" t="b">
        <f t="shared" si="82"/>
        <v>1</v>
      </c>
      <c r="S877">
        <f t="shared" si="83"/>
        <v>59049</v>
      </c>
    </row>
    <row r="878" spans="1:19">
      <c r="A878">
        <v>877</v>
      </c>
      <c r="B878" t="s">
        <v>891</v>
      </c>
      <c r="C878">
        <v>55</v>
      </c>
      <c r="D878" t="s">
        <v>15</v>
      </c>
      <c r="E878" t="s">
        <v>7</v>
      </c>
      <c r="F878">
        <v>64879</v>
      </c>
      <c r="G878" s="2">
        <v>43195</v>
      </c>
      <c r="H878">
        <v>29387</v>
      </c>
      <c r="I878" t="s">
        <v>18</v>
      </c>
      <c r="J878">
        <v>43</v>
      </c>
      <c r="K878" t="str">
        <f t="shared" si="78"/>
        <v>Above</v>
      </c>
      <c r="L878" t="str">
        <f t="shared" si="79"/>
        <v>Good</v>
      </c>
      <c r="M878" t="b">
        <f t="shared" si="80"/>
        <v>0</v>
      </c>
      <c r="N878" t="b">
        <f t="shared" si="81"/>
        <v>1</v>
      </c>
      <c r="O878" t="b">
        <f t="shared" si="82"/>
        <v>1</v>
      </c>
      <c r="S878">
        <f t="shared" si="83"/>
        <v>64879</v>
      </c>
    </row>
    <row r="879" spans="1:19">
      <c r="A879">
        <v>878</v>
      </c>
      <c r="B879" t="s">
        <v>892</v>
      </c>
      <c r="C879">
        <v>56</v>
      </c>
      <c r="D879" t="s">
        <v>15</v>
      </c>
      <c r="E879" t="s">
        <v>27</v>
      </c>
      <c r="F879">
        <v>75112</v>
      </c>
      <c r="G879" s="2">
        <v>44981</v>
      </c>
      <c r="H879">
        <v>39099</v>
      </c>
      <c r="I879" t="s">
        <v>20</v>
      </c>
      <c r="J879">
        <v>23</v>
      </c>
      <c r="K879" t="str">
        <f t="shared" si="78"/>
        <v>Above</v>
      </c>
      <c r="L879" t="str">
        <f t="shared" si="79"/>
        <v>Poor</v>
      </c>
      <c r="M879" t="b">
        <f t="shared" si="80"/>
        <v>0</v>
      </c>
      <c r="N879" t="b">
        <f t="shared" si="81"/>
        <v>1</v>
      </c>
      <c r="O879" t="b">
        <f t="shared" si="82"/>
        <v>1</v>
      </c>
      <c r="S879">
        <f t="shared" si="83"/>
        <v>75112</v>
      </c>
    </row>
    <row r="880" spans="1:19">
      <c r="A880">
        <v>879</v>
      </c>
      <c r="B880" t="s">
        <v>893</v>
      </c>
      <c r="C880">
        <v>23</v>
      </c>
      <c r="D880" t="s">
        <v>11</v>
      </c>
      <c r="E880" t="s">
        <v>27</v>
      </c>
      <c r="F880">
        <v>37197</v>
      </c>
      <c r="G880" s="2">
        <v>41937</v>
      </c>
      <c r="H880">
        <v>28357</v>
      </c>
      <c r="I880" t="s">
        <v>20</v>
      </c>
      <c r="J880">
        <v>59</v>
      </c>
      <c r="K880" t="str">
        <f t="shared" si="78"/>
        <v>Below</v>
      </c>
      <c r="L880" t="str">
        <f t="shared" si="79"/>
        <v>Excellent</v>
      </c>
      <c r="M880" t="b">
        <f t="shared" si="80"/>
        <v>0</v>
      </c>
      <c r="N880" t="b">
        <f t="shared" si="81"/>
        <v>1</v>
      </c>
      <c r="O880" t="b">
        <f t="shared" si="82"/>
        <v>1</v>
      </c>
      <c r="S880">
        <f t="shared" si="83"/>
        <v>37197</v>
      </c>
    </row>
    <row r="881" spans="1:19">
      <c r="A881">
        <v>880</v>
      </c>
      <c r="B881" t="s">
        <v>894</v>
      </c>
      <c r="C881">
        <v>53</v>
      </c>
      <c r="D881" t="s">
        <v>15</v>
      </c>
      <c r="E881" t="s">
        <v>12</v>
      </c>
      <c r="F881">
        <v>49876</v>
      </c>
      <c r="G881" s="2">
        <v>44098</v>
      </c>
      <c r="H881">
        <v>11158</v>
      </c>
      <c r="I881" t="s">
        <v>18</v>
      </c>
      <c r="J881">
        <v>24</v>
      </c>
      <c r="K881" t="str">
        <f t="shared" si="78"/>
        <v>Below</v>
      </c>
      <c r="L881" t="str">
        <f t="shared" si="79"/>
        <v>Poor</v>
      </c>
      <c r="M881" t="b">
        <f t="shared" si="80"/>
        <v>0</v>
      </c>
      <c r="N881" t="b">
        <f t="shared" si="81"/>
        <v>0</v>
      </c>
      <c r="O881" t="b">
        <f t="shared" si="82"/>
        <v>0</v>
      </c>
      <c r="S881">
        <f t="shared" si="83"/>
        <v>49876</v>
      </c>
    </row>
    <row r="882" spans="1:19">
      <c r="A882">
        <v>881</v>
      </c>
      <c r="B882" t="s">
        <v>895</v>
      </c>
      <c r="C882">
        <v>32</v>
      </c>
      <c r="D882" t="s">
        <v>11</v>
      </c>
      <c r="E882" t="s">
        <v>16</v>
      </c>
      <c r="F882">
        <v>65187</v>
      </c>
      <c r="G882" s="2">
        <v>45027</v>
      </c>
      <c r="H882">
        <v>10263</v>
      </c>
      <c r="I882" t="s">
        <v>18</v>
      </c>
      <c r="J882">
        <v>20</v>
      </c>
      <c r="K882" t="str">
        <f t="shared" si="78"/>
        <v>Above</v>
      </c>
      <c r="L882" t="str">
        <f t="shared" si="79"/>
        <v>Poor</v>
      </c>
      <c r="M882" t="b">
        <f t="shared" si="80"/>
        <v>0</v>
      </c>
      <c r="N882" t="b">
        <f t="shared" si="81"/>
        <v>1</v>
      </c>
      <c r="O882" t="b">
        <f t="shared" si="82"/>
        <v>1</v>
      </c>
      <c r="S882">
        <f t="shared" si="83"/>
        <v>65187</v>
      </c>
    </row>
    <row r="883" spans="1:19">
      <c r="A883">
        <v>882</v>
      </c>
      <c r="B883" t="s">
        <v>896</v>
      </c>
      <c r="C883">
        <v>55</v>
      </c>
      <c r="D883" t="s">
        <v>11</v>
      </c>
      <c r="E883" t="s">
        <v>16</v>
      </c>
      <c r="F883">
        <v>37548</v>
      </c>
      <c r="G883" s="2">
        <v>44717</v>
      </c>
      <c r="H883">
        <v>15237</v>
      </c>
      <c r="I883" t="s">
        <v>20</v>
      </c>
      <c r="J883">
        <v>39</v>
      </c>
      <c r="K883" t="str">
        <f t="shared" si="78"/>
        <v>Below</v>
      </c>
      <c r="L883" t="str">
        <f t="shared" si="79"/>
        <v>Average</v>
      </c>
      <c r="M883" t="b">
        <f t="shared" si="80"/>
        <v>0</v>
      </c>
      <c r="N883" t="b">
        <f t="shared" si="81"/>
        <v>0</v>
      </c>
      <c r="O883" t="b">
        <f t="shared" si="82"/>
        <v>1</v>
      </c>
      <c r="S883">
        <f t="shared" si="83"/>
        <v>37548</v>
      </c>
    </row>
    <row r="884" spans="1:19">
      <c r="A884">
        <v>883</v>
      </c>
      <c r="B884" t="s">
        <v>897</v>
      </c>
      <c r="C884">
        <v>43</v>
      </c>
      <c r="D884" t="s">
        <v>15</v>
      </c>
      <c r="E884" t="s">
        <v>16</v>
      </c>
      <c r="F884">
        <v>32145</v>
      </c>
      <c r="G884" s="2">
        <v>42700</v>
      </c>
      <c r="H884">
        <v>34441</v>
      </c>
      <c r="I884" t="s">
        <v>13</v>
      </c>
      <c r="J884">
        <v>26</v>
      </c>
      <c r="K884" t="str">
        <f t="shared" si="78"/>
        <v>Below</v>
      </c>
      <c r="L884" t="str">
        <f t="shared" si="79"/>
        <v>Poor</v>
      </c>
      <c r="M884" t="b">
        <f t="shared" si="80"/>
        <v>1</v>
      </c>
      <c r="N884" t="b">
        <f t="shared" si="81"/>
        <v>0</v>
      </c>
      <c r="O884" t="b">
        <f t="shared" si="82"/>
        <v>1</v>
      </c>
      <c r="S884">
        <f t="shared" si="83"/>
        <v>32145</v>
      </c>
    </row>
    <row r="885" spans="1:19">
      <c r="A885">
        <v>884</v>
      </c>
      <c r="B885" t="s">
        <v>898</v>
      </c>
      <c r="C885">
        <v>58</v>
      </c>
      <c r="D885" t="s">
        <v>11</v>
      </c>
      <c r="E885" t="s">
        <v>16</v>
      </c>
      <c r="F885">
        <v>61099</v>
      </c>
      <c r="G885" s="2">
        <v>42125</v>
      </c>
      <c r="H885">
        <v>23384</v>
      </c>
      <c r="I885" t="s">
        <v>20</v>
      </c>
      <c r="J885">
        <v>48</v>
      </c>
      <c r="K885" t="str">
        <f t="shared" si="78"/>
        <v>Above</v>
      </c>
      <c r="L885" t="str">
        <f t="shared" si="79"/>
        <v>Good</v>
      </c>
      <c r="M885" t="b">
        <f t="shared" si="80"/>
        <v>0</v>
      </c>
      <c r="N885" t="b">
        <f t="shared" si="81"/>
        <v>1</v>
      </c>
      <c r="O885" t="b">
        <f t="shared" si="82"/>
        <v>1</v>
      </c>
      <c r="S885">
        <f t="shared" si="83"/>
        <v>61099</v>
      </c>
    </row>
    <row r="886" spans="1:19">
      <c r="A886">
        <v>885</v>
      </c>
      <c r="B886" t="s">
        <v>899</v>
      </c>
      <c r="C886">
        <v>34</v>
      </c>
      <c r="D886" t="s">
        <v>11</v>
      </c>
      <c r="E886" t="s">
        <v>16</v>
      </c>
      <c r="F886">
        <v>55575</v>
      </c>
      <c r="G886" s="2">
        <v>43105</v>
      </c>
      <c r="H886">
        <v>29557</v>
      </c>
      <c r="I886" t="s">
        <v>18</v>
      </c>
      <c r="J886">
        <v>35</v>
      </c>
      <c r="K886" t="str">
        <f t="shared" si="78"/>
        <v>Above</v>
      </c>
      <c r="L886" t="str">
        <f t="shared" si="79"/>
        <v>Average</v>
      </c>
      <c r="M886" t="b">
        <f t="shared" si="80"/>
        <v>0</v>
      </c>
      <c r="N886" t="b">
        <f t="shared" si="81"/>
        <v>0</v>
      </c>
      <c r="O886" t="b">
        <f t="shared" si="82"/>
        <v>1</v>
      </c>
      <c r="S886">
        <f t="shared" si="83"/>
        <v>55575</v>
      </c>
    </row>
    <row r="887" spans="1:19">
      <c r="A887">
        <v>886</v>
      </c>
      <c r="B887" t="s">
        <v>900</v>
      </c>
      <c r="C887">
        <v>58</v>
      </c>
      <c r="D887" t="s">
        <v>15</v>
      </c>
      <c r="E887" t="s">
        <v>16</v>
      </c>
      <c r="F887">
        <v>59378</v>
      </c>
      <c r="G887" s="2">
        <v>43767</v>
      </c>
      <c r="H887">
        <v>39484</v>
      </c>
      <c r="I887" t="s">
        <v>13</v>
      </c>
      <c r="J887">
        <v>31</v>
      </c>
      <c r="K887" t="str">
        <f t="shared" si="78"/>
        <v>Above</v>
      </c>
      <c r="L887" t="str">
        <f t="shared" si="79"/>
        <v>Average</v>
      </c>
      <c r="M887" t="b">
        <f t="shared" si="80"/>
        <v>1</v>
      </c>
      <c r="N887" t="b">
        <f t="shared" si="81"/>
        <v>0</v>
      </c>
      <c r="O887" t="b">
        <f t="shared" si="82"/>
        <v>1</v>
      </c>
      <c r="S887">
        <f t="shared" si="83"/>
        <v>59378</v>
      </c>
    </row>
    <row r="888" spans="1:19">
      <c r="A888">
        <v>887</v>
      </c>
      <c r="B888" t="s">
        <v>901</v>
      </c>
      <c r="C888">
        <v>31</v>
      </c>
      <c r="D888" t="s">
        <v>15</v>
      </c>
      <c r="E888" t="s">
        <v>12</v>
      </c>
      <c r="F888">
        <v>33762</v>
      </c>
      <c r="G888" s="2">
        <v>44271</v>
      </c>
      <c r="H888">
        <v>31948</v>
      </c>
      <c r="I888" t="s">
        <v>28</v>
      </c>
      <c r="J888">
        <v>37</v>
      </c>
      <c r="K888" t="str">
        <f t="shared" si="78"/>
        <v>Below</v>
      </c>
      <c r="L888" t="str">
        <f t="shared" si="79"/>
        <v>Average</v>
      </c>
      <c r="M888" t="b">
        <f t="shared" si="80"/>
        <v>0</v>
      </c>
      <c r="N888" t="b">
        <f t="shared" si="81"/>
        <v>0</v>
      </c>
      <c r="O888" t="b">
        <f t="shared" si="82"/>
        <v>0</v>
      </c>
      <c r="S888">
        <f t="shared" si="83"/>
        <v>33762</v>
      </c>
    </row>
    <row r="889" spans="1:19">
      <c r="A889">
        <v>888</v>
      </c>
      <c r="B889" t="s">
        <v>902</v>
      </c>
      <c r="C889">
        <v>43</v>
      </c>
      <c r="D889" t="s">
        <v>15</v>
      </c>
      <c r="E889" t="s">
        <v>27</v>
      </c>
      <c r="F889">
        <v>60615</v>
      </c>
      <c r="G889" s="2">
        <v>43618</v>
      </c>
      <c r="H889">
        <v>13013</v>
      </c>
      <c r="I889" t="s">
        <v>28</v>
      </c>
      <c r="J889">
        <v>47</v>
      </c>
      <c r="K889" t="str">
        <f t="shared" si="78"/>
        <v>Above</v>
      </c>
      <c r="L889" t="str">
        <f t="shared" si="79"/>
        <v>Good</v>
      </c>
      <c r="M889" t="b">
        <f t="shared" si="80"/>
        <v>0</v>
      </c>
      <c r="N889" t="b">
        <f t="shared" si="81"/>
        <v>1</v>
      </c>
      <c r="O889" t="b">
        <f t="shared" si="82"/>
        <v>1</v>
      </c>
      <c r="S889">
        <f t="shared" si="83"/>
        <v>60615</v>
      </c>
    </row>
    <row r="890" spans="1:19">
      <c r="A890">
        <v>889</v>
      </c>
      <c r="B890" t="s">
        <v>903</v>
      </c>
      <c r="C890">
        <v>34</v>
      </c>
      <c r="D890" t="s">
        <v>15</v>
      </c>
      <c r="E890" t="s">
        <v>22</v>
      </c>
      <c r="F890">
        <v>40399</v>
      </c>
      <c r="G890" s="2">
        <v>44634</v>
      </c>
      <c r="H890">
        <v>39679</v>
      </c>
      <c r="I890" t="s">
        <v>20</v>
      </c>
      <c r="J890">
        <v>54</v>
      </c>
      <c r="K890" t="str">
        <f t="shared" si="78"/>
        <v>Below</v>
      </c>
      <c r="L890" t="str">
        <f t="shared" si="79"/>
        <v>Excellent</v>
      </c>
      <c r="M890" t="b">
        <f t="shared" si="80"/>
        <v>0</v>
      </c>
      <c r="N890" t="b">
        <f t="shared" si="81"/>
        <v>0</v>
      </c>
      <c r="O890" t="b">
        <f t="shared" si="82"/>
        <v>1</v>
      </c>
      <c r="S890">
        <f t="shared" si="83"/>
        <v>40399</v>
      </c>
    </row>
    <row r="891" spans="1:19">
      <c r="A891">
        <v>890</v>
      </c>
      <c r="B891" t="s">
        <v>904</v>
      </c>
      <c r="C891">
        <v>37</v>
      </c>
      <c r="D891" t="s">
        <v>11</v>
      </c>
      <c r="E891" t="s">
        <v>7</v>
      </c>
      <c r="F891">
        <v>46397</v>
      </c>
      <c r="G891" s="2">
        <v>43699</v>
      </c>
      <c r="H891">
        <v>24298</v>
      </c>
      <c r="I891" t="s">
        <v>13</v>
      </c>
      <c r="J891">
        <v>31</v>
      </c>
      <c r="K891" t="str">
        <f t="shared" si="78"/>
        <v>Below</v>
      </c>
      <c r="L891" t="str">
        <f t="shared" si="79"/>
        <v>Average</v>
      </c>
      <c r="M891" t="b">
        <f t="shared" si="80"/>
        <v>0</v>
      </c>
      <c r="N891" t="b">
        <f t="shared" si="81"/>
        <v>0</v>
      </c>
      <c r="O891" t="b">
        <f t="shared" si="82"/>
        <v>1</v>
      </c>
      <c r="S891">
        <f t="shared" si="83"/>
        <v>46397</v>
      </c>
    </row>
    <row r="892" spans="1:19">
      <c r="A892">
        <v>891</v>
      </c>
      <c r="B892" t="s">
        <v>905</v>
      </c>
      <c r="C892">
        <v>52</v>
      </c>
      <c r="D892" t="s">
        <v>15</v>
      </c>
      <c r="E892" t="s">
        <v>7</v>
      </c>
      <c r="F892">
        <v>74353</v>
      </c>
      <c r="G892" s="2">
        <v>41898</v>
      </c>
      <c r="H892">
        <v>17183</v>
      </c>
      <c r="I892" t="s">
        <v>20</v>
      </c>
      <c r="J892">
        <v>56</v>
      </c>
      <c r="K892" t="str">
        <f t="shared" si="78"/>
        <v>Above</v>
      </c>
      <c r="L892" t="str">
        <f t="shared" si="79"/>
        <v>Excellent</v>
      </c>
      <c r="M892" t="b">
        <f t="shared" si="80"/>
        <v>0</v>
      </c>
      <c r="N892" t="b">
        <f t="shared" si="81"/>
        <v>1</v>
      </c>
      <c r="O892" t="b">
        <f t="shared" si="82"/>
        <v>1</v>
      </c>
      <c r="S892">
        <f t="shared" si="83"/>
        <v>74353</v>
      </c>
    </row>
    <row r="893" spans="1:19">
      <c r="A893">
        <v>892</v>
      </c>
      <c r="B893" t="s">
        <v>906</v>
      </c>
      <c r="C893">
        <v>36</v>
      </c>
      <c r="D893" t="s">
        <v>11</v>
      </c>
      <c r="E893" t="s">
        <v>22</v>
      </c>
      <c r="F893">
        <v>77280</v>
      </c>
      <c r="G893" s="2">
        <v>42199</v>
      </c>
      <c r="H893">
        <v>36661</v>
      </c>
      <c r="I893" t="s">
        <v>20</v>
      </c>
      <c r="J893">
        <v>43</v>
      </c>
      <c r="K893" t="str">
        <f t="shared" si="78"/>
        <v>Above</v>
      </c>
      <c r="L893" t="str">
        <f t="shared" si="79"/>
        <v>Good</v>
      </c>
      <c r="M893" t="b">
        <f t="shared" si="80"/>
        <v>0</v>
      </c>
      <c r="N893" t="b">
        <f t="shared" si="81"/>
        <v>1</v>
      </c>
      <c r="O893" t="b">
        <f t="shared" si="82"/>
        <v>1</v>
      </c>
      <c r="S893">
        <f t="shared" si="83"/>
        <v>77280</v>
      </c>
    </row>
    <row r="894" spans="1:19">
      <c r="A894">
        <v>893</v>
      </c>
      <c r="B894" t="s">
        <v>907</v>
      </c>
      <c r="C894">
        <v>55</v>
      </c>
      <c r="D894" t="s">
        <v>15</v>
      </c>
      <c r="E894" t="s">
        <v>12</v>
      </c>
      <c r="F894">
        <v>45338</v>
      </c>
      <c r="G894" s="2">
        <v>44696</v>
      </c>
      <c r="H894">
        <v>30017</v>
      </c>
      <c r="I894" t="s">
        <v>28</v>
      </c>
      <c r="J894">
        <v>42</v>
      </c>
      <c r="K894" t="str">
        <f t="shared" si="78"/>
        <v>Below</v>
      </c>
      <c r="L894" t="str">
        <f t="shared" si="79"/>
        <v>Good</v>
      </c>
      <c r="M894" t="b">
        <f t="shared" si="80"/>
        <v>0</v>
      </c>
      <c r="N894" t="b">
        <f t="shared" si="81"/>
        <v>0</v>
      </c>
      <c r="O894" t="b">
        <f t="shared" si="82"/>
        <v>0</v>
      </c>
      <c r="S894">
        <f t="shared" si="83"/>
        <v>45338</v>
      </c>
    </row>
    <row r="895" spans="1:19">
      <c r="A895">
        <v>894</v>
      </c>
      <c r="B895" t="s">
        <v>908</v>
      </c>
      <c r="C895">
        <v>40</v>
      </c>
      <c r="D895" t="s">
        <v>11</v>
      </c>
      <c r="E895" t="s">
        <v>7</v>
      </c>
      <c r="F895">
        <v>73552</v>
      </c>
      <c r="G895" s="2">
        <v>43488</v>
      </c>
      <c r="H895">
        <v>17258</v>
      </c>
      <c r="I895" t="s">
        <v>28</v>
      </c>
      <c r="J895">
        <v>27</v>
      </c>
      <c r="K895" t="str">
        <f t="shared" si="78"/>
        <v>Above</v>
      </c>
      <c r="L895" t="str">
        <f t="shared" si="79"/>
        <v>Poor</v>
      </c>
      <c r="M895" t="b">
        <f t="shared" si="80"/>
        <v>0</v>
      </c>
      <c r="N895" t="b">
        <f t="shared" si="81"/>
        <v>1</v>
      </c>
      <c r="O895" t="b">
        <f t="shared" si="82"/>
        <v>1</v>
      </c>
      <c r="S895">
        <f t="shared" si="83"/>
        <v>73552</v>
      </c>
    </row>
    <row r="896" spans="1:19">
      <c r="A896">
        <v>895</v>
      </c>
      <c r="B896" t="s">
        <v>909</v>
      </c>
      <c r="C896">
        <v>31</v>
      </c>
      <c r="D896" t="s">
        <v>11</v>
      </c>
      <c r="E896" t="s">
        <v>12</v>
      </c>
      <c r="F896">
        <v>67549</v>
      </c>
      <c r="G896" s="2">
        <v>42293</v>
      </c>
      <c r="H896">
        <v>10680</v>
      </c>
      <c r="I896" t="s">
        <v>20</v>
      </c>
      <c r="J896">
        <v>25</v>
      </c>
      <c r="K896" t="str">
        <f t="shared" si="78"/>
        <v>Above</v>
      </c>
      <c r="L896" t="str">
        <f t="shared" si="79"/>
        <v>Poor</v>
      </c>
      <c r="M896" t="b">
        <f t="shared" si="80"/>
        <v>0</v>
      </c>
      <c r="N896" t="b">
        <f t="shared" si="81"/>
        <v>1</v>
      </c>
      <c r="O896" t="b">
        <f t="shared" si="82"/>
        <v>0</v>
      </c>
      <c r="S896">
        <f t="shared" si="83"/>
        <v>67549</v>
      </c>
    </row>
    <row r="897" spans="1:19">
      <c r="A897">
        <v>896</v>
      </c>
      <c r="B897" t="s">
        <v>910</v>
      </c>
      <c r="C897">
        <v>35</v>
      </c>
      <c r="D897" t="s">
        <v>11</v>
      </c>
      <c r="E897" t="s">
        <v>27</v>
      </c>
      <c r="F897">
        <v>32928</v>
      </c>
      <c r="G897" s="2">
        <v>44430</v>
      </c>
      <c r="H897">
        <v>26946</v>
      </c>
      <c r="I897" t="s">
        <v>18</v>
      </c>
      <c r="J897">
        <v>23</v>
      </c>
      <c r="K897" t="str">
        <f t="shared" si="78"/>
        <v>Below</v>
      </c>
      <c r="L897" t="str">
        <f t="shared" si="79"/>
        <v>Poor</v>
      </c>
      <c r="M897" t="b">
        <f t="shared" si="80"/>
        <v>0</v>
      </c>
      <c r="N897" t="b">
        <f t="shared" si="81"/>
        <v>1</v>
      </c>
      <c r="O897" t="b">
        <f t="shared" si="82"/>
        <v>1</v>
      </c>
      <c r="S897">
        <f t="shared" si="83"/>
        <v>32928</v>
      </c>
    </row>
    <row r="898" spans="1:19">
      <c r="A898">
        <v>897</v>
      </c>
      <c r="B898" t="s">
        <v>911</v>
      </c>
      <c r="C898">
        <v>56</v>
      </c>
      <c r="D898" t="s">
        <v>11</v>
      </c>
      <c r="E898" t="s">
        <v>27</v>
      </c>
      <c r="F898">
        <v>54271</v>
      </c>
      <c r="G898" s="2">
        <v>45304</v>
      </c>
      <c r="H898">
        <v>13946</v>
      </c>
      <c r="I898" t="s">
        <v>28</v>
      </c>
      <c r="J898">
        <v>20</v>
      </c>
      <c r="K898" t="str">
        <f t="shared" si="78"/>
        <v>Above</v>
      </c>
      <c r="L898" t="str">
        <f t="shared" si="79"/>
        <v>Poor</v>
      </c>
      <c r="M898" t="b">
        <f t="shared" si="80"/>
        <v>0</v>
      </c>
      <c r="N898" t="b">
        <f t="shared" si="81"/>
        <v>1</v>
      </c>
      <c r="O898" t="b">
        <f t="shared" si="82"/>
        <v>1</v>
      </c>
      <c r="S898">
        <f t="shared" si="83"/>
        <v>54271</v>
      </c>
    </row>
    <row r="899" spans="1:19">
      <c r="A899">
        <v>898</v>
      </c>
      <c r="B899" t="s">
        <v>912</v>
      </c>
      <c r="C899">
        <v>49</v>
      </c>
      <c r="D899" t="s">
        <v>15</v>
      </c>
      <c r="E899" t="s">
        <v>22</v>
      </c>
      <c r="F899">
        <v>77927</v>
      </c>
      <c r="G899" s="2">
        <v>43276</v>
      </c>
      <c r="H899">
        <v>35307</v>
      </c>
      <c r="I899" t="s">
        <v>18</v>
      </c>
      <c r="J899">
        <v>27</v>
      </c>
      <c r="K899" t="str">
        <f t="shared" ref="K899:K962" si="84">IF(F:F&gt;50000,"Above","Below")</f>
        <v>Above</v>
      </c>
      <c r="L899" t="str">
        <f t="shared" ref="L899:L962" si="85">IF(J899&gt;=50,"Excellent",IF(J899&gt;=40,"Good",IF(J899&gt;=30,"Average","Poor")))</f>
        <v>Poor</v>
      </c>
      <c r="M899" t="b">
        <f t="shared" ref="M899:M962" si="86">IF(AND(E:E="HR",I:I="North"),H:H&gt;15000)</f>
        <v>0</v>
      </c>
      <c r="N899" t="b">
        <f t="shared" ref="N899:N962" si="87">OR(E:E="IT",F:F&gt;60000)</f>
        <v>1</v>
      </c>
      <c r="O899" t="b">
        <f t="shared" ref="O899:O962" si="88">NOT(E:E="Marketing")</f>
        <v>1</v>
      </c>
      <c r="S899">
        <f t="shared" ref="S899:S962" si="89">VLOOKUP(A899,$A$2:$J$1001,6,FALSE)</f>
        <v>77927</v>
      </c>
    </row>
    <row r="900" spans="1:19">
      <c r="A900">
        <v>899</v>
      </c>
      <c r="B900" t="s">
        <v>913</v>
      </c>
      <c r="C900">
        <v>42</v>
      </c>
      <c r="D900" t="s">
        <v>15</v>
      </c>
      <c r="E900" t="s">
        <v>22</v>
      </c>
      <c r="F900">
        <v>38725</v>
      </c>
      <c r="G900" s="2">
        <v>41889</v>
      </c>
      <c r="H900">
        <v>27509</v>
      </c>
      <c r="I900" t="s">
        <v>18</v>
      </c>
      <c r="J900">
        <v>26</v>
      </c>
      <c r="K900" t="str">
        <f t="shared" si="84"/>
        <v>Below</v>
      </c>
      <c r="L900" t="str">
        <f t="shared" si="85"/>
        <v>Poor</v>
      </c>
      <c r="M900" t="b">
        <f t="shared" si="86"/>
        <v>0</v>
      </c>
      <c r="N900" t="b">
        <f t="shared" si="87"/>
        <v>0</v>
      </c>
      <c r="O900" t="b">
        <f t="shared" si="88"/>
        <v>1</v>
      </c>
      <c r="S900">
        <f t="shared" si="89"/>
        <v>38725</v>
      </c>
    </row>
    <row r="901" spans="1:19">
      <c r="A901">
        <v>900</v>
      </c>
      <c r="B901" t="s">
        <v>914</v>
      </c>
      <c r="C901">
        <v>26</v>
      </c>
      <c r="D901" t="s">
        <v>11</v>
      </c>
      <c r="E901" t="s">
        <v>7</v>
      </c>
      <c r="F901">
        <v>30560</v>
      </c>
      <c r="G901" s="2">
        <v>43589</v>
      </c>
      <c r="H901">
        <v>23918</v>
      </c>
      <c r="I901" t="s">
        <v>13</v>
      </c>
      <c r="J901">
        <v>39</v>
      </c>
      <c r="K901" t="str">
        <f t="shared" si="84"/>
        <v>Below</v>
      </c>
      <c r="L901" t="str">
        <f t="shared" si="85"/>
        <v>Average</v>
      </c>
      <c r="M901" t="b">
        <f t="shared" si="86"/>
        <v>0</v>
      </c>
      <c r="N901" t="b">
        <f t="shared" si="87"/>
        <v>0</v>
      </c>
      <c r="O901" t="b">
        <f t="shared" si="88"/>
        <v>1</v>
      </c>
      <c r="S901">
        <f t="shared" si="89"/>
        <v>30560</v>
      </c>
    </row>
    <row r="902" spans="1:19">
      <c r="A902">
        <v>901</v>
      </c>
      <c r="B902" t="s">
        <v>915</v>
      </c>
      <c r="C902">
        <v>60</v>
      </c>
      <c r="D902" t="s">
        <v>11</v>
      </c>
      <c r="E902" t="s">
        <v>22</v>
      </c>
      <c r="F902">
        <v>68335</v>
      </c>
      <c r="G902" s="2">
        <v>44420</v>
      </c>
      <c r="H902">
        <v>36301</v>
      </c>
      <c r="I902" t="s">
        <v>18</v>
      </c>
      <c r="J902">
        <v>24</v>
      </c>
      <c r="K902" t="str">
        <f t="shared" si="84"/>
        <v>Above</v>
      </c>
      <c r="L902" t="str">
        <f t="shared" si="85"/>
        <v>Poor</v>
      </c>
      <c r="M902" t="b">
        <f t="shared" si="86"/>
        <v>0</v>
      </c>
      <c r="N902" t="b">
        <f t="shared" si="87"/>
        <v>1</v>
      </c>
      <c r="O902" t="b">
        <f t="shared" si="88"/>
        <v>1</v>
      </c>
      <c r="S902">
        <f t="shared" si="89"/>
        <v>68335</v>
      </c>
    </row>
    <row r="903" spans="1:19">
      <c r="A903">
        <v>902</v>
      </c>
      <c r="B903" t="s">
        <v>916</v>
      </c>
      <c r="C903">
        <v>38</v>
      </c>
      <c r="D903" t="s">
        <v>11</v>
      </c>
      <c r="E903" t="s">
        <v>16</v>
      </c>
      <c r="F903">
        <v>78091</v>
      </c>
      <c r="G903" s="2">
        <v>45461</v>
      </c>
      <c r="H903">
        <v>19217</v>
      </c>
      <c r="I903" t="s">
        <v>20</v>
      </c>
      <c r="J903">
        <v>20</v>
      </c>
      <c r="K903" t="str">
        <f t="shared" si="84"/>
        <v>Above</v>
      </c>
      <c r="L903" t="str">
        <f t="shared" si="85"/>
        <v>Poor</v>
      </c>
      <c r="M903" t="b">
        <f t="shared" si="86"/>
        <v>0</v>
      </c>
      <c r="N903" t="b">
        <f t="shared" si="87"/>
        <v>1</v>
      </c>
      <c r="O903" t="b">
        <f t="shared" si="88"/>
        <v>1</v>
      </c>
      <c r="S903">
        <f t="shared" si="89"/>
        <v>78091</v>
      </c>
    </row>
    <row r="904" spans="1:19">
      <c r="A904">
        <v>903</v>
      </c>
      <c r="B904" t="s">
        <v>917</v>
      </c>
      <c r="C904">
        <v>48</v>
      </c>
      <c r="D904" t="s">
        <v>11</v>
      </c>
      <c r="E904" t="s">
        <v>27</v>
      </c>
      <c r="F904">
        <v>39893</v>
      </c>
      <c r="G904" s="2">
        <v>44413</v>
      </c>
      <c r="H904">
        <v>22903</v>
      </c>
      <c r="I904" t="s">
        <v>13</v>
      </c>
      <c r="J904">
        <v>53</v>
      </c>
      <c r="K904" t="str">
        <f t="shared" si="84"/>
        <v>Below</v>
      </c>
      <c r="L904" t="str">
        <f t="shared" si="85"/>
        <v>Excellent</v>
      </c>
      <c r="M904" t="b">
        <f t="shared" si="86"/>
        <v>0</v>
      </c>
      <c r="N904" t="b">
        <f t="shared" si="87"/>
        <v>1</v>
      </c>
      <c r="O904" t="b">
        <f t="shared" si="88"/>
        <v>1</v>
      </c>
      <c r="S904">
        <f t="shared" si="89"/>
        <v>39893</v>
      </c>
    </row>
    <row r="905" spans="1:19">
      <c r="A905">
        <v>904</v>
      </c>
      <c r="B905" t="s">
        <v>918</v>
      </c>
      <c r="C905">
        <v>47</v>
      </c>
      <c r="D905" t="s">
        <v>15</v>
      </c>
      <c r="E905" t="s">
        <v>16</v>
      </c>
      <c r="F905">
        <v>71118</v>
      </c>
      <c r="G905" s="2">
        <v>44386</v>
      </c>
      <c r="H905">
        <v>32317</v>
      </c>
      <c r="I905" t="s">
        <v>28</v>
      </c>
      <c r="J905">
        <v>22</v>
      </c>
      <c r="K905" t="str">
        <f t="shared" si="84"/>
        <v>Above</v>
      </c>
      <c r="L905" t="str">
        <f t="shared" si="85"/>
        <v>Poor</v>
      </c>
      <c r="M905" t="b">
        <f t="shared" si="86"/>
        <v>0</v>
      </c>
      <c r="N905" t="b">
        <f t="shared" si="87"/>
        <v>1</v>
      </c>
      <c r="O905" t="b">
        <f t="shared" si="88"/>
        <v>1</v>
      </c>
      <c r="S905">
        <f t="shared" si="89"/>
        <v>71118</v>
      </c>
    </row>
    <row r="906" spans="1:19">
      <c r="A906">
        <v>905</v>
      </c>
      <c r="B906" t="s">
        <v>919</v>
      </c>
      <c r="C906">
        <v>38</v>
      </c>
      <c r="D906" t="s">
        <v>15</v>
      </c>
      <c r="E906" t="s">
        <v>12</v>
      </c>
      <c r="F906">
        <v>58084</v>
      </c>
      <c r="G906" s="2">
        <v>42388</v>
      </c>
      <c r="H906">
        <v>25341</v>
      </c>
      <c r="I906" t="s">
        <v>28</v>
      </c>
      <c r="J906">
        <v>59</v>
      </c>
      <c r="K906" t="str">
        <f t="shared" si="84"/>
        <v>Above</v>
      </c>
      <c r="L906" t="str">
        <f t="shared" si="85"/>
        <v>Excellent</v>
      </c>
      <c r="M906" t="b">
        <f t="shared" si="86"/>
        <v>0</v>
      </c>
      <c r="N906" t="b">
        <f t="shared" si="87"/>
        <v>0</v>
      </c>
      <c r="O906" t="b">
        <f t="shared" si="88"/>
        <v>0</v>
      </c>
      <c r="S906">
        <f t="shared" si="89"/>
        <v>58084</v>
      </c>
    </row>
    <row r="907" spans="1:19">
      <c r="A907">
        <v>906</v>
      </c>
      <c r="B907" t="s">
        <v>920</v>
      </c>
      <c r="C907">
        <v>51</v>
      </c>
      <c r="D907" t="s">
        <v>15</v>
      </c>
      <c r="E907" t="s">
        <v>27</v>
      </c>
      <c r="F907">
        <v>47704</v>
      </c>
      <c r="G907" s="2">
        <v>44082</v>
      </c>
      <c r="H907">
        <v>25025</v>
      </c>
      <c r="I907" t="s">
        <v>28</v>
      </c>
      <c r="J907">
        <v>32</v>
      </c>
      <c r="K907" t="str">
        <f t="shared" si="84"/>
        <v>Below</v>
      </c>
      <c r="L907" t="str">
        <f t="shared" si="85"/>
        <v>Average</v>
      </c>
      <c r="M907" t="b">
        <f t="shared" si="86"/>
        <v>0</v>
      </c>
      <c r="N907" t="b">
        <f t="shared" si="87"/>
        <v>1</v>
      </c>
      <c r="O907" t="b">
        <f t="shared" si="88"/>
        <v>1</v>
      </c>
      <c r="S907">
        <f t="shared" si="89"/>
        <v>47704</v>
      </c>
    </row>
    <row r="908" spans="1:19">
      <c r="A908">
        <v>907</v>
      </c>
      <c r="B908" t="s">
        <v>921</v>
      </c>
      <c r="C908">
        <v>23</v>
      </c>
      <c r="D908" t="s">
        <v>11</v>
      </c>
      <c r="E908" t="s">
        <v>12</v>
      </c>
      <c r="F908">
        <v>71759</v>
      </c>
      <c r="G908" s="2">
        <v>44544</v>
      </c>
      <c r="H908">
        <v>10458</v>
      </c>
      <c r="I908" t="s">
        <v>20</v>
      </c>
      <c r="J908">
        <v>47</v>
      </c>
      <c r="K908" t="str">
        <f t="shared" si="84"/>
        <v>Above</v>
      </c>
      <c r="L908" t="str">
        <f t="shared" si="85"/>
        <v>Good</v>
      </c>
      <c r="M908" t="b">
        <f t="shared" si="86"/>
        <v>0</v>
      </c>
      <c r="N908" t="b">
        <f t="shared" si="87"/>
        <v>1</v>
      </c>
      <c r="O908" t="b">
        <f t="shared" si="88"/>
        <v>0</v>
      </c>
      <c r="S908">
        <f t="shared" si="89"/>
        <v>71759</v>
      </c>
    </row>
    <row r="909" spans="1:19">
      <c r="A909">
        <v>908</v>
      </c>
      <c r="B909" t="s">
        <v>922</v>
      </c>
      <c r="C909">
        <v>51</v>
      </c>
      <c r="D909" t="s">
        <v>11</v>
      </c>
      <c r="E909" t="s">
        <v>12</v>
      </c>
      <c r="F909">
        <v>34461</v>
      </c>
      <c r="G909" s="2">
        <v>44665</v>
      </c>
      <c r="H909">
        <v>17922</v>
      </c>
      <c r="I909" t="s">
        <v>28</v>
      </c>
      <c r="J909">
        <v>45</v>
      </c>
      <c r="K909" t="str">
        <f t="shared" si="84"/>
        <v>Below</v>
      </c>
      <c r="L909" t="str">
        <f t="shared" si="85"/>
        <v>Good</v>
      </c>
      <c r="M909" t="b">
        <f t="shared" si="86"/>
        <v>0</v>
      </c>
      <c r="N909" t="b">
        <f t="shared" si="87"/>
        <v>0</v>
      </c>
      <c r="O909" t="b">
        <f t="shared" si="88"/>
        <v>0</v>
      </c>
      <c r="S909">
        <f t="shared" si="89"/>
        <v>34461</v>
      </c>
    </row>
    <row r="910" spans="1:19">
      <c r="A910">
        <v>909</v>
      </c>
      <c r="B910" t="s">
        <v>923</v>
      </c>
      <c r="C910">
        <v>41</v>
      </c>
      <c r="D910" t="s">
        <v>15</v>
      </c>
      <c r="E910" t="s">
        <v>27</v>
      </c>
      <c r="F910">
        <v>74824</v>
      </c>
      <c r="G910" s="2">
        <v>43635</v>
      </c>
      <c r="H910">
        <v>11854</v>
      </c>
      <c r="I910" t="s">
        <v>13</v>
      </c>
      <c r="J910">
        <v>21</v>
      </c>
      <c r="K910" t="str">
        <f t="shared" si="84"/>
        <v>Above</v>
      </c>
      <c r="L910" t="str">
        <f t="shared" si="85"/>
        <v>Poor</v>
      </c>
      <c r="M910" t="b">
        <f t="shared" si="86"/>
        <v>0</v>
      </c>
      <c r="N910" t="b">
        <f t="shared" si="87"/>
        <v>1</v>
      </c>
      <c r="O910" t="b">
        <f t="shared" si="88"/>
        <v>1</v>
      </c>
      <c r="S910">
        <f t="shared" si="89"/>
        <v>74824</v>
      </c>
    </row>
    <row r="911" spans="1:19">
      <c r="A911">
        <v>910</v>
      </c>
      <c r="B911" t="s">
        <v>924</v>
      </c>
      <c r="C911">
        <v>56</v>
      </c>
      <c r="D911" t="s">
        <v>11</v>
      </c>
      <c r="E911" t="s">
        <v>7</v>
      </c>
      <c r="F911">
        <v>52931</v>
      </c>
      <c r="G911" s="2">
        <v>43703</v>
      </c>
      <c r="H911">
        <v>17582</v>
      </c>
      <c r="I911" t="s">
        <v>18</v>
      </c>
      <c r="J911">
        <v>58</v>
      </c>
      <c r="K911" t="str">
        <f t="shared" si="84"/>
        <v>Above</v>
      </c>
      <c r="L911" t="str">
        <f t="shared" si="85"/>
        <v>Excellent</v>
      </c>
      <c r="M911" t="b">
        <f t="shared" si="86"/>
        <v>0</v>
      </c>
      <c r="N911" t="b">
        <f t="shared" si="87"/>
        <v>0</v>
      </c>
      <c r="O911" t="b">
        <f t="shared" si="88"/>
        <v>1</v>
      </c>
      <c r="S911">
        <f t="shared" si="89"/>
        <v>52931</v>
      </c>
    </row>
    <row r="912" spans="1:19">
      <c r="A912">
        <v>911</v>
      </c>
      <c r="B912" t="s">
        <v>925</v>
      </c>
      <c r="C912">
        <v>38</v>
      </c>
      <c r="D912" t="s">
        <v>15</v>
      </c>
      <c r="E912" t="s">
        <v>12</v>
      </c>
      <c r="F912">
        <v>72702</v>
      </c>
      <c r="G912" s="2">
        <v>43709</v>
      </c>
      <c r="H912">
        <v>12243</v>
      </c>
      <c r="I912" t="s">
        <v>28</v>
      </c>
      <c r="J912">
        <v>50</v>
      </c>
      <c r="K912" t="str">
        <f t="shared" si="84"/>
        <v>Above</v>
      </c>
      <c r="L912" t="str">
        <f t="shared" si="85"/>
        <v>Excellent</v>
      </c>
      <c r="M912" t="b">
        <f t="shared" si="86"/>
        <v>0</v>
      </c>
      <c r="N912" t="b">
        <f t="shared" si="87"/>
        <v>1</v>
      </c>
      <c r="O912" t="b">
        <f t="shared" si="88"/>
        <v>0</v>
      </c>
      <c r="S912">
        <f t="shared" si="89"/>
        <v>72702</v>
      </c>
    </row>
    <row r="913" spans="1:19">
      <c r="A913">
        <v>912</v>
      </c>
      <c r="B913" t="s">
        <v>926</v>
      </c>
      <c r="C913">
        <v>26</v>
      </c>
      <c r="D913" t="s">
        <v>15</v>
      </c>
      <c r="E913" t="s">
        <v>16</v>
      </c>
      <c r="F913">
        <v>34749</v>
      </c>
      <c r="G913" s="2">
        <v>42477</v>
      </c>
      <c r="H913">
        <v>13715</v>
      </c>
      <c r="I913" t="s">
        <v>20</v>
      </c>
      <c r="J913">
        <v>42</v>
      </c>
      <c r="K913" t="str">
        <f t="shared" si="84"/>
        <v>Below</v>
      </c>
      <c r="L913" t="str">
        <f t="shared" si="85"/>
        <v>Good</v>
      </c>
      <c r="M913" t="b">
        <f t="shared" si="86"/>
        <v>0</v>
      </c>
      <c r="N913" t="b">
        <f t="shared" si="87"/>
        <v>0</v>
      </c>
      <c r="O913" t="b">
        <f t="shared" si="88"/>
        <v>1</v>
      </c>
      <c r="S913">
        <f t="shared" si="89"/>
        <v>34749</v>
      </c>
    </row>
    <row r="914" spans="1:19">
      <c r="A914">
        <v>913</v>
      </c>
      <c r="B914" t="s">
        <v>927</v>
      </c>
      <c r="C914">
        <v>40</v>
      </c>
      <c r="D914" t="s">
        <v>11</v>
      </c>
      <c r="E914" t="s">
        <v>12</v>
      </c>
      <c r="F914">
        <v>37889</v>
      </c>
      <c r="G914" s="2">
        <v>44054</v>
      </c>
      <c r="H914">
        <v>14048</v>
      </c>
      <c r="I914" t="s">
        <v>20</v>
      </c>
      <c r="J914">
        <v>22</v>
      </c>
      <c r="K914" t="str">
        <f t="shared" si="84"/>
        <v>Below</v>
      </c>
      <c r="L914" t="str">
        <f t="shared" si="85"/>
        <v>Poor</v>
      </c>
      <c r="M914" t="b">
        <f t="shared" si="86"/>
        <v>0</v>
      </c>
      <c r="N914" t="b">
        <f t="shared" si="87"/>
        <v>0</v>
      </c>
      <c r="O914" t="b">
        <f t="shared" si="88"/>
        <v>0</v>
      </c>
      <c r="S914">
        <f t="shared" si="89"/>
        <v>37889</v>
      </c>
    </row>
    <row r="915" spans="1:19">
      <c r="A915">
        <v>914</v>
      </c>
      <c r="B915" t="s">
        <v>928</v>
      </c>
      <c r="C915">
        <v>59</v>
      </c>
      <c r="D915" t="s">
        <v>11</v>
      </c>
      <c r="E915" t="s">
        <v>12</v>
      </c>
      <c r="F915">
        <v>54561</v>
      </c>
      <c r="G915" s="2">
        <v>44873</v>
      </c>
      <c r="H915">
        <v>30101</v>
      </c>
      <c r="I915" t="s">
        <v>13</v>
      </c>
      <c r="J915">
        <v>53</v>
      </c>
      <c r="K915" t="str">
        <f t="shared" si="84"/>
        <v>Above</v>
      </c>
      <c r="L915" t="str">
        <f t="shared" si="85"/>
        <v>Excellent</v>
      </c>
      <c r="M915" t="b">
        <f t="shared" si="86"/>
        <v>0</v>
      </c>
      <c r="N915" t="b">
        <f t="shared" si="87"/>
        <v>0</v>
      </c>
      <c r="O915" t="b">
        <f t="shared" si="88"/>
        <v>0</v>
      </c>
      <c r="S915">
        <f t="shared" si="89"/>
        <v>54561</v>
      </c>
    </row>
    <row r="916" spans="1:19">
      <c r="A916">
        <v>915</v>
      </c>
      <c r="B916" t="s">
        <v>929</v>
      </c>
      <c r="C916">
        <v>32</v>
      </c>
      <c r="D916" t="s">
        <v>11</v>
      </c>
      <c r="E916" t="s">
        <v>12</v>
      </c>
      <c r="F916">
        <v>61042</v>
      </c>
      <c r="G916" s="2">
        <v>42032</v>
      </c>
      <c r="H916">
        <v>10912</v>
      </c>
      <c r="I916" t="s">
        <v>18</v>
      </c>
      <c r="J916">
        <v>57</v>
      </c>
      <c r="K916" t="str">
        <f t="shared" si="84"/>
        <v>Above</v>
      </c>
      <c r="L916" t="str">
        <f t="shared" si="85"/>
        <v>Excellent</v>
      </c>
      <c r="M916" t="b">
        <f t="shared" si="86"/>
        <v>0</v>
      </c>
      <c r="N916" t="b">
        <f t="shared" si="87"/>
        <v>1</v>
      </c>
      <c r="O916" t="b">
        <f t="shared" si="88"/>
        <v>0</v>
      </c>
      <c r="S916">
        <f t="shared" si="89"/>
        <v>61042</v>
      </c>
    </row>
    <row r="917" spans="1:19">
      <c r="A917">
        <v>916</v>
      </c>
      <c r="B917" t="s">
        <v>930</v>
      </c>
      <c r="C917">
        <v>44</v>
      </c>
      <c r="D917" t="s">
        <v>11</v>
      </c>
      <c r="E917" t="s">
        <v>27</v>
      </c>
      <c r="F917">
        <v>59932</v>
      </c>
      <c r="G917" s="2">
        <v>43904</v>
      </c>
      <c r="H917">
        <v>34355</v>
      </c>
      <c r="I917" t="s">
        <v>28</v>
      </c>
      <c r="J917">
        <v>46</v>
      </c>
      <c r="K917" t="str">
        <f t="shared" si="84"/>
        <v>Above</v>
      </c>
      <c r="L917" t="str">
        <f t="shared" si="85"/>
        <v>Good</v>
      </c>
      <c r="M917" t="b">
        <f t="shared" si="86"/>
        <v>0</v>
      </c>
      <c r="N917" t="b">
        <f t="shared" si="87"/>
        <v>1</v>
      </c>
      <c r="O917" t="b">
        <f t="shared" si="88"/>
        <v>1</v>
      </c>
      <c r="S917">
        <f t="shared" si="89"/>
        <v>59932</v>
      </c>
    </row>
    <row r="918" spans="1:19">
      <c r="A918">
        <v>917</v>
      </c>
      <c r="B918" t="s">
        <v>931</v>
      </c>
      <c r="C918">
        <v>43</v>
      </c>
      <c r="D918" t="s">
        <v>11</v>
      </c>
      <c r="E918" t="s">
        <v>27</v>
      </c>
      <c r="F918">
        <v>75533</v>
      </c>
      <c r="G918" s="2">
        <v>43232</v>
      </c>
      <c r="H918">
        <v>38543</v>
      </c>
      <c r="I918" t="s">
        <v>20</v>
      </c>
      <c r="J918">
        <v>56</v>
      </c>
      <c r="K918" t="str">
        <f t="shared" si="84"/>
        <v>Above</v>
      </c>
      <c r="L918" t="str">
        <f t="shared" si="85"/>
        <v>Excellent</v>
      </c>
      <c r="M918" t="b">
        <f t="shared" si="86"/>
        <v>0</v>
      </c>
      <c r="N918" t="b">
        <f t="shared" si="87"/>
        <v>1</v>
      </c>
      <c r="O918" t="b">
        <f t="shared" si="88"/>
        <v>1</v>
      </c>
      <c r="S918">
        <f t="shared" si="89"/>
        <v>75533</v>
      </c>
    </row>
    <row r="919" spans="1:19">
      <c r="A919">
        <v>918</v>
      </c>
      <c r="B919" t="s">
        <v>932</v>
      </c>
      <c r="C919">
        <v>52</v>
      </c>
      <c r="D919" t="s">
        <v>11</v>
      </c>
      <c r="E919" t="s">
        <v>12</v>
      </c>
      <c r="F919">
        <v>58901</v>
      </c>
      <c r="G919" s="2">
        <v>41992</v>
      </c>
      <c r="H919">
        <v>33150</v>
      </c>
      <c r="I919" t="s">
        <v>28</v>
      </c>
      <c r="J919">
        <v>60</v>
      </c>
      <c r="K919" t="str">
        <f t="shared" si="84"/>
        <v>Above</v>
      </c>
      <c r="L919" t="str">
        <f t="shared" si="85"/>
        <v>Excellent</v>
      </c>
      <c r="M919" t="b">
        <f t="shared" si="86"/>
        <v>0</v>
      </c>
      <c r="N919" t="b">
        <f t="shared" si="87"/>
        <v>0</v>
      </c>
      <c r="O919" t="b">
        <f t="shared" si="88"/>
        <v>0</v>
      </c>
      <c r="S919">
        <f t="shared" si="89"/>
        <v>58901</v>
      </c>
    </row>
    <row r="920" spans="1:19">
      <c r="A920">
        <v>919</v>
      </c>
      <c r="B920" t="s">
        <v>933</v>
      </c>
      <c r="C920">
        <v>46</v>
      </c>
      <c r="D920" t="s">
        <v>15</v>
      </c>
      <c r="E920" t="s">
        <v>27</v>
      </c>
      <c r="F920">
        <v>52889</v>
      </c>
      <c r="G920" s="2">
        <v>44588</v>
      </c>
      <c r="H920">
        <v>28774</v>
      </c>
      <c r="I920" t="s">
        <v>18</v>
      </c>
      <c r="J920">
        <v>45</v>
      </c>
      <c r="K920" t="str">
        <f t="shared" si="84"/>
        <v>Above</v>
      </c>
      <c r="L920" t="str">
        <f t="shared" si="85"/>
        <v>Good</v>
      </c>
      <c r="M920" t="b">
        <f t="shared" si="86"/>
        <v>0</v>
      </c>
      <c r="N920" t="b">
        <f t="shared" si="87"/>
        <v>1</v>
      </c>
      <c r="O920" t="b">
        <f t="shared" si="88"/>
        <v>1</v>
      </c>
      <c r="S920">
        <f t="shared" si="89"/>
        <v>52889</v>
      </c>
    </row>
    <row r="921" spans="1:19">
      <c r="A921">
        <v>920</v>
      </c>
      <c r="B921" t="s">
        <v>934</v>
      </c>
      <c r="C921">
        <v>26</v>
      </c>
      <c r="D921" t="s">
        <v>11</v>
      </c>
      <c r="E921" t="s">
        <v>27</v>
      </c>
      <c r="F921">
        <v>64087</v>
      </c>
      <c r="G921" s="2">
        <v>43357</v>
      </c>
      <c r="H921">
        <v>33305</v>
      </c>
      <c r="I921" t="s">
        <v>18</v>
      </c>
      <c r="J921">
        <v>25</v>
      </c>
      <c r="K921" t="str">
        <f t="shared" si="84"/>
        <v>Above</v>
      </c>
      <c r="L921" t="str">
        <f t="shared" si="85"/>
        <v>Poor</v>
      </c>
      <c r="M921" t="b">
        <f t="shared" si="86"/>
        <v>0</v>
      </c>
      <c r="N921" t="b">
        <f t="shared" si="87"/>
        <v>1</v>
      </c>
      <c r="O921" t="b">
        <f t="shared" si="88"/>
        <v>1</v>
      </c>
      <c r="S921">
        <f t="shared" si="89"/>
        <v>64087</v>
      </c>
    </row>
    <row r="922" spans="1:19">
      <c r="A922">
        <v>921</v>
      </c>
      <c r="B922" t="s">
        <v>935</v>
      </c>
      <c r="C922">
        <v>58</v>
      </c>
      <c r="D922" t="s">
        <v>11</v>
      </c>
      <c r="E922" t="s">
        <v>22</v>
      </c>
      <c r="F922">
        <v>71884</v>
      </c>
      <c r="G922" s="2">
        <v>42382</v>
      </c>
      <c r="H922">
        <v>38776</v>
      </c>
      <c r="I922" t="s">
        <v>13</v>
      </c>
      <c r="J922">
        <v>27</v>
      </c>
      <c r="K922" t="str">
        <f t="shared" si="84"/>
        <v>Above</v>
      </c>
      <c r="L922" t="str">
        <f t="shared" si="85"/>
        <v>Poor</v>
      </c>
      <c r="M922" t="b">
        <f t="shared" si="86"/>
        <v>0</v>
      </c>
      <c r="N922" t="b">
        <f t="shared" si="87"/>
        <v>1</v>
      </c>
      <c r="O922" t="b">
        <f t="shared" si="88"/>
        <v>1</v>
      </c>
      <c r="S922">
        <f t="shared" si="89"/>
        <v>71884</v>
      </c>
    </row>
    <row r="923" spans="1:19">
      <c r="A923">
        <v>922</v>
      </c>
      <c r="B923" t="s">
        <v>936</v>
      </c>
      <c r="C923">
        <v>26</v>
      </c>
      <c r="D923" t="s">
        <v>11</v>
      </c>
      <c r="E923" t="s">
        <v>12</v>
      </c>
      <c r="F923">
        <v>67817</v>
      </c>
      <c r="G923" s="2">
        <v>44101</v>
      </c>
      <c r="H923">
        <v>34658</v>
      </c>
      <c r="I923" t="s">
        <v>18</v>
      </c>
      <c r="J923">
        <v>60</v>
      </c>
      <c r="K923" t="str">
        <f t="shared" si="84"/>
        <v>Above</v>
      </c>
      <c r="L923" t="str">
        <f t="shared" si="85"/>
        <v>Excellent</v>
      </c>
      <c r="M923" t="b">
        <f t="shared" si="86"/>
        <v>0</v>
      </c>
      <c r="N923" t="b">
        <f t="shared" si="87"/>
        <v>1</v>
      </c>
      <c r="O923" t="b">
        <f t="shared" si="88"/>
        <v>0</v>
      </c>
      <c r="S923">
        <f t="shared" si="89"/>
        <v>67817</v>
      </c>
    </row>
    <row r="924" spans="1:19">
      <c r="A924">
        <v>923</v>
      </c>
      <c r="B924" t="s">
        <v>937</v>
      </c>
      <c r="C924">
        <v>24</v>
      </c>
      <c r="D924" t="s">
        <v>15</v>
      </c>
      <c r="E924" t="s">
        <v>22</v>
      </c>
      <c r="F924">
        <v>72018</v>
      </c>
      <c r="G924" s="2">
        <v>45316</v>
      </c>
      <c r="H924">
        <v>14016</v>
      </c>
      <c r="I924" t="s">
        <v>28</v>
      </c>
      <c r="J924">
        <v>43</v>
      </c>
      <c r="K924" t="str">
        <f t="shared" si="84"/>
        <v>Above</v>
      </c>
      <c r="L924" t="str">
        <f t="shared" si="85"/>
        <v>Good</v>
      </c>
      <c r="M924" t="b">
        <f t="shared" si="86"/>
        <v>0</v>
      </c>
      <c r="N924" t="b">
        <f t="shared" si="87"/>
        <v>1</v>
      </c>
      <c r="O924" t="b">
        <f t="shared" si="88"/>
        <v>1</v>
      </c>
      <c r="S924">
        <f t="shared" si="89"/>
        <v>72018</v>
      </c>
    </row>
    <row r="925" spans="1:19">
      <c r="A925">
        <v>924</v>
      </c>
      <c r="B925" t="s">
        <v>938</v>
      </c>
      <c r="C925">
        <v>31</v>
      </c>
      <c r="D925" t="s">
        <v>15</v>
      </c>
      <c r="E925" t="s">
        <v>22</v>
      </c>
      <c r="F925">
        <v>77322</v>
      </c>
      <c r="G925" s="2">
        <v>41975</v>
      </c>
      <c r="H925">
        <v>29812</v>
      </c>
      <c r="I925" t="s">
        <v>28</v>
      </c>
      <c r="J925">
        <v>42</v>
      </c>
      <c r="K925" t="str">
        <f t="shared" si="84"/>
        <v>Above</v>
      </c>
      <c r="L925" t="str">
        <f t="shared" si="85"/>
        <v>Good</v>
      </c>
      <c r="M925" t="b">
        <f t="shared" si="86"/>
        <v>0</v>
      </c>
      <c r="N925" t="b">
        <f t="shared" si="87"/>
        <v>1</v>
      </c>
      <c r="O925" t="b">
        <f t="shared" si="88"/>
        <v>1</v>
      </c>
      <c r="S925">
        <f t="shared" si="89"/>
        <v>77322</v>
      </c>
    </row>
    <row r="926" spans="1:19">
      <c r="A926">
        <v>925</v>
      </c>
      <c r="B926" t="s">
        <v>939</v>
      </c>
      <c r="C926">
        <v>50</v>
      </c>
      <c r="D926" t="s">
        <v>15</v>
      </c>
      <c r="E926" t="s">
        <v>27</v>
      </c>
      <c r="F926">
        <v>71508</v>
      </c>
      <c r="G926" s="2">
        <v>43220</v>
      </c>
      <c r="H926">
        <v>22309</v>
      </c>
      <c r="I926" t="s">
        <v>20</v>
      </c>
      <c r="J926">
        <v>56</v>
      </c>
      <c r="K926" t="str">
        <f t="shared" si="84"/>
        <v>Above</v>
      </c>
      <c r="L926" t="str">
        <f t="shared" si="85"/>
        <v>Excellent</v>
      </c>
      <c r="M926" t="b">
        <f t="shared" si="86"/>
        <v>0</v>
      </c>
      <c r="N926" t="b">
        <f t="shared" si="87"/>
        <v>1</v>
      </c>
      <c r="O926" t="b">
        <f t="shared" si="88"/>
        <v>1</v>
      </c>
      <c r="S926">
        <f t="shared" si="89"/>
        <v>71508</v>
      </c>
    </row>
    <row r="927" spans="1:19">
      <c r="A927">
        <v>926</v>
      </c>
      <c r="B927" t="s">
        <v>940</v>
      </c>
      <c r="C927">
        <v>49</v>
      </c>
      <c r="D927" t="s">
        <v>11</v>
      </c>
      <c r="E927" t="s">
        <v>16</v>
      </c>
      <c r="F927">
        <v>54674</v>
      </c>
      <c r="G927" s="2">
        <v>42759</v>
      </c>
      <c r="H927">
        <v>32110</v>
      </c>
      <c r="I927" t="s">
        <v>13</v>
      </c>
      <c r="J927">
        <v>43</v>
      </c>
      <c r="K927" t="str">
        <f t="shared" si="84"/>
        <v>Above</v>
      </c>
      <c r="L927" t="str">
        <f t="shared" si="85"/>
        <v>Good</v>
      </c>
      <c r="M927" t="b">
        <f t="shared" si="86"/>
        <v>1</v>
      </c>
      <c r="N927" t="b">
        <f t="shared" si="87"/>
        <v>0</v>
      </c>
      <c r="O927" t="b">
        <f t="shared" si="88"/>
        <v>1</v>
      </c>
      <c r="S927">
        <f t="shared" si="89"/>
        <v>54674</v>
      </c>
    </row>
    <row r="928" spans="1:19">
      <c r="A928">
        <v>927</v>
      </c>
      <c r="B928" t="s">
        <v>941</v>
      </c>
      <c r="C928">
        <v>40</v>
      </c>
      <c r="D928" t="s">
        <v>15</v>
      </c>
      <c r="E928" t="s">
        <v>27</v>
      </c>
      <c r="F928">
        <v>61443</v>
      </c>
      <c r="G928" s="2">
        <v>44501</v>
      </c>
      <c r="H928">
        <v>19202</v>
      </c>
      <c r="I928" t="s">
        <v>28</v>
      </c>
      <c r="J928">
        <v>34</v>
      </c>
      <c r="K928" t="str">
        <f t="shared" si="84"/>
        <v>Above</v>
      </c>
      <c r="L928" t="str">
        <f t="shared" si="85"/>
        <v>Average</v>
      </c>
      <c r="M928" t="b">
        <f t="shared" si="86"/>
        <v>0</v>
      </c>
      <c r="N928" t="b">
        <f t="shared" si="87"/>
        <v>1</v>
      </c>
      <c r="O928" t="b">
        <f t="shared" si="88"/>
        <v>1</v>
      </c>
      <c r="S928">
        <f t="shared" si="89"/>
        <v>61443</v>
      </c>
    </row>
    <row r="929" spans="1:19">
      <c r="A929">
        <v>928</v>
      </c>
      <c r="B929" t="s">
        <v>942</v>
      </c>
      <c r="C929">
        <v>31</v>
      </c>
      <c r="D929" t="s">
        <v>11</v>
      </c>
      <c r="E929" t="s">
        <v>7</v>
      </c>
      <c r="F929">
        <v>33945</v>
      </c>
      <c r="G929" s="2">
        <v>42189</v>
      </c>
      <c r="H929">
        <v>16274</v>
      </c>
      <c r="I929" t="s">
        <v>13</v>
      </c>
      <c r="J929">
        <v>35</v>
      </c>
      <c r="K929" t="str">
        <f t="shared" si="84"/>
        <v>Below</v>
      </c>
      <c r="L929" t="str">
        <f t="shared" si="85"/>
        <v>Average</v>
      </c>
      <c r="M929" t="b">
        <f t="shared" si="86"/>
        <v>0</v>
      </c>
      <c r="N929" t="b">
        <f t="shared" si="87"/>
        <v>0</v>
      </c>
      <c r="O929" t="b">
        <f t="shared" si="88"/>
        <v>1</v>
      </c>
      <c r="S929">
        <f t="shared" si="89"/>
        <v>33945</v>
      </c>
    </row>
    <row r="930" spans="1:19">
      <c r="A930">
        <v>929</v>
      </c>
      <c r="B930" t="s">
        <v>943</v>
      </c>
      <c r="C930">
        <v>33</v>
      </c>
      <c r="D930" t="s">
        <v>15</v>
      </c>
      <c r="E930" t="s">
        <v>7</v>
      </c>
      <c r="F930">
        <v>64428</v>
      </c>
      <c r="G930" s="2">
        <v>45183</v>
      </c>
      <c r="H930">
        <v>32758</v>
      </c>
      <c r="I930" t="s">
        <v>13</v>
      </c>
      <c r="J930">
        <v>38</v>
      </c>
      <c r="K930" t="str">
        <f t="shared" si="84"/>
        <v>Above</v>
      </c>
      <c r="L930" t="str">
        <f t="shared" si="85"/>
        <v>Average</v>
      </c>
      <c r="M930" t="b">
        <f t="shared" si="86"/>
        <v>0</v>
      </c>
      <c r="N930" t="b">
        <f t="shared" si="87"/>
        <v>1</v>
      </c>
      <c r="O930" t="b">
        <f t="shared" si="88"/>
        <v>1</v>
      </c>
      <c r="S930">
        <f t="shared" si="89"/>
        <v>64428</v>
      </c>
    </row>
    <row r="931" spans="1:19">
      <c r="A931">
        <v>930</v>
      </c>
      <c r="B931" t="s">
        <v>944</v>
      </c>
      <c r="C931">
        <v>47</v>
      </c>
      <c r="D931" t="s">
        <v>11</v>
      </c>
      <c r="E931" t="s">
        <v>27</v>
      </c>
      <c r="F931">
        <v>78578</v>
      </c>
      <c r="G931" s="2">
        <v>43505</v>
      </c>
      <c r="H931">
        <v>26643</v>
      </c>
      <c r="I931" t="s">
        <v>28</v>
      </c>
      <c r="J931">
        <v>27</v>
      </c>
      <c r="K931" t="str">
        <f t="shared" si="84"/>
        <v>Above</v>
      </c>
      <c r="L931" t="str">
        <f t="shared" si="85"/>
        <v>Poor</v>
      </c>
      <c r="M931" t="b">
        <f t="shared" si="86"/>
        <v>0</v>
      </c>
      <c r="N931" t="b">
        <f t="shared" si="87"/>
        <v>1</v>
      </c>
      <c r="O931" t="b">
        <f t="shared" si="88"/>
        <v>1</v>
      </c>
      <c r="S931">
        <f t="shared" si="89"/>
        <v>78578</v>
      </c>
    </row>
    <row r="932" spans="1:19">
      <c r="A932">
        <v>931</v>
      </c>
      <c r="B932" t="s">
        <v>945</v>
      </c>
      <c r="C932">
        <v>49</v>
      </c>
      <c r="D932" t="s">
        <v>15</v>
      </c>
      <c r="E932" t="s">
        <v>27</v>
      </c>
      <c r="F932">
        <v>50050</v>
      </c>
      <c r="G932" s="2">
        <v>42891</v>
      </c>
      <c r="H932">
        <v>23828</v>
      </c>
      <c r="I932" t="s">
        <v>13</v>
      </c>
      <c r="J932">
        <v>39</v>
      </c>
      <c r="K932" t="str">
        <f t="shared" si="84"/>
        <v>Above</v>
      </c>
      <c r="L932" t="str">
        <f t="shared" si="85"/>
        <v>Average</v>
      </c>
      <c r="M932" t="b">
        <f t="shared" si="86"/>
        <v>0</v>
      </c>
      <c r="N932" t="b">
        <f t="shared" si="87"/>
        <v>1</v>
      </c>
      <c r="O932" t="b">
        <f t="shared" si="88"/>
        <v>1</v>
      </c>
      <c r="S932">
        <f t="shared" si="89"/>
        <v>50050</v>
      </c>
    </row>
    <row r="933" spans="1:19">
      <c r="A933">
        <v>932</v>
      </c>
      <c r="B933" t="s">
        <v>946</v>
      </c>
      <c r="C933">
        <v>60</v>
      </c>
      <c r="D933" t="s">
        <v>15</v>
      </c>
      <c r="E933" t="s">
        <v>12</v>
      </c>
      <c r="F933">
        <v>63430</v>
      </c>
      <c r="G933" s="2">
        <v>44978</v>
      </c>
      <c r="H933">
        <v>37797</v>
      </c>
      <c r="I933" t="s">
        <v>18</v>
      </c>
      <c r="J933">
        <v>59</v>
      </c>
      <c r="K933" t="str">
        <f t="shared" si="84"/>
        <v>Above</v>
      </c>
      <c r="L933" t="str">
        <f t="shared" si="85"/>
        <v>Excellent</v>
      </c>
      <c r="M933" t="b">
        <f t="shared" si="86"/>
        <v>0</v>
      </c>
      <c r="N933" t="b">
        <f t="shared" si="87"/>
        <v>1</v>
      </c>
      <c r="O933" t="b">
        <f t="shared" si="88"/>
        <v>0</v>
      </c>
      <c r="S933">
        <f t="shared" si="89"/>
        <v>63430</v>
      </c>
    </row>
    <row r="934" spans="1:19">
      <c r="A934">
        <v>933</v>
      </c>
      <c r="B934" t="s">
        <v>947</v>
      </c>
      <c r="C934">
        <v>49</v>
      </c>
      <c r="D934" t="s">
        <v>15</v>
      </c>
      <c r="E934" t="s">
        <v>7</v>
      </c>
      <c r="F934">
        <v>32835</v>
      </c>
      <c r="G934" s="2">
        <v>42259</v>
      </c>
      <c r="H934">
        <v>14946</v>
      </c>
      <c r="I934" t="s">
        <v>20</v>
      </c>
      <c r="J934">
        <v>35</v>
      </c>
      <c r="K934" t="str">
        <f t="shared" si="84"/>
        <v>Below</v>
      </c>
      <c r="L934" t="str">
        <f t="shared" si="85"/>
        <v>Average</v>
      </c>
      <c r="M934" t="b">
        <f t="shared" si="86"/>
        <v>0</v>
      </c>
      <c r="N934" t="b">
        <f t="shared" si="87"/>
        <v>0</v>
      </c>
      <c r="O934" t="b">
        <f t="shared" si="88"/>
        <v>1</v>
      </c>
      <c r="S934">
        <f t="shared" si="89"/>
        <v>32835</v>
      </c>
    </row>
    <row r="935" spans="1:19">
      <c r="A935">
        <v>934</v>
      </c>
      <c r="B935" t="s">
        <v>948</v>
      </c>
      <c r="C935">
        <v>57</v>
      </c>
      <c r="D935" t="s">
        <v>11</v>
      </c>
      <c r="E935" t="s">
        <v>27</v>
      </c>
      <c r="F935">
        <v>50143</v>
      </c>
      <c r="G935" s="2">
        <v>44382</v>
      </c>
      <c r="H935">
        <v>30736</v>
      </c>
      <c r="I935" t="s">
        <v>28</v>
      </c>
      <c r="J935">
        <v>41</v>
      </c>
      <c r="K935" t="str">
        <f t="shared" si="84"/>
        <v>Above</v>
      </c>
      <c r="L935" t="str">
        <f t="shared" si="85"/>
        <v>Good</v>
      </c>
      <c r="M935" t="b">
        <f t="shared" si="86"/>
        <v>0</v>
      </c>
      <c r="N935" t="b">
        <f t="shared" si="87"/>
        <v>1</v>
      </c>
      <c r="O935" t="b">
        <f t="shared" si="88"/>
        <v>1</v>
      </c>
      <c r="S935">
        <f t="shared" si="89"/>
        <v>50143</v>
      </c>
    </row>
    <row r="936" spans="1:19">
      <c r="A936">
        <v>935</v>
      </c>
      <c r="B936" t="s">
        <v>949</v>
      </c>
      <c r="C936">
        <v>20</v>
      </c>
      <c r="D936" t="s">
        <v>15</v>
      </c>
      <c r="E936" t="s">
        <v>12</v>
      </c>
      <c r="F936">
        <v>59088</v>
      </c>
      <c r="G936" s="2">
        <v>42408</v>
      </c>
      <c r="H936">
        <v>38910</v>
      </c>
      <c r="I936" t="s">
        <v>28</v>
      </c>
      <c r="J936">
        <v>40</v>
      </c>
      <c r="K936" t="str">
        <f t="shared" si="84"/>
        <v>Above</v>
      </c>
      <c r="L936" t="str">
        <f t="shared" si="85"/>
        <v>Good</v>
      </c>
      <c r="M936" t="b">
        <f t="shared" si="86"/>
        <v>0</v>
      </c>
      <c r="N936" t="b">
        <f t="shared" si="87"/>
        <v>0</v>
      </c>
      <c r="O936" t="b">
        <f t="shared" si="88"/>
        <v>0</v>
      </c>
      <c r="S936">
        <f t="shared" si="89"/>
        <v>59088</v>
      </c>
    </row>
    <row r="937" spans="1:19">
      <c r="A937">
        <v>936</v>
      </c>
      <c r="B937" t="s">
        <v>950</v>
      </c>
      <c r="C937">
        <v>58</v>
      </c>
      <c r="D937" t="s">
        <v>15</v>
      </c>
      <c r="E937" t="s">
        <v>27</v>
      </c>
      <c r="F937">
        <v>54820</v>
      </c>
      <c r="G937" s="2">
        <v>41973</v>
      </c>
      <c r="H937">
        <v>29704</v>
      </c>
      <c r="I937" t="s">
        <v>18</v>
      </c>
      <c r="J937">
        <v>43</v>
      </c>
      <c r="K937" t="str">
        <f t="shared" si="84"/>
        <v>Above</v>
      </c>
      <c r="L937" t="str">
        <f t="shared" si="85"/>
        <v>Good</v>
      </c>
      <c r="M937" t="b">
        <f t="shared" si="86"/>
        <v>0</v>
      </c>
      <c r="N937" t="b">
        <f t="shared" si="87"/>
        <v>1</v>
      </c>
      <c r="O937" t="b">
        <f t="shared" si="88"/>
        <v>1</v>
      </c>
      <c r="S937">
        <f t="shared" si="89"/>
        <v>54820</v>
      </c>
    </row>
    <row r="938" spans="1:19">
      <c r="A938">
        <v>937</v>
      </c>
      <c r="B938" t="s">
        <v>951</v>
      </c>
      <c r="C938">
        <v>52</v>
      </c>
      <c r="D938" t="s">
        <v>11</v>
      </c>
      <c r="E938" t="s">
        <v>16</v>
      </c>
      <c r="F938">
        <v>50616</v>
      </c>
      <c r="G938" s="2">
        <v>44495</v>
      </c>
      <c r="H938">
        <v>38372</v>
      </c>
      <c r="I938" t="s">
        <v>28</v>
      </c>
      <c r="J938">
        <v>40</v>
      </c>
      <c r="K938" t="str">
        <f t="shared" si="84"/>
        <v>Above</v>
      </c>
      <c r="L938" t="str">
        <f t="shared" si="85"/>
        <v>Good</v>
      </c>
      <c r="M938" t="b">
        <f t="shared" si="86"/>
        <v>0</v>
      </c>
      <c r="N938" t="b">
        <f t="shared" si="87"/>
        <v>0</v>
      </c>
      <c r="O938" t="b">
        <f t="shared" si="88"/>
        <v>1</v>
      </c>
      <c r="S938">
        <f t="shared" si="89"/>
        <v>50616</v>
      </c>
    </row>
    <row r="939" spans="1:19">
      <c r="A939">
        <v>938</v>
      </c>
      <c r="B939" t="s">
        <v>952</v>
      </c>
      <c r="C939">
        <v>50</v>
      </c>
      <c r="D939" t="s">
        <v>11</v>
      </c>
      <c r="E939" t="s">
        <v>12</v>
      </c>
      <c r="F939">
        <v>66170</v>
      </c>
      <c r="G939" s="2">
        <v>43470</v>
      </c>
      <c r="H939">
        <v>15123</v>
      </c>
      <c r="I939" t="s">
        <v>13</v>
      </c>
      <c r="J939">
        <v>31</v>
      </c>
      <c r="K939" t="str">
        <f t="shared" si="84"/>
        <v>Above</v>
      </c>
      <c r="L939" t="str">
        <f t="shared" si="85"/>
        <v>Average</v>
      </c>
      <c r="M939" t="b">
        <f t="shared" si="86"/>
        <v>0</v>
      </c>
      <c r="N939" t="b">
        <f t="shared" si="87"/>
        <v>1</v>
      </c>
      <c r="O939" t="b">
        <f t="shared" si="88"/>
        <v>0</v>
      </c>
      <c r="S939">
        <f t="shared" si="89"/>
        <v>66170</v>
      </c>
    </row>
    <row r="940" spans="1:19">
      <c r="A940">
        <v>939</v>
      </c>
      <c r="B940" t="s">
        <v>953</v>
      </c>
      <c r="C940">
        <v>28</v>
      </c>
      <c r="D940" t="s">
        <v>11</v>
      </c>
      <c r="E940" t="s">
        <v>12</v>
      </c>
      <c r="F940">
        <v>55723</v>
      </c>
      <c r="G940" s="2">
        <v>42871</v>
      </c>
      <c r="H940">
        <v>24162</v>
      </c>
      <c r="I940" t="s">
        <v>18</v>
      </c>
      <c r="J940">
        <v>53</v>
      </c>
      <c r="K940" t="str">
        <f t="shared" si="84"/>
        <v>Above</v>
      </c>
      <c r="L940" t="str">
        <f t="shared" si="85"/>
        <v>Excellent</v>
      </c>
      <c r="M940" t="b">
        <f t="shared" si="86"/>
        <v>0</v>
      </c>
      <c r="N940" t="b">
        <f t="shared" si="87"/>
        <v>0</v>
      </c>
      <c r="O940" t="b">
        <f t="shared" si="88"/>
        <v>0</v>
      </c>
      <c r="S940">
        <f t="shared" si="89"/>
        <v>55723</v>
      </c>
    </row>
    <row r="941" spans="1:19">
      <c r="A941">
        <v>940</v>
      </c>
      <c r="B941" t="s">
        <v>954</v>
      </c>
      <c r="C941">
        <v>22</v>
      </c>
      <c r="D941" t="s">
        <v>15</v>
      </c>
      <c r="E941" t="s">
        <v>12</v>
      </c>
      <c r="F941">
        <v>65910</v>
      </c>
      <c r="G941" s="2">
        <v>44918</v>
      </c>
      <c r="H941">
        <v>19189</v>
      </c>
      <c r="I941" t="s">
        <v>18</v>
      </c>
      <c r="J941">
        <v>24</v>
      </c>
      <c r="K941" t="str">
        <f t="shared" si="84"/>
        <v>Above</v>
      </c>
      <c r="L941" t="str">
        <f t="shared" si="85"/>
        <v>Poor</v>
      </c>
      <c r="M941" t="b">
        <f t="shared" si="86"/>
        <v>0</v>
      </c>
      <c r="N941" t="b">
        <f t="shared" si="87"/>
        <v>1</v>
      </c>
      <c r="O941" t="b">
        <f t="shared" si="88"/>
        <v>0</v>
      </c>
      <c r="S941">
        <f t="shared" si="89"/>
        <v>65910</v>
      </c>
    </row>
    <row r="942" spans="1:19">
      <c r="A942">
        <v>941</v>
      </c>
      <c r="B942" t="s">
        <v>955</v>
      </c>
      <c r="C942">
        <v>56</v>
      </c>
      <c r="D942" t="s">
        <v>11</v>
      </c>
      <c r="E942" t="s">
        <v>12</v>
      </c>
      <c r="F942">
        <v>35574</v>
      </c>
      <c r="G942" s="2">
        <v>43082</v>
      </c>
      <c r="H942">
        <v>14940</v>
      </c>
      <c r="I942" t="s">
        <v>18</v>
      </c>
      <c r="J942">
        <v>37</v>
      </c>
      <c r="K942" t="str">
        <f t="shared" si="84"/>
        <v>Below</v>
      </c>
      <c r="L942" t="str">
        <f t="shared" si="85"/>
        <v>Average</v>
      </c>
      <c r="M942" t="b">
        <f t="shared" si="86"/>
        <v>0</v>
      </c>
      <c r="N942" t="b">
        <f t="shared" si="87"/>
        <v>0</v>
      </c>
      <c r="O942" t="b">
        <f t="shared" si="88"/>
        <v>0</v>
      </c>
      <c r="S942">
        <f t="shared" si="89"/>
        <v>35574</v>
      </c>
    </row>
    <row r="943" spans="1:19">
      <c r="A943">
        <v>942</v>
      </c>
      <c r="B943" t="s">
        <v>956</v>
      </c>
      <c r="C943">
        <v>55</v>
      </c>
      <c r="D943" t="s">
        <v>15</v>
      </c>
      <c r="E943" t="s">
        <v>7</v>
      </c>
      <c r="F943">
        <v>52444</v>
      </c>
      <c r="G943" s="2">
        <v>43108</v>
      </c>
      <c r="H943">
        <v>31664</v>
      </c>
      <c r="I943" t="s">
        <v>20</v>
      </c>
      <c r="J943">
        <v>39</v>
      </c>
      <c r="K943" t="str">
        <f t="shared" si="84"/>
        <v>Above</v>
      </c>
      <c r="L943" t="str">
        <f t="shared" si="85"/>
        <v>Average</v>
      </c>
      <c r="M943" t="b">
        <f t="shared" si="86"/>
        <v>0</v>
      </c>
      <c r="N943" t="b">
        <f t="shared" si="87"/>
        <v>0</v>
      </c>
      <c r="O943" t="b">
        <f t="shared" si="88"/>
        <v>1</v>
      </c>
      <c r="S943">
        <f t="shared" si="89"/>
        <v>52444</v>
      </c>
    </row>
    <row r="944" spans="1:19">
      <c r="A944">
        <v>943</v>
      </c>
      <c r="B944" t="s">
        <v>957</v>
      </c>
      <c r="C944">
        <v>44</v>
      </c>
      <c r="D944" t="s">
        <v>11</v>
      </c>
      <c r="E944" t="s">
        <v>22</v>
      </c>
      <c r="F944">
        <v>72638</v>
      </c>
      <c r="G944" s="2">
        <v>42683</v>
      </c>
      <c r="H944">
        <v>10264</v>
      </c>
      <c r="I944" t="s">
        <v>18</v>
      </c>
      <c r="J944">
        <v>24</v>
      </c>
      <c r="K944" t="str">
        <f t="shared" si="84"/>
        <v>Above</v>
      </c>
      <c r="L944" t="str">
        <f t="shared" si="85"/>
        <v>Poor</v>
      </c>
      <c r="M944" t="b">
        <f t="shared" si="86"/>
        <v>0</v>
      </c>
      <c r="N944" t="b">
        <f t="shared" si="87"/>
        <v>1</v>
      </c>
      <c r="O944" t="b">
        <f t="shared" si="88"/>
        <v>1</v>
      </c>
      <c r="S944">
        <f t="shared" si="89"/>
        <v>72638</v>
      </c>
    </row>
    <row r="945" spans="1:19">
      <c r="A945">
        <v>944</v>
      </c>
      <c r="B945" t="s">
        <v>958</v>
      </c>
      <c r="C945">
        <v>55</v>
      </c>
      <c r="D945" t="s">
        <v>11</v>
      </c>
      <c r="E945" t="s">
        <v>16</v>
      </c>
      <c r="F945">
        <v>73829</v>
      </c>
      <c r="G945" s="2">
        <v>44991</v>
      </c>
      <c r="H945">
        <v>18369</v>
      </c>
      <c r="I945" t="s">
        <v>28</v>
      </c>
      <c r="J945">
        <v>23</v>
      </c>
      <c r="K945" t="str">
        <f t="shared" si="84"/>
        <v>Above</v>
      </c>
      <c r="L945" t="str">
        <f t="shared" si="85"/>
        <v>Poor</v>
      </c>
      <c r="M945" t="b">
        <f t="shared" si="86"/>
        <v>0</v>
      </c>
      <c r="N945" t="b">
        <f t="shared" si="87"/>
        <v>1</v>
      </c>
      <c r="O945" t="b">
        <f t="shared" si="88"/>
        <v>1</v>
      </c>
      <c r="S945">
        <f t="shared" si="89"/>
        <v>73829</v>
      </c>
    </row>
    <row r="946" spans="1:19">
      <c r="A946">
        <v>945</v>
      </c>
      <c r="B946" t="s">
        <v>959</v>
      </c>
      <c r="C946">
        <v>36</v>
      </c>
      <c r="D946" t="s">
        <v>15</v>
      </c>
      <c r="E946" t="s">
        <v>16</v>
      </c>
      <c r="F946">
        <v>61164</v>
      </c>
      <c r="G946" s="2">
        <v>45179</v>
      </c>
      <c r="H946">
        <v>39646</v>
      </c>
      <c r="I946" t="s">
        <v>28</v>
      </c>
      <c r="J946">
        <v>27</v>
      </c>
      <c r="K946" t="str">
        <f t="shared" si="84"/>
        <v>Above</v>
      </c>
      <c r="L946" t="str">
        <f t="shared" si="85"/>
        <v>Poor</v>
      </c>
      <c r="M946" t="b">
        <f t="shared" si="86"/>
        <v>0</v>
      </c>
      <c r="N946" t="b">
        <f t="shared" si="87"/>
        <v>1</v>
      </c>
      <c r="O946" t="b">
        <f t="shared" si="88"/>
        <v>1</v>
      </c>
      <c r="S946">
        <f t="shared" si="89"/>
        <v>61164</v>
      </c>
    </row>
    <row r="947" spans="1:19">
      <c r="A947">
        <v>946</v>
      </c>
      <c r="B947" t="s">
        <v>960</v>
      </c>
      <c r="C947">
        <v>29</v>
      </c>
      <c r="D947" t="s">
        <v>15</v>
      </c>
      <c r="E947" t="s">
        <v>7</v>
      </c>
      <c r="F947">
        <v>79722</v>
      </c>
      <c r="G947" s="2">
        <v>42849</v>
      </c>
      <c r="H947">
        <v>12104</v>
      </c>
      <c r="I947" t="s">
        <v>13</v>
      </c>
      <c r="J947">
        <v>39</v>
      </c>
      <c r="K947" t="str">
        <f t="shared" si="84"/>
        <v>Above</v>
      </c>
      <c r="L947" t="str">
        <f t="shared" si="85"/>
        <v>Average</v>
      </c>
      <c r="M947" t="b">
        <f t="shared" si="86"/>
        <v>0</v>
      </c>
      <c r="N947" t="b">
        <f t="shared" si="87"/>
        <v>1</v>
      </c>
      <c r="O947" t="b">
        <f t="shared" si="88"/>
        <v>1</v>
      </c>
      <c r="S947">
        <f t="shared" si="89"/>
        <v>79722</v>
      </c>
    </row>
    <row r="948" spans="1:19">
      <c r="A948">
        <v>947</v>
      </c>
      <c r="B948" t="s">
        <v>961</v>
      </c>
      <c r="C948">
        <v>38</v>
      </c>
      <c r="D948" t="s">
        <v>11</v>
      </c>
      <c r="E948" t="s">
        <v>27</v>
      </c>
      <c r="F948">
        <v>59076</v>
      </c>
      <c r="G948" s="2">
        <v>44907</v>
      </c>
      <c r="H948">
        <v>31879</v>
      </c>
      <c r="I948" t="s">
        <v>20</v>
      </c>
      <c r="J948">
        <v>51</v>
      </c>
      <c r="K948" t="str">
        <f t="shared" si="84"/>
        <v>Above</v>
      </c>
      <c r="L948" t="str">
        <f t="shared" si="85"/>
        <v>Excellent</v>
      </c>
      <c r="M948" t="b">
        <f t="shared" si="86"/>
        <v>0</v>
      </c>
      <c r="N948" t="b">
        <f t="shared" si="87"/>
        <v>1</v>
      </c>
      <c r="O948" t="b">
        <f t="shared" si="88"/>
        <v>1</v>
      </c>
      <c r="S948">
        <f t="shared" si="89"/>
        <v>59076</v>
      </c>
    </row>
    <row r="949" spans="1:19">
      <c r="A949">
        <v>948</v>
      </c>
      <c r="B949" t="s">
        <v>962</v>
      </c>
      <c r="C949">
        <v>45</v>
      </c>
      <c r="D949" t="s">
        <v>11</v>
      </c>
      <c r="E949" t="s">
        <v>22</v>
      </c>
      <c r="F949">
        <v>69315</v>
      </c>
      <c r="G949" s="2">
        <v>43233</v>
      </c>
      <c r="H949">
        <v>34240</v>
      </c>
      <c r="I949" t="s">
        <v>28</v>
      </c>
      <c r="J949">
        <v>20</v>
      </c>
      <c r="K949" t="str">
        <f t="shared" si="84"/>
        <v>Above</v>
      </c>
      <c r="L949" t="str">
        <f t="shared" si="85"/>
        <v>Poor</v>
      </c>
      <c r="M949" t="b">
        <f t="shared" si="86"/>
        <v>0</v>
      </c>
      <c r="N949" t="b">
        <f t="shared" si="87"/>
        <v>1</v>
      </c>
      <c r="O949" t="b">
        <f t="shared" si="88"/>
        <v>1</v>
      </c>
      <c r="S949">
        <f t="shared" si="89"/>
        <v>69315</v>
      </c>
    </row>
    <row r="950" spans="1:19">
      <c r="A950">
        <v>949</v>
      </c>
      <c r="B950" t="s">
        <v>963</v>
      </c>
      <c r="C950">
        <v>36</v>
      </c>
      <c r="D950" t="s">
        <v>15</v>
      </c>
      <c r="E950" t="s">
        <v>16</v>
      </c>
      <c r="F950">
        <v>45009</v>
      </c>
      <c r="G950" s="2">
        <v>44916</v>
      </c>
      <c r="H950">
        <v>33042</v>
      </c>
      <c r="I950" t="s">
        <v>18</v>
      </c>
      <c r="J950">
        <v>39</v>
      </c>
      <c r="K950" t="str">
        <f t="shared" si="84"/>
        <v>Below</v>
      </c>
      <c r="L950" t="str">
        <f t="shared" si="85"/>
        <v>Average</v>
      </c>
      <c r="M950" t="b">
        <f t="shared" si="86"/>
        <v>0</v>
      </c>
      <c r="N950" t="b">
        <f t="shared" si="87"/>
        <v>0</v>
      </c>
      <c r="O950" t="b">
        <f t="shared" si="88"/>
        <v>1</v>
      </c>
      <c r="S950">
        <f t="shared" si="89"/>
        <v>45009</v>
      </c>
    </row>
    <row r="951" spans="1:19">
      <c r="A951">
        <v>950</v>
      </c>
      <c r="B951" t="s">
        <v>964</v>
      </c>
      <c r="C951">
        <v>52</v>
      </c>
      <c r="D951" t="s">
        <v>11</v>
      </c>
      <c r="E951" t="s">
        <v>16</v>
      </c>
      <c r="F951">
        <v>66142</v>
      </c>
      <c r="G951" s="2">
        <v>42274</v>
      </c>
      <c r="H951">
        <v>17459</v>
      </c>
      <c r="I951" t="s">
        <v>13</v>
      </c>
      <c r="J951">
        <v>31</v>
      </c>
      <c r="K951" t="str">
        <f t="shared" si="84"/>
        <v>Above</v>
      </c>
      <c r="L951" t="str">
        <f t="shared" si="85"/>
        <v>Average</v>
      </c>
      <c r="M951" t="b">
        <f t="shared" si="86"/>
        <v>1</v>
      </c>
      <c r="N951" t="b">
        <f t="shared" si="87"/>
        <v>1</v>
      </c>
      <c r="O951" t="b">
        <f t="shared" si="88"/>
        <v>1</v>
      </c>
      <c r="S951">
        <f t="shared" si="89"/>
        <v>66142</v>
      </c>
    </row>
    <row r="952" spans="1:19">
      <c r="A952">
        <v>951</v>
      </c>
      <c r="B952" t="s">
        <v>965</v>
      </c>
      <c r="C952">
        <v>36</v>
      </c>
      <c r="D952" t="s">
        <v>11</v>
      </c>
      <c r="E952" t="s">
        <v>16</v>
      </c>
      <c r="F952">
        <v>50068</v>
      </c>
      <c r="G952" s="2">
        <v>42543</v>
      </c>
      <c r="H952">
        <v>18145</v>
      </c>
      <c r="I952" t="s">
        <v>20</v>
      </c>
      <c r="J952">
        <v>22</v>
      </c>
      <c r="K952" t="str">
        <f t="shared" si="84"/>
        <v>Above</v>
      </c>
      <c r="L952" t="str">
        <f t="shared" si="85"/>
        <v>Poor</v>
      </c>
      <c r="M952" t="b">
        <f t="shared" si="86"/>
        <v>0</v>
      </c>
      <c r="N952" t="b">
        <f t="shared" si="87"/>
        <v>0</v>
      </c>
      <c r="O952" t="b">
        <f t="shared" si="88"/>
        <v>1</v>
      </c>
      <c r="S952">
        <f t="shared" si="89"/>
        <v>50068</v>
      </c>
    </row>
    <row r="953" spans="1:19">
      <c r="A953">
        <v>952</v>
      </c>
      <c r="B953" t="s">
        <v>966</v>
      </c>
      <c r="C953">
        <v>21</v>
      </c>
      <c r="D953" t="s">
        <v>15</v>
      </c>
      <c r="E953" t="s">
        <v>12</v>
      </c>
      <c r="F953">
        <v>72843</v>
      </c>
      <c r="G953" s="2">
        <v>45279</v>
      </c>
      <c r="H953">
        <v>19525</v>
      </c>
      <c r="I953" t="s">
        <v>18</v>
      </c>
      <c r="J953">
        <v>35</v>
      </c>
      <c r="K953" t="str">
        <f t="shared" si="84"/>
        <v>Above</v>
      </c>
      <c r="L953" t="str">
        <f t="shared" si="85"/>
        <v>Average</v>
      </c>
      <c r="M953" t="b">
        <f t="shared" si="86"/>
        <v>0</v>
      </c>
      <c r="N953" t="b">
        <f t="shared" si="87"/>
        <v>1</v>
      </c>
      <c r="O953" t="b">
        <f t="shared" si="88"/>
        <v>0</v>
      </c>
      <c r="S953">
        <f t="shared" si="89"/>
        <v>72843</v>
      </c>
    </row>
    <row r="954" spans="1:19">
      <c r="A954">
        <v>953</v>
      </c>
      <c r="B954" t="s">
        <v>967</v>
      </c>
      <c r="C954">
        <v>51</v>
      </c>
      <c r="D954" t="s">
        <v>15</v>
      </c>
      <c r="E954" t="s">
        <v>16</v>
      </c>
      <c r="F954">
        <v>52944</v>
      </c>
      <c r="G954" s="2">
        <v>43601</v>
      </c>
      <c r="H954">
        <v>16975</v>
      </c>
      <c r="I954" t="s">
        <v>28</v>
      </c>
      <c r="J954">
        <v>28</v>
      </c>
      <c r="K954" t="str">
        <f t="shared" si="84"/>
        <v>Above</v>
      </c>
      <c r="L954" t="str">
        <f t="shared" si="85"/>
        <v>Poor</v>
      </c>
      <c r="M954" t="b">
        <f t="shared" si="86"/>
        <v>0</v>
      </c>
      <c r="N954" t="b">
        <f t="shared" si="87"/>
        <v>0</v>
      </c>
      <c r="O954" t="b">
        <f t="shared" si="88"/>
        <v>1</v>
      </c>
      <c r="S954">
        <f t="shared" si="89"/>
        <v>52944</v>
      </c>
    </row>
    <row r="955" spans="1:19">
      <c r="A955">
        <v>954</v>
      </c>
      <c r="B955" t="s">
        <v>968</v>
      </c>
      <c r="C955">
        <v>37</v>
      </c>
      <c r="D955" t="s">
        <v>15</v>
      </c>
      <c r="E955" t="s">
        <v>22</v>
      </c>
      <c r="F955">
        <v>58092</v>
      </c>
      <c r="G955" s="2">
        <v>43713</v>
      </c>
      <c r="H955">
        <v>37301</v>
      </c>
      <c r="I955" t="s">
        <v>13</v>
      </c>
      <c r="J955">
        <v>59</v>
      </c>
      <c r="K955" t="str">
        <f t="shared" si="84"/>
        <v>Above</v>
      </c>
      <c r="L955" t="str">
        <f t="shared" si="85"/>
        <v>Excellent</v>
      </c>
      <c r="M955" t="b">
        <f t="shared" si="86"/>
        <v>0</v>
      </c>
      <c r="N955" t="b">
        <f t="shared" si="87"/>
        <v>0</v>
      </c>
      <c r="O955" t="b">
        <f t="shared" si="88"/>
        <v>1</v>
      </c>
      <c r="S955">
        <f t="shared" si="89"/>
        <v>58092</v>
      </c>
    </row>
    <row r="956" spans="1:19">
      <c r="A956">
        <v>955</v>
      </c>
      <c r="B956" t="s">
        <v>969</v>
      </c>
      <c r="C956">
        <v>23</v>
      </c>
      <c r="D956" t="s">
        <v>15</v>
      </c>
      <c r="E956" t="s">
        <v>7</v>
      </c>
      <c r="F956">
        <v>68649</v>
      </c>
      <c r="G956" s="2">
        <v>45280</v>
      </c>
      <c r="H956">
        <v>34088</v>
      </c>
      <c r="I956" t="s">
        <v>28</v>
      </c>
      <c r="J956">
        <v>37</v>
      </c>
      <c r="K956" t="str">
        <f t="shared" si="84"/>
        <v>Above</v>
      </c>
      <c r="L956" t="str">
        <f t="shared" si="85"/>
        <v>Average</v>
      </c>
      <c r="M956" t="b">
        <f t="shared" si="86"/>
        <v>0</v>
      </c>
      <c r="N956" t="b">
        <f t="shared" si="87"/>
        <v>1</v>
      </c>
      <c r="O956" t="b">
        <f t="shared" si="88"/>
        <v>1</v>
      </c>
      <c r="S956">
        <f t="shared" si="89"/>
        <v>68649</v>
      </c>
    </row>
    <row r="957" spans="1:19">
      <c r="A957">
        <v>956</v>
      </c>
      <c r="B957" t="s">
        <v>970</v>
      </c>
      <c r="C957">
        <v>37</v>
      </c>
      <c r="D957" t="s">
        <v>11</v>
      </c>
      <c r="E957" t="s">
        <v>12</v>
      </c>
      <c r="F957">
        <v>70583</v>
      </c>
      <c r="G957" s="2">
        <v>43482</v>
      </c>
      <c r="H957">
        <v>15989</v>
      </c>
      <c r="I957" t="s">
        <v>18</v>
      </c>
      <c r="J957">
        <v>54</v>
      </c>
      <c r="K957" t="str">
        <f t="shared" si="84"/>
        <v>Above</v>
      </c>
      <c r="L957" t="str">
        <f t="shared" si="85"/>
        <v>Excellent</v>
      </c>
      <c r="M957" t="b">
        <f t="shared" si="86"/>
        <v>0</v>
      </c>
      <c r="N957" t="b">
        <f t="shared" si="87"/>
        <v>1</v>
      </c>
      <c r="O957" t="b">
        <f t="shared" si="88"/>
        <v>0</v>
      </c>
      <c r="S957">
        <f t="shared" si="89"/>
        <v>70583</v>
      </c>
    </row>
    <row r="958" spans="1:19">
      <c r="A958">
        <v>957</v>
      </c>
      <c r="B958" t="s">
        <v>971</v>
      </c>
      <c r="C958">
        <v>40</v>
      </c>
      <c r="D958" t="s">
        <v>15</v>
      </c>
      <c r="E958" t="s">
        <v>27</v>
      </c>
      <c r="F958">
        <v>48800</v>
      </c>
      <c r="G958" s="2">
        <v>45334</v>
      </c>
      <c r="H958">
        <v>29697</v>
      </c>
      <c r="I958" t="s">
        <v>28</v>
      </c>
      <c r="J958">
        <v>21</v>
      </c>
      <c r="K958" t="str">
        <f t="shared" si="84"/>
        <v>Below</v>
      </c>
      <c r="L958" t="str">
        <f t="shared" si="85"/>
        <v>Poor</v>
      </c>
      <c r="M958" t="b">
        <f t="shared" si="86"/>
        <v>0</v>
      </c>
      <c r="N958" t="b">
        <f t="shared" si="87"/>
        <v>1</v>
      </c>
      <c r="O958" t="b">
        <f t="shared" si="88"/>
        <v>1</v>
      </c>
      <c r="S958">
        <f t="shared" si="89"/>
        <v>48800</v>
      </c>
    </row>
    <row r="959" spans="1:19">
      <c r="A959">
        <v>958</v>
      </c>
      <c r="B959" t="s">
        <v>972</v>
      </c>
      <c r="C959">
        <v>52</v>
      </c>
      <c r="D959" t="s">
        <v>15</v>
      </c>
      <c r="E959" t="s">
        <v>22</v>
      </c>
      <c r="F959">
        <v>64155</v>
      </c>
      <c r="G959" s="2">
        <v>44344</v>
      </c>
      <c r="H959">
        <v>37930</v>
      </c>
      <c r="I959" t="s">
        <v>20</v>
      </c>
      <c r="J959">
        <v>44</v>
      </c>
      <c r="K959" t="str">
        <f t="shared" si="84"/>
        <v>Above</v>
      </c>
      <c r="L959" t="str">
        <f t="shared" si="85"/>
        <v>Good</v>
      </c>
      <c r="M959" t="b">
        <f t="shared" si="86"/>
        <v>0</v>
      </c>
      <c r="N959" t="b">
        <f t="shared" si="87"/>
        <v>1</v>
      </c>
      <c r="O959" t="b">
        <f t="shared" si="88"/>
        <v>1</v>
      </c>
      <c r="S959">
        <f t="shared" si="89"/>
        <v>64155</v>
      </c>
    </row>
    <row r="960" spans="1:19">
      <c r="A960">
        <v>959</v>
      </c>
      <c r="B960" t="s">
        <v>973</v>
      </c>
      <c r="C960">
        <v>47</v>
      </c>
      <c r="D960" t="s">
        <v>15</v>
      </c>
      <c r="E960" t="s">
        <v>27</v>
      </c>
      <c r="F960">
        <v>41052</v>
      </c>
      <c r="G960" s="2">
        <v>45012</v>
      </c>
      <c r="H960">
        <v>35291</v>
      </c>
      <c r="I960" t="s">
        <v>20</v>
      </c>
      <c r="J960">
        <v>25</v>
      </c>
      <c r="K960" t="str">
        <f t="shared" si="84"/>
        <v>Below</v>
      </c>
      <c r="L960" t="str">
        <f t="shared" si="85"/>
        <v>Poor</v>
      </c>
      <c r="M960" t="b">
        <f t="shared" si="86"/>
        <v>0</v>
      </c>
      <c r="N960" t="b">
        <f t="shared" si="87"/>
        <v>1</v>
      </c>
      <c r="O960" t="b">
        <f t="shared" si="88"/>
        <v>1</v>
      </c>
      <c r="S960">
        <f t="shared" si="89"/>
        <v>41052</v>
      </c>
    </row>
    <row r="961" spans="1:19">
      <c r="A961">
        <v>960</v>
      </c>
      <c r="B961" t="s">
        <v>974</v>
      </c>
      <c r="C961">
        <v>34</v>
      </c>
      <c r="D961" t="s">
        <v>15</v>
      </c>
      <c r="E961" t="s">
        <v>22</v>
      </c>
      <c r="F961">
        <v>38083</v>
      </c>
      <c r="G961" s="2">
        <v>43434</v>
      </c>
      <c r="H961">
        <v>21747</v>
      </c>
      <c r="I961" t="s">
        <v>20</v>
      </c>
      <c r="J961">
        <v>49</v>
      </c>
      <c r="K961" t="str">
        <f t="shared" si="84"/>
        <v>Below</v>
      </c>
      <c r="L961" t="str">
        <f t="shared" si="85"/>
        <v>Good</v>
      </c>
      <c r="M961" t="b">
        <f t="shared" si="86"/>
        <v>0</v>
      </c>
      <c r="N961" t="b">
        <f t="shared" si="87"/>
        <v>0</v>
      </c>
      <c r="O961" t="b">
        <f t="shared" si="88"/>
        <v>1</v>
      </c>
      <c r="S961">
        <f t="shared" si="89"/>
        <v>38083</v>
      </c>
    </row>
    <row r="962" spans="1:19">
      <c r="A962">
        <v>961</v>
      </c>
      <c r="B962" t="s">
        <v>975</v>
      </c>
      <c r="C962">
        <v>21</v>
      </c>
      <c r="D962" t="s">
        <v>15</v>
      </c>
      <c r="E962" t="s">
        <v>22</v>
      </c>
      <c r="F962">
        <v>38843</v>
      </c>
      <c r="G962" s="2">
        <v>44648</v>
      </c>
      <c r="H962">
        <v>28440</v>
      </c>
      <c r="I962" t="s">
        <v>28</v>
      </c>
      <c r="J962">
        <v>60</v>
      </c>
      <c r="K962" t="str">
        <f t="shared" si="84"/>
        <v>Below</v>
      </c>
      <c r="L962" t="str">
        <f t="shared" si="85"/>
        <v>Excellent</v>
      </c>
      <c r="M962" t="b">
        <f t="shared" si="86"/>
        <v>0</v>
      </c>
      <c r="N962" t="b">
        <f t="shared" si="87"/>
        <v>0</v>
      </c>
      <c r="O962" t="b">
        <f t="shared" si="88"/>
        <v>1</v>
      </c>
      <c r="S962">
        <f t="shared" si="89"/>
        <v>38843</v>
      </c>
    </row>
    <row r="963" spans="1:19">
      <c r="A963">
        <v>962</v>
      </c>
      <c r="B963" t="s">
        <v>976</v>
      </c>
      <c r="C963">
        <v>20</v>
      </c>
      <c r="D963" t="s">
        <v>15</v>
      </c>
      <c r="E963" t="s">
        <v>27</v>
      </c>
      <c r="F963">
        <v>59633</v>
      </c>
      <c r="G963" s="2">
        <v>42781</v>
      </c>
      <c r="H963">
        <v>26244</v>
      </c>
      <c r="I963" t="s">
        <v>18</v>
      </c>
      <c r="J963">
        <v>29</v>
      </c>
      <c r="K963" t="str">
        <f t="shared" ref="K963:K1001" si="90">IF(F:F&gt;50000,"Above","Below")</f>
        <v>Above</v>
      </c>
      <c r="L963" t="str">
        <f t="shared" ref="L963:L1001" si="91">IF(J963&gt;=50,"Excellent",IF(J963&gt;=40,"Good",IF(J963&gt;=30,"Average","Poor")))</f>
        <v>Poor</v>
      </c>
      <c r="M963" t="b">
        <f t="shared" ref="M963:M1001" si="92">IF(AND(E:E="HR",I:I="North"),H:H&gt;15000)</f>
        <v>0</v>
      </c>
      <c r="N963" t="b">
        <f t="shared" ref="N963:N1001" si="93">OR(E:E="IT",F:F&gt;60000)</f>
        <v>1</v>
      </c>
      <c r="O963" t="b">
        <f t="shared" ref="O963:O1001" si="94">NOT(E:E="Marketing")</f>
        <v>1</v>
      </c>
      <c r="S963">
        <f t="shared" ref="S963:S1001" si="95">VLOOKUP(A963,$A$2:$J$1001,6,FALSE)</f>
        <v>59633</v>
      </c>
    </row>
    <row r="964" spans="1:19">
      <c r="A964">
        <v>963</v>
      </c>
      <c r="B964" t="s">
        <v>977</v>
      </c>
      <c r="C964">
        <v>22</v>
      </c>
      <c r="D964" t="s">
        <v>15</v>
      </c>
      <c r="E964" t="s">
        <v>22</v>
      </c>
      <c r="F964">
        <v>66154</v>
      </c>
      <c r="G964" s="2">
        <v>44554</v>
      </c>
      <c r="H964">
        <v>15896</v>
      </c>
      <c r="I964" t="s">
        <v>18</v>
      </c>
      <c r="J964">
        <v>49</v>
      </c>
      <c r="K964" t="str">
        <f t="shared" si="90"/>
        <v>Above</v>
      </c>
      <c r="L964" t="str">
        <f t="shared" si="91"/>
        <v>Good</v>
      </c>
      <c r="M964" t="b">
        <f t="shared" si="92"/>
        <v>0</v>
      </c>
      <c r="N964" t="b">
        <f t="shared" si="93"/>
        <v>1</v>
      </c>
      <c r="O964" t="b">
        <f t="shared" si="94"/>
        <v>1</v>
      </c>
      <c r="S964">
        <f t="shared" si="95"/>
        <v>66154</v>
      </c>
    </row>
    <row r="965" spans="1:19">
      <c r="A965">
        <v>964</v>
      </c>
      <c r="B965" t="s">
        <v>978</v>
      </c>
      <c r="C965">
        <v>29</v>
      </c>
      <c r="D965" t="s">
        <v>15</v>
      </c>
      <c r="E965" t="s">
        <v>16</v>
      </c>
      <c r="F965">
        <v>36564</v>
      </c>
      <c r="G965" s="2">
        <v>42345</v>
      </c>
      <c r="H965">
        <v>27838</v>
      </c>
      <c r="I965" t="s">
        <v>13</v>
      </c>
      <c r="J965">
        <v>24</v>
      </c>
      <c r="K965" t="str">
        <f t="shared" si="90"/>
        <v>Below</v>
      </c>
      <c r="L965" t="str">
        <f t="shared" si="91"/>
        <v>Poor</v>
      </c>
      <c r="M965" t="b">
        <f t="shared" si="92"/>
        <v>1</v>
      </c>
      <c r="N965" t="b">
        <f t="shared" si="93"/>
        <v>0</v>
      </c>
      <c r="O965" t="b">
        <f t="shared" si="94"/>
        <v>1</v>
      </c>
      <c r="S965">
        <f t="shared" si="95"/>
        <v>36564</v>
      </c>
    </row>
    <row r="966" spans="1:19">
      <c r="A966">
        <v>965</v>
      </c>
      <c r="B966" t="s">
        <v>979</v>
      </c>
      <c r="C966">
        <v>29</v>
      </c>
      <c r="D966" t="s">
        <v>15</v>
      </c>
      <c r="E966" t="s">
        <v>16</v>
      </c>
      <c r="F966">
        <v>52178</v>
      </c>
      <c r="G966" s="2">
        <v>42658</v>
      </c>
      <c r="H966">
        <v>14058</v>
      </c>
      <c r="I966" t="s">
        <v>18</v>
      </c>
      <c r="J966">
        <v>49</v>
      </c>
      <c r="K966" t="str">
        <f t="shared" si="90"/>
        <v>Above</v>
      </c>
      <c r="L966" t="str">
        <f t="shared" si="91"/>
        <v>Good</v>
      </c>
      <c r="M966" t="b">
        <f t="shared" si="92"/>
        <v>0</v>
      </c>
      <c r="N966" t="b">
        <f t="shared" si="93"/>
        <v>0</v>
      </c>
      <c r="O966" t="b">
        <f t="shared" si="94"/>
        <v>1</v>
      </c>
      <c r="S966">
        <f t="shared" si="95"/>
        <v>52178</v>
      </c>
    </row>
    <row r="967" spans="1:19">
      <c r="A967">
        <v>966</v>
      </c>
      <c r="B967" t="s">
        <v>980</v>
      </c>
      <c r="C967">
        <v>35</v>
      </c>
      <c r="D967" t="s">
        <v>15</v>
      </c>
      <c r="E967" t="s">
        <v>7</v>
      </c>
      <c r="F967">
        <v>56074</v>
      </c>
      <c r="G967" s="2">
        <v>42987</v>
      </c>
      <c r="H967">
        <v>20523</v>
      </c>
      <c r="I967" t="s">
        <v>13</v>
      </c>
      <c r="J967">
        <v>42</v>
      </c>
      <c r="K967" t="str">
        <f t="shared" si="90"/>
        <v>Above</v>
      </c>
      <c r="L967" t="str">
        <f t="shared" si="91"/>
        <v>Good</v>
      </c>
      <c r="M967" t="b">
        <f t="shared" si="92"/>
        <v>0</v>
      </c>
      <c r="N967" t="b">
        <f t="shared" si="93"/>
        <v>0</v>
      </c>
      <c r="O967" t="b">
        <f t="shared" si="94"/>
        <v>1</v>
      </c>
      <c r="S967">
        <f t="shared" si="95"/>
        <v>56074</v>
      </c>
    </row>
    <row r="968" spans="1:19">
      <c r="A968">
        <v>967</v>
      </c>
      <c r="B968" t="s">
        <v>981</v>
      </c>
      <c r="C968">
        <v>38</v>
      </c>
      <c r="D968" t="s">
        <v>11</v>
      </c>
      <c r="E968" t="s">
        <v>12</v>
      </c>
      <c r="F968">
        <v>61813</v>
      </c>
      <c r="G968" s="2">
        <v>42534</v>
      </c>
      <c r="H968">
        <v>33661</v>
      </c>
      <c r="I968" t="s">
        <v>18</v>
      </c>
      <c r="J968">
        <v>44</v>
      </c>
      <c r="K968" t="str">
        <f t="shared" si="90"/>
        <v>Above</v>
      </c>
      <c r="L968" t="str">
        <f t="shared" si="91"/>
        <v>Good</v>
      </c>
      <c r="M968" t="b">
        <f t="shared" si="92"/>
        <v>0</v>
      </c>
      <c r="N968" t="b">
        <f t="shared" si="93"/>
        <v>1</v>
      </c>
      <c r="O968" t="b">
        <f t="shared" si="94"/>
        <v>0</v>
      </c>
      <c r="S968">
        <f t="shared" si="95"/>
        <v>61813</v>
      </c>
    </row>
    <row r="969" spans="1:19">
      <c r="A969">
        <v>968</v>
      </c>
      <c r="B969" t="s">
        <v>982</v>
      </c>
      <c r="C969">
        <v>43</v>
      </c>
      <c r="D969" t="s">
        <v>15</v>
      </c>
      <c r="E969" t="s">
        <v>27</v>
      </c>
      <c r="F969">
        <v>38046</v>
      </c>
      <c r="G969" s="2">
        <v>44031</v>
      </c>
      <c r="H969">
        <v>26996</v>
      </c>
      <c r="I969" t="s">
        <v>20</v>
      </c>
      <c r="J969">
        <v>37</v>
      </c>
      <c r="K969" t="str">
        <f t="shared" si="90"/>
        <v>Below</v>
      </c>
      <c r="L969" t="str">
        <f t="shared" si="91"/>
        <v>Average</v>
      </c>
      <c r="M969" t="b">
        <f t="shared" si="92"/>
        <v>0</v>
      </c>
      <c r="N969" t="b">
        <f t="shared" si="93"/>
        <v>1</v>
      </c>
      <c r="O969" t="b">
        <f t="shared" si="94"/>
        <v>1</v>
      </c>
      <c r="S969">
        <f t="shared" si="95"/>
        <v>38046</v>
      </c>
    </row>
    <row r="970" spans="1:19">
      <c r="A970">
        <v>969</v>
      </c>
      <c r="B970" t="s">
        <v>983</v>
      </c>
      <c r="C970">
        <v>59</v>
      </c>
      <c r="D970" t="s">
        <v>11</v>
      </c>
      <c r="E970" t="s">
        <v>7</v>
      </c>
      <c r="F970">
        <v>63952</v>
      </c>
      <c r="G970" s="2">
        <v>44146</v>
      </c>
      <c r="H970">
        <v>39781</v>
      </c>
      <c r="I970" t="s">
        <v>13</v>
      </c>
      <c r="J970">
        <v>37</v>
      </c>
      <c r="K970" t="str">
        <f t="shared" si="90"/>
        <v>Above</v>
      </c>
      <c r="L970" t="str">
        <f t="shared" si="91"/>
        <v>Average</v>
      </c>
      <c r="M970" t="b">
        <f t="shared" si="92"/>
        <v>0</v>
      </c>
      <c r="N970" t="b">
        <f t="shared" si="93"/>
        <v>1</v>
      </c>
      <c r="O970" t="b">
        <f t="shared" si="94"/>
        <v>1</v>
      </c>
      <c r="S970">
        <f t="shared" si="95"/>
        <v>63952</v>
      </c>
    </row>
    <row r="971" spans="1:19">
      <c r="A971">
        <v>970</v>
      </c>
      <c r="B971" t="s">
        <v>984</v>
      </c>
      <c r="C971">
        <v>34</v>
      </c>
      <c r="D971" t="s">
        <v>11</v>
      </c>
      <c r="E971" t="s">
        <v>12</v>
      </c>
      <c r="F971">
        <v>78732</v>
      </c>
      <c r="G971" s="2">
        <v>42939</v>
      </c>
      <c r="H971">
        <v>37368</v>
      </c>
      <c r="I971" t="s">
        <v>18</v>
      </c>
      <c r="J971">
        <v>42</v>
      </c>
      <c r="K971" t="str">
        <f t="shared" si="90"/>
        <v>Above</v>
      </c>
      <c r="L971" t="str">
        <f t="shared" si="91"/>
        <v>Good</v>
      </c>
      <c r="M971" t="b">
        <f t="shared" si="92"/>
        <v>0</v>
      </c>
      <c r="N971" t="b">
        <f t="shared" si="93"/>
        <v>1</v>
      </c>
      <c r="O971" t="b">
        <f t="shared" si="94"/>
        <v>0</v>
      </c>
      <c r="S971">
        <f t="shared" si="95"/>
        <v>78732</v>
      </c>
    </row>
    <row r="972" spans="1:19">
      <c r="A972">
        <v>971</v>
      </c>
      <c r="B972" t="s">
        <v>985</v>
      </c>
      <c r="C972">
        <v>31</v>
      </c>
      <c r="D972" t="s">
        <v>15</v>
      </c>
      <c r="E972" t="s">
        <v>16</v>
      </c>
      <c r="F972">
        <v>76762</v>
      </c>
      <c r="G972" s="2">
        <v>44538</v>
      </c>
      <c r="H972">
        <v>27683</v>
      </c>
      <c r="I972" t="s">
        <v>20</v>
      </c>
      <c r="J972">
        <v>29</v>
      </c>
      <c r="K972" t="str">
        <f t="shared" si="90"/>
        <v>Above</v>
      </c>
      <c r="L972" t="str">
        <f t="shared" si="91"/>
        <v>Poor</v>
      </c>
      <c r="M972" t="b">
        <f t="shared" si="92"/>
        <v>0</v>
      </c>
      <c r="N972" t="b">
        <f t="shared" si="93"/>
        <v>1</v>
      </c>
      <c r="O972" t="b">
        <f t="shared" si="94"/>
        <v>1</v>
      </c>
      <c r="S972">
        <f t="shared" si="95"/>
        <v>76762</v>
      </c>
    </row>
    <row r="973" spans="1:19">
      <c r="A973">
        <v>972</v>
      </c>
      <c r="B973" t="s">
        <v>986</v>
      </c>
      <c r="C973">
        <v>31</v>
      </c>
      <c r="D973" t="s">
        <v>11</v>
      </c>
      <c r="E973" t="s">
        <v>12</v>
      </c>
      <c r="F973">
        <v>75719</v>
      </c>
      <c r="G973" s="2">
        <v>44363</v>
      </c>
      <c r="H973">
        <v>26684</v>
      </c>
      <c r="I973" t="s">
        <v>28</v>
      </c>
      <c r="J973">
        <v>36</v>
      </c>
      <c r="K973" t="str">
        <f t="shared" si="90"/>
        <v>Above</v>
      </c>
      <c r="L973" t="str">
        <f t="shared" si="91"/>
        <v>Average</v>
      </c>
      <c r="M973" t="b">
        <f t="shared" si="92"/>
        <v>0</v>
      </c>
      <c r="N973" t="b">
        <f t="shared" si="93"/>
        <v>1</v>
      </c>
      <c r="O973" t="b">
        <f t="shared" si="94"/>
        <v>0</v>
      </c>
      <c r="S973">
        <f t="shared" si="95"/>
        <v>75719</v>
      </c>
    </row>
    <row r="974" spans="1:19">
      <c r="A974">
        <v>973</v>
      </c>
      <c r="B974" t="s">
        <v>987</v>
      </c>
      <c r="C974">
        <v>36</v>
      </c>
      <c r="D974" t="s">
        <v>11</v>
      </c>
      <c r="E974" t="s">
        <v>7</v>
      </c>
      <c r="F974">
        <v>61318</v>
      </c>
      <c r="G974" s="2">
        <v>41963</v>
      </c>
      <c r="H974">
        <v>15289</v>
      </c>
      <c r="I974" t="s">
        <v>20</v>
      </c>
      <c r="J974">
        <v>44</v>
      </c>
      <c r="K974" t="str">
        <f t="shared" si="90"/>
        <v>Above</v>
      </c>
      <c r="L974" t="str">
        <f t="shared" si="91"/>
        <v>Good</v>
      </c>
      <c r="M974" t="b">
        <f t="shared" si="92"/>
        <v>0</v>
      </c>
      <c r="N974" t="b">
        <f t="shared" si="93"/>
        <v>1</v>
      </c>
      <c r="O974" t="b">
        <f t="shared" si="94"/>
        <v>1</v>
      </c>
      <c r="S974">
        <f t="shared" si="95"/>
        <v>61318</v>
      </c>
    </row>
    <row r="975" spans="1:19">
      <c r="A975">
        <v>974</v>
      </c>
      <c r="B975" t="s">
        <v>988</v>
      </c>
      <c r="C975">
        <v>23</v>
      </c>
      <c r="D975" t="s">
        <v>11</v>
      </c>
      <c r="E975" t="s">
        <v>27</v>
      </c>
      <c r="F975">
        <v>55081</v>
      </c>
      <c r="G975" s="2">
        <v>42139</v>
      </c>
      <c r="H975">
        <v>34941</v>
      </c>
      <c r="I975" t="s">
        <v>13</v>
      </c>
      <c r="J975">
        <v>33</v>
      </c>
      <c r="K975" t="str">
        <f t="shared" si="90"/>
        <v>Above</v>
      </c>
      <c r="L975" t="str">
        <f t="shared" si="91"/>
        <v>Average</v>
      </c>
      <c r="M975" t="b">
        <f t="shared" si="92"/>
        <v>0</v>
      </c>
      <c r="N975" t="b">
        <f t="shared" si="93"/>
        <v>1</v>
      </c>
      <c r="O975" t="b">
        <f t="shared" si="94"/>
        <v>1</v>
      </c>
      <c r="S975">
        <f t="shared" si="95"/>
        <v>55081</v>
      </c>
    </row>
    <row r="976" spans="1:19">
      <c r="A976">
        <v>975</v>
      </c>
      <c r="B976" t="s">
        <v>989</v>
      </c>
      <c r="C976">
        <v>24</v>
      </c>
      <c r="D976" t="s">
        <v>15</v>
      </c>
      <c r="E976" t="s">
        <v>12</v>
      </c>
      <c r="F976">
        <v>33587</v>
      </c>
      <c r="G976" s="2">
        <v>44352</v>
      </c>
      <c r="H976">
        <v>18673</v>
      </c>
      <c r="I976" t="s">
        <v>13</v>
      </c>
      <c r="J976">
        <v>43</v>
      </c>
      <c r="K976" t="str">
        <f t="shared" si="90"/>
        <v>Below</v>
      </c>
      <c r="L976" t="str">
        <f t="shared" si="91"/>
        <v>Good</v>
      </c>
      <c r="M976" t="b">
        <f t="shared" si="92"/>
        <v>0</v>
      </c>
      <c r="N976" t="b">
        <f t="shared" si="93"/>
        <v>0</v>
      </c>
      <c r="O976" t="b">
        <f t="shared" si="94"/>
        <v>0</v>
      </c>
      <c r="S976">
        <f t="shared" si="95"/>
        <v>33587</v>
      </c>
    </row>
    <row r="977" spans="1:19">
      <c r="A977">
        <v>976</v>
      </c>
      <c r="B977" t="s">
        <v>990</v>
      </c>
      <c r="C977">
        <v>53</v>
      </c>
      <c r="D977" t="s">
        <v>11</v>
      </c>
      <c r="E977" t="s">
        <v>12</v>
      </c>
      <c r="F977">
        <v>48334</v>
      </c>
      <c r="G977" s="2">
        <v>42223</v>
      </c>
      <c r="H977">
        <v>22055</v>
      </c>
      <c r="I977" t="s">
        <v>28</v>
      </c>
      <c r="J977">
        <v>25</v>
      </c>
      <c r="K977" t="str">
        <f t="shared" si="90"/>
        <v>Below</v>
      </c>
      <c r="L977" t="str">
        <f t="shared" si="91"/>
        <v>Poor</v>
      </c>
      <c r="M977" t="b">
        <f t="shared" si="92"/>
        <v>0</v>
      </c>
      <c r="N977" t="b">
        <f t="shared" si="93"/>
        <v>0</v>
      </c>
      <c r="O977" t="b">
        <f t="shared" si="94"/>
        <v>0</v>
      </c>
      <c r="S977">
        <f t="shared" si="95"/>
        <v>48334</v>
      </c>
    </row>
    <row r="978" spans="1:19">
      <c r="A978">
        <v>977</v>
      </c>
      <c r="B978" t="s">
        <v>991</v>
      </c>
      <c r="C978">
        <v>29</v>
      </c>
      <c r="D978" t="s">
        <v>15</v>
      </c>
      <c r="E978" t="s">
        <v>27</v>
      </c>
      <c r="F978">
        <v>68714</v>
      </c>
      <c r="G978" s="2">
        <v>43476</v>
      </c>
      <c r="H978">
        <v>17732</v>
      </c>
      <c r="I978" t="s">
        <v>13</v>
      </c>
      <c r="J978">
        <v>23</v>
      </c>
      <c r="K978" t="str">
        <f t="shared" si="90"/>
        <v>Above</v>
      </c>
      <c r="L978" t="str">
        <f t="shared" si="91"/>
        <v>Poor</v>
      </c>
      <c r="M978" t="b">
        <f t="shared" si="92"/>
        <v>0</v>
      </c>
      <c r="N978" t="b">
        <f t="shared" si="93"/>
        <v>1</v>
      </c>
      <c r="O978" t="b">
        <f t="shared" si="94"/>
        <v>1</v>
      </c>
      <c r="S978">
        <f t="shared" si="95"/>
        <v>68714</v>
      </c>
    </row>
    <row r="979" spans="1:19">
      <c r="A979">
        <v>978</v>
      </c>
      <c r="B979" t="s">
        <v>992</v>
      </c>
      <c r="C979">
        <v>23</v>
      </c>
      <c r="D979" t="s">
        <v>11</v>
      </c>
      <c r="E979" t="s">
        <v>12</v>
      </c>
      <c r="F979">
        <v>78017</v>
      </c>
      <c r="G979" s="2">
        <v>45273</v>
      </c>
      <c r="H979">
        <v>11648</v>
      </c>
      <c r="I979" t="s">
        <v>18</v>
      </c>
      <c r="J979">
        <v>34</v>
      </c>
      <c r="K979" t="str">
        <f t="shared" si="90"/>
        <v>Above</v>
      </c>
      <c r="L979" t="str">
        <f t="shared" si="91"/>
        <v>Average</v>
      </c>
      <c r="M979" t="b">
        <f t="shared" si="92"/>
        <v>0</v>
      </c>
      <c r="N979" t="b">
        <f t="shared" si="93"/>
        <v>1</v>
      </c>
      <c r="O979" t="b">
        <f t="shared" si="94"/>
        <v>0</v>
      </c>
      <c r="S979">
        <f t="shared" si="95"/>
        <v>78017</v>
      </c>
    </row>
    <row r="980" spans="1:19">
      <c r="A980">
        <v>979</v>
      </c>
      <c r="B980" t="s">
        <v>993</v>
      </c>
      <c r="C980">
        <v>40</v>
      </c>
      <c r="D980" t="s">
        <v>11</v>
      </c>
      <c r="E980" t="s">
        <v>22</v>
      </c>
      <c r="F980">
        <v>67702</v>
      </c>
      <c r="G980" s="2">
        <v>45460</v>
      </c>
      <c r="H980">
        <v>11791</v>
      </c>
      <c r="I980" t="s">
        <v>18</v>
      </c>
      <c r="J980">
        <v>35</v>
      </c>
      <c r="K980" t="str">
        <f t="shared" si="90"/>
        <v>Above</v>
      </c>
      <c r="L980" t="str">
        <f t="shared" si="91"/>
        <v>Average</v>
      </c>
      <c r="M980" t="b">
        <f t="shared" si="92"/>
        <v>0</v>
      </c>
      <c r="N980" t="b">
        <f t="shared" si="93"/>
        <v>1</v>
      </c>
      <c r="O980" t="b">
        <f t="shared" si="94"/>
        <v>1</v>
      </c>
      <c r="S980">
        <f t="shared" si="95"/>
        <v>67702</v>
      </c>
    </row>
    <row r="981" spans="1:19">
      <c r="A981">
        <v>980</v>
      </c>
      <c r="B981" t="s">
        <v>994</v>
      </c>
      <c r="C981">
        <v>31</v>
      </c>
      <c r="D981" t="s">
        <v>15</v>
      </c>
      <c r="E981" t="s">
        <v>12</v>
      </c>
      <c r="F981">
        <v>31691</v>
      </c>
      <c r="G981" s="2">
        <v>45180</v>
      </c>
      <c r="H981">
        <v>39882</v>
      </c>
      <c r="I981" t="s">
        <v>13</v>
      </c>
      <c r="J981">
        <v>42</v>
      </c>
      <c r="K981" t="str">
        <f t="shared" si="90"/>
        <v>Below</v>
      </c>
      <c r="L981" t="str">
        <f t="shared" si="91"/>
        <v>Good</v>
      </c>
      <c r="M981" t="b">
        <f t="shared" si="92"/>
        <v>0</v>
      </c>
      <c r="N981" t="b">
        <f t="shared" si="93"/>
        <v>0</v>
      </c>
      <c r="O981" t="b">
        <f t="shared" si="94"/>
        <v>0</v>
      </c>
      <c r="S981">
        <f t="shared" si="95"/>
        <v>31691</v>
      </c>
    </row>
    <row r="982" spans="1:19">
      <c r="A982">
        <v>981</v>
      </c>
      <c r="B982" t="s">
        <v>995</v>
      </c>
      <c r="C982">
        <v>47</v>
      </c>
      <c r="D982" t="s">
        <v>15</v>
      </c>
      <c r="E982" t="s">
        <v>27</v>
      </c>
      <c r="F982">
        <v>60755</v>
      </c>
      <c r="G982" s="2">
        <v>43237</v>
      </c>
      <c r="H982">
        <v>24872</v>
      </c>
      <c r="I982" t="s">
        <v>18</v>
      </c>
      <c r="J982">
        <v>55</v>
      </c>
      <c r="K982" t="str">
        <f t="shared" si="90"/>
        <v>Above</v>
      </c>
      <c r="L982" t="str">
        <f t="shared" si="91"/>
        <v>Excellent</v>
      </c>
      <c r="M982" t="b">
        <f t="shared" si="92"/>
        <v>0</v>
      </c>
      <c r="N982" t="b">
        <f t="shared" si="93"/>
        <v>1</v>
      </c>
      <c r="O982" t="b">
        <f t="shared" si="94"/>
        <v>1</v>
      </c>
      <c r="S982">
        <f t="shared" si="95"/>
        <v>60755</v>
      </c>
    </row>
    <row r="983" spans="1:19">
      <c r="A983">
        <v>982</v>
      </c>
      <c r="B983" t="s">
        <v>996</v>
      </c>
      <c r="C983">
        <v>42</v>
      </c>
      <c r="D983" t="s">
        <v>15</v>
      </c>
      <c r="E983" t="s">
        <v>27</v>
      </c>
      <c r="F983">
        <v>74521</v>
      </c>
      <c r="G983" s="2">
        <v>44969</v>
      </c>
      <c r="H983">
        <v>34106</v>
      </c>
      <c r="I983" t="s">
        <v>20</v>
      </c>
      <c r="J983">
        <v>46</v>
      </c>
      <c r="K983" t="str">
        <f t="shared" si="90"/>
        <v>Above</v>
      </c>
      <c r="L983" t="str">
        <f t="shared" si="91"/>
        <v>Good</v>
      </c>
      <c r="M983" t="b">
        <f t="shared" si="92"/>
        <v>0</v>
      </c>
      <c r="N983" t="b">
        <f t="shared" si="93"/>
        <v>1</v>
      </c>
      <c r="O983" t="b">
        <f t="shared" si="94"/>
        <v>1</v>
      </c>
      <c r="S983">
        <f t="shared" si="95"/>
        <v>74521</v>
      </c>
    </row>
    <row r="984" spans="1:19">
      <c r="A984">
        <v>983</v>
      </c>
      <c r="B984" t="s">
        <v>997</v>
      </c>
      <c r="C984">
        <v>54</v>
      </c>
      <c r="D984" t="s">
        <v>15</v>
      </c>
      <c r="E984" t="s">
        <v>7</v>
      </c>
      <c r="F984">
        <v>64049</v>
      </c>
      <c r="G984" s="2">
        <v>45370</v>
      </c>
      <c r="H984">
        <v>29985</v>
      </c>
      <c r="I984" t="s">
        <v>13</v>
      </c>
      <c r="J984">
        <v>31</v>
      </c>
      <c r="K984" t="str">
        <f t="shared" si="90"/>
        <v>Above</v>
      </c>
      <c r="L984" t="str">
        <f t="shared" si="91"/>
        <v>Average</v>
      </c>
      <c r="M984" t="b">
        <f t="shared" si="92"/>
        <v>0</v>
      </c>
      <c r="N984" t="b">
        <f t="shared" si="93"/>
        <v>1</v>
      </c>
      <c r="O984" t="b">
        <f t="shared" si="94"/>
        <v>1</v>
      </c>
      <c r="S984">
        <f t="shared" si="95"/>
        <v>64049</v>
      </c>
    </row>
    <row r="985" spans="1:19">
      <c r="A985">
        <v>984</v>
      </c>
      <c r="B985" t="s">
        <v>998</v>
      </c>
      <c r="C985">
        <v>56</v>
      </c>
      <c r="D985" t="s">
        <v>15</v>
      </c>
      <c r="E985" t="s">
        <v>22</v>
      </c>
      <c r="F985">
        <v>62485</v>
      </c>
      <c r="G985" s="2">
        <v>43359</v>
      </c>
      <c r="H985">
        <v>12266</v>
      </c>
      <c r="I985" t="s">
        <v>18</v>
      </c>
      <c r="J985">
        <v>29</v>
      </c>
      <c r="K985" t="str">
        <f t="shared" si="90"/>
        <v>Above</v>
      </c>
      <c r="L985" t="str">
        <f t="shared" si="91"/>
        <v>Poor</v>
      </c>
      <c r="M985" t="b">
        <f t="shared" si="92"/>
        <v>0</v>
      </c>
      <c r="N985" t="b">
        <f t="shared" si="93"/>
        <v>1</v>
      </c>
      <c r="O985" t="b">
        <f t="shared" si="94"/>
        <v>1</v>
      </c>
      <c r="S985">
        <f t="shared" si="95"/>
        <v>62485</v>
      </c>
    </row>
    <row r="986" spans="1:19">
      <c r="A986">
        <v>985</v>
      </c>
      <c r="B986" t="s">
        <v>999</v>
      </c>
      <c r="C986">
        <v>44</v>
      </c>
      <c r="D986" t="s">
        <v>15</v>
      </c>
      <c r="E986" t="s">
        <v>7</v>
      </c>
      <c r="F986">
        <v>66215</v>
      </c>
      <c r="G986" s="2">
        <v>43034</v>
      </c>
      <c r="H986">
        <v>25403</v>
      </c>
      <c r="I986" t="s">
        <v>13</v>
      </c>
      <c r="J986">
        <v>44</v>
      </c>
      <c r="K986" t="str">
        <f t="shared" si="90"/>
        <v>Above</v>
      </c>
      <c r="L986" t="str">
        <f t="shared" si="91"/>
        <v>Good</v>
      </c>
      <c r="M986" t="b">
        <f t="shared" si="92"/>
        <v>0</v>
      </c>
      <c r="N986" t="b">
        <f t="shared" si="93"/>
        <v>1</v>
      </c>
      <c r="O986" t="b">
        <f t="shared" si="94"/>
        <v>1</v>
      </c>
      <c r="S986">
        <f t="shared" si="95"/>
        <v>66215</v>
      </c>
    </row>
    <row r="987" spans="1:19">
      <c r="A987">
        <v>986</v>
      </c>
      <c r="B987" t="s">
        <v>1000</v>
      </c>
      <c r="C987">
        <v>43</v>
      </c>
      <c r="D987" t="s">
        <v>15</v>
      </c>
      <c r="E987" t="s">
        <v>16</v>
      </c>
      <c r="F987">
        <v>58684</v>
      </c>
      <c r="G987" s="2">
        <v>43369</v>
      </c>
      <c r="H987">
        <v>29444</v>
      </c>
      <c r="I987" t="s">
        <v>20</v>
      </c>
      <c r="J987">
        <v>52</v>
      </c>
      <c r="K987" t="str">
        <f t="shared" si="90"/>
        <v>Above</v>
      </c>
      <c r="L987" t="str">
        <f t="shared" si="91"/>
        <v>Excellent</v>
      </c>
      <c r="M987" t="b">
        <f t="shared" si="92"/>
        <v>0</v>
      </c>
      <c r="N987" t="b">
        <f t="shared" si="93"/>
        <v>0</v>
      </c>
      <c r="O987" t="b">
        <f t="shared" si="94"/>
        <v>1</v>
      </c>
      <c r="S987">
        <f t="shared" si="95"/>
        <v>58684</v>
      </c>
    </row>
    <row r="988" spans="1:19">
      <c r="A988">
        <v>987</v>
      </c>
      <c r="B988" t="s">
        <v>1001</v>
      </c>
      <c r="C988">
        <v>48</v>
      </c>
      <c r="D988" t="s">
        <v>15</v>
      </c>
      <c r="E988" t="s">
        <v>7</v>
      </c>
      <c r="F988">
        <v>61324</v>
      </c>
      <c r="G988" s="2">
        <v>43024</v>
      </c>
      <c r="H988">
        <v>36635</v>
      </c>
      <c r="I988" t="s">
        <v>18</v>
      </c>
      <c r="J988">
        <v>56</v>
      </c>
      <c r="K988" t="str">
        <f t="shared" si="90"/>
        <v>Above</v>
      </c>
      <c r="L988" t="str">
        <f t="shared" si="91"/>
        <v>Excellent</v>
      </c>
      <c r="M988" t="b">
        <f t="shared" si="92"/>
        <v>0</v>
      </c>
      <c r="N988" t="b">
        <f t="shared" si="93"/>
        <v>1</v>
      </c>
      <c r="O988" t="b">
        <f t="shared" si="94"/>
        <v>1</v>
      </c>
      <c r="S988">
        <f t="shared" si="95"/>
        <v>61324</v>
      </c>
    </row>
    <row r="989" spans="1:19">
      <c r="A989">
        <v>988</v>
      </c>
      <c r="B989" t="s">
        <v>1002</v>
      </c>
      <c r="C989">
        <v>27</v>
      </c>
      <c r="D989" t="s">
        <v>15</v>
      </c>
      <c r="E989" t="s">
        <v>7</v>
      </c>
      <c r="F989">
        <v>42178</v>
      </c>
      <c r="G989" s="2">
        <v>44003</v>
      </c>
      <c r="H989">
        <v>26712</v>
      </c>
      <c r="I989" t="s">
        <v>20</v>
      </c>
      <c r="J989">
        <v>27</v>
      </c>
      <c r="K989" t="str">
        <f t="shared" si="90"/>
        <v>Below</v>
      </c>
      <c r="L989" t="str">
        <f t="shared" si="91"/>
        <v>Poor</v>
      </c>
      <c r="M989" t="b">
        <f t="shared" si="92"/>
        <v>0</v>
      </c>
      <c r="N989" t="b">
        <f t="shared" si="93"/>
        <v>0</v>
      </c>
      <c r="O989" t="b">
        <f t="shared" si="94"/>
        <v>1</v>
      </c>
      <c r="S989">
        <f t="shared" si="95"/>
        <v>42178</v>
      </c>
    </row>
    <row r="990" spans="1:19">
      <c r="A990">
        <v>989</v>
      </c>
      <c r="B990" t="s">
        <v>1003</v>
      </c>
      <c r="C990">
        <v>57</v>
      </c>
      <c r="D990" t="s">
        <v>15</v>
      </c>
      <c r="E990" t="s">
        <v>7</v>
      </c>
      <c r="F990">
        <v>42511</v>
      </c>
      <c r="G990" s="2">
        <v>44504</v>
      </c>
      <c r="H990">
        <v>37782</v>
      </c>
      <c r="I990" t="s">
        <v>13</v>
      </c>
      <c r="J990">
        <v>32</v>
      </c>
      <c r="K990" t="str">
        <f t="shared" si="90"/>
        <v>Below</v>
      </c>
      <c r="L990" t="str">
        <f t="shared" si="91"/>
        <v>Average</v>
      </c>
      <c r="M990" t="b">
        <f t="shared" si="92"/>
        <v>0</v>
      </c>
      <c r="N990" t="b">
        <f t="shared" si="93"/>
        <v>0</v>
      </c>
      <c r="O990" t="b">
        <f t="shared" si="94"/>
        <v>1</v>
      </c>
      <c r="S990">
        <f t="shared" si="95"/>
        <v>42511</v>
      </c>
    </row>
    <row r="991" spans="1:19">
      <c r="A991">
        <v>990</v>
      </c>
      <c r="B991" t="s">
        <v>1004</v>
      </c>
      <c r="C991">
        <v>41</v>
      </c>
      <c r="D991" t="s">
        <v>11</v>
      </c>
      <c r="E991" t="s">
        <v>12</v>
      </c>
      <c r="F991">
        <v>32117</v>
      </c>
      <c r="G991" s="2">
        <v>42471</v>
      </c>
      <c r="H991">
        <v>19727</v>
      </c>
      <c r="I991" t="s">
        <v>13</v>
      </c>
      <c r="J991">
        <v>51</v>
      </c>
      <c r="K991" t="str">
        <f t="shared" si="90"/>
        <v>Below</v>
      </c>
      <c r="L991" t="str">
        <f t="shared" si="91"/>
        <v>Excellent</v>
      </c>
      <c r="M991" t="b">
        <f t="shared" si="92"/>
        <v>0</v>
      </c>
      <c r="N991" t="b">
        <f t="shared" si="93"/>
        <v>0</v>
      </c>
      <c r="O991" t="b">
        <f t="shared" si="94"/>
        <v>0</v>
      </c>
      <c r="S991">
        <f t="shared" si="95"/>
        <v>32117</v>
      </c>
    </row>
    <row r="992" spans="1:19">
      <c r="A992">
        <v>991</v>
      </c>
      <c r="B992" t="s">
        <v>1005</v>
      </c>
      <c r="C992">
        <v>45</v>
      </c>
      <c r="D992" t="s">
        <v>15</v>
      </c>
      <c r="E992" t="s">
        <v>12</v>
      </c>
      <c r="F992">
        <v>53797</v>
      </c>
      <c r="G992" s="2">
        <v>44824</v>
      </c>
      <c r="H992">
        <v>39743</v>
      </c>
      <c r="I992" t="s">
        <v>28</v>
      </c>
      <c r="J992">
        <v>53</v>
      </c>
      <c r="K992" t="str">
        <f t="shared" si="90"/>
        <v>Above</v>
      </c>
      <c r="L992" t="str">
        <f t="shared" si="91"/>
        <v>Excellent</v>
      </c>
      <c r="M992" t="b">
        <f t="shared" si="92"/>
        <v>0</v>
      </c>
      <c r="N992" t="b">
        <f t="shared" si="93"/>
        <v>0</v>
      </c>
      <c r="O992" t="b">
        <f t="shared" si="94"/>
        <v>0</v>
      </c>
      <c r="S992">
        <f t="shared" si="95"/>
        <v>53797</v>
      </c>
    </row>
    <row r="993" spans="1:19">
      <c r="A993">
        <v>992</v>
      </c>
      <c r="B993" t="s">
        <v>1006</v>
      </c>
      <c r="C993">
        <v>35</v>
      </c>
      <c r="D993" t="s">
        <v>11</v>
      </c>
      <c r="E993" t="s">
        <v>7</v>
      </c>
      <c r="F993">
        <v>61181</v>
      </c>
      <c r="G993" s="2">
        <v>45079</v>
      </c>
      <c r="H993">
        <v>17484</v>
      </c>
      <c r="I993" t="s">
        <v>20</v>
      </c>
      <c r="J993">
        <v>38</v>
      </c>
      <c r="K993" t="str">
        <f t="shared" si="90"/>
        <v>Above</v>
      </c>
      <c r="L993" t="str">
        <f t="shared" si="91"/>
        <v>Average</v>
      </c>
      <c r="M993" t="b">
        <f t="shared" si="92"/>
        <v>0</v>
      </c>
      <c r="N993" t="b">
        <f t="shared" si="93"/>
        <v>1</v>
      </c>
      <c r="O993" t="b">
        <f t="shared" si="94"/>
        <v>1</v>
      </c>
      <c r="S993">
        <f t="shared" si="95"/>
        <v>61181</v>
      </c>
    </row>
    <row r="994" spans="1:19">
      <c r="A994">
        <v>993</v>
      </c>
      <c r="B994" t="s">
        <v>1007</v>
      </c>
      <c r="C994">
        <v>23</v>
      </c>
      <c r="D994" t="s">
        <v>15</v>
      </c>
      <c r="E994" t="s">
        <v>7</v>
      </c>
      <c r="F994">
        <v>45644</v>
      </c>
      <c r="G994" s="2">
        <v>42313</v>
      </c>
      <c r="H994">
        <v>39024</v>
      </c>
      <c r="I994" t="s">
        <v>20</v>
      </c>
      <c r="J994">
        <v>20</v>
      </c>
      <c r="K994" t="str">
        <f t="shared" si="90"/>
        <v>Below</v>
      </c>
      <c r="L994" t="str">
        <f t="shared" si="91"/>
        <v>Poor</v>
      </c>
      <c r="M994" t="b">
        <f t="shared" si="92"/>
        <v>0</v>
      </c>
      <c r="N994" t="b">
        <f t="shared" si="93"/>
        <v>0</v>
      </c>
      <c r="O994" t="b">
        <f t="shared" si="94"/>
        <v>1</v>
      </c>
      <c r="S994">
        <f t="shared" si="95"/>
        <v>45644</v>
      </c>
    </row>
    <row r="995" spans="1:19">
      <c r="A995">
        <v>994</v>
      </c>
      <c r="B995" t="s">
        <v>1008</v>
      </c>
      <c r="C995">
        <v>56</v>
      </c>
      <c r="D995" t="s">
        <v>15</v>
      </c>
      <c r="E995" t="s">
        <v>12</v>
      </c>
      <c r="F995">
        <v>68264</v>
      </c>
      <c r="G995" s="2">
        <v>43748</v>
      </c>
      <c r="H995">
        <v>14081</v>
      </c>
      <c r="I995" t="s">
        <v>28</v>
      </c>
      <c r="J995">
        <v>42</v>
      </c>
      <c r="K995" t="str">
        <f t="shared" si="90"/>
        <v>Above</v>
      </c>
      <c r="L995" t="str">
        <f t="shared" si="91"/>
        <v>Good</v>
      </c>
      <c r="M995" t="b">
        <f t="shared" si="92"/>
        <v>0</v>
      </c>
      <c r="N995" t="b">
        <f t="shared" si="93"/>
        <v>1</v>
      </c>
      <c r="O995" t="b">
        <f t="shared" si="94"/>
        <v>0</v>
      </c>
      <c r="S995">
        <f t="shared" si="95"/>
        <v>68264</v>
      </c>
    </row>
    <row r="996" spans="1:19">
      <c r="A996">
        <v>995</v>
      </c>
      <c r="B996" t="s">
        <v>1009</v>
      </c>
      <c r="C996">
        <v>22</v>
      </c>
      <c r="D996" t="s">
        <v>15</v>
      </c>
      <c r="E996" t="s">
        <v>22</v>
      </c>
      <c r="F996">
        <v>43024</v>
      </c>
      <c r="G996" s="2">
        <v>44104</v>
      </c>
      <c r="H996">
        <v>29392</v>
      </c>
      <c r="I996" t="s">
        <v>13</v>
      </c>
      <c r="J996">
        <v>21</v>
      </c>
      <c r="K996" t="str">
        <f t="shared" si="90"/>
        <v>Below</v>
      </c>
      <c r="L996" t="str">
        <f t="shared" si="91"/>
        <v>Poor</v>
      </c>
      <c r="M996" t="b">
        <f t="shared" si="92"/>
        <v>0</v>
      </c>
      <c r="N996" t="b">
        <f t="shared" si="93"/>
        <v>0</v>
      </c>
      <c r="O996" t="b">
        <f t="shared" si="94"/>
        <v>1</v>
      </c>
      <c r="S996">
        <f t="shared" si="95"/>
        <v>43024</v>
      </c>
    </row>
    <row r="997" spans="1:19">
      <c r="A997">
        <v>996</v>
      </c>
      <c r="B997" t="s">
        <v>1010</v>
      </c>
      <c r="C997">
        <v>32</v>
      </c>
      <c r="D997" t="s">
        <v>11</v>
      </c>
      <c r="E997" t="s">
        <v>16</v>
      </c>
      <c r="F997">
        <v>65670</v>
      </c>
      <c r="G997" s="2">
        <v>43308</v>
      </c>
      <c r="H997">
        <v>23565</v>
      </c>
      <c r="I997" t="s">
        <v>18</v>
      </c>
      <c r="J997">
        <v>55</v>
      </c>
      <c r="K997" t="str">
        <f t="shared" si="90"/>
        <v>Above</v>
      </c>
      <c r="L997" t="str">
        <f t="shared" si="91"/>
        <v>Excellent</v>
      </c>
      <c r="M997" t="b">
        <f t="shared" si="92"/>
        <v>0</v>
      </c>
      <c r="N997" t="b">
        <f t="shared" si="93"/>
        <v>1</v>
      </c>
      <c r="O997" t="b">
        <f t="shared" si="94"/>
        <v>1</v>
      </c>
      <c r="S997">
        <f t="shared" si="95"/>
        <v>65670</v>
      </c>
    </row>
    <row r="998" spans="1:19">
      <c r="A998">
        <v>997</v>
      </c>
      <c r="B998" t="s">
        <v>1011</v>
      </c>
      <c r="C998">
        <v>37</v>
      </c>
      <c r="D998" t="s">
        <v>11</v>
      </c>
      <c r="E998" t="s">
        <v>7</v>
      </c>
      <c r="F998">
        <v>51926</v>
      </c>
      <c r="G998" s="2">
        <v>42882</v>
      </c>
      <c r="H998">
        <v>23332</v>
      </c>
      <c r="I998" t="s">
        <v>18</v>
      </c>
      <c r="J998">
        <v>27</v>
      </c>
      <c r="K998" t="str">
        <f t="shared" si="90"/>
        <v>Above</v>
      </c>
      <c r="L998" t="str">
        <f t="shared" si="91"/>
        <v>Poor</v>
      </c>
      <c r="M998" t="b">
        <f t="shared" si="92"/>
        <v>0</v>
      </c>
      <c r="N998" t="b">
        <f t="shared" si="93"/>
        <v>0</v>
      </c>
      <c r="O998" t="b">
        <f t="shared" si="94"/>
        <v>1</v>
      </c>
      <c r="S998">
        <f t="shared" si="95"/>
        <v>51926</v>
      </c>
    </row>
    <row r="999" spans="1:19">
      <c r="A999">
        <v>998</v>
      </c>
      <c r="B999" t="s">
        <v>1012</v>
      </c>
      <c r="C999">
        <v>46</v>
      </c>
      <c r="D999" t="s">
        <v>11</v>
      </c>
      <c r="E999" t="s">
        <v>16</v>
      </c>
      <c r="F999">
        <v>32410</v>
      </c>
      <c r="G999" s="2">
        <v>44126</v>
      </c>
      <c r="H999">
        <v>15749</v>
      </c>
      <c r="I999" t="s">
        <v>20</v>
      </c>
      <c r="J999">
        <v>21</v>
      </c>
      <c r="K999" t="str">
        <f t="shared" si="90"/>
        <v>Below</v>
      </c>
      <c r="L999" t="str">
        <f t="shared" si="91"/>
        <v>Poor</v>
      </c>
      <c r="M999" t="b">
        <f t="shared" si="92"/>
        <v>0</v>
      </c>
      <c r="N999" t="b">
        <f t="shared" si="93"/>
        <v>0</v>
      </c>
      <c r="O999" t="b">
        <f t="shared" si="94"/>
        <v>1</v>
      </c>
      <c r="S999">
        <f t="shared" si="95"/>
        <v>32410</v>
      </c>
    </row>
    <row r="1000" spans="1:19">
      <c r="A1000">
        <v>999</v>
      </c>
      <c r="B1000" t="s">
        <v>1013</v>
      </c>
      <c r="C1000">
        <v>28</v>
      </c>
      <c r="D1000" t="s">
        <v>11</v>
      </c>
      <c r="E1000" t="s">
        <v>7</v>
      </c>
      <c r="F1000">
        <v>50792</v>
      </c>
      <c r="G1000" s="2">
        <v>42998</v>
      </c>
      <c r="H1000">
        <v>17898</v>
      </c>
      <c r="I1000" t="s">
        <v>20</v>
      </c>
      <c r="J1000">
        <v>26</v>
      </c>
      <c r="K1000" t="str">
        <f t="shared" si="90"/>
        <v>Above</v>
      </c>
      <c r="L1000" t="str">
        <f t="shared" si="91"/>
        <v>Poor</v>
      </c>
      <c r="M1000" t="b">
        <f t="shared" si="92"/>
        <v>0</v>
      </c>
      <c r="N1000" t="b">
        <f t="shared" si="93"/>
        <v>0</v>
      </c>
      <c r="O1000" t="b">
        <f t="shared" si="94"/>
        <v>1</v>
      </c>
      <c r="S1000">
        <f t="shared" si="95"/>
        <v>50792</v>
      </c>
    </row>
    <row r="1001" spans="1:19">
      <c r="A1001">
        <v>1000</v>
      </c>
      <c r="B1001" t="s">
        <v>1014</v>
      </c>
      <c r="C1001">
        <v>51</v>
      </c>
      <c r="D1001" t="s">
        <v>11</v>
      </c>
      <c r="E1001" t="s">
        <v>12</v>
      </c>
      <c r="F1001">
        <v>75919</v>
      </c>
      <c r="G1001" s="2">
        <v>42210</v>
      </c>
      <c r="H1001">
        <v>25057</v>
      </c>
      <c r="I1001" t="s">
        <v>18</v>
      </c>
      <c r="J1001">
        <v>52</v>
      </c>
      <c r="K1001" t="str">
        <f t="shared" si="90"/>
        <v>Above</v>
      </c>
      <c r="L1001" t="str">
        <f t="shared" si="91"/>
        <v>Excellent</v>
      </c>
      <c r="M1001" t="b">
        <f t="shared" si="92"/>
        <v>0</v>
      </c>
      <c r="N1001" t="b">
        <f t="shared" si="93"/>
        <v>1</v>
      </c>
      <c r="O1001" t="b">
        <f t="shared" si="94"/>
        <v>0</v>
      </c>
      <c r="S1001">
        <f t="shared" si="95"/>
        <v>75919</v>
      </c>
    </row>
  </sheetData>
  <conditionalFormatting sqref="R16">
    <cfRule type="cellIs" dxfId="2" priority="3" operator="greaterThan">
      <formula>60000</formula>
    </cfRule>
  </conditionalFormatting>
  <conditionalFormatting sqref="F2">
    <cfRule type="cellIs" dxfId="1" priority="2" operator="greaterThan">
      <formula>$F$2:$F$1001&gt;60000</formula>
    </cfRule>
  </conditionalFormatting>
  <conditionalFormatting sqref="F2:F1001">
    <cfRule type="cellIs" dxfId="0" priority="1" operator="greaterThan">
      <formula>60000</formula>
    </cfRule>
  </conditionalFormatting>
  <dataValidations count="1">
    <dataValidation type="date" operator="greaterThan" allowBlank="1" showInputMessage="1" showErrorMessage="1" errorTitle="&quot;Invalid date&quot;" error="&quot;Please date enter must be after January 1,2015&quot;" promptTitle="&quot;Valid date&quot;" prompt="&quot;Please enter date after the January 1,2015" sqref="G1:G1001">
      <formula1>42005</formula1>
    </dataValidation>
  </dataValidations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indrajeet singh</cp:lastModifiedBy>
  <dcterms:created xsi:type="dcterms:W3CDTF">2024-07-17T08:58:40Z</dcterms:created>
  <dcterms:modified xsi:type="dcterms:W3CDTF">2024-07-21T18:03:40Z</dcterms:modified>
</cp:coreProperties>
</file>