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slicers/slicer3.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tables/table9.xml" ContentType="application/vnd.openxmlformats-officedocument.spreadsheetml.tab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4.xml" ContentType="application/vnd.ms-excel.slicer+xml"/>
  <Override PartName="/xl/slicers/slicer5.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KGM data science\Reinforcement\Mile stone\"/>
    </mc:Choice>
  </mc:AlternateContent>
  <xr:revisionPtr revIDLastSave="0" documentId="13_ncr:1_{7BA4B65C-5C3C-426E-9CF1-683A58255E1C}" xr6:coauthVersionLast="47" xr6:coauthVersionMax="47" xr10:uidLastSave="{00000000-0000-0000-0000-000000000000}"/>
  <bookViews>
    <workbookView xWindow="-108" yWindow="-108" windowWidth="23256" windowHeight="12456" firstSheet="7" activeTab="10" xr2:uid="{00000000-000D-0000-FFFF-FFFF00000000}"/>
  </bookViews>
  <sheets>
    <sheet name="1 Average Salary by Industry an" sheetId="2" r:id="rId1"/>
    <sheet name="2 Total Salary Compensation by " sheetId="1" r:id="rId2"/>
    <sheet name="3 Salary Distribution by Educat" sheetId="3" r:id="rId3"/>
    <sheet name="4 Number of Employees by Indust" sheetId="4" r:id="rId4"/>
    <sheet name="5 Median Salary by Age Range an" sheetId="5" r:id="rId5"/>
    <sheet name="6 Job Titles with the Highest S" sheetId="6" r:id="rId6"/>
    <sheet name="7 Average Salary by City and In" sheetId="7" r:id="rId7"/>
    <sheet name="8 Percentage of Employees with " sheetId="8" r:id="rId8"/>
    <sheet name="9 Total Compensation by Job Tit" sheetId="9" r:id="rId9"/>
    <sheet name="10 Average Salary by Industry, " sheetId="10" r:id="rId10"/>
    <sheet name="Dashboard" sheetId="13" r:id="rId11"/>
  </sheets>
  <definedNames>
    <definedName name="_xlchart.v1.0" hidden="1">'4 Number of Employees by Indust'!$A$2:$B$11</definedName>
    <definedName name="_xlchart.v1.1" hidden="1">'4 Number of Employees by Indust'!$C$2:$C$11</definedName>
    <definedName name="_xlchart.v1.10" hidden="1">'4 Number of Employees by Indust'!$C$2:$C$11</definedName>
    <definedName name="_xlchart.v1.4" hidden="1">'8 Percentage of Employees with '!$A$2:$A$7</definedName>
    <definedName name="_xlchart.v1.5" hidden="1">'8 Percentage of Employees with '!$B$1</definedName>
    <definedName name="_xlchart.v1.6" hidden="1">'8 Percentage of Employees with '!$B$2:$B$7</definedName>
    <definedName name="_xlchart.v1.9" hidden="1">'4 Number of Employees by Indust'!$A$2:$B$11</definedName>
    <definedName name="_xlchart.v2.2" hidden="1">'6 Job Titles with the Highest S'!$A$2:$B$11</definedName>
    <definedName name="_xlchart.v2.3" hidden="1">'6 Job Titles with the Highest S'!$C$2:$C$11</definedName>
    <definedName name="_xlchart.v2.7" hidden="1">'6 Job Titles with the Highest S'!$A$2:$B$11</definedName>
    <definedName name="_xlchart.v2.8" hidden="1">'6 Job Titles with the Highest S'!$C$2:$C$11</definedName>
    <definedName name="Slicer_average_salary">#N/A</definedName>
    <definedName name="Slicer_city">#N/A</definedName>
    <definedName name="Slicer_country">#N/A</definedName>
    <definedName name="Slicer_experience_years">#N/A</definedName>
    <definedName name="Slicer_gender">#N/A</definedName>
    <definedName name="Slicer_industry">#N/A</definedName>
  </definedNames>
  <calcPr calcId="191029"/>
  <pivotCaches>
    <pivotCache cacheId="0" r:id="rId12"/>
    <pivotCache cacheId="1" r:id="rId13"/>
    <pivotCache cacheId="2" r:id="rId14"/>
    <pivotCache cacheId="3" r:id="rId15"/>
    <pivotCache cacheId="4" r:id="rId16"/>
    <pivotCache cacheId="5"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E2" i="6"/>
  <c r="F3" i="7"/>
</calcChain>
</file>

<file path=xl/sharedStrings.xml><?xml version="1.0" encoding="utf-8"?>
<sst xmlns="http://schemas.openxmlformats.org/spreadsheetml/2006/main" count="357" uniqueCount="126">
  <si>
    <t>job_title</t>
  </si>
  <si>
    <t>total_compensation</t>
  </si>
  <si>
    <t>Contest Marketing Specialist</t>
  </si>
  <si>
    <t>IT PROJECT MANAGER</t>
  </si>
  <si>
    <t>Payroll &amp; Benefits Analyst</t>
  </si>
  <si>
    <t>Graduate Research Assistant - Mechanical Engineering - GA Tech</t>
  </si>
  <si>
    <t>Global Product Manager</t>
  </si>
  <si>
    <t>elementary school music teacher</t>
  </si>
  <si>
    <t>Director of External Affairs</t>
  </si>
  <si>
    <t>Publishing Specialist</t>
  </si>
  <si>
    <t>departmental specialist</t>
  </si>
  <si>
    <t>Global Transcript Evaluator</t>
  </si>
  <si>
    <t>industry</t>
  </si>
  <si>
    <t>gender</t>
  </si>
  <si>
    <t>average_salary</t>
  </si>
  <si>
    <t xml:space="preserve"> Buyer</t>
  </si>
  <si>
    <t>Woman</t>
  </si>
  <si>
    <t xml:space="preserve"> Veterinary medicine</t>
  </si>
  <si>
    <t>Academia</t>
  </si>
  <si>
    <t>Academia--cell and molecular biology</t>
  </si>
  <si>
    <t xml:space="preserve">Academia </t>
  </si>
  <si>
    <t>Academia - STEM</t>
  </si>
  <si>
    <t>Academia / Research</t>
  </si>
  <si>
    <t xml:space="preserve">Academic Medicine </t>
  </si>
  <si>
    <t>Man</t>
  </si>
  <si>
    <t>Academic Press Production</t>
  </si>
  <si>
    <t>academic publishing</t>
  </si>
  <si>
    <t>Some college</t>
  </si>
  <si>
    <t>High School</t>
  </si>
  <si>
    <t>College degree</t>
  </si>
  <si>
    <t>Master's degree</t>
  </si>
  <si>
    <t>PhD</t>
  </si>
  <si>
    <t>Professional degree (MD, JD, etc.)</t>
  </si>
  <si>
    <t>maximum_salary</t>
  </si>
  <si>
    <t>minimum_salary</t>
  </si>
  <si>
    <t>education_level</t>
  </si>
  <si>
    <t>8 - 10 years</t>
  </si>
  <si>
    <t>11 - 20 years</t>
  </si>
  <si>
    <t>2 - 4 years</t>
  </si>
  <si>
    <t>5-7 years</t>
  </si>
  <si>
    <t>1 year or less</t>
  </si>
  <si>
    <t>31 - 40 years</t>
  </si>
  <si>
    <t>employee_count</t>
  </si>
  <si>
    <t>experience_years</t>
  </si>
  <si>
    <t>under 18</t>
  </si>
  <si>
    <t>Non-binary</t>
  </si>
  <si>
    <t>65 or over</t>
  </si>
  <si>
    <t>Other or prefer not to answer</t>
  </si>
  <si>
    <t>NULL</t>
  </si>
  <si>
    <t>55-64</t>
  </si>
  <si>
    <t>45-54</t>
  </si>
  <si>
    <t>35-44</t>
  </si>
  <si>
    <t>Prefer not to answer</t>
  </si>
  <si>
    <t>25-34</t>
  </si>
  <si>
    <t>18-24</t>
  </si>
  <si>
    <t>median_salary</t>
  </si>
  <si>
    <t>age_range</t>
  </si>
  <si>
    <t>DevOps Lead</t>
  </si>
  <si>
    <t>Austria</t>
  </si>
  <si>
    <t xml:space="preserve">It security consultant </t>
  </si>
  <si>
    <t xml:space="preserve">Australia </t>
  </si>
  <si>
    <t>Environmental Consultant</t>
  </si>
  <si>
    <t>Australia</t>
  </si>
  <si>
    <t>strategy director</t>
  </si>
  <si>
    <t>australia</t>
  </si>
  <si>
    <t>Programme Officer for Latin America and the Caribbean - Research and Advocacy</t>
  </si>
  <si>
    <t>ARGENTINA BUT MY ORG IS IN THAILAND</t>
  </si>
  <si>
    <t>Deliverability Specialist</t>
  </si>
  <si>
    <t>Argentina</t>
  </si>
  <si>
    <t>Programme Coordinator</t>
  </si>
  <si>
    <t>Aotearoa New Zealand</t>
  </si>
  <si>
    <t>Communications Specialist</t>
  </si>
  <si>
    <t>Africa</t>
  </si>
  <si>
    <t>Country Director</t>
  </si>
  <si>
    <t>Afghanistan</t>
  </si>
  <si>
    <t>Financial Administrator</t>
  </si>
  <si>
    <t>$2,175.84/year is deducted for benefits</t>
  </si>
  <si>
    <t>annual_salary</t>
  </si>
  <si>
    <t>country</t>
  </si>
  <si>
    <t>Education (Higher Education)</t>
  </si>
  <si>
    <t xml:space="preserve"> Rural Florida Panhandle</t>
  </si>
  <si>
    <t>Media &amp; Digital</t>
  </si>
  <si>
    <t xml:space="preserve"> N/A </t>
  </si>
  <si>
    <t>Retail</t>
  </si>
  <si>
    <t xml:space="preserve"> Los Angeles</t>
  </si>
  <si>
    <t>Computing or Tech</t>
  </si>
  <si>
    <t xml:space="preserve"> Chicago </t>
  </si>
  <si>
    <t>Insurance</t>
  </si>
  <si>
    <t xml:space="preserve"> Chicago</t>
  </si>
  <si>
    <t>Accounting, Banking &amp; Finance</t>
  </si>
  <si>
    <t xml:space="preserve"> Charlottesville</t>
  </si>
  <si>
    <t>Education (Primary/Secondary)</t>
  </si>
  <si>
    <t xml:space="preserve"> Byron Bay</t>
  </si>
  <si>
    <t xml:space="preserve">Government relations </t>
  </si>
  <si>
    <t xml:space="preserve"> Boston </t>
  </si>
  <si>
    <t>Recruitment or HR</t>
  </si>
  <si>
    <t xml:space="preserve"> Berkley Heights </t>
  </si>
  <si>
    <t>city</t>
  </si>
  <si>
    <t>percentage_with_compensation</t>
  </si>
  <si>
    <t>Pharmacist</t>
  </si>
  <si>
    <t>Native English Teacher</t>
  </si>
  <si>
    <t xml:space="preserve">ESL English Teacher </t>
  </si>
  <si>
    <t>TOEIC Test Developer</t>
  </si>
  <si>
    <t>Legal Editor</t>
  </si>
  <si>
    <t>Operations Manager</t>
  </si>
  <si>
    <t>Senior IT Consultant</t>
  </si>
  <si>
    <t>Researcher</t>
  </si>
  <si>
    <t>21 - 30 years</t>
  </si>
  <si>
    <t xml:space="preserve">Regional Operations &amp; Training Manager </t>
  </si>
  <si>
    <t>Investment Banking Analyst</t>
  </si>
  <si>
    <t>years_of_professional_experience_overall</t>
  </si>
  <si>
    <t>Online education</t>
  </si>
  <si>
    <t>Academic science</t>
  </si>
  <si>
    <t>E-commerce</t>
  </si>
  <si>
    <t>Accessibility</t>
  </si>
  <si>
    <t>Hospitality &amp; Events</t>
  </si>
  <si>
    <t>Food Manufacturing</t>
  </si>
  <si>
    <t>Pharma R&amp;D</t>
  </si>
  <si>
    <t>auto repair</t>
  </si>
  <si>
    <t>Marketing, Advertising &amp; PR</t>
  </si>
  <si>
    <t>highest_level_of_education_completed</t>
  </si>
  <si>
    <t>Row Labels</t>
  </si>
  <si>
    <t>Grand Total</t>
  </si>
  <si>
    <t>Sum of total_compensation</t>
  </si>
  <si>
    <t>Sum of average_salary</t>
  </si>
  <si>
    <t>Sum of median_salary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</si>
</sst>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42" applyFont="1"/>
    <xf numFmtId="0" fontId="18" fillId="33" borderId="0" xfId="0" applyFont="1" applyFill="1"/>
    <xf numFmtId="0" fontId="17"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5.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Survey.xlsx]1 Average Salary by Industry an!PivotTable21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Salary by Industry and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 Average Salary by Industry an'!$B$14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 Average Salary by Industry an'!$A$15:$A$35</c:f>
              <c:multiLvlStrCache>
                <c:ptCount val="10"/>
                <c:lvl>
                  <c:pt idx="0">
                    <c:v>Woman</c:v>
                  </c:pt>
                  <c:pt idx="1">
                    <c:v>Woman</c:v>
                  </c:pt>
                  <c:pt idx="2">
                    <c:v>Woman</c:v>
                  </c:pt>
                  <c:pt idx="3">
                    <c:v>Woman</c:v>
                  </c:pt>
                  <c:pt idx="4">
                    <c:v>Woman</c:v>
                  </c:pt>
                  <c:pt idx="5">
                    <c:v>Woman</c:v>
                  </c:pt>
                  <c:pt idx="6">
                    <c:v>Woman</c:v>
                  </c:pt>
                  <c:pt idx="7">
                    <c:v>Man</c:v>
                  </c:pt>
                  <c:pt idx="8">
                    <c:v>Woman</c:v>
                  </c:pt>
                  <c:pt idx="9">
                    <c:v>Woman</c:v>
                  </c:pt>
                </c:lvl>
                <c:lvl>
                  <c:pt idx="0">
                    <c:v> Buyer</c:v>
                  </c:pt>
                  <c:pt idx="1">
                    <c:v> Veterinary medicine</c:v>
                  </c:pt>
                  <c:pt idx="2">
                    <c:v>Academia</c:v>
                  </c:pt>
                  <c:pt idx="3">
                    <c:v>Academia </c:v>
                  </c:pt>
                  <c:pt idx="4">
                    <c:v>Academia - STEM</c:v>
                  </c:pt>
                  <c:pt idx="5">
                    <c:v>Academia / Research</c:v>
                  </c:pt>
                  <c:pt idx="6">
                    <c:v>Academia--cell and molecular biology</c:v>
                  </c:pt>
                  <c:pt idx="7">
                    <c:v>Academic Medicine </c:v>
                  </c:pt>
                  <c:pt idx="8">
                    <c:v>Academic Press Production</c:v>
                  </c:pt>
                  <c:pt idx="9">
                    <c:v>academic publishing</c:v>
                  </c:pt>
                </c:lvl>
              </c:multiLvlStrCache>
            </c:multiLvlStrRef>
          </c:cat>
          <c:val>
            <c:numRef>
              <c:f>'1 Average Salary by Industry an'!$B$15:$B$35</c:f>
              <c:numCache>
                <c:formatCode>General</c:formatCode>
                <c:ptCount val="10"/>
                <c:pt idx="0">
                  <c:v>76650</c:v>
                </c:pt>
                <c:pt idx="1">
                  <c:v>155000</c:v>
                </c:pt>
                <c:pt idx="2">
                  <c:v>30354</c:v>
                </c:pt>
                <c:pt idx="3">
                  <c:v>15000</c:v>
                </c:pt>
                <c:pt idx="4">
                  <c:v>32000</c:v>
                </c:pt>
                <c:pt idx="5">
                  <c:v>68500</c:v>
                </c:pt>
                <c:pt idx="6">
                  <c:v>48000</c:v>
                </c:pt>
                <c:pt idx="7">
                  <c:v>55000</c:v>
                </c:pt>
                <c:pt idx="8">
                  <c:v>42000</c:v>
                </c:pt>
                <c:pt idx="9">
                  <c:v>73000</c:v>
                </c:pt>
              </c:numCache>
            </c:numRef>
          </c:val>
          <c:smooth val="0"/>
          <c:extLst>
            <c:ext xmlns:c16="http://schemas.microsoft.com/office/drawing/2014/chart" uri="{C3380CC4-5D6E-409C-BE32-E72D297353CC}">
              <c16:uniqueId val="{00000000-438B-4D1B-8289-8815A820B23D}"/>
            </c:ext>
          </c:extLst>
        </c:ser>
        <c:dLbls>
          <c:dLblPos val="t"/>
          <c:showLegendKey val="0"/>
          <c:showVal val="1"/>
          <c:showCatName val="0"/>
          <c:showSerName val="0"/>
          <c:showPercent val="0"/>
          <c:showBubbleSize val="0"/>
        </c:dLbls>
        <c:marker val="1"/>
        <c:smooth val="0"/>
        <c:axId val="1128699632"/>
        <c:axId val="1128700464"/>
      </c:lineChart>
      <c:catAx>
        <c:axId val="112869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00464"/>
        <c:crosses val="autoZero"/>
        <c:auto val="1"/>
        <c:lblAlgn val="ctr"/>
        <c:lblOffset val="100"/>
        <c:noMultiLvlLbl val="0"/>
      </c:catAx>
      <c:valAx>
        <c:axId val="112870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9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Distribution by Educat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Salary Distribution by Educat'!$B$1</c:f>
              <c:strCache>
                <c:ptCount val="1"/>
                <c:pt idx="0">
                  <c:v>average_salary</c:v>
                </c:pt>
              </c:strCache>
            </c:strRef>
          </c:tx>
          <c:spPr>
            <a:solidFill>
              <a:schemeClr val="accent1"/>
            </a:solidFill>
            <a:ln>
              <a:noFill/>
            </a:ln>
            <a:effectLst/>
          </c:spPr>
          <c:invertIfNegative val="0"/>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Educat'!$B$2:$B$7</c:f>
              <c:numCache>
                <c:formatCode>0</c:formatCode>
                <c:ptCount val="6"/>
                <c:pt idx="0">
                  <c:v>140380.253787878</c:v>
                </c:pt>
                <c:pt idx="1">
                  <c:v>110333.32489451399</c:v>
                </c:pt>
                <c:pt idx="2">
                  <c:v>97315.413070562907</c:v>
                </c:pt>
                <c:pt idx="3">
                  <c:v>91158.885057471198</c:v>
                </c:pt>
                <c:pt idx="4">
                  <c:v>85088.872841444201</c:v>
                </c:pt>
                <c:pt idx="5">
                  <c:v>79072.350122249307</c:v>
                </c:pt>
              </c:numCache>
            </c:numRef>
          </c:val>
          <c:extLst>
            <c:ext xmlns:c16="http://schemas.microsoft.com/office/drawing/2014/chart" uri="{C3380CC4-5D6E-409C-BE32-E72D297353CC}">
              <c16:uniqueId val="{00000000-F149-4193-ADBA-20C910F9834E}"/>
            </c:ext>
          </c:extLst>
        </c:ser>
        <c:ser>
          <c:idx val="1"/>
          <c:order val="1"/>
          <c:tx>
            <c:strRef>
              <c:f>'3 Salary Distribution by Educat'!$C$1</c:f>
              <c:strCache>
                <c:ptCount val="1"/>
                <c:pt idx="0">
                  <c:v>minimum_salary</c:v>
                </c:pt>
              </c:strCache>
            </c:strRef>
          </c:tx>
          <c:spPr>
            <a:solidFill>
              <a:schemeClr val="accent2"/>
            </a:solidFill>
            <a:ln>
              <a:noFill/>
            </a:ln>
            <a:effectLst/>
          </c:spPr>
          <c:invertIfNegative val="0"/>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Educat'!$C$2:$C$7</c:f>
              <c:numCache>
                <c:formatCode>General</c:formatCode>
                <c:ptCount val="6"/>
                <c:pt idx="0">
                  <c:v>9000</c:v>
                </c:pt>
                <c:pt idx="1">
                  <c:v>12000</c:v>
                </c:pt>
                <c:pt idx="2">
                  <c:v>5700</c:v>
                </c:pt>
                <c:pt idx="3">
                  <c:v>6000</c:v>
                </c:pt>
                <c:pt idx="4">
                  <c:v>8000</c:v>
                </c:pt>
                <c:pt idx="5">
                  <c:v>6600</c:v>
                </c:pt>
              </c:numCache>
            </c:numRef>
          </c:val>
          <c:extLst>
            <c:ext xmlns:c16="http://schemas.microsoft.com/office/drawing/2014/chart" uri="{C3380CC4-5D6E-409C-BE32-E72D297353CC}">
              <c16:uniqueId val="{00000001-F149-4193-ADBA-20C910F9834E}"/>
            </c:ext>
          </c:extLst>
        </c:ser>
        <c:dLbls>
          <c:showLegendKey val="0"/>
          <c:showVal val="0"/>
          <c:showCatName val="0"/>
          <c:showSerName val="0"/>
          <c:showPercent val="0"/>
          <c:showBubbleSize val="0"/>
        </c:dLbls>
        <c:gapWidth val="150"/>
        <c:axId val="1727944832"/>
        <c:axId val="1727942336"/>
      </c:barChart>
      <c:lineChart>
        <c:grouping val="standard"/>
        <c:varyColors val="0"/>
        <c:ser>
          <c:idx val="2"/>
          <c:order val="2"/>
          <c:tx>
            <c:strRef>
              <c:f>'3 Salary Distribution by Educat'!$D$1</c:f>
              <c:strCache>
                <c:ptCount val="1"/>
                <c:pt idx="0">
                  <c:v>maximum_salary</c:v>
                </c:pt>
              </c:strCache>
            </c:strRef>
          </c:tx>
          <c:spPr>
            <a:ln w="28575" cap="rnd">
              <a:solidFill>
                <a:schemeClr val="accent3"/>
              </a:solidFill>
              <a:round/>
            </a:ln>
            <a:effectLst/>
          </c:spPr>
          <c:marker>
            <c:symbol val="none"/>
          </c:marker>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Educat'!$D$2:$D$7</c:f>
              <c:numCache>
                <c:formatCode>General</c:formatCode>
                <c:ptCount val="6"/>
                <c:pt idx="0">
                  <c:v>2000000</c:v>
                </c:pt>
                <c:pt idx="1">
                  <c:v>2000000</c:v>
                </c:pt>
                <c:pt idx="2">
                  <c:v>8100000</c:v>
                </c:pt>
                <c:pt idx="3">
                  <c:v>8640000</c:v>
                </c:pt>
                <c:pt idx="4">
                  <c:v>5000000</c:v>
                </c:pt>
                <c:pt idx="5">
                  <c:v>1500000</c:v>
                </c:pt>
              </c:numCache>
            </c:numRef>
          </c:val>
          <c:smooth val="0"/>
          <c:extLst>
            <c:ext xmlns:c16="http://schemas.microsoft.com/office/drawing/2014/chart" uri="{C3380CC4-5D6E-409C-BE32-E72D297353CC}">
              <c16:uniqueId val="{00000002-F149-4193-ADBA-20C910F9834E}"/>
            </c:ext>
          </c:extLst>
        </c:ser>
        <c:dLbls>
          <c:showLegendKey val="0"/>
          <c:showVal val="0"/>
          <c:showCatName val="0"/>
          <c:showSerName val="0"/>
          <c:showPercent val="0"/>
          <c:showBubbleSize val="0"/>
        </c:dLbls>
        <c:marker val="1"/>
        <c:smooth val="0"/>
        <c:axId val="1727945664"/>
        <c:axId val="1727942752"/>
      </c:lineChart>
      <c:catAx>
        <c:axId val="17279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2336"/>
        <c:crosses val="autoZero"/>
        <c:auto val="1"/>
        <c:lblAlgn val="ctr"/>
        <c:lblOffset val="100"/>
        <c:noMultiLvlLbl val="0"/>
      </c:catAx>
      <c:valAx>
        <c:axId val="172794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4832"/>
        <c:crosses val="autoZero"/>
        <c:crossBetween val="between"/>
      </c:valAx>
      <c:valAx>
        <c:axId val="17279427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5664"/>
        <c:crosses val="max"/>
        <c:crossBetween val="between"/>
      </c:valAx>
      <c:catAx>
        <c:axId val="1727945664"/>
        <c:scaling>
          <c:orientation val="minMax"/>
        </c:scaling>
        <c:delete val="1"/>
        <c:axPos val="b"/>
        <c:numFmt formatCode="General" sourceLinked="1"/>
        <c:majorTickMark val="none"/>
        <c:minorTickMark val="none"/>
        <c:tickLblPos val="nextTo"/>
        <c:crossAx val="1727942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Survey.xlsx]5 Median Salary by Age Range an!PivotTable33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Median Salary by Age Range </a:t>
            </a:r>
          </a:p>
        </c:rich>
      </c:tx>
      <c:layout>
        <c:manualLayout>
          <c:xMode val="edge"/>
          <c:yMode val="edge"/>
          <c:x val="0.34632718797087797"/>
          <c:y val="5.3891829095133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strRef>
              <c:f>'5 Median Salary by Age Range an'!$F$1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2B-481F-85CB-8C0442D42EB6}"/>
              </c:ext>
            </c:extLst>
          </c:dPt>
          <c:dPt>
            <c:idx val="1"/>
            <c:bubble3D val="0"/>
            <c:spPr>
              <a:solidFill>
                <a:schemeClr val="accent2"/>
              </a:solidFill>
              <a:ln>
                <a:noFill/>
              </a:ln>
              <a:effectLst/>
            </c:spPr>
            <c:extLst>
              <c:ext xmlns:c16="http://schemas.microsoft.com/office/drawing/2014/chart" uri="{C3380CC4-5D6E-409C-BE32-E72D297353CC}">
                <c16:uniqueId val="{00000003-B02B-481F-85CB-8C0442D42EB6}"/>
              </c:ext>
            </c:extLst>
          </c:dPt>
          <c:dPt>
            <c:idx val="2"/>
            <c:bubble3D val="0"/>
            <c:spPr>
              <a:solidFill>
                <a:schemeClr val="accent3"/>
              </a:solidFill>
              <a:ln>
                <a:noFill/>
              </a:ln>
              <a:effectLst/>
            </c:spPr>
            <c:extLst>
              <c:ext xmlns:c16="http://schemas.microsoft.com/office/drawing/2014/chart" uri="{C3380CC4-5D6E-409C-BE32-E72D297353CC}">
                <c16:uniqueId val="{00000005-B02B-481F-85CB-8C0442D42EB6}"/>
              </c:ext>
            </c:extLst>
          </c:dPt>
          <c:dPt>
            <c:idx val="3"/>
            <c:bubble3D val="0"/>
            <c:spPr>
              <a:solidFill>
                <a:schemeClr val="accent4"/>
              </a:solidFill>
              <a:ln>
                <a:noFill/>
              </a:ln>
              <a:effectLst/>
            </c:spPr>
            <c:extLst>
              <c:ext xmlns:c16="http://schemas.microsoft.com/office/drawing/2014/chart" uri="{C3380CC4-5D6E-409C-BE32-E72D297353CC}">
                <c16:uniqueId val="{00000007-B02B-481F-85CB-8C0442D42EB6}"/>
              </c:ext>
            </c:extLst>
          </c:dPt>
          <c:dPt>
            <c:idx val="4"/>
            <c:bubble3D val="0"/>
            <c:spPr>
              <a:solidFill>
                <a:schemeClr val="accent5"/>
              </a:solidFill>
              <a:ln>
                <a:noFill/>
              </a:ln>
              <a:effectLst/>
            </c:spPr>
            <c:extLst>
              <c:ext xmlns:c16="http://schemas.microsoft.com/office/drawing/2014/chart" uri="{C3380CC4-5D6E-409C-BE32-E72D297353CC}">
                <c16:uniqueId val="{00000009-B02B-481F-85CB-8C0442D42EB6}"/>
              </c:ext>
            </c:extLst>
          </c:dPt>
          <c:dPt>
            <c:idx val="5"/>
            <c:bubble3D val="0"/>
            <c:spPr>
              <a:solidFill>
                <a:schemeClr val="accent6"/>
              </a:solidFill>
              <a:ln>
                <a:noFill/>
              </a:ln>
              <a:effectLst/>
            </c:spPr>
            <c:extLst>
              <c:ext xmlns:c16="http://schemas.microsoft.com/office/drawing/2014/chart" uri="{C3380CC4-5D6E-409C-BE32-E72D297353CC}">
                <c16:uniqueId val="{0000000B-B02B-481F-85CB-8C0442D42EB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02B-481F-85CB-8C0442D42E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'5 Median Salary by Age Range an'!$E$2:$E$9</c:f>
              <c:strCache>
                <c:ptCount val="7"/>
                <c:pt idx="0">
                  <c:v>18-24</c:v>
                </c:pt>
                <c:pt idx="1">
                  <c:v>25-34</c:v>
                </c:pt>
                <c:pt idx="2">
                  <c:v>35-44</c:v>
                </c:pt>
                <c:pt idx="3">
                  <c:v>45-54</c:v>
                </c:pt>
                <c:pt idx="4">
                  <c:v>55-64</c:v>
                </c:pt>
                <c:pt idx="5">
                  <c:v>65 or over</c:v>
                </c:pt>
                <c:pt idx="6">
                  <c:v>under 18</c:v>
                </c:pt>
              </c:strCache>
            </c:strRef>
          </c:cat>
          <c:val>
            <c:numRef>
              <c:f>'5 Median Salary by Age Range an'!$F$2:$F$9</c:f>
              <c:numCache>
                <c:formatCode>General</c:formatCode>
                <c:ptCount val="7"/>
                <c:pt idx="0">
                  <c:v>235150</c:v>
                </c:pt>
                <c:pt idx="1">
                  <c:v>352950</c:v>
                </c:pt>
                <c:pt idx="2">
                  <c:v>530175</c:v>
                </c:pt>
                <c:pt idx="3">
                  <c:v>472650</c:v>
                </c:pt>
                <c:pt idx="4">
                  <c:v>499596</c:v>
                </c:pt>
                <c:pt idx="5">
                  <c:v>2229000</c:v>
                </c:pt>
                <c:pt idx="6">
                  <c:v>171276</c:v>
                </c:pt>
              </c:numCache>
            </c:numRef>
          </c:val>
          <c:extLst>
            <c:ext xmlns:c16="http://schemas.microsoft.com/office/drawing/2014/chart" uri="{C3380CC4-5D6E-409C-BE32-E72D297353CC}">
              <c16:uniqueId val="{0000000E-B02B-481F-85CB-8C0442D42EB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Survey.xlsx]2 Total Salary Compensation by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Salary Compensation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 Total Salary Compensation by '!$B$15</c:f>
              <c:strCache>
                <c:ptCount val="1"/>
                <c:pt idx="0">
                  <c:v>Total</c:v>
                </c:pt>
              </c:strCache>
            </c:strRef>
          </c:tx>
          <c:spPr>
            <a:solidFill>
              <a:schemeClr val="accent1"/>
            </a:solidFill>
            <a:ln>
              <a:noFill/>
            </a:ln>
            <a:effectLst/>
            <a:sp3d/>
          </c:spPr>
          <c:invertIfNegative val="0"/>
          <c:cat>
            <c:strRef>
              <c:f>'2 Total Salary Compensation by '!$A$16:$A$25</c:f>
              <c:strCache>
                <c:ptCount val="10"/>
                <c:pt idx="0">
                  <c:v>Contest Marketing Specialist</c:v>
                </c:pt>
                <c:pt idx="1">
                  <c:v>departmental specialist</c:v>
                </c:pt>
                <c:pt idx="2">
                  <c:v>Director of External Affairs</c:v>
                </c:pt>
                <c:pt idx="3">
                  <c:v>elementary school music teacher</c:v>
                </c:pt>
                <c:pt idx="4">
                  <c:v>Global Product Manager</c:v>
                </c:pt>
                <c:pt idx="5">
                  <c:v>Global Transcript Evaluator</c:v>
                </c:pt>
                <c:pt idx="6">
                  <c:v>Graduate Research Assistant - Mechanical Engineering - GA Tech</c:v>
                </c:pt>
                <c:pt idx="7">
                  <c:v>IT PROJECT MANAGER</c:v>
                </c:pt>
                <c:pt idx="8">
                  <c:v>Payroll &amp; Benefits Analyst</c:v>
                </c:pt>
                <c:pt idx="9">
                  <c:v>Publishing Specialist</c:v>
                </c:pt>
              </c:strCache>
            </c:strRef>
          </c:cat>
          <c:val>
            <c:numRef>
              <c:f>'2 Total Salary Compensation by '!$B$16:$B$25</c:f>
              <c:numCache>
                <c:formatCode>General</c:formatCode>
                <c:ptCount val="10"/>
                <c:pt idx="0">
                  <c:v>82000</c:v>
                </c:pt>
                <c:pt idx="1">
                  <c:v>91700</c:v>
                </c:pt>
                <c:pt idx="2">
                  <c:v>188000</c:v>
                </c:pt>
                <c:pt idx="3">
                  <c:v>45000</c:v>
                </c:pt>
                <c:pt idx="4">
                  <c:v>237250</c:v>
                </c:pt>
                <c:pt idx="5">
                  <c:v>53818</c:v>
                </c:pt>
                <c:pt idx="6">
                  <c:v>2350</c:v>
                </c:pt>
                <c:pt idx="7">
                  <c:v>115000</c:v>
                </c:pt>
                <c:pt idx="8">
                  <c:v>85660</c:v>
                </c:pt>
                <c:pt idx="9">
                  <c:v>66040</c:v>
                </c:pt>
              </c:numCache>
            </c:numRef>
          </c:val>
          <c:extLst>
            <c:ext xmlns:c16="http://schemas.microsoft.com/office/drawing/2014/chart" uri="{C3380CC4-5D6E-409C-BE32-E72D297353CC}">
              <c16:uniqueId val="{00000000-201B-47E5-8B26-2600BC386F07}"/>
            </c:ext>
          </c:extLst>
        </c:ser>
        <c:dLbls>
          <c:showLegendKey val="0"/>
          <c:showVal val="0"/>
          <c:showCatName val="0"/>
          <c:showSerName val="0"/>
          <c:showPercent val="0"/>
          <c:showBubbleSize val="0"/>
        </c:dLbls>
        <c:gapWidth val="150"/>
        <c:shape val="box"/>
        <c:axId val="1427939040"/>
        <c:axId val="1427940288"/>
        <c:axId val="1371160576"/>
      </c:bar3DChart>
      <c:catAx>
        <c:axId val="1427939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40288"/>
        <c:crosses val="autoZero"/>
        <c:auto val="1"/>
        <c:lblAlgn val="ctr"/>
        <c:lblOffset val="100"/>
        <c:noMultiLvlLbl val="0"/>
      </c:catAx>
      <c:valAx>
        <c:axId val="14279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9040"/>
        <c:crosses val="autoZero"/>
        <c:crossBetween val="between"/>
      </c:valAx>
      <c:serAx>
        <c:axId val="1371160576"/>
        <c:scaling>
          <c:orientation val="minMax"/>
        </c:scaling>
        <c:delete val="1"/>
        <c:axPos val="b"/>
        <c:majorTickMark val="none"/>
        <c:minorTickMark val="none"/>
        <c:tickLblPos val="nextTo"/>
        <c:crossAx val="14279402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Distribution by Educat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Salary Distribution by Educat'!$B$1</c:f>
              <c:strCache>
                <c:ptCount val="1"/>
                <c:pt idx="0">
                  <c:v>average_salary</c:v>
                </c:pt>
              </c:strCache>
            </c:strRef>
          </c:tx>
          <c:spPr>
            <a:solidFill>
              <a:schemeClr val="accent1"/>
            </a:solidFill>
            <a:ln>
              <a:noFill/>
            </a:ln>
            <a:effectLst/>
          </c:spPr>
          <c:invertIfNegative val="0"/>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Educat'!$B$2:$B$7</c:f>
              <c:numCache>
                <c:formatCode>0</c:formatCode>
                <c:ptCount val="6"/>
                <c:pt idx="0">
                  <c:v>140380.253787878</c:v>
                </c:pt>
                <c:pt idx="1">
                  <c:v>110333.32489451399</c:v>
                </c:pt>
                <c:pt idx="2">
                  <c:v>97315.413070562907</c:v>
                </c:pt>
                <c:pt idx="3">
                  <c:v>91158.885057471198</c:v>
                </c:pt>
                <c:pt idx="4">
                  <c:v>85088.872841444201</c:v>
                </c:pt>
                <c:pt idx="5">
                  <c:v>79072.350122249307</c:v>
                </c:pt>
              </c:numCache>
            </c:numRef>
          </c:val>
          <c:extLst>
            <c:ext xmlns:c16="http://schemas.microsoft.com/office/drawing/2014/chart" uri="{C3380CC4-5D6E-409C-BE32-E72D297353CC}">
              <c16:uniqueId val="{00000000-1797-40F5-837B-76A1FAD00E96}"/>
            </c:ext>
          </c:extLst>
        </c:ser>
        <c:ser>
          <c:idx val="1"/>
          <c:order val="1"/>
          <c:tx>
            <c:strRef>
              <c:f>'3 Salary Distribution by Educat'!$C$1</c:f>
              <c:strCache>
                <c:ptCount val="1"/>
                <c:pt idx="0">
                  <c:v>minimum_salary</c:v>
                </c:pt>
              </c:strCache>
            </c:strRef>
          </c:tx>
          <c:spPr>
            <a:solidFill>
              <a:schemeClr val="accent2"/>
            </a:solidFill>
            <a:ln>
              <a:noFill/>
            </a:ln>
            <a:effectLst/>
          </c:spPr>
          <c:invertIfNegative val="0"/>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Educat'!$C$2:$C$7</c:f>
              <c:numCache>
                <c:formatCode>General</c:formatCode>
                <c:ptCount val="6"/>
                <c:pt idx="0">
                  <c:v>9000</c:v>
                </c:pt>
                <c:pt idx="1">
                  <c:v>12000</c:v>
                </c:pt>
                <c:pt idx="2">
                  <c:v>5700</c:v>
                </c:pt>
                <c:pt idx="3">
                  <c:v>6000</c:v>
                </c:pt>
                <c:pt idx="4">
                  <c:v>8000</c:v>
                </c:pt>
                <c:pt idx="5">
                  <c:v>6600</c:v>
                </c:pt>
              </c:numCache>
            </c:numRef>
          </c:val>
          <c:extLst>
            <c:ext xmlns:c16="http://schemas.microsoft.com/office/drawing/2014/chart" uri="{C3380CC4-5D6E-409C-BE32-E72D297353CC}">
              <c16:uniqueId val="{00000001-1797-40F5-837B-76A1FAD00E96}"/>
            </c:ext>
          </c:extLst>
        </c:ser>
        <c:dLbls>
          <c:showLegendKey val="0"/>
          <c:showVal val="0"/>
          <c:showCatName val="0"/>
          <c:showSerName val="0"/>
          <c:showPercent val="0"/>
          <c:showBubbleSize val="0"/>
        </c:dLbls>
        <c:gapWidth val="150"/>
        <c:axId val="1727944832"/>
        <c:axId val="1727942336"/>
      </c:barChart>
      <c:lineChart>
        <c:grouping val="standard"/>
        <c:varyColors val="0"/>
        <c:ser>
          <c:idx val="2"/>
          <c:order val="2"/>
          <c:tx>
            <c:strRef>
              <c:f>'3 Salary Distribution by Educat'!$D$1</c:f>
              <c:strCache>
                <c:ptCount val="1"/>
                <c:pt idx="0">
                  <c:v>maximum_salary</c:v>
                </c:pt>
              </c:strCache>
            </c:strRef>
          </c:tx>
          <c:spPr>
            <a:ln w="28575" cap="rnd">
              <a:solidFill>
                <a:schemeClr val="accent3"/>
              </a:solidFill>
              <a:round/>
            </a:ln>
            <a:effectLst/>
          </c:spPr>
          <c:marker>
            <c:symbol val="none"/>
          </c:marker>
          <c:cat>
            <c:strRef>
              <c:f>'3 Salary Distribution by Educat'!$A$2:$A$7</c:f>
              <c:strCache>
                <c:ptCount val="6"/>
                <c:pt idx="0">
                  <c:v>Professional degree (MD, JD, etc.)</c:v>
                </c:pt>
                <c:pt idx="1">
                  <c:v>PhD</c:v>
                </c:pt>
                <c:pt idx="2">
                  <c:v>Master's degree</c:v>
                </c:pt>
                <c:pt idx="3">
                  <c:v>College degree</c:v>
                </c:pt>
                <c:pt idx="4">
                  <c:v>High School</c:v>
                </c:pt>
                <c:pt idx="5">
                  <c:v>Some college</c:v>
                </c:pt>
              </c:strCache>
            </c:strRef>
          </c:cat>
          <c:val>
            <c:numRef>
              <c:f>'3 Salary Distribution by Educat'!$D$2:$D$7</c:f>
              <c:numCache>
                <c:formatCode>General</c:formatCode>
                <c:ptCount val="6"/>
                <c:pt idx="0">
                  <c:v>2000000</c:v>
                </c:pt>
                <c:pt idx="1">
                  <c:v>2000000</c:v>
                </c:pt>
                <c:pt idx="2">
                  <c:v>8100000</c:v>
                </c:pt>
                <c:pt idx="3">
                  <c:v>8640000</c:v>
                </c:pt>
                <c:pt idx="4">
                  <c:v>5000000</c:v>
                </c:pt>
                <c:pt idx="5">
                  <c:v>1500000</c:v>
                </c:pt>
              </c:numCache>
            </c:numRef>
          </c:val>
          <c:smooth val="0"/>
          <c:extLst>
            <c:ext xmlns:c16="http://schemas.microsoft.com/office/drawing/2014/chart" uri="{C3380CC4-5D6E-409C-BE32-E72D297353CC}">
              <c16:uniqueId val="{00000002-1797-40F5-837B-76A1FAD00E96}"/>
            </c:ext>
          </c:extLst>
        </c:ser>
        <c:dLbls>
          <c:showLegendKey val="0"/>
          <c:showVal val="0"/>
          <c:showCatName val="0"/>
          <c:showSerName val="0"/>
          <c:showPercent val="0"/>
          <c:showBubbleSize val="0"/>
        </c:dLbls>
        <c:marker val="1"/>
        <c:smooth val="0"/>
        <c:axId val="1727945664"/>
        <c:axId val="1727942752"/>
      </c:lineChart>
      <c:catAx>
        <c:axId val="17279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2336"/>
        <c:crosses val="autoZero"/>
        <c:auto val="1"/>
        <c:lblAlgn val="ctr"/>
        <c:lblOffset val="100"/>
        <c:noMultiLvlLbl val="0"/>
      </c:catAx>
      <c:valAx>
        <c:axId val="172794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4832"/>
        <c:crosses val="autoZero"/>
        <c:crossBetween val="between"/>
      </c:valAx>
      <c:valAx>
        <c:axId val="17279427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5664"/>
        <c:crosses val="max"/>
        <c:crossBetween val="between"/>
      </c:valAx>
      <c:catAx>
        <c:axId val="1727945664"/>
        <c:scaling>
          <c:orientation val="minMax"/>
        </c:scaling>
        <c:delete val="1"/>
        <c:axPos val="b"/>
        <c:numFmt formatCode="General" sourceLinked="1"/>
        <c:majorTickMark val="none"/>
        <c:minorTickMark val="none"/>
        <c:tickLblPos val="nextTo"/>
        <c:crossAx val="1727942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Survey.xlsx]5 Median Salary by Age Range an!PivotTable33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Median Salary by Age Range </a:t>
            </a:r>
          </a:p>
        </c:rich>
      </c:tx>
      <c:layout>
        <c:manualLayout>
          <c:xMode val="edge"/>
          <c:yMode val="edge"/>
          <c:x val="0.34632718797087797"/>
          <c:y val="5.3891829095133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'5 Median Salary by Age Range an'!$F$1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F32-4B69-A428-66313181669B}"/>
              </c:ext>
            </c:extLst>
          </c:dPt>
          <c:dPt>
            <c:idx val="1"/>
            <c:bubble3D val="0"/>
            <c:spPr>
              <a:solidFill>
                <a:schemeClr val="accent2"/>
              </a:solidFill>
              <a:ln>
                <a:noFill/>
              </a:ln>
              <a:effectLst/>
            </c:spPr>
            <c:extLst>
              <c:ext xmlns:c16="http://schemas.microsoft.com/office/drawing/2014/chart" uri="{C3380CC4-5D6E-409C-BE32-E72D297353CC}">
                <c16:uniqueId val="{00000003-0F32-4B69-A428-66313181669B}"/>
              </c:ext>
            </c:extLst>
          </c:dPt>
          <c:dPt>
            <c:idx val="2"/>
            <c:bubble3D val="0"/>
            <c:spPr>
              <a:solidFill>
                <a:schemeClr val="accent3"/>
              </a:solidFill>
              <a:ln>
                <a:noFill/>
              </a:ln>
              <a:effectLst/>
            </c:spPr>
            <c:extLst>
              <c:ext xmlns:c16="http://schemas.microsoft.com/office/drawing/2014/chart" uri="{C3380CC4-5D6E-409C-BE32-E72D297353CC}">
                <c16:uniqueId val="{00000005-0F32-4B69-A428-66313181669B}"/>
              </c:ext>
            </c:extLst>
          </c:dPt>
          <c:dPt>
            <c:idx val="3"/>
            <c:bubble3D val="0"/>
            <c:spPr>
              <a:solidFill>
                <a:schemeClr val="accent4"/>
              </a:solidFill>
              <a:ln>
                <a:noFill/>
              </a:ln>
              <a:effectLst/>
            </c:spPr>
            <c:extLst>
              <c:ext xmlns:c16="http://schemas.microsoft.com/office/drawing/2014/chart" uri="{C3380CC4-5D6E-409C-BE32-E72D297353CC}">
                <c16:uniqueId val="{00000007-0F32-4B69-A428-66313181669B}"/>
              </c:ext>
            </c:extLst>
          </c:dPt>
          <c:dPt>
            <c:idx val="4"/>
            <c:bubble3D val="0"/>
            <c:spPr>
              <a:solidFill>
                <a:schemeClr val="accent5"/>
              </a:solidFill>
              <a:ln>
                <a:noFill/>
              </a:ln>
              <a:effectLst/>
            </c:spPr>
            <c:extLst>
              <c:ext xmlns:c16="http://schemas.microsoft.com/office/drawing/2014/chart" uri="{C3380CC4-5D6E-409C-BE32-E72D297353CC}">
                <c16:uniqueId val="{00000009-0F32-4B69-A428-66313181669B}"/>
              </c:ext>
            </c:extLst>
          </c:dPt>
          <c:dPt>
            <c:idx val="5"/>
            <c:bubble3D val="0"/>
            <c:spPr>
              <a:solidFill>
                <a:schemeClr val="accent6"/>
              </a:solidFill>
              <a:ln>
                <a:noFill/>
              </a:ln>
              <a:effectLst/>
            </c:spPr>
            <c:extLst>
              <c:ext xmlns:c16="http://schemas.microsoft.com/office/drawing/2014/chart" uri="{C3380CC4-5D6E-409C-BE32-E72D297353CC}">
                <c16:uniqueId val="{0000000B-0F32-4B69-A428-66313181669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F32-4B69-A428-66313181669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'5 Median Salary by Age Range an'!$E$2:$E$9</c:f>
              <c:strCache>
                <c:ptCount val="7"/>
                <c:pt idx="0">
                  <c:v>18-24</c:v>
                </c:pt>
                <c:pt idx="1">
                  <c:v>25-34</c:v>
                </c:pt>
                <c:pt idx="2">
                  <c:v>35-44</c:v>
                </c:pt>
                <c:pt idx="3">
                  <c:v>45-54</c:v>
                </c:pt>
                <c:pt idx="4">
                  <c:v>55-64</c:v>
                </c:pt>
                <c:pt idx="5">
                  <c:v>65 or over</c:v>
                </c:pt>
                <c:pt idx="6">
                  <c:v>under 18</c:v>
                </c:pt>
              </c:strCache>
            </c:strRef>
          </c:cat>
          <c:val>
            <c:numRef>
              <c:f>'5 Median Salary by Age Range an'!$F$2:$F$9</c:f>
              <c:numCache>
                <c:formatCode>General</c:formatCode>
                <c:ptCount val="7"/>
                <c:pt idx="0">
                  <c:v>235150</c:v>
                </c:pt>
                <c:pt idx="1">
                  <c:v>352950</c:v>
                </c:pt>
                <c:pt idx="2">
                  <c:v>530175</c:v>
                </c:pt>
                <c:pt idx="3">
                  <c:v>472650</c:v>
                </c:pt>
                <c:pt idx="4">
                  <c:v>499596</c:v>
                </c:pt>
                <c:pt idx="5">
                  <c:v>2229000</c:v>
                </c:pt>
                <c:pt idx="6">
                  <c:v>171276</c:v>
                </c:pt>
              </c:numCache>
            </c:numRef>
          </c:val>
          <c:extLst>
            <c:ext xmlns:c16="http://schemas.microsoft.com/office/drawing/2014/chart" uri="{C3380CC4-5D6E-409C-BE32-E72D297353CC}">
              <c16:uniqueId val="{00000000-D2F9-4379-93F4-DD1A78A3B29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Survey.xlsx]7 Average Salary by City and In!PivotTable47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Average Salary by City and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Average Salary by City and In'!$B$13</c:f>
              <c:strCache>
                <c:ptCount val="1"/>
                <c:pt idx="0">
                  <c:v>Total</c:v>
                </c:pt>
              </c:strCache>
            </c:strRef>
          </c:tx>
          <c:spPr>
            <a:solidFill>
              <a:schemeClr val="accent1"/>
            </a:solidFill>
            <a:ln>
              <a:noFill/>
            </a:ln>
            <a:effectLst/>
          </c:spPr>
          <c:invertIfNegative val="0"/>
          <c:cat>
            <c:multiLvlStrRef>
              <c:f>'7 Average Salary by City and In'!$A$14:$A$33</c:f>
              <c:multiLvlStrCache>
                <c:ptCount val="10"/>
                <c:lvl>
                  <c:pt idx="0">
                    <c:v>Recruitment or HR</c:v>
                  </c:pt>
                  <c:pt idx="1">
                    <c:v>Government relations </c:v>
                  </c:pt>
                  <c:pt idx="2">
                    <c:v>Education (Primary/Secondary)</c:v>
                  </c:pt>
                  <c:pt idx="3">
                    <c:v>Accounting, Banking &amp; Finance</c:v>
                  </c:pt>
                  <c:pt idx="4">
                    <c:v>Accounting, Banking &amp; Finance</c:v>
                  </c:pt>
                  <c:pt idx="5">
                    <c:v>Insurance</c:v>
                  </c:pt>
                  <c:pt idx="6">
                    <c:v>Computing or Tech</c:v>
                  </c:pt>
                  <c:pt idx="7">
                    <c:v>Retail</c:v>
                  </c:pt>
                  <c:pt idx="8">
                    <c:v>Media &amp; Digital</c:v>
                  </c:pt>
                  <c:pt idx="9">
                    <c:v>Education (Higher Education)</c:v>
                  </c:pt>
                </c:lvl>
                <c:lvl>
                  <c:pt idx="0">
                    <c:v> Berkley Heights </c:v>
                  </c:pt>
                  <c:pt idx="1">
                    <c:v> Boston </c:v>
                  </c:pt>
                  <c:pt idx="2">
                    <c:v> Byron Bay</c:v>
                  </c:pt>
                  <c:pt idx="3">
                    <c:v> Charlottesville</c:v>
                  </c:pt>
                  <c:pt idx="4">
                    <c:v> Chicago</c:v>
                  </c:pt>
                  <c:pt idx="6">
                    <c:v> Chicago </c:v>
                  </c:pt>
                  <c:pt idx="7">
                    <c:v> Los Angeles</c:v>
                  </c:pt>
                  <c:pt idx="8">
                    <c:v> N/A </c:v>
                  </c:pt>
                  <c:pt idx="9">
                    <c:v> Rural Florida Panhandle</c:v>
                  </c:pt>
                </c:lvl>
              </c:multiLvlStrCache>
            </c:multiLvlStrRef>
          </c:cat>
          <c:val>
            <c:numRef>
              <c:f>'7 Average Salary by City and In'!$B$14:$B$33</c:f>
              <c:numCache>
                <c:formatCode>General</c:formatCode>
                <c:ptCount val="10"/>
                <c:pt idx="0">
                  <c:v>90000</c:v>
                </c:pt>
                <c:pt idx="1">
                  <c:v>68000</c:v>
                </c:pt>
                <c:pt idx="2">
                  <c:v>78000</c:v>
                </c:pt>
                <c:pt idx="3">
                  <c:v>87000</c:v>
                </c:pt>
                <c:pt idx="4">
                  <c:v>130000</c:v>
                </c:pt>
                <c:pt idx="5">
                  <c:v>66100</c:v>
                </c:pt>
                <c:pt idx="6">
                  <c:v>186000</c:v>
                </c:pt>
                <c:pt idx="7">
                  <c:v>87000</c:v>
                </c:pt>
                <c:pt idx="8">
                  <c:v>44000</c:v>
                </c:pt>
                <c:pt idx="9">
                  <c:v>33280</c:v>
                </c:pt>
              </c:numCache>
            </c:numRef>
          </c:val>
          <c:extLst>
            <c:ext xmlns:c16="http://schemas.microsoft.com/office/drawing/2014/chart" uri="{C3380CC4-5D6E-409C-BE32-E72D297353CC}">
              <c16:uniqueId val="{00000000-AE66-40B2-B471-C4F2317504DD}"/>
            </c:ext>
          </c:extLst>
        </c:ser>
        <c:dLbls>
          <c:showLegendKey val="0"/>
          <c:showVal val="0"/>
          <c:showCatName val="0"/>
          <c:showSerName val="0"/>
          <c:showPercent val="0"/>
          <c:showBubbleSize val="0"/>
        </c:dLbls>
        <c:gapWidth val="219"/>
        <c:axId val="1727946496"/>
        <c:axId val="1727953984"/>
      </c:barChart>
      <c:catAx>
        <c:axId val="172794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53984"/>
        <c:crosses val="autoZero"/>
        <c:auto val="1"/>
        <c:lblAlgn val="ctr"/>
        <c:lblOffset val="100"/>
        <c:noMultiLvlLbl val="0"/>
      </c:catAx>
      <c:valAx>
        <c:axId val="172795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Survey.xlsx]9 Total Compensation by Job Tit!PivotTable48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Compensation by Job Tit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'9 Total Compensation by Job Tit'!$B$13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'9 Total Compensation by Job Tit'!$A$14:$A$33</c:f>
              <c:multiLvlStrCache>
                <c:ptCount val="10"/>
                <c:lvl>
                  <c:pt idx="0">
                    <c:v>11 - 20 years</c:v>
                  </c:pt>
                  <c:pt idx="1">
                    <c:v>2 - 4 years</c:v>
                  </c:pt>
                  <c:pt idx="2">
                    <c:v>5-7 years</c:v>
                  </c:pt>
                  <c:pt idx="3">
                    <c:v>8 - 10 years</c:v>
                  </c:pt>
                  <c:pt idx="4">
                    <c:v>8 - 10 years</c:v>
                  </c:pt>
                  <c:pt idx="5">
                    <c:v>2 - 4 years</c:v>
                  </c:pt>
                  <c:pt idx="6">
                    <c:v>21 - 30 years</c:v>
                  </c:pt>
                  <c:pt idx="7">
                    <c:v>5-7 years</c:v>
                  </c:pt>
                  <c:pt idx="8">
                    <c:v>11 - 20 years</c:v>
                  </c:pt>
                  <c:pt idx="9">
                    <c:v>11 - 20 years</c:v>
                  </c:pt>
                </c:lvl>
                <c:lvl>
                  <c:pt idx="0">
                    <c:v>ESL English Teacher </c:v>
                  </c:pt>
                  <c:pt idx="1">
                    <c:v>Investment Banking Analyst</c:v>
                  </c:pt>
                  <c:pt idx="2">
                    <c:v>Legal Editor</c:v>
                  </c:pt>
                  <c:pt idx="3">
                    <c:v>Native English Teacher</c:v>
                  </c:pt>
                  <c:pt idx="4">
                    <c:v>Operations Manager</c:v>
                  </c:pt>
                  <c:pt idx="5">
                    <c:v>Pharmacist</c:v>
                  </c:pt>
                  <c:pt idx="6">
                    <c:v>Regional Operations &amp; Training Manager </c:v>
                  </c:pt>
                  <c:pt idx="7">
                    <c:v>Researcher</c:v>
                  </c:pt>
                  <c:pt idx="8">
                    <c:v>Senior IT Consultant</c:v>
                  </c:pt>
                  <c:pt idx="9">
                    <c:v>TOEIC Test Developer</c:v>
                  </c:pt>
                </c:lvl>
              </c:multiLvlStrCache>
            </c:multiLvlStrRef>
          </c:cat>
          <c:val>
            <c:numRef>
              <c:f>'9 Total Compensation by Job Tit'!$B$14:$B$33</c:f>
              <c:numCache>
                <c:formatCode>General</c:formatCode>
                <c:ptCount val="10"/>
                <c:pt idx="0">
                  <c:v>36000000</c:v>
                </c:pt>
                <c:pt idx="1">
                  <c:v>6000214000</c:v>
                </c:pt>
                <c:pt idx="2">
                  <c:v>43950000</c:v>
                </c:pt>
                <c:pt idx="3">
                  <c:v>27000000</c:v>
                </c:pt>
                <c:pt idx="4">
                  <c:v>102902695</c:v>
                </c:pt>
                <c:pt idx="5">
                  <c:v>26208100</c:v>
                </c:pt>
                <c:pt idx="6">
                  <c:v>990000000</c:v>
                </c:pt>
                <c:pt idx="7">
                  <c:v>180275000</c:v>
                </c:pt>
                <c:pt idx="8">
                  <c:v>120118000</c:v>
                </c:pt>
                <c:pt idx="9">
                  <c:v>38000000</c:v>
                </c:pt>
              </c:numCache>
            </c:numRef>
          </c:val>
          <c:smooth val="0"/>
          <c:extLst>
            <c:ext xmlns:c16="http://schemas.microsoft.com/office/drawing/2014/chart" uri="{C3380CC4-5D6E-409C-BE32-E72D297353CC}">
              <c16:uniqueId val="{00000000-F9EE-4EE0-A433-DF142F529745}"/>
            </c:ext>
          </c:extLst>
        </c:ser>
        <c:dLbls>
          <c:showLegendKey val="0"/>
          <c:showVal val="0"/>
          <c:showCatName val="0"/>
          <c:showSerName val="0"/>
          <c:showPercent val="0"/>
          <c:showBubbleSize val="0"/>
        </c:dLbls>
        <c:marker val="1"/>
        <c:smooth val="0"/>
        <c:axId val="1736516880"/>
        <c:axId val="1736524784"/>
      </c:lineChart>
      <c:catAx>
        <c:axId val="173651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24784"/>
        <c:crosses val="autoZero"/>
        <c:auto val="1"/>
        <c:lblAlgn val="ctr"/>
        <c:lblOffset val="100"/>
        <c:noMultiLvlLbl val="0"/>
      </c:catAx>
      <c:valAx>
        <c:axId val="173652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1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Salary by Industry,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multiLvlStrRef>
              <c:f>'10 Average Salary by Industry, '!$A$2:$C$11</c:f>
              <c:multiLvlStrCache>
                <c:ptCount val="9"/>
                <c:lvl>
                  <c:pt idx="0">
                    <c:v>Master's degree</c:v>
                  </c:pt>
                  <c:pt idx="1">
                    <c:v>Master's degree</c:v>
                  </c:pt>
                  <c:pt idx="2">
                    <c:v>Master's degree</c:v>
                  </c:pt>
                  <c:pt idx="3">
                    <c:v>College degree</c:v>
                  </c:pt>
                  <c:pt idx="4">
                    <c:v>High School</c:v>
                  </c:pt>
                  <c:pt idx="5">
                    <c:v>College degree</c:v>
                  </c:pt>
                  <c:pt idx="6">
                    <c:v>College degree</c:v>
                  </c:pt>
                  <c:pt idx="7">
                    <c:v>Master's degree</c:v>
                  </c:pt>
                  <c:pt idx="8">
                    <c:v>College degree</c:v>
                  </c:pt>
                </c:lvl>
                <c:lvl>
                  <c:pt idx="0">
                    <c:v>Woman</c:v>
                  </c:pt>
                  <c:pt idx="1">
                    <c:v>Non-binary</c:v>
                  </c:pt>
                  <c:pt idx="2">
                    <c:v>Woman</c:v>
                  </c:pt>
                  <c:pt idx="3">
                    <c:v>Woman</c:v>
                  </c:pt>
                  <c:pt idx="4">
                    <c:v>Woman</c:v>
                  </c:pt>
                  <c:pt idx="5">
                    <c:v>Woman</c:v>
                  </c:pt>
                  <c:pt idx="6">
                    <c:v>Woman</c:v>
                  </c:pt>
                  <c:pt idx="7">
                    <c:v>Woman</c:v>
                  </c:pt>
                  <c:pt idx="8">
                    <c:v>Woman</c:v>
                  </c:pt>
                </c:lvl>
                <c:lvl>
                  <c:pt idx="0">
                    <c:v>Marketing, Advertising &amp; PR</c:v>
                  </c:pt>
                  <c:pt idx="1">
                    <c:v>auto repair</c:v>
                  </c:pt>
                  <c:pt idx="2">
                    <c:v>Pharma R&amp;D</c:v>
                  </c:pt>
                  <c:pt idx="3">
                    <c:v>Food Manufacturing</c:v>
                  </c:pt>
                  <c:pt idx="4">
                    <c:v>Hospitality &amp; Events</c:v>
                  </c:pt>
                  <c:pt idx="5">
                    <c:v>Accessibility</c:v>
                  </c:pt>
                  <c:pt idx="6">
                    <c:v>E-commerce</c:v>
                  </c:pt>
                  <c:pt idx="7">
                    <c:v>Academic science</c:v>
                  </c:pt>
                  <c:pt idx="8">
                    <c:v>Online education</c:v>
                  </c:pt>
                </c:lvl>
              </c:multiLvlStrCache>
            </c:multiLvlStrRef>
          </c:cat>
          <c:val>
            <c:numRef>
              <c:f>'10 Average Salary by Industry, '!$D$2:$D$11</c:f>
              <c:numCache>
                <c:formatCode>General</c:formatCode>
                <c:ptCount val="9"/>
                <c:pt idx="0">
                  <c:v>94886</c:v>
                </c:pt>
                <c:pt idx="1">
                  <c:v>31200</c:v>
                </c:pt>
                <c:pt idx="2">
                  <c:v>165000</c:v>
                </c:pt>
                <c:pt idx="3">
                  <c:v>72500</c:v>
                </c:pt>
                <c:pt idx="4">
                  <c:v>38096</c:v>
                </c:pt>
                <c:pt idx="5">
                  <c:v>74000</c:v>
                </c:pt>
                <c:pt idx="6">
                  <c:v>68000</c:v>
                </c:pt>
                <c:pt idx="7">
                  <c:v>37000</c:v>
                </c:pt>
                <c:pt idx="8">
                  <c:v>75000</c:v>
                </c:pt>
              </c:numCache>
            </c:numRef>
          </c:val>
          <c:extLst>
            <c:ext xmlns:c16="http://schemas.microsoft.com/office/drawing/2014/chart" uri="{C3380CC4-5D6E-409C-BE32-E72D297353CC}">
              <c16:uniqueId val="{00000000-D1BD-4515-9963-E52AF568D82F}"/>
            </c:ext>
          </c:extLst>
        </c:ser>
        <c:dLbls>
          <c:showLegendKey val="0"/>
          <c:showVal val="0"/>
          <c:showCatName val="0"/>
          <c:showSerName val="0"/>
          <c:showPercent val="0"/>
          <c:showBubbleSize val="0"/>
        </c:dLbls>
        <c:gapWidth val="150"/>
        <c:shape val="box"/>
        <c:axId val="1736990048"/>
        <c:axId val="1736994624"/>
        <c:axId val="0"/>
      </c:bar3DChart>
      <c:catAx>
        <c:axId val="173699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94624"/>
        <c:crosses val="autoZero"/>
        <c:auto val="1"/>
        <c:lblAlgn val="ctr"/>
        <c:lblOffset val="100"/>
        <c:noMultiLvlLbl val="0"/>
      </c:catAx>
      <c:valAx>
        <c:axId val="17369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Survey.xlsx]7 Average Salary by City and In!PivotTable47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Average Salary by City and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Average Salary by City and In'!$B$13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 Average Salary by City and In'!$A$14:$A$33</c:f>
              <c:multiLvlStrCache>
                <c:ptCount val="10"/>
                <c:lvl>
                  <c:pt idx="0">
                    <c:v>Recruitment or HR</c:v>
                  </c:pt>
                  <c:pt idx="1">
                    <c:v>Government relations </c:v>
                  </c:pt>
                  <c:pt idx="2">
                    <c:v>Education (Primary/Secondary)</c:v>
                  </c:pt>
                  <c:pt idx="3">
                    <c:v>Accounting, Banking &amp; Finance</c:v>
                  </c:pt>
                  <c:pt idx="4">
                    <c:v>Accounting, Banking &amp; Finance</c:v>
                  </c:pt>
                  <c:pt idx="5">
                    <c:v>Insurance</c:v>
                  </c:pt>
                  <c:pt idx="6">
                    <c:v>Computing or Tech</c:v>
                  </c:pt>
                  <c:pt idx="7">
                    <c:v>Retail</c:v>
                  </c:pt>
                  <c:pt idx="8">
                    <c:v>Media &amp; Digital</c:v>
                  </c:pt>
                  <c:pt idx="9">
                    <c:v>Education (Higher Education)</c:v>
                  </c:pt>
                </c:lvl>
                <c:lvl>
                  <c:pt idx="0">
                    <c:v> Berkley Heights </c:v>
                  </c:pt>
                  <c:pt idx="1">
                    <c:v> Boston </c:v>
                  </c:pt>
                  <c:pt idx="2">
                    <c:v> Byron Bay</c:v>
                  </c:pt>
                  <c:pt idx="3">
                    <c:v> Charlottesville</c:v>
                  </c:pt>
                  <c:pt idx="4">
                    <c:v> Chicago</c:v>
                  </c:pt>
                  <c:pt idx="6">
                    <c:v> Chicago </c:v>
                  </c:pt>
                  <c:pt idx="7">
                    <c:v> Los Angeles</c:v>
                  </c:pt>
                  <c:pt idx="8">
                    <c:v> N/A </c:v>
                  </c:pt>
                  <c:pt idx="9">
                    <c:v> Rural Florida Panhandle</c:v>
                  </c:pt>
                </c:lvl>
              </c:multiLvlStrCache>
            </c:multiLvlStrRef>
          </c:cat>
          <c:val>
            <c:numRef>
              <c:f>'7 Average Salary by City and In'!$B$14:$B$33</c:f>
              <c:numCache>
                <c:formatCode>General</c:formatCode>
                <c:ptCount val="10"/>
                <c:pt idx="0">
                  <c:v>90000</c:v>
                </c:pt>
                <c:pt idx="1">
                  <c:v>68000</c:v>
                </c:pt>
                <c:pt idx="2">
                  <c:v>78000</c:v>
                </c:pt>
                <c:pt idx="3">
                  <c:v>87000</c:v>
                </c:pt>
                <c:pt idx="4">
                  <c:v>130000</c:v>
                </c:pt>
                <c:pt idx="5">
                  <c:v>66100</c:v>
                </c:pt>
                <c:pt idx="6">
                  <c:v>186000</c:v>
                </c:pt>
                <c:pt idx="7">
                  <c:v>87000</c:v>
                </c:pt>
                <c:pt idx="8">
                  <c:v>44000</c:v>
                </c:pt>
                <c:pt idx="9">
                  <c:v>33280</c:v>
                </c:pt>
              </c:numCache>
            </c:numRef>
          </c:val>
          <c:extLst>
            <c:ext xmlns:c16="http://schemas.microsoft.com/office/drawing/2014/chart" uri="{C3380CC4-5D6E-409C-BE32-E72D297353CC}">
              <c16:uniqueId val="{00000000-0731-43EE-8418-E7F3204F85BA}"/>
            </c:ext>
          </c:extLst>
        </c:ser>
        <c:dLbls>
          <c:dLblPos val="outEnd"/>
          <c:showLegendKey val="0"/>
          <c:showVal val="1"/>
          <c:showCatName val="0"/>
          <c:showSerName val="0"/>
          <c:showPercent val="0"/>
          <c:showBubbleSize val="0"/>
        </c:dLbls>
        <c:gapWidth val="219"/>
        <c:axId val="1727946496"/>
        <c:axId val="1727953984"/>
      </c:barChart>
      <c:catAx>
        <c:axId val="172794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53984"/>
        <c:crosses val="autoZero"/>
        <c:auto val="1"/>
        <c:lblAlgn val="ctr"/>
        <c:lblOffset val="100"/>
        <c:noMultiLvlLbl val="0"/>
      </c:catAx>
      <c:valAx>
        <c:axId val="172795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[M1 Salary Survey.xlsx]2 Total Salary Compensation by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Salary Compensation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 Total Salary Compensation by '!$B$15</c:f>
              <c:strCache>
                <c:ptCount val="1"/>
                <c:pt idx="0">
                  <c:v>Total</c:v>
                </c:pt>
              </c:strCache>
            </c:strRef>
          </c:tx>
          <c:spPr>
            <a:solidFill>
              <a:schemeClr val="accent1"/>
            </a:solidFill>
            <a:ln>
              <a:noFill/>
            </a:ln>
            <a:effectLst/>
            <a:sp3d/>
          </c:spPr>
          <c:invertIfNegative val="0"/>
          <c:cat>
            <c:strRef>
              <c:f>'2 Total Salary Compensation by '!$A$16:$A$25</c:f>
              <c:strCache>
                <c:ptCount val="10"/>
                <c:pt idx="0">
                  <c:v>Contest Marketing Specialist</c:v>
                </c:pt>
                <c:pt idx="1">
                  <c:v>departmental specialist</c:v>
                </c:pt>
                <c:pt idx="2">
                  <c:v>Director of External Affairs</c:v>
                </c:pt>
                <c:pt idx="3">
                  <c:v>elementary school music teacher</c:v>
                </c:pt>
                <c:pt idx="4">
                  <c:v>Global Product Manager</c:v>
                </c:pt>
                <c:pt idx="5">
                  <c:v>Global Transcript Evaluator</c:v>
                </c:pt>
                <c:pt idx="6">
                  <c:v>Graduate Research Assistant - Mechanical Engineering - GA Tech</c:v>
                </c:pt>
                <c:pt idx="7">
                  <c:v>IT PROJECT MANAGER</c:v>
                </c:pt>
                <c:pt idx="8">
                  <c:v>Payroll &amp; Benefits Analyst</c:v>
                </c:pt>
                <c:pt idx="9">
                  <c:v>Publishing Specialist</c:v>
                </c:pt>
              </c:strCache>
            </c:strRef>
          </c:cat>
          <c:val>
            <c:numRef>
              <c:f>'2 Total Salary Compensation by '!$B$16:$B$25</c:f>
              <c:numCache>
                <c:formatCode>General</c:formatCode>
                <c:ptCount val="10"/>
                <c:pt idx="0">
                  <c:v>82000</c:v>
                </c:pt>
                <c:pt idx="1">
                  <c:v>91700</c:v>
                </c:pt>
                <c:pt idx="2">
                  <c:v>188000</c:v>
                </c:pt>
                <c:pt idx="3">
                  <c:v>45000</c:v>
                </c:pt>
                <c:pt idx="4">
                  <c:v>237250</c:v>
                </c:pt>
                <c:pt idx="5">
                  <c:v>53818</c:v>
                </c:pt>
                <c:pt idx="6">
                  <c:v>2350</c:v>
                </c:pt>
                <c:pt idx="7">
                  <c:v>115000</c:v>
                </c:pt>
                <c:pt idx="8">
                  <c:v>85660</c:v>
                </c:pt>
                <c:pt idx="9">
                  <c:v>66040</c:v>
                </c:pt>
              </c:numCache>
            </c:numRef>
          </c:val>
          <c:extLst>
            <c:ext xmlns:c16="http://schemas.microsoft.com/office/drawing/2014/chart" uri="{C3380CC4-5D6E-409C-BE32-E72D297353CC}">
              <c16:uniqueId val="{00000000-0163-4D9E-BB8F-2D2D71D6E8E7}"/>
            </c:ext>
          </c:extLst>
        </c:ser>
        <c:dLbls>
          <c:showLegendKey val="0"/>
          <c:showVal val="0"/>
          <c:showCatName val="0"/>
          <c:showSerName val="0"/>
          <c:showPercent val="0"/>
          <c:showBubbleSize val="0"/>
        </c:dLbls>
        <c:gapWidth val="150"/>
        <c:shape val="box"/>
        <c:axId val="1427939040"/>
        <c:axId val="1427940288"/>
        <c:axId val="1371160576"/>
      </c:bar3DChart>
      <c:catAx>
        <c:axId val="1427939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40288"/>
        <c:crosses val="autoZero"/>
        <c:auto val="1"/>
        <c:lblAlgn val="ctr"/>
        <c:lblOffset val="100"/>
        <c:noMultiLvlLbl val="0"/>
      </c:catAx>
      <c:valAx>
        <c:axId val="14279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9040"/>
        <c:crosses val="autoZero"/>
        <c:crossBetween val="between"/>
      </c:valAx>
      <c:serAx>
        <c:axId val="1371160576"/>
        <c:scaling>
          <c:orientation val="minMax"/>
        </c:scaling>
        <c:delete val="1"/>
        <c:axPos val="b"/>
        <c:majorTickMark val="none"/>
        <c:minorTickMark val="none"/>
        <c:tickLblPos val="nextTo"/>
        <c:crossAx val="14279402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Number of Employees by Indust</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 Number of Employees by Indust</a:t>
          </a:r>
        </a:p>
      </cx:txPr>
    </cx:title>
    <cx:plotArea>
      <cx:plotAreaRegion>
        <cx:series layoutId="treemap" uniqueId="{914B093D-A634-42D2-A262-A49E78C41D22}">
          <cx:dataLabels pos="inEnd">
            <cx:visibility seriesName="0" categoryName="1" value="0"/>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 Titles with the Highest Salary</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AA72AA0E-DA65-4E30-8176-7CCD659D6C23}">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Percentage of Employees with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Percentage of Employees with  Title</a:t>
          </a:r>
        </a:p>
      </cx:txPr>
    </cx:title>
    <cx:plotArea>
      <cx:plotAreaRegion>
        <cx:series layoutId="clusteredColumn" uniqueId="{4839881E-2EDE-4C35-A8F9-7991FBAFF816}">
          <cx:tx>
            <cx:txData>
              <cx:f>_xlchart.v1.5</cx:f>
              <cx:v>percentage_with_compensation</cx:v>
            </cx:txData>
          </cx:tx>
          <cx:dataId val="0"/>
          <cx:layoutPr>
            <cx:aggregation/>
          </cx:layoutPr>
          <cx:axisId val="1"/>
        </cx:series>
        <cx:series layoutId="paretoLine" ownerIdx="0" uniqueId="{6B552096-B7D4-4EA6-8CAA-2BEB3B43D3D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tx>
        <cx:txData>
          <cx:v> Number of Employees by Indust</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 Number of Employees by Indust</a:t>
          </a:r>
        </a:p>
      </cx:txPr>
    </cx:title>
    <cx:plotArea>
      <cx:plotAreaRegion>
        <cx:series layoutId="treemap" uniqueId="{914B093D-A634-42D2-A262-A49E78C41D22}">
          <cx:dataLabels pos="inEnd">
            <cx:visibility seriesName="0" categoryName="1" value="0"/>
          </cx:dataLabels>
          <cx:dataId val="0"/>
          <cx:layoutPr>
            <cx:parentLabelLayout val="overlapping"/>
          </cx:layoutPr>
        </cx:series>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 Titles with the Highest Salary</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AA72AA0E-DA65-4E30-8176-7CCD659D6C23}">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8" Type="http://schemas.microsoft.com/office/2014/relationships/chartEx" Target="../charts/chartEx5.xml"/><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4.svg"/><Relationship Id="rId4" Type="http://schemas.openxmlformats.org/officeDocument/2006/relationships/chart" Target="../charts/chart9.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396240</xdr:colOff>
      <xdr:row>5</xdr:row>
      <xdr:rowOff>144780</xdr:rowOff>
    </xdr:from>
    <xdr:to>
      <xdr:col>20</xdr:col>
      <xdr:colOff>68580</xdr:colOff>
      <xdr:row>25</xdr:row>
      <xdr:rowOff>45720</xdr:rowOff>
    </xdr:to>
    <xdr:graphicFrame macro="">
      <xdr:nvGraphicFramePr>
        <xdr:cNvPr id="4" name="Chart 3">
          <a:extLst>
            <a:ext uri="{FF2B5EF4-FFF2-40B4-BE49-F238E27FC236}">
              <a16:creationId xmlns:a16="http://schemas.microsoft.com/office/drawing/2014/main" id="{3525F5B8-D4E6-8151-7365-EB5B47AB1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205740</xdr:colOff>
      <xdr:row>13</xdr:row>
      <xdr:rowOff>137161</xdr:rowOff>
    </xdr:from>
    <xdr:to>
      <xdr:col>3</xdr:col>
      <xdr:colOff>114300</xdr:colOff>
      <xdr:row>19</xdr:row>
      <xdr:rowOff>106681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10EE2510-B921-2581-A861-8AF2B509A6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00500" y="2514601"/>
              <a:ext cx="96774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586740</xdr:colOff>
      <xdr:row>3</xdr:row>
      <xdr:rowOff>152400</xdr:rowOff>
    </xdr:from>
    <xdr:to>
      <xdr:col>22</xdr:col>
      <xdr:colOff>114300</xdr:colOff>
      <xdr:row>27</xdr:row>
      <xdr:rowOff>15240</xdr:rowOff>
    </xdr:to>
    <xdr:graphicFrame macro="">
      <xdr:nvGraphicFramePr>
        <xdr:cNvPr id="2" name="Chart 1">
          <a:extLst>
            <a:ext uri="{FF2B5EF4-FFF2-40B4-BE49-F238E27FC236}">
              <a16:creationId xmlns:a16="http://schemas.microsoft.com/office/drawing/2014/main" id="{22226DE2-0F75-1B93-0FE3-04B3719DE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379200</xdr:colOff>
      <xdr:row>4</xdr:row>
      <xdr:rowOff>103680</xdr:rowOff>
    </xdr:to>
    <xdr:sp macro="" textlink="">
      <xdr:nvSpPr>
        <xdr:cNvPr id="7" name="Rectangle: Rounded Corners 6">
          <a:extLst>
            <a:ext uri="{FF2B5EF4-FFF2-40B4-BE49-F238E27FC236}">
              <a16:creationId xmlns:a16="http://schemas.microsoft.com/office/drawing/2014/main" id="{FBEA7A0A-912D-3E3C-425C-909DBFA66719}"/>
            </a:ext>
          </a:extLst>
        </xdr:cNvPr>
        <xdr:cNvSpPr/>
      </xdr:nvSpPr>
      <xdr:spPr>
        <a:xfrm>
          <a:off x="0" y="0"/>
          <a:ext cx="14400000" cy="835200"/>
        </a:xfrm>
        <a:prstGeom prst="roundRect">
          <a:avLst/>
        </a:prstGeom>
        <a:solidFill>
          <a:schemeClr val="accent6">
            <a:lumMod val="20000"/>
            <a:lumOff val="80000"/>
          </a:schemeClr>
        </a:solidFill>
        <a:ln>
          <a:noFill/>
        </a:ln>
        <a:effectLst>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6</xdr:row>
      <xdr:rowOff>22860</xdr:rowOff>
    </xdr:from>
    <xdr:to>
      <xdr:col>5</xdr:col>
      <xdr:colOff>403860</xdr:colOff>
      <xdr:row>10</xdr:row>
      <xdr:rowOff>126540</xdr:rowOff>
    </xdr:to>
    <xdr:grpSp>
      <xdr:nvGrpSpPr>
        <xdr:cNvPr id="26" name="Group 25">
          <a:extLst>
            <a:ext uri="{FF2B5EF4-FFF2-40B4-BE49-F238E27FC236}">
              <a16:creationId xmlns:a16="http://schemas.microsoft.com/office/drawing/2014/main" id="{92CD0344-6C2C-11B8-E350-FAC03DB23AAF}"/>
            </a:ext>
          </a:extLst>
        </xdr:cNvPr>
        <xdr:cNvGrpSpPr/>
      </xdr:nvGrpSpPr>
      <xdr:grpSpPr>
        <a:xfrm>
          <a:off x="7620" y="1120140"/>
          <a:ext cx="3444240" cy="835200"/>
          <a:chOff x="7620" y="1120140"/>
          <a:chExt cx="2160000" cy="835200"/>
        </a:xfrm>
      </xdr:grpSpPr>
      <xdr:sp macro="" textlink="">
        <xdr:nvSpPr>
          <xdr:cNvPr id="8" name="Rectangle: Rounded Corners 7">
            <a:extLst>
              <a:ext uri="{FF2B5EF4-FFF2-40B4-BE49-F238E27FC236}">
                <a16:creationId xmlns:a16="http://schemas.microsoft.com/office/drawing/2014/main" id="{5B33EB50-4B51-4469-AB61-1FC7986DCFD6}"/>
              </a:ext>
            </a:extLst>
          </xdr:cNvPr>
          <xdr:cNvSpPr/>
        </xdr:nvSpPr>
        <xdr:spPr>
          <a:xfrm>
            <a:off x="7620" y="1120140"/>
            <a:ext cx="2160000" cy="835200"/>
          </a:xfrm>
          <a:prstGeom prst="roundRect">
            <a:avLst/>
          </a:prstGeom>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4285028-27F8-3BEE-28E1-915E7B706C0A}"/>
              </a:ext>
            </a:extLst>
          </xdr:cNvPr>
          <xdr:cNvSpPr/>
        </xdr:nvSpPr>
        <xdr:spPr>
          <a:xfrm>
            <a:off x="15241" y="1135380"/>
            <a:ext cx="375605" cy="815340"/>
          </a:xfrm>
          <a:prstGeom prst="roundRect">
            <a:avLst/>
          </a:prstGeom>
          <a:solidFill>
            <a:schemeClr val="accent1">
              <a:lumMod val="50000"/>
            </a:schemeClr>
          </a:solidFill>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sp macro="" textlink="">
        <xdr:nvSpPr>
          <xdr:cNvPr id="12" name="TextBox 11">
            <a:extLst>
              <a:ext uri="{FF2B5EF4-FFF2-40B4-BE49-F238E27FC236}">
                <a16:creationId xmlns:a16="http://schemas.microsoft.com/office/drawing/2014/main" id="{A2E80E61-5C4F-0B5D-DD53-7E4117F71D57}"/>
              </a:ext>
            </a:extLst>
          </xdr:cNvPr>
          <xdr:cNvSpPr txBox="1"/>
        </xdr:nvSpPr>
        <xdr:spPr>
          <a:xfrm>
            <a:off x="571500" y="1135380"/>
            <a:ext cx="1468378"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50000"/>
                  </a:schemeClr>
                </a:solidFill>
                <a:latin typeface="Times New Roman" panose="02020603050405020304" pitchFamily="18" charset="0"/>
                <a:cs typeface="Times New Roman" panose="02020603050405020304" pitchFamily="18" charset="0"/>
              </a:rPr>
              <a:t>AVG SALARY BY CITY</a:t>
            </a:r>
          </a:p>
        </xdr:txBody>
      </xdr:sp>
      <xdr:sp macro="" textlink="'7 Average Salary by City and In'!F3">
        <xdr:nvSpPr>
          <xdr:cNvPr id="13" name="TextBox 12">
            <a:extLst>
              <a:ext uri="{FF2B5EF4-FFF2-40B4-BE49-F238E27FC236}">
                <a16:creationId xmlns:a16="http://schemas.microsoft.com/office/drawing/2014/main" id="{DF583ECB-85EE-63F3-BBCB-B8D940369815}"/>
              </a:ext>
            </a:extLst>
          </xdr:cNvPr>
          <xdr:cNvSpPr txBox="1"/>
        </xdr:nvSpPr>
        <xdr:spPr>
          <a:xfrm>
            <a:off x="701040" y="1470660"/>
            <a:ext cx="10439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7170F8-BA6B-4251-93BE-B1344F946207}" type="TxLink">
              <a:rPr lang="en-US" sz="16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 8,69,380.00 </a:t>
            </a:fld>
            <a:endParaRPr lang="en-IN" sz="1600" b="1">
              <a:solidFill>
                <a:schemeClr val="accent1">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6</xdr:col>
      <xdr:colOff>381000</xdr:colOff>
      <xdr:row>5</xdr:row>
      <xdr:rowOff>175260</xdr:rowOff>
    </xdr:from>
    <xdr:to>
      <xdr:col>12</xdr:col>
      <xdr:colOff>579120</xdr:colOff>
      <xdr:row>10</xdr:row>
      <xdr:rowOff>96060</xdr:rowOff>
    </xdr:to>
    <xdr:grpSp>
      <xdr:nvGrpSpPr>
        <xdr:cNvPr id="52" name="Group 51">
          <a:extLst>
            <a:ext uri="{FF2B5EF4-FFF2-40B4-BE49-F238E27FC236}">
              <a16:creationId xmlns:a16="http://schemas.microsoft.com/office/drawing/2014/main" id="{15FBE30C-0C96-26EF-B10B-59CCA76588DA}"/>
            </a:ext>
          </a:extLst>
        </xdr:cNvPr>
        <xdr:cNvGrpSpPr/>
      </xdr:nvGrpSpPr>
      <xdr:grpSpPr>
        <a:xfrm>
          <a:off x="4038600" y="1089660"/>
          <a:ext cx="3855720" cy="835200"/>
          <a:chOff x="7620" y="1120140"/>
          <a:chExt cx="2160000" cy="835200"/>
        </a:xfrm>
      </xdr:grpSpPr>
      <xdr:sp macro="" textlink="">
        <xdr:nvSpPr>
          <xdr:cNvPr id="53" name="Rectangle: Rounded Corners 52">
            <a:extLst>
              <a:ext uri="{FF2B5EF4-FFF2-40B4-BE49-F238E27FC236}">
                <a16:creationId xmlns:a16="http://schemas.microsoft.com/office/drawing/2014/main" id="{EE13344F-ABDF-E971-26B4-A664D9278BA8}"/>
              </a:ext>
            </a:extLst>
          </xdr:cNvPr>
          <xdr:cNvSpPr/>
        </xdr:nvSpPr>
        <xdr:spPr>
          <a:xfrm>
            <a:off x="7620" y="1120140"/>
            <a:ext cx="2160000" cy="835200"/>
          </a:xfrm>
          <a:prstGeom prst="roundRect">
            <a:avLst/>
          </a:prstGeom>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4" name="Rectangle: Rounded Corners 53">
            <a:extLst>
              <a:ext uri="{FF2B5EF4-FFF2-40B4-BE49-F238E27FC236}">
                <a16:creationId xmlns:a16="http://schemas.microsoft.com/office/drawing/2014/main" id="{38158453-0D9C-FC77-7FAF-A466759905FD}"/>
              </a:ext>
            </a:extLst>
          </xdr:cNvPr>
          <xdr:cNvSpPr/>
        </xdr:nvSpPr>
        <xdr:spPr>
          <a:xfrm>
            <a:off x="15240" y="1135380"/>
            <a:ext cx="278388" cy="815340"/>
          </a:xfrm>
          <a:prstGeom prst="roundRect">
            <a:avLst/>
          </a:prstGeom>
          <a:solidFill>
            <a:schemeClr val="accent1">
              <a:lumMod val="50000"/>
            </a:schemeClr>
          </a:solidFill>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sp macro="" textlink="">
        <xdr:nvSpPr>
          <xdr:cNvPr id="55" name="TextBox 54">
            <a:extLst>
              <a:ext uri="{FF2B5EF4-FFF2-40B4-BE49-F238E27FC236}">
                <a16:creationId xmlns:a16="http://schemas.microsoft.com/office/drawing/2014/main" id="{854F1C5B-0814-8719-22B6-3A06520A4130}"/>
              </a:ext>
            </a:extLst>
          </xdr:cNvPr>
          <xdr:cNvSpPr txBox="1"/>
        </xdr:nvSpPr>
        <xdr:spPr>
          <a:xfrm>
            <a:off x="571499" y="1135380"/>
            <a:ext cx="1571528"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1" i="0" baseline="0">
                <a:solidFill>
                  <a:schemeClr val="accent1">
                    <a:lumMod val="50000"/>
                  </a:schemeClr>
                </a:solidFill>
                <a:effectLst/>
                <a:latin typeface="Times New Roman" panose="02020603050405020304" pitchFamily="18" charset="0"/>
                <a:ea typeface="+mn-ea"/>
                <a:cs typeface="Times New Roman" panose="02020603050405020304" pitchFamily="18" charset="0"/>
              </a:rPr>
              <a:t>Job Titles with the Highest Salary</a:t>
            </a:r>
            <a:endParaRPr lang="en-IN" sz="1400" b="1">
              <a:solidFill>
                <a:schemeClr val="accent1">
                  <a:lumMod val="50000"/>
                </a:schemeClr>
              </a:solidFill>
              <a:effectLst/>
              <a:latin typeface="Times New Roman" panose="02020603050405020304" pitchFamily="18" charset="0"/>
              <a:cs typeface="Times New Roman" panose="02020603050405020304" pitchFamily="18" charset="0"/>
            </a:endParaRPr>
          </a:p>
        </xdr:txBody>
      </xdr:sp>
      <xdr:sp macro="" textlink="'6 Job Titles with the Highest S'!E2">
        <xdr:nvSpPr>
          <xdr:cNvPr id="56" name="TextBox 55">
            <a:extLst>
              <a:ext uri="{FF2B5EF4-FFF2-40B4-BE49-F238E27FC236}">
                <a16:creationId xmlns:a16="http://schemas.microsoft.com/office/drawing/2014/main" id="{9F60C12A-290C-56EB-4B1F-03A1678A18FF}"/>
              </a:ext>
            </a:extLst>
          </xdr:cNvPr>
          <xdr:cNvSpPr txBox="1"/>
        </xdr:nvSpPr>
        <xdr:spPr>
          <a:xfrm>
            <a:off x="817180" y="1508760"/>
            <a:ext cx="10439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5ACDA1-1F18-49AC-B9F0-E3588B25B0F6}" type="TxLink">
              <a:rPr lang="en-US" sz="16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 45,51,148.00 </a:t>
            </a:fld>
            <a:endParaRPr lang="en-US" sz="24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13</xdr:col>
      <xdr:colOff>571500</xdr:colOff>
      <xdr:row>5</xdr:row>
      <xdr:rowOff>152400</xdr:rowOff>
    </xdr:from>
    <xdr:to>
      <xdr:col>20</xdr:col>
      <xdr:colOff>15240</xdr:colOff>
      <xdr:row>10</xdr:row>
      <xdr:rowOff>88440</xdr:rowOff>
    </xdr:to>
    <xdr:grpSp>
      <xdr:nvGrpSpPr>
        <xdr:cNvPr id="67" name="Group 66">
          <a:extLst>
            <a:ext uri="{FF2B5EF4-FFF2-40B4-BE49-F238E27FC236}">
              <a16:creationId xmlns:a16="http://schemas.microsoft.com/office/drawing/2014/main" id="{079F6F47-389F-0B09-CE15-1D5297A767D3}"/>
            </a:ext>
          </a:extLst>
        </xdr:cNvPr>
        <xdr:cNvGrpSpPr/>
      </xdr:nvGrpSpPr>
      <xdr:grpSpPr>
        <a:xfrm>
          <a:off x="8496300" y="1066800"/>
          <a:ext cx="3710940" cy="850440"/>
          <a:chOff x="7620" y="1104900"/>
          <a:chExt cx="2160000" cy="850440"/>
        </a:xfrm>
      </xdr:grpSpPr>
      <xdr:sp macro="" textlink="">
        <xdr:nvSpPr>
          <xdr:cNvPr id="68" name="Rectangle: Rounded Corners 67">
            <a:extLst>
              <a:ext uri="{FF2B5EF4-FFF2-40B4-BE49-F238E27FC236}">
                <a16:creationId xmlns:a16="http://schemas.microsoft.com/office/drawing/2014/main" id="{EFA9C396-3361-C052-BF0E-ED24F97AD234}"/>
              </a:ext>
            </a:extLst>
          </xdr:cNvPr>
          <xdr:cNvSpPr/>
        </xdr:nvSpPr>
        <xdr:spPr>
          <a:xfrm>
            <a:off x="7620" y="1120140"/>
            <a:ext cx="2160000" cy="835200"/>
          </a:xfrm>
          <a:prstGeom prst="roundRect">
            <a:avLst/>
          </a:prstGeom>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69" name="Rectangle: Rounded Corners 68">
            <a:extLst>
              <a:ext uri="{FF2B5EF4-FFF2-40B4-BE49-F238E27FC236}">
                <a16:creationId xmlns:a16="http://schemas.microsoft.com/office/drawing/2014/main" id="{7AE2AB87-2430-B8A4-F836-03A3A36B8464}"/>
              </a:ext>
            </a:extLst>
          </xdr:cNvPr>
          <xdr:cNvSpPr/>
        </xdr:nvSpPr>
        <xdr:spPr>
          <a:xfrm>
            <a:off x="15241" y="1104900"/>
            <a:ext cx="366514" cy="845820"/>
          </a:xfrm>
          <a:prstGeom prst="roundRect">
            <a:avLst/>
          </a:prstGeom>
          <a:solidFill>
            <a:schemeClr val="accent1">
              <a:lumMod val="50000"/>
            </a:schemeClr>
          </a:solidFill>
          <a:ln>
            <a:noFill/>
          </a:ln>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sp macro="" textlink="">
        <xdr:nvSpPr>
          <xdr:cNvPr id="70" name="TextBox 69">
            <a:extLst>
              <a:ext uri="{FF2B5EF4-FFF2-40B4-BE49-F238E27FC236}">
                <a16:creationId xmlns:a16="http://schemas.microsoft.com/office/drawing/2014/main" id="{39CAADD1-4FA1-ECC6-604E-1BAF04757F13}"/>
              </a:ext>
            </a:extLst>
          </xdr:cNvPr>
          <xdr:cNvSpPr txBox="1"/>
        </xdr:nvSpPr>
        <xdr:spPr>
          <a:xfrm>
            <a:off x="571500" y="1135380"/>
            <a:ext cx="13987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50000"/>
                  </a:schemeClr>
                </a:solidFill>
                <a:latin typeface="Times New Roman" panose="02020603050405020304" pitchFamily="18" charset="0"/>
                <a:cs typeface="Times New Roman" panose="02020603050405020304" pitchFamily="18" charset="0"/>
              </a:rPr>
              <a:t>AVG SALARY BY Industry</a:t>
            </a:r>
          </a:p>
        </xdr:txBody>
      </xdr:sp>
      <xdr:sp macro="" textlink="'10 Average Salary by Industry, '!G3">
        <xdr:nvSpPr>
          <xdr:cNvPr id="71" name="TextBox 70">
            <a:extLst>
              <a:ext uri="{FF2B5EF4-FFF2-40B4-BE49-F238E27FC236}">
                <a16:creationId xmlns:a16="http://schemas.microsoft.com/office/drawing/2014/main" id="{F3A0213A-2A0C-73E6-5147-6820810DA5BD}"/>
              </a:ext>
            </a:extLst>
          </xdr:cNvPr>
          <xdr:cNvSpPr txBox="1"/>
        </xdr:nvSpPr>
        <xdr:spPr>
          <a:xfrm>
            <a:off x="829664" y="1493520"/>
            <a:ext cx="10439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6FF180-53E2-40C3-836E-E14FFACBE1A1}" type="TxLink">
              <a:rPr lang="en-US" sz="16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 6,55,682.00 </a:t>
            </a:fld>
            <a:endParaRPr lang="en-IN" sz="2400" b="1">
              <a:solidFill>
                <a:schemeClr val="accent1">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83820</xdr:colOff>
      <xdr:row>7</xdr:row>
      <xdr:rowOff>99060</xdr:rowOff>
    </xdr:from>
    <xdr:to>
      <xdr:col>0</xdr:col>
      <xdr:colOff>443820</xdr:colOff>
      <xdr:row>9</xdr:row>
      <xdr:rowOff>93300</xdr:rowOff>
    </xdr:to>
    <xdr:pic>
      <xdr:nvPicPr>
        <xdr:cNvPr id="83" name="Graphic 82" descr="Dollar with solid fill">
          <a:extLst>
            <a:ext uri="{FF2B5EF4-FFF2-40B4-BE49-F238E27FC236}">
              <a16:creationId xmlns:a16="http://schemas.microsoft.com/office/drawing/2014/main" id="{B28A114B-6DD6-D4B2-C30F-F9774E19A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820" y="1379220"/>
          <a:ext cx="360000" cy="360000"/>
        </a:xfrm>
        <a:prstGeom prst="rect">
          <a:avLst/>
        </a:prstGeom>
      </xdr:spPr>
    </xdr:pic>
    <xdr:clientData/>
  </xdr:twoCellAnchor>
  <xdr:twoCellAnchor editAs="oneCell">
    <xdr:from>
      <xdr:col>6</xdr:col>
      <xdr:colOff>464820</xdr:colOff>
      <xdr:row>7</xdr:row>
      <xdr:rowOff>45720</xdr:rowOff>
    </xdr:from>
    <xdr:to>
      <xdr:col>7</xdr:col>
      <xdr:colOff>215220</xdr:colOff>
      <xdr:row>9</xdr:row>
      <xdr:rowOff>39960</xdr:rowOff>
    </xdr:to>
    <xdr:pic>
      <xdr:nvPicPr>
        <xdr:cNvPr id="84" name="Graphic 83" descr="Dollar with solid fill">
          <a:extLst>
            <a:ext uri="{FF2B5EF4-FFF2-40B4-BE49-F238E27FC236}">
              <a16:creationId xmlns:a16="http://schemas.microsoft.com/office/drawing/2014/main" id="{5E6A402C-3851-4BAF-8229-AF54B0EA1B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22420" y="1325880"/>
          <a:ext cx="360000" cy="360000"/>
        </a:xfrm>
        <a:prstGeom prst="rect">
          <a:avLst/>
        </a:prstGeom>
      </xdr:spPr>
    </xdr:pic>
    <xdr:clientData/>
  </xdr:twoCellAnchor>
  <xdr:twoCellAnchor editAs="oneCell">
    <xdr:from>
      <xdr:col>14</xdr:col>
      <xdr:colOff>83820</xdr:colOff>
      <xdr:row>7</xdr:row>
      <xdr:rowOff>0</xdr:rowOff>
    </xdr:from>
    <xdr:to>
      <xdr:col>14</xdr:col>
      <xdr:colOff>443820</xdr:colOff>
      <xdr:row>8</xdr:row>
      <xdr:rowOff>177120</xdr:rowOff>
    </xdr:to>
    <xdr:pic>
      <xdr:nvPicPr>
        <xdr:cNvPr id="85" name="Graphic 84" descr="Dollar with solid fill">
          <a:extLst>
            <a:ext uri="{FF2B5EF4-FFF2-40B4-BE49-F238E27FC236}">
              <a16:creationId xmlns:a16="http://schemas.microsoft.com/office/drawing/2014/main" id="{5ADF6BBF-8465-4DEE-AE2B-70448487FA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18220" y="1280160"/>
          <a:ext cx="360000" cy="360000"/>
        </a:xfrm>
        <a:prstGeom prst="rect">
          <a:avLst/>
        </a:prstGeom>
      </xdr:spPr>
    </xdr:pic>
    <xdr:clientData/>
  </xdr:twoCellAnchor>
  <xdr:twoCellAnchor>
    <xdr:from>
      <xdr:col>8</xdr:col>
      <xdr:colOff>121920</xdr:colOff>
      <xdr:row>1</xdr:row>
      <xdr:rowOff>83820</xdr:rowOff>
    </xdr:from>
    <xdr:to>
      <xdr:col>16</xdr:col>
      <xdr:colOff>137160</xdr:colOff>
      <xdr:row>3</xdr:row>
      <xdr:rowOff>91440</xdr:rowOff>
    </xdr:to>
    <xdr:sp macro="" textlink="">
      <xdr:nvSpPr>
        <xdr:cNvPr id="86" name="TextBox 85">
          <a:extLst>
            <a:ext uri="{FF2B5EF4-FFF2-40B4-BE49-F238E27FC236}">
              <a16:creationId xmlns:a16="http://schemas.microsoft.com/office/drawing/2014/main" id="{1A97B8A6-FDB1-0235-1960-A661E11F7402}"/>
            </a:ext>
          </a:extLst>
        </xdr:cNvPr>
        <xdr:cNvSpPr txBox="1"/>
      </xdr:nvSpPr>
      <xdr:spPr>
        <a:xfrm>
          <a:off x="4998720" y="266700"/>
          <a:ext cx="4892040" cy="37338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1">
                  <a:lumMod val="50000"/>
                </a:schemeClr>
              </a:solidFill>
              <a:latin typeface="Times New Roman" panose="02020603050405020304" pitchFamily="18" charset="0"/>
              <a:cs typeface="Times New Roman" panose="02020603050405020304" pitchFamily="18" charset="0"/>
            </a:rPr>
            <a:t>Salary</a:t>
          </a:r>
          <a:r>
            <a:rPr lang="en-IN" sz="2400" b="1" baseline="0">
              <a:solidFill>
                <a:schemeClr val="accent1">
                  <a:lumMod val="50000"/>
                </a:schemeClr>
              </a:solidFill>
              <a:latin typeface="Times New Roman" panose="02020603050405020304" pitchFamily="18" charset="0"/>
              <a:cs typeface="Times New Roman" panose="02020603050405020304" pitchFamily="18" charset="0"/>
            </a:rPr>
            <a:t> Survey Dashboard - 2021</a:t>
          </a:r>
          <a:endParaRPr lang="en-IN" sz="24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20</xdr:col>
      <xdr:colOff>205740</xdr:colOff>
      <xdr:row>2</xdr:row>
      <xdr:rowOff>88751</xdr:rowOff>
    </xdr:from>
    <xdr:to>
      <xdr:col>23</xdr:col>
      <xdr:colOff>22860</xdr:colOff>
      <xdr:row>11</xdr:row>
      <xdr:rowOff>76200</xdr:rowOff>
    </xdr:to>
    <mc:AlternateContent xmlns:mc="http://schemas.openxmlformats.org/markup-compatibility/2006" xmlns:a14="http://schemas.microsoft.com/office/drawing/2010/main">
      <mc:Choice Requires="a14">
        <xdr:graphicFrame macro="">
          <xdr:nvGraphicFramePr>
            <xdr:cNvPr id="87" name="average_salary">
              <a:extLst>
                <a:ext uri="{FF2B5EF4-FFF2-40B4-BE49-F238E27FC236}">
                  <a16:creationId xmlns:a16="http://schemas.microsoft.com/office/drawing/2014/main" id="{300481DA-BA3C-4746-AFF0-072AA9C6116E}"/>
                </a:ext>
              </a:extLst>
            </xdr:cNvPr>
            <xdr:cNvGraphicFramePr/>
          </xdr:nvGraphicFramePr>
          <xdr:xfrm>
            <a:off x="0" y="0"/>
            <a:ext cx="0" cy="0"/>
          </xdr:xfrm>
          <a:graphic>
            <a:graphicData uri="http://schemas.microsoft.com/office/drawing/2010/slicer">
              <sle:slicer xmlns:sle="http://schemas.microsoft.com/office/drawing/2010/slicer" name="average_salary"/>
            </a:graphicData>
          </a:graphic>
        </xdr:graphicFrame>
      </mc:Choice>
      <mc:Fallback xmlns="">
        <xdr:sp macro="" textlink="">
          <xdr:nvSpPr>
            <xdr:cNvPr id="0" name=""/>
            <xdr:cNvSpPr>
              <a:spLocks noTextEdit="1"/>
            </xdr:cNvSpPr>
          </xdr:nvSpPr>
          <xdr:spPr>
            <a:xfrm>
              <a:off x="12397740" y="454511"/>
              <a:ext cx="1645920" cy="1633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39189</xdr:colOff>
      <xdr:row>26</xdr:row>
      <xdr:rowOff>121920</xdr:rowOff>
    </xdr:from>
    <xdr:to>
      <xdr:col>3</xdr:col>
      <xdr:colOff>39189</xdr:colOff>
      <xdr:row>41</xdr:row>
      <xdr:rowOff>121920</xdr:rowOff>
    </xdr:to>
    <mc:AlternateContent xmlns:mc="http://schemas.openxmlformats.org/markup-compatibility/2006" xmlns:a14="http://schemas.microsoft.com/office/drawing/2010/main">
      <mc:Choice Requires="a14">
        <xdr:graphicFrame macro="">
          <xdr:nvGraphicFramePr>
            <xdr:cNvPr id="88" name="city">
              <a:extLst>
                <a:ext uri="{FF2B5EF4-FFF2-40B4-BE49-F238E27FC236}">
                  <a16:creationId xmlns:a16="http://schemas.microsoft.com/office/drawing/2014/main" id="{049456BD-9333-4566-B2AC-CD0D6E2B2E1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9189" y="487680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38100</xdr:rowOff>
    </xdr:from>
    <xdr:to>
      <xdr:col>3</xdr:col>
      <xdr:colOff>38100</xdr:colOff>
      <xdr:row>26</xdr:row>
      <xdr:rowOff>76200</xdr:rowOff>
    </xdr:to>
    <mc:AlternateContent xmlns:mc="http://schemas.openxmlformats.org/markup-compatibility/2006" xmlns:a14="http://schemas.microsoft.com/office/drawing/2010/main">
      <mc:Choice Requires="a14">
        <xdr:graphicFrame macro="">
          <xdr:nvGraphicFramePr>
            <xdr:cNvPr id="89" name="industry">
              <a:extLst>
                <a:ext uri="{FF2B5EF4-FFF2-40B4-BE49-F238E27FC236}">
                  <a16:creationId xmlns:a16="http://schemas.microsoft.com/office/drawing/2014/main" id="{1C18D0FA-FA49-4C2B-AE59-C8D19CCCD92A}"/>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38100" y="2049780"/>
              <a:ext cx="182880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135815</xdr:colOff>
      <xdr:row>12</xdr:row>
      <xdr:rowOff>116093</xdr:rowOff>
    </xdr:from>
    <xdr:to>
      <xdr:col>13</xdr:col>
      <xdr:colOff>311075</xdr:colOff>
      <xdr:row>32</xdr:row>
      <xdr:rowOff>12999</xdr:rowOff>
    </xdr:to>
    <xdr:sp macro="" textlink="">
      <xdr:nvSpPr>
        <xdr:cNvPr id="90" name="Rectangle: Rounded Corners 89">
          <a:extLst>
            <a:ext uri="{FF2B5EF4-FFF2-40B4-BE49-F238E27FC236}">
              <a16:creationId xmlns:a16="http://schemas.microsoft.com/office/drawing/2014/main" id="{51951003-0375-49E2-6BD4-0049868A926E}"/>
            </a:ext>
          </a:extLst>
        </xdr:cNvPr>
        <xdr:cNvSpPr/>
      </xdr:nvSpPr>
      <xdr:spPr>
        <a:xfrm>
          <a:off x="1964615" y="2267622"/>
          <a:ext cx="6271260" cy="3482789"/>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3</xdr:col>
      <xdr:colOff>298525</xdr:colOff>
      <xdr:row>13</xdr:row>
      <xdr:rowOff>35859</xdr:rowOff>
    </xdr:from>
    <xdr:to>
      <xdr:col>13</xdr:col>
      <xdr:colOff>54685</xdr:colOff>
      <xdr:row>31</xdr:row>
      <xdr:rowOff>24204</xdr:rowOff>
    </xdr:to>
    <xdr:graphicFrame macro="">
      <xdr:nvGraphicFramePr>
        <xdr:cNvPr id="91" name="Chart 90">
          <a:extLst>
            <a:ext uri="{FF2B5EF4-FFF2-40B4-BE49-F238E27FC236}">
              <a16:creationId xmlns:a16="http://schemas.microsoft.com/office/drawing/2014/main" id="{0A73A197-7CD2-47F7-B48F-E8A945B09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6276</xdr:colOff>
      <xdr:row>12</xdr:row>
      <xdr:rowOff>119742</xdr:rowOff>
    </xdr:from>
    <xdr:to>
      <xdr:col>23</xdr:col>
      <xdr:colOff>272143</xdr:colOff>
      <xdr:row>32</xdr:row>
      <xdr:rowOff>0</xdr:rowOff>
    </xdr:to>
    <xdr:sp macro="" textlink="">
      <xdr:nvSpPr>
        <xdr:cNvPr id="94" name="Rectangle: Rounded Corners 93">
          <a:extLst>
            <a:ext uri="{FF2B5EF4-FFF2-40B4-BE49-F238E27FC236}">
              <a16:creationId xmlns:a16="http://schemas.microsoft.com/office/drawing/2014/main" id="{8897EF94-476F-E445-123B-5140201271F0}"/>
            </a:ext>
          </a:extLst>
        </xdr:cNvPr>
        <xdr:cNvSpPr/>
      </xdr:nvSpPr>
      <xdr:spPr>
        <a:xfrm>
          <a:off x="8540676" y="2340428"/>
          <a:ext cx="5752267" cy="3581401"/>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14</xdr:col>
      <xdr:colOff>300192</xdr:colOff>
      <xdr:row>13</xdr:row>
      <xdr:rowOff>155792</xdr:rowOff>
    </xdr:from>
    <xdr:to>
      <xdr:col>23</xdr:col>
      <xdr:colOff>10886</xdr:colOff>
      <xdr:row>31</xdr:row>
      <xdr:rowOff>10885</xdr:rowOff>
    </xdr:to>
    <xdr:graphicFrame macro="">
      <xdr:nvGraphicFramePr>
        <xdr:cNvPr id="96" name="Chart 95">
          <a:extLst>
            <a:ext uri="{FF2B5EF4-FFF2-40B4-BE49-F238E27FC236}">
              <a16:creationId xmlns:a16="http://schemas.microsoft.com/office/drawing/2014/main" id="{D9F57BD1-2FB6-49E5-AFA8-DBBC7AF63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126018</xdr:colOff>
      <xdr:row>32</xdr:row>
      <xdr:rowOff>97971</xdr:rowOff>
    </xdr:from>
    <xdr:to>
      <xdr:col>13</xdr:col>
      <xdr:colOff>283029</xdr:colOff>
      <xdr:row>54</xdr:row>
      <xdr:rowOff>54428</xdr:rowOff>
    </xdr:to>
    <xdr:sp macro="" textlink="">
      <xdr:nvSpPr>
        <xdr:cNvPr id="97" name="Rectangle: Rounded Corners 96">
          <a:extLst>
            <a:ext uri="{FF2B5EF4-FFF2-40B4-BE49-F238E27FC236}">
              <a16:creationId xmlns:a16="http://schemas.microsoft.com/office/drawing/2014/main" id="{7FCF9095-281D-F258-2776-9BD18A78A9B6}"/>
            </a:ext>
          </a:extLst>
        </xdr:cNvPr>
        <xdr:cNvSpPr/>
      </xdr:nvSpPr>
      <xdr:spPr>
        <a:xfrm>
          <a:off x="1954818" y="6019800"/>
          <a:ext cx="6253011" cy="4027714"/>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3</xdr:col>
      <xdr:colOff>250372</xdr:colOff>
      <xdr:row>33</xdr:row>
      <xdr:rowOff>87086</xdr:rowOff>
    </xdr:from>
    <xdr:to>
      <xdr:col>13</xdr:col>
      <xdr:colOff>166552</xdr:colOff>
      <xdr:row>53</xdr:row>
      <xdr:rowOff>51163</xdr:rowOff>
    </xdr:to>
    <xdr:graphicFrame macro="">
      <xdr:nvGraphicFramePr>
        <xdr:cNvPr id="98" name="Chart 97">
          <a:extLst>
            <a:ext uri="{FF2B5EF4-FFF2-40B4-BE49-F238E27FC236}">
              <a16:creationId xmlns:a16="http://schemas.microsoft.com/office/drawing/2014/main" id="{F7E803F0-40ED-4CF0-80B8-50484218A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594105</xdr:colOff>
      <xdr:row>32</xdr:row>
      <xdr:rowOff>109497</xdr:rowOff>
    </xdr:from>
    <xdr:to>
      <xdr:col>23</xdr:col>
      <xdr:colOff>326571</xdr:colOff>
      <xdr:row>53</xdr:row>
      <xdr:rowOff>120383</xdr:rowOff>
    </xdr:to>
    <xdr:sp macro="" textlink="">
      <xdr:nvSpPr>
        <xdr:cNvPr id="99" name="Rectangle: Rounded Corners 98">
          <a:extLst>
            <a:ext uri="{FF2B5EF4-FFF2-40B4-BE49-F238E27FC236}">
              <a16:creationId xmlns:a16="http://schemas.microsoft.com/office/drawing/2014/main" id="{D17AA058-4579-2587-A672-2D676BA44F33}"/>
            </a:ext>
          </a:extLst>
        </xdr:cNvPr>
        <xdr:cNvSpPr/>
      </xdr:nvSpPr>
      <xdr:spPr>
        <a:xfrm>
          <a:off x="8518905" y="5846909"/>
          <a:ext cx="5828466" cy="3776062"/>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14</xdr:col>
      <xdr:colOff>289306</xdr:colOff>
      <xdr:row>33</xdr:row>
      <xdr:rowOff>73638</xdr:rowOff>
    </xdr:from>
    <xdr:to>
      <xdr:col>23</xdr:col>
      <xdr:colOff>21772</xdr:colOff>
      <xdr:row>52</xdr:row>
      <xdr:rowOff>46745</xdr:rowOff>
    </xdr:to>
    <xdr:graphicFrame macro="">
      <xdr:nvGraphicFramePr>
        <xdr:cNvPr id="100" name="Chart 99">
          <a:extLst>
            <a:ext uri="{FF2B5EF4-FFF2-40B4-BE49-F238E27FC236}">
              <a16:creationId xmlns:a16="http://schemas.microsoft.com/office/drawing/2014/main" id="{B17582F8-BDCA-4072-BF07-F8884863A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115133</xdr:colOff>
      <xdr:row>54</xdr:row>
      <xdr:rowOff>174171</xdr:rowOff>
    </xdr:from>
    <xdr:to>
      <xdr:col>13</xdr:col>
      <xdr:colOff>236220</xdr:colOff>
      <xdr:row>75</xdr:row>
      <xdr:rowOff>144780</xdr:rowOff>
    </xdr:to>
    <xdr:sp macro="" textlink="">
      <xdr:nvSpPr>
        <xdr:cNvPr id="106" name="Rectangle: Rounded Corners 105">
          <a:extLst>
            <a:ext uri="{FF2B5EF4-FFF2-40B4-BE49-F238E27FC236}">
              <a16:creationId xmlns:a16="http://schemas.microsoft.com/office/drawing/2014/main" id="{4233EEE3-368F-F338-B2BD-1159A7FCF8C4}"/>
            </a:ext>
          </a:extLst>
        </xdr:cNvPr>
        <xdr:cNvSpPr/>
      </xdr:nvSpPr>
      <xdr:spPr>
        <a:xfrm>
          <a:off x="1943933" y="10049691"/>
          <a:ext cx="6217087" cy="3811089"/>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3</xdr:col>
      <xdr:colOff>207915</xdr:colOff>
      <xdr:row>56</xdr:row>
      <xdr:rowOff>21772</xdr:rowOff>
    </xdr:from>
    <xdr:to>
      <xdr:col>13</xdr:col>
      <xdr:colOff>76200</xdr:colOff>
      <xdr:row>75</xdr:row>
      <xdr:rowOff>0</xdr:rowOff>
    </xdr:to>
    <mc:AlternateContent xmlns:mc="http://schemas.openxmlformats.org/markup-compatibility/2006">
      <mc:Choice xmlns:cx1="http://schemas.microsoft.com/office/drawing/2015/9/8/chartex" Requires="cx1">
        <xdr:graphicFrame macro="">
          <xdr:nvGraphicFramePr>
            <xdr:cNvPr id="107" name="Chart 106">
              <a:extLst>
                <a:ext uri="{FF2B5EF4-FFF2-40B4-BE49-F238E27FC236}">
                  <a16:creationId xmlns:a16="http://schemas.microsoft.com/office/drawing/2014/main" id="{38CD562A-AE27-26B1-5D51-ACAD1DDCB5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36715" y="10263052"/>
              <a:ext cx="5964285" cy="34529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567210</xdr:colOff>
      <xdr:row>54</xdr:row>
      <xdr:rowOff>89327</xdr:rowOff>
    </xdr:from>
    <xdr:to>
      <xdr:col>23</xdr:col>
      <xdr:colOff>385481</xdr:colOff>
      <xdr:row>75</xdr:row>
      <xdr:rowOff>100212</xdr:rowOff>
    </xdr:to>
    <xdr:sp macro="" textlink="">
      <xdr:nvSpPr>
        <xdr:cNvPr id="108" name="Rectangle: Rounded Corners 107">
          <a:extLst>
            <a:ext uri="{FF2B5EF4-FFF2-40B4-BE49-F238E27FC236}">
              <a16:creationId xmlns:a16="http://schemas.microsoft.com/office/drawing/2014/main" id="{36EB4012-778F-6A19-FE35-BBD081879DE6}"/>
            </a:ext>
          </a:extLst>
        </xdr:cNvPr>
        <xdr:cNvSpPr/>
      </xdr:nvSpPr>
      <xdr:spPr>
        <a:xfrm>
          <a:off x="8492010" y="9964847"/>
          <a:ext cx="5914271" cy="3851365"/>
        </a:xfrm>
        <a:prstGeom prst="roundRect">
          <a:avLst>
            <a:gd name="adj" fmla="val 4400"/>
          </a:avLst>
        </a:prstGeom>
        <a:solidFill>
          <a:schemeClr val="accent1">
            <a:lumMod val="50000"/>
          </a:schemeClr>
        </a:solidFill>
        <a:ln>
          <a:noFill/>
        </a:ln>
        <a:effectLst>
          <a:glow rad="101600">
            <a:schemeClr val="accent1">
              <a:satMod val="175000"/>
              <a:alpha val="40000"/>
            </a:schemeClr>
          </a:glow>
          <a:outerShdw blurRad="50800" dist="38100" dir="16200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14</xdr:col>
      <xdr:colOff>317544</xdr:colOff>
      <xdr:row>55</xdr:row>
      <xdr:rowOff>154322</xdr:rowOff>
    </xdr:from>
    <xdr:to>
      <xdr:col>23</xdr:col>
      <xdr:colOff>17929</xdr:colOff>
      <xdr:row>74</xdr:row>
      <xdr:rowOff>80683</xdr:rowOff>
    </xdr:to>
    <mc:AlternateContent xmlns:mc="http://schemas.openxmlformats.org/markup-compatibility/2006">
      <mc:Choice xmlns:cx2="http://schemas.microsoft.com/office/drawing/2015/10/21/chartex" Requires="cx2">
        <xdr:graphicFrame macro="">
          <xdr:nvGraphicFramePr>
            <xdr:cNvPr id="109" name="Chart 108">
              <a:extLst>
                <a:ext uri="{FF2B5EF4-FFF2-40B4-BE49-F238E27FC236}">
                  <a16:creationId xmlns:a16="http://schemas.microsoft.com/office/drawing/2014/main" id="{DC355CA3-4F36-44E1-BA42-61E06EA676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851944" y="10212722"/>
              <a:ext cx="5186785" cy="34010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35859</xdr:colOff>
      <xdr:row>42</xdr:row>
      <xdr:rowOff>60640</xdr:rowOff>
    </xdr:from>
    <xdr:to>
      <xdr:col>3</xdr:col>
      <xdr:colOff>35859</xdr:colOff>
      <xdr:row>56</xdr:row>
      <xdr:rowOff>164182</xdr:rowOff>
    </xdr:to>
    <mc:AlternateContent xmlns:mc="http://schemas.openxmlformats.org/markup-compatibility/2006" xmlns:sle15="http://schemas.microsoft.com/office/drawing/2012/slicer">
      <mc:Choice Requires="sle15">
        <xdr:graphicFrame macro="">
          <xdr:nvGraphicFramePr>
            <xdr:cNvPr id="110" name="country 1">
              <a:extLst>
                <a:ext uri="{FF2B5EF4-FFF2-40B4-BE49-F238E27FC236}">
                  <a16:creationId xmlns:a16="http://schemas.microsoft.com/office/drawing/2014/main" id="{449DA9D9-3768-405A-B60A-C65E04E0B00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5859" y="7741600"/>
              <a:ext cx="1828800" cy="266386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297180</xdr:colOff>
      <xdr:row>0</xdr:row>
      <xdr:rowOff>15240</xdr:rowOff>
    </xdr:from>
    <xdr:to>
      <xdr:col>7</xdr:col>
      <xdr:colOff>601980</xdr:colOff>
      <xdr:row>5</xdr:row>
      <xdr:rowOff>15240</xdr:rowOff>
    </xdr:to>
    <xdr:pic>
      <xdr:nvPicPr>
        <xdr:cNvPr id="112" name="Graphic 111" descr="Money with solid fill">
          <a:extLst>
            <a:ext uri="{FF2B5EF4-FFF2-40B4-BE49-F238E27FC236}">
              <a16:creationId xmlns:a16="http://schemas.microsoft.com/office/drawing/2014/main" id="{A2F0575A-FC2D-4F71-C35C-8B0A8B9D7D8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54780" y="1524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4</xdr:row>
      <xdr:rowOff>22860</xdr:rowOff>
    </xdr:from>
    <xdr:to>
      <xdr:col>15</xdr:col>
      <xdr:colOff>242046</xdr:colOff>
      <xdr:row>27</xdr:row>
      <xdr:rowOff>53788</xdr:rowOff>
    </xdr:to>
    <xdr:graphicFrame macro="">
      <xdr:nvGraphicFramePr>
        <xdr:cNvPr id="2" name="Chart 1">
          <a:extLst>
            <a:ext uri="{FF2B5EF4-FFF2-40B4-BE49-F238E27FC236}">
              <a16:creationId xmlns:a16="http://schemas.microsoft.com/office/drawing/2014/main" id="{291ACF50-AEC4-5BB1-ABF0-C9BC0F30E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480060</xdr:colOff>
      <xdr:row>3</xdr:row>
      <xdr:rowOff>7620</xdr:rowOff>
    </xdr:from>
    <xdr:to>
      <xdr:col>14</xdr:col>
      <xdr:colOff>396240</xdr:colOff>
      <xdr:row>23</xdr:row>
      <xdr:rowOff>15240</xdr:rowOff>
    </xdr:to>
    <xdr:graphicFrame macro="">
      <xdr:nvGraphicFramePr>
        <xdr:cNvPr id="4" name="Chart 3">
          <a:extLst>
            <a:ext uri="{FF2B5EF4-FFF2-40B4-BE49-F238E27FC236}">
              <a16:creationId xmlns:a16="http://schemas.microsoft.com/office/drawing/2014/main" id="{4BA0D650-4209-59AC-5280-EA081F266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68580</xdr:colOff>
      <xdr:row>2</xdr:row>
      <xdr:rowOff>7620</xdr:rowOff>
    </xdr:from>
    <xdr:to>
      <xdr:col>14</xdr:col>
      <xdr:colOff>403860</xdr:colOff>
      <xdr:row>21</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6D936A-4CAD-FB4B-3F03-6D6120CFC0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5920" y="373380"/>
              <a:ext cx="6431280" cy="3581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259080</xdr:colOff>
      <xdr:row>14</xdr:row>
      <xdr:rowOff>83820</xdr:rowOff>
    </xdr:from>
    <xdr:to>
      <xdr:col>2</xdr:col>
      <xdr:colOff>891540</xdr:colOff>
      <xdr:row>27</xdr:row>
      <xdr:rowOff>173355</xdr:rowOff>
    </xdr:to>
    <mc:AlternateContent xmlns:mc="http://schemas.openxmlformats.org/markup-compatibility/2006" xmlns:a14="http://schemas.microsoft.com/office/drawing/2010/main">
      <mc:Choice Requires="a14">
        <xdr:graphicFrame macro="">
          <xdr:nvGraphicFramePr>
            <xdr:cNvPr id="4" name="experience_years">
              <a:extLst>
                <a:ext uri="{FF2B5EF4-FFF2-40B4-BE49-F238E27FC236}">
                  <a16:creationId xmlns:a16="http://schemas.microsoft.com/office/drawing/2014/main" id="{A6F657EC-FE2F-CD4D-F41F-E754FDD307E3}"/>
                </a:ext>
              </a:extLst>
            </xdr:cNvPr>
            <xdr:cNvGraphicFramePr/>
          </xdr:nvGraphicFramePr>
          <xdr:xfrm>
            <a:off x="0" y="0"/>
            <a:ext cx="0" cy="0"/>
          </xdr:xfrm>
          <a:graphic>
            <a:graphicData uri="http://schemas.microsoft.com/office/drawing/2010/slicer">
              <sle:slicer xmlns:sle="http://schemas.microsoft.com/office/drawing/2010/slicer" name="experience_years"/>
            </a:graphicData>
          </a:graphic>
        </xdr:graphicFrame>
      </mc:Choice>
      <mc:Fallback xmlns="">
        <xdr:sp macro="" textlink="">
          <xdr:nvSpPr>
            <xdr:cNvPr id="0" name=""/>
            <xdr:cNvSpPr>
              <a:spLocks noTextEdit="1"/>
            </xdr:cNvSpPr>
          </xdr:nvSpPr>
          <xdr:spPr>
            <a:xfrm>
              <a:off x="266700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419100</xdr:colOff>
      <xdr:row>0</xdr:row>
      <xdr:rowOff>137160</xdr:rowOff>
    </xdr:from>
    <xdr:to>
      <xdr:col>19</xdr:col>
      <xdr:colOff>45720</xdr:colOff>
      <xdr:row>21</xdr:row>
      <xdr:rowOff>15240</xdr:rowOff>
    </xdr:to>
    <xdr:graphicFrame macro="">
      <xdr:nvGraphicFramePr>
        <xdr:cNvPr id="2" name="Chart 1">
          <a:extLst>
            <a:ext uri="{FF2B5EF4-FFF2-40B4-BE49-F238E27FC236}">
              <a16:creationId xmlns:a16="http://schemas.microsoft.com/office/drawing/2014/main" id="{470A14CE-C2D3-9C21-4A12-0B34A57C2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2</xdr:row>
      <xdr:rowOff>160020</xdr:rowOff>
    </xdr:from>
    <xdr:to>
      <xdr:col>14</xdr:col>
      <xdr:colOff>259080</xdr:colOff>
      <xdr:row>22</xdr:row>
      <xdr:rowOff>7620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5E67B120-569A-1C73-D1C7-E4A346B08A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39200" y="525780"/>
              <a:ext cx="6499860" cy="3505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xdr:col>
      <xdr:colOff>4267200</xdr:colOff>
      <xdr:row>13</xdr:row>
      <xdr:rowOff>0</xdr:rowOff>
    </xdr:from>
    <xdr:to>
      <xdr:col>3</xdr:col>
      <xdr:colOff>403860</xdr:colOff>
      <xdr:row>27</xdr:row>
      <xdr:rowOff>53340</xdr:rowOff>
    </xdr:to>
    <mc:AlternateContent xmlns:mc="http://schemas.openxmlformats.org/markup-compatibility/2006" xmlns:sle15="http://schemas.microsoft.com/office/drawing/2012/slicer">
      <mc:Choice Requires="sle15">
        <xdr:graphicFrame macro="">
          <xdr:nvGraphicFramePr>
            <xdr:cNvPr id="8" name="country">
              <a:extLst>
                <a:ext uri="{FF2B5EF4-FFF2-40B4-BE49-F238E27FC236}">
                  <a16:creationId xmlns:a16="http://schemas.microsoft.com/office/drawing/2014/main" id="{BAC12B9D-FCAD-AEEA-DB1F-4989EEC71F4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13220" y="2377440"/>
              <a:ext cx="1828800" cy="26136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597626</xdr:colOff>
      <xdr:row>8</xdr:row>
      <xdr:rowOff>22859</xdr:rowOff>
    </xdr:from>
    <xdr:to>
      <xdr:col>19</xdr:col>
      <xdr:colOff>391886</xdr:colOff>
      <xdr:row>36</xdr:row>
      <xdr:rowOff>119742</xdr:rowOff>
    </xdr:to>
    <xdr:graphicFrame macro="">
      <xdr:nvGraphicFramePr>
        <xdr:cNvPr id="2" name="Chart 1">
          <a:extLst>
            <a:ext uri="{FF2B5EF4-FFF2-40B4-BE49-F238E27FC236}">
              <a16:creationId xmlns:a16="http://schemas.microsoft.com/office/drawing/2014/main" id="{B18339FA-5013-4498-354F-4C1608F2B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2</xdr:row>
      <xdr:rowOff>167640</xdr:rowOff>
    </xdr:from>
    <xdr:to>
      <xdr:col>11</xdr:col>
      <xdr:colOff>30480</xdr:colOff>
      <xdr:row>19</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B81EB85-2677-3B6E-2F46-561411836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34840" y="533400"/>
              <a:ext cx="4892040" cy="3086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22860</xdr:colOff>
      <xdr:row>8</xdr:row>
      <xdr:rowOff>152400</xdr:rowOff>
    </xdr:from>
    <xdr:to>
      <xdr:col>17</xdr:col>
      <xdr:colOff>541020</xdr:colOff>
      <xdr:row>28</xdr:row>
      <xdr:rowOff>22860</xdr:rowOff>
    </xdr:to>
    <xdr:graphicFrame macro="">
      <xdr:nvGraphicFramePr>
        <xdr:cNvPr id="2" name="Chart 1">
          <a:extLst>
            <a:ext uri="{FF2B5EF4-FFF2-40B4-BE49-F238E27FC236}">
              <a16:creationId xmlns:a16="http://schemas.microsoft.com/office/drawing/2014/main" id="{5B8D9540-E20A-C19F-E57C-3B65AA78C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7.503819675927" createdVersion="8" refreshedVersion="8" minRefreshableVersion="3" recordCount="10" xr:uid="{00000000-000A-0000-FFFF-FFFF05000000}">
  <cacheSource type="worksheet">
    <worksheetSource name="Table1"/>
  </cacheSource>
  <cacheFields count="2">
    <cacheField name="job_title" numFmtId="0">
      <sharedItems count="10">
        <s v="Contest Marketing Specialist"/>
        <s v="IT PROJECT MANAGER"/>
        <s v="Payroll &amp; Benefits Analyst"/>
        <s v="Graduate Research Assistant - Mechanical Engineering - GA Tech"/>
        <s v="Global Product Manager"/>
        <s v="elementary school music teacher"/>
        <s v="Director of External Affairs"/>
        <s v="Publishing Specialist"/>
        <s v="departmental specialist"/>
        <s v="Global Transcript Evaluator"/>
      </sharedItems>
    </cacheField>
    <cacheField name="total_compensation" numFmtId="0">
      <sharedItems containsSemiMixedTypes="0" containsString="0" containsNumber="1" containsInteger="1" minValue="2350" maxValue="2372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7.508390393516" createdVersion="8" refreshedVersion="8" minRefreshableVersion="3" recordCount="10" xr:uid="{00000000-000A-0000-FFFF-FFFF21000000}">
  <cacheSource type="worksheet">
    <worksheetSource name="Table2"/>
  </cacheSource>
  <cacheFields count="3">
    <cacheField name="industry" numFmtId="0">
      <sharedItems count="10">
        <s v=" Buyer"/>
        <s v=" Veterinary medicine"/>
        <s v="Academia"/>
        <s v="Academia--cell and molecular biology"/>
        <s v="Academia "/>
        <s v="Academia - STEM"/>
        <s v="Academia / Research"/>
        <s v="Academic Medicine "/>
        <s v="Academic Press Production"/>
        <s v="academic publishing"/>
      </sharedItems>
    </cacheField>
    <cacheField name="gender" numFmtId="0">
      <sharedItems count="2">
        <s v="Woman"/>
        <s v="Man"/>
      </sharedItems>
    </cacheField>
    <cacheField name="average_salary" numFmtId="0">
      <sharedItems containsSemiMixedTypes="0" containsString="0" containsNumber="1" containsInteger="1" minValue="15000" maxValue="155000"/>
    </cacheField>
  </cacheFields>
  <extLst>
    <ext xmlns:x14="http://schemas.microsoft.com/office/spreadsheetml/2009/9/main" uri="{725AE2AE-9491-48be-B2B4-4EB974FC3084}">
      <x14:pivotCacheDefinition pivotCacheId="19867445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7.526455555555" createdVersion="8" refreshedVersion="8" minRefreshableVersion="3" recordCount="33" xr:uid="{00000000-000A-0000-FFFF-FFFF38000000}">
  <cacheSource type="worksheet">
    <worksheetSource name="Table16"/>
  </cacheSource>
  <cacheFields count="3">
    <cacheField name="age_range" numFmtId="0">
      <sharedItems count="7">
        <s v="18-24"/>
        <s v="25-34"/>
        <s v="35-44"/>
        <s v="45-54"/>
        <s v="55-64"/>
        <s v="65 or over"/>
        <s v="under 18"/>
      </sharedItems>
    </cacheField>
    <cacheField name="gender" numFmtId="0">
      <sharedItems count="6">
        <s v="Man"/>
        <s v="Non-binary"/>
        <s v="Other or prefer not to answer"/>
        <s v="Woman"/>
        <s v="NULL"/>
        <s v="Prefer not to answer"/>
      </sharedItems>
    </cacheField>
    <cacheField name="median_salary" numFmtId="0">
      <sharedItems containsSemiMixedTypes="0" containsString="0" containsNumber="1" containsInteger="1" minValue="0" maxValue="2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7.536712731482" createdVersion="8" refreshedVersion="8" minRefreshableVersion="3" recordCount="10" xr:uid="{00000000-000A-0000-FFFF-FFFF50000000}">
  <cacheSource type="worksheet">
    <worksheetSource name="Table18"/>
  </cacheSource>
  <cacheFields count="3">
    <cacheField name="city" numFmtId="0">
      <sharedItems count="9">
        <s v=" Berkley Heights "/>
        <s v=" Boston "/>
        <s v=" Byron Bay"/>
        <s v=" Charlottesville"/>
        <s v=" Chicago"/>
        <s v=" Chicago "/>
        <s v=" Los Angeles"/>
        <s v=" N/A "/>
        <s v=" Rural Florida Panhandle"/>
      </sharedItems>
    </cacheField>
    <cacheField name="industry" numFmtId="0">
      <sharedItems count="9">
        <s v="Recruitment or HR"/>
        <s v="Government relations "/>
        <s v="Education (Primary/Secondary)"/>
        <s v="Accounting, Banking &amp; Finance"/>
        <s v="Insurance"/>
        <s v="Computing or Tech"/>
        <s v="Retail"/>
        <s v="Media &amp; Digital"/>
        <s v="Education (Higher Education)"/>
      </sharedItems>
    </cacheField>
    <cacheField name="average_salary" numFmtId="0">
      <sharedItems containsSemiMixedTypes="0" containsString="0" containsNumber="1" containsInteger="1" minValue="33280" maxValue="186000" count="9">
        <n v="90000"/>
        <n v="68000"/>
        <n v="78000"/>
        <n v="87000"/>
        <n v="130000"/>
        <n v="66100"/>
        <n v="186000"/>
        <n v="44000"/>
        <n v="33280"/>
      </sharedItems>
    </cacheField>
  </cacheFields>
  <extLst>
    <ext xmlns:x14="http://schemas.microsoft.com/office/spreadsheetml/2009/9/main" uri="{725AE2AE-9491-48be-B2B4-4EB974FC3084}">
      <x14:pivotCacheDefinition pivotCacheId="166828456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7.541310300927" createdVersion="8" refreshedVersion="8" minRefreshableVersion="3" recordCount="10" xr:uid="{00000000-000A-0000-FFFF-FFFF54000000}">
  <cacheSource type="worksheet">
    <worksheetSource name="Table110"/>
  </cacheSource>
  <cacheFields count="3">
    <cacheField name="job_title" numFmtId="0">
      <sharedItems count="10">
        <s v="Investment Banking Analyst"/>
        <s v="Regional Operations &amp; Training Manager "/>
        <s v="Researcher"/>
        <s v="Senior IT Consultant"/>
        <s v="Operations Manager"/>
        <s v="Legal Editor"/>
        <s v="TOEIC Test Developer"/>
        <s v="ESL English Teacher "/>
        <s v="Native English Teacher"/>
        <s v="Pharmacist"/>
      </sharedItems>
    </cacheField>
    <cacheField name="years_of_professional_experience_overall" numFmtId="0">
      <sharedItems count="5">
        <s v="2 - 4 years"/>
        <s v="21 - 30 years"/>
        <s v="5-7 years"/>
        <s v="11 - 20 years"/>
        <s v="8 - 10 years"/>
      </sharedItems>
    </cacheField>
    <cacheField name="total_compensation" numFmtId="0">
      <sharedItems containsSemiMixedTypes="0" containsString="0" containsNumber="1" containsInteger="1" minValue="26208100" maxValue="6000214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2.063601851849" createdVersion="8" refreshedVersion="8" minRefreshableVersion="3" recordCount="10" xr:uid="{79CC8FAC-FA12-402F-B7A3-088EDB6381F2}">
  <cacheSource type="worksheet">
    <worksheetSource name="Table3"/>
  </cacheSource>
  <cacheFields count="3">
    <cacheField name="industry" numFmtId="0">
      <sharedItems count="8">
        <s v=" Buyer"/>
        <s v=" Veterinary medicine"/>
        <s v="Academia"/>
        <s v="Academia--cell and molecular biology"/>
        <s v="Academia "/>
        <s v="Academia - STEM"/>
        <s v="Academia / Research"/>
        <s v="Academic Medicine "/>
      </sharedItems>
    </cacheField>
    <cacheField name="experience_years" numFmtId="0">
      <sharedItems count="6">
        <s v="11 - 20 years"/>
        <s v="31 - 40 years"/>
        <s v="1 year or less"/>
        <s v="2 - 4 years"/>
        <s v="8 - 10 years"/>
        <s v="5-7 years"/>
      </sharedItems>
    </cacheField>
    <cacheField name="employee_count" numFmtId="0">
      <sharedItems containsSemiMixedTypes="0" containsString="0" containsNumber="1" containsInteger="1" minValue="1" maxValue="2"/>
    </cacheField>
  </cacheFields>
  <extLst>
    <ext xmlns:x14="http://schemas.microsoft.com/office/spreadsheetml/2009/9/main" uri="{725AE2AE-9491-48be-B2B4-4EB974FC3084}">
      <x14:pivotCacheDefinition pivotCacheId="1239026293"/>
    </ext>
  </extLst>
</pivotCacheDefinition>
</file>

<file path=xl/pivotCache/pivotCacheRecords1.xml><?xml version="1.0" encoding="utf-8"?>
<pivotCacheRecords xmlns="http://schemas.openxmlformats.org/spreadsheetml/2006/main" xmlns:r="http://schemas.openxmlformats.org/officeDocument/2006/relationships" count="10">
  <r>
    <x v="0"/>
    <n v="82000"/>
  </r>
  <r>
    <x v="1"/>
    <n v="115000"/>
  </r>
  <r>
    <x v="2"/>
    <n v="85660"/>
  </r>
  <r>
    <x v="3"/>
    <n v="2350"/>
  </r>
  <r>
    <x v="4"/>
    <n v="237250"/>
  </r>
  <r>
    <x v="5"/>
    <n v="45000"/>
  </r>
  <r>
    <x v="6"/>
    <n v="188000"/>
  </r>
  <r>
    <x v="7"/>
    <n v="66040"/>
  </r>
  <r>
    <x v="8"/>
    <n v="91700"/>
  </r>
  <r>
    <x v="9"/>
    <n v="53818"/>
  </r>
</pivotCacheRecords>
</file>

<file path=xl/pivotCache/pivotCacheRecords2.xml><?xml version="1.0" encoding="utf-8"?>
<pivotCacheRecords xmlns="http://schemas.openxmlformats.org/spreadsheetml/2006/main" xmlns:r="http://schemas.openxmlformats.org/officeDocument/2006/relationships" count="10">
  <r>
    <x v="0"/>
    <x v="0"/>
    <n v="76650"/>
  </r>
  <r>
    <x v="1"/>
    <x v="0"/>
    <n v="155000"/>
  </r>
  <r>
    <x v="2"/>
    <x v="0"/>
    <n v="30354"/>
  </r>
  <r>
    <x v="3"/>
    <x v="0"/>
    <n v="48000"/>
  </r>
  <r>
    <x v="4"/>
    <x v="0"/>
    <n v="15000"/>
  </r>
  <r>
    <x v="5"/>
    <x v="0"/>
    <n v="32000"/>
  </r>
  <r>
    <x v="6"/>
    <x v="0"/>
    <n v="68500"/>
  </r>
  <r>
    <x v="7"/>
    <x v="1"/>
    <n v="55000"/>
  </r>
  <r>
    <x v="8"/>
    <x v="0"/>
    <n v="42000"/>
  </r>
  <r>
    <x v="9"/>
    <x v="0"/>
    <n v="73000"/>
  </r>
</pivotCacheRecords>
</file>

<file path=xl/pivotCache/pivotCacheRecords3.xml><?xml version="1.0" encoding="utf-8"?>
<pivotCacheRecords xmlns="http://schemas.openxmlformats.org/spreadsheetml/2006/main" xmlns:r="http://schemas.openxmlformats.org/officeDocument/2006/relationships" count="33">
  <r>
    <x v="0"/>
    <x v="0"/>
    <n v="50000"/>
  </r>
  <r>
    <x v="0"/>
    <x v="1"/>
    <n v="39000"/>
  </r>
  <r>
    <x v="0"/>
    <x v="2"/>
    <n v="56150"/>
  </r>
  <r>
    <x v="0"/>
    <x v="3"/>
    <n v="52000"/>
  </r>
  <r>
    <x v="0"/>
    <x v="4"/>
    <n v="38000"/>
  </r>
  <r>
    <x v="1"/>
    <x v="0"/>
    <n v="82000"/>
  </r>
  <r>
    <x v="1"/>
    <x v="1"/>
    <n v="55000"/>
  </r>
  <r>
    <x v="1"/>
    <x v="2"/>
    <n v="72050"/>
  </r>
  <r>
    <x v="1"/>
    <x v="3"/>
    <n v="68900"/>
  </r>
  <r>
    <x v="1"/>
    <x v="4"/>
    <n v="75000"/>
  </r>
  <r>
    <x v="2"/>
    <x v="0"/>
    <n v="105000"/>
  </r>
  <r>
    <x v="2"/>
    <x v="1"/>
    <n v="76175"/>
  </r>
  <r>
    <x v="2"/>
    <x v="2"/>
    <n v="85000"/>
  </r>
  <r>
    <x v="2"/>
    <x v="5"/>
    <n v="88000"/>
  </r>
  <r>
    <x v="2"/>
    <x v="3"/>
    <n v="80000"/>
  </r>
  <r>
    <x v="2"/>
    <x v="4"/>
    <n v="96000"/>
  </r>
  <r>
    <x v="3"/>
    <x v="0"/>
    <n v="120000"/>
  </r>
  <r>
    <x v="3"/>
    <x v="1"/>
    <n v="69500"/>
  </r>
  <r>
    <x v="3"/>
    <x v="2"/>
    <n v="95000"/>
  </r>
  <r>
    <x v="3"/>
    <x v="3"/>
    <n v="81900"/>
  </r>
  <r>
    <x v="3"/>
    <x v="4"/>
    <n v="106250"/>
  </r>
  <r>
    <x v="4"/>
    <x v="0"/>
    <n v="117000"/>
  </r>
  <r>
    <x v="4"/>
    <x v="1"/>
    <n v="105000"/>
  </r>
  <r>
    <x v="4"/>
    <x v="2"/>
    <n v="89950"/>
  </r>
  <r>
    <x v="4"/>
    <x v="3"/>
    <n v="78146"/>
  </r>
  <r>
    <x v="4"/>
    <x v="4"/>
    <n v="109500"/>
  </r>
  <r>
    <x v="5"/>
    <x v="0"/>
    <n v="110000"/>
  </r>
  <r>
    <x v="5"/>
    <x v="1"/>
    <n v="2000000"/>
  </r>
  <r>
    <x v="5"/>
    <x v="2"/>
    <n v="28000"/>
  </r>
  <r>
    <x v="5"/>
    <x v="3"/>
    <n v="91000"/>
  </r>
  <r>
    <x v="6"/>
    <x v="0"/>
    <n v="0"/>
  </r>
  <r>
    <x v="6"/>
    <x v="1"/>
    <n v="126276"/>
  </r>
  <r>
    <x v="6"/>
    <x v="3"/>
    <n v="4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r>
  <r>
    <x v="1"/>
    <x v="1"/>
    <x v="1"/>
  </r>
  <r>
    <x v="2"/>
    <x v="2"/>
    <x v="2"/>
  </r>
  <r>
    <x v="3"/>
    <x v="3"/>
    <x v="3"/>
  </r>
  <r>
    <x v="4"/>
    <x v="3"/>
    <x v="4"/>
  </r>
  <r>
    <x v="4"/>
    <x v="4"/>
    <x v="5"/>
  </r>
  <r>
    <x v="5"/>
    <x v="5"/>
    <x v="6"/>
  </r>
  <r>
    <x v="6"/>
    <x v="6"/>
    <x v="3"/>
  </r>
  <r>
    <x v="7"/>
    <x v="7"/>
    <x v="7"/>
  </r>
  <r>
    <x v="8"/>
    <x v="8"/>
    <x v="8"/>
  </r>
</pivotCacheRecords>
</file>

<file path=xl/pivotCache/pivotCacheRecords5.xml><?xml version="1.0" encoding="utf-8"?>
<pivotCacheRecords xmlns="http://schemas.openxmlformats.org/spreadsheetml/2006/main" xmlns:r="http://schemas.openxmlformats.org/officeDocument/2006/relationships" count="10">
  <r>
    <x v="0"/>
    <x v="0"/>
    <n v="6000214000"/>
  </r>
  <r>
    <x v="1"/>
    <x v="1"/>
    <n v="990000000"/>
  </r>
  <r>
    <x v="2"/>
    <x v="2"/>
    <n v="180275000"/>
  </r>
  <r>
    <x v="3"/>
    <x v="3"/>
    <n v="120118000"/>
  </r>
  <r>
    <x v="4"/>
    <x v="4"/>
    <n v="102902695"/>
  </r>
  <r>
    <x v="5"/>
    <x v="2"/>
    <n v="43950000"/>
  </r>
  <r>
    <x v="6"/>
    <x v="3"/>
    <n v="38000000"/>
  </r>
  <r>
    <x v="7"/>
    <x v="3"/>
    <n v="36000000"/>
  </r>
  <r>
    <x v="8"/>
    <x v="4"/>
    <n v="27000000"/>
  </r>
  <r>
    <x v="9"/>
    <x v="0"/>
    <n v="262081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
  </r>
  <r>
    <x v="1"/>
    <x v="1"/>
    <n v="1"/>
  </r>
  <r>
    <x v="2"/>
    <x v="2"/>
    <n v="1"/>
  </r>
  <r>
    <x v="2"/>
    <x v="3"/>
    <n v="2"/>
  </r>
  <r>
    <x v="2"/>
    <x v="4"/>
    <n v="1"/>
  </r>
  <r>
    <x v="3"/>
    <x v="5"/>
    <n v="1"/>
  </r>
  <r>
    <x v="4"/>
    <x v="4"/>
    <n v="1"/>
  </r>
  <r>
    <x v="5"/>
    <x v="3"/>
    <n v="1"/>
  </r>
  <r>
    <x v="6"/>
    <x v="0"/>
    <n v="1"/>
  </r>
  <r>
    <x v="7"/>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35" firstHeaderRow="1" firstDataRow="1" firstDataCol="1"/>
  <pivotFields count="3">
    <pivotField axis="axisRow" showAll="0">
      <items count="11">
        <item x="0"/>
        <item x="1"/>
        <item x="2"/>
        <item x="4"/>
        <item x="5"/>
        <item x="6"/>
        <item x="3"/>
        <item x="7"/>
        <item x="8"/>
        <item x="9"/>
        <item t="default"/>
      </items>
    </pivotField>
    <pivotField axis="axisRow" showAll="0">
      <items count="3">
        <item x="1"/>
        <item x="0"/>
        <item t="default"/>
      </items>
    </pivotField>
    <pivotField dataField="1" showAll="0"/>
  </pivotFields>
  <rowFields count="2">
    <field x="0"/>
    <field x="1"/>
  </rowFields>
  <rowItems count="21">
    <i>
      <x/>
    </i>
    <i r="1">
      <x v="1"/>
    </i>
    <i>
      <x v="1"/>
    </i>
    <i r="1">
      <x v="1"/>
    </i>
    <i>
      <x v="2"/>
    </i>
    <i r="1">
      <x v="1"/>
    </i>
    <i>
      <x v="3"/>
    </i>
    <i r="1">
      <x v="1"/>
    </i>
    <i>
      <x v="4"/>
    </i>
    <i r="1">
      <x v="1"/>
    </i>
    <i>
      <x v="5"/>
    </i>
    <i r="1">
      <x v="1"/>
    </i>
    <i>
      <x v="6"/>
    </i>
    <i r="1">
      <x v="1"/>
    </i>
    <i>
      <x v="7"/>
    </i>
    <i r="1">
      <x/>
    </i>
    <i>
      <x v="8"/>
    </i>
    <i r="1">
      <x v="1"/>
    </i>
    <i>
      <x v="9"/>
    </i>
    <i r="1">
      <x v="1"/>
    </i>
    <i t="grand">
      <x/>
    </i>
  </rowItems>
  <colItems count="1">
    <i/>
  </colItems>
  <dataFields count="1">
    <dataField name="Sum of average_salar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5:B25" firstHeaderRow="1" firstDataRow="1" firstDataCol="1"/>
  <pivotFields count="2">
    <pivotField axis="axisRow" showAll="0">
      <items count="11">
        <item x="0"/>
        <item x="8"/>
        <item x="6"/>
        <item x="5"/>
        <item x="4"/>
        <item x="9"/>
        <item x="3"/>
        <item x="1"/>
        <item x="2"/>
        <item x="7"/>
        <item t="default"/>
      </items>
    </pivotField>
    <pivotField dataField="1" showAll="0"/>
  </pivotFields>
  <rowFields count="1">
    <field x="0"/>
  </rowFields>
  <rowItems count="10">
    <i>
      <x/>
    </i>
    <i>
      <x v="1"/>
    </i>
    <i>
      <x v="2"/>
    </i>
    <i>
      <x v="3"/>
    </i>
    <i>
      <x v="4"/>
    </i>
    <i>
      <x v="5"/>
    </i>
    <i>
      <x v="6"/>
    </i>
    <i>
      <x v="7"/>
    </i>
    <i>
      <x v="8"/>
    </i>
    <i>
      <x v="9"/>
    </i>
  </rowItems>
  <colItems count="1">
    <i/>
  </colItems>
  <dataFields count="1">
    <dataField name="Sum of total_compensation"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8108B-EB42-429B-A965-907E02B402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32" firstHeaderRow="1" firstDataRow="1" firstDataCol="1"/>
  <pivotFields count="3">
    <pivotField axis="axisRow" showAll="0">
      <items count="9">
        <item x="0"/>
        <item x="1"/>
        <item x="2"/>
        <item x="4"/>
        <item x="5"/>
        <item x="6"/>
        <item x="3"/>
        <item x="7"/>
        <item t="default"/>
      </items>
    </pivotField>
    <pivotField axis="axisRow" showAll="0">
      <items count="7">
        <item x="2"/>
        <item x="0"/>
        <item x="3"/>
        <item x="1"/>
        <item x="5"/>
        <item x="4"/>
        <item t="default"/>
      </items>
    </pivotField>
    <pivotField showAll="0"/>
  </pivotFields>
  <rowFields count="2">
    <field x="0"/>
    <field x="1"/>
  </rowFields>
  <rowItems count="19">
    <i>
      <x/>
    </i>
    <i r="1">
      <x v="1"/>
    </i>
    <i>
      <x v="1"/>
    </i>
    <i r="1">
      <x v="3"/>
    </i>
    <i>
      <x v="2"/>
    </i>
    <i r="1">
      <x/>
    </i>
    <i r="1">
      <x v="2"/>
    </i>
    <i r="1">
      <x v="5"/>
    </i>
    <i>
      <x v="3"/>
    </i>
    <i r="1">
      <x v="5"/>
    </i>
    <i>
      <x v="4"/>
    </i>
    <i r="1">
      <x v="2"/>
    </i>
    <i>
      <x v="5"/>
    </i>
    <i r="1">
      <x v="1"/>
    </i>
    <i>
      <x v="6"/>
    </i>
    <i r="1">
      <x v="4"/>
    </i>
    <i>
      <x v="7"/>
    </i>
    <i r="1">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9" firstHeaderRow="1" firstDataRow="1" firstDataCol="1"/>
  <pivotFields count="3">
    <pivotField axis="axisRow" showAll="0">
      <items count="8">
        <item x="0"/>
        <item x="1"/>
        <item x="2"/>
        <item x="3"/>
        <item x="4"/>
        <item x="5"/>
        <item x="6"/>
        <item t="default"/>
      </items>
    </pivotField>
    <pivotField showAll="0">
      <items count="7">
        <item x="0"/>
        <item x="1"/>
        <item x="4"/>
        <item x="2"/>
        <item x="5"/>
        <item x="3"/>
        <item t="default"/>
      </items>
    </pivotField>
    <pivotField dataField="1" showAll="0"/>
  </pivotFields>
  <rowFields count="1">
    <field x="0"/>
  </rowFields>
  <rowItems count="8">
    <i>
      <x/>
    </i>
    <i>
      <x v="1"/>
    </i>
    <i>
      <x v="2"/>
    </i>
    <i>
      <x v="3"/>
    </i>
    <i>
      <x v="4"/>
    </i>
    <i>
      <x v="5"/>
    </i>
    <i>
      <x v="6"/>
    </i>
    <i t="grand">
      <x/>
    </i>
  </rowItems>
  <colItems count="1">
    <i/>
  </colItems>
  <dataFields count="1">
    <dataField name="Sum of median_salary" fld="2"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33" firstHeaderRow="1" firstDataRow="1" firstDataCol="1"/>
  <pivotFields count="3">
    <pivotField axis="axisRow" showAll="0">
      <items count="10">
        <item x="0"/>
        <item x="1"/>
        <item x="2"/>
        <item x="3"/>
        <item x="4"/>
        <item x="5"/>
        <item x="6"/>
        <item x="7"/>
        <item x="8"/>
        <item t="default"/>
      </items>
    </pivotField>
    <pivotField axis="axisRow" showAll="0">
      <items count="10">
        <item x="3"/>
        <item x="5"/>
        <item x="8"/>
        <item x="2"/>
        <item x="1"/>
        <item x="4"/>
        <item x="7"/>
        <item x="0"/>
        <item x="6"/>
        <item t="default"/>
      </items>
    </pivotField>
    <pivotField dataField="1" showAll="0">
      <items count="10">
        <item x="8"/>
        <item x="7"/>
        <item x="5"/>
        <item x="1"/>
        <item x="2"/>
        <item x="3"/>
        <item x="0"/>
        <item x="4"/>
        <item x="6"/>
        <item t="default"/>
      </items>
    </pivotField>
  </pivotFields>
  <rowFields count="2">
    <field x="0"/>
    <field x="1"/>
  </rowFields>
  <rowItems count="20">
    <i>
      <x/>
    </i>
    <i r="1">
      <x v="7"/>
    </i>
    <i>
      <x v="1"/>
    </i>
    <i r="1">
      <x v="4"/>
    </i>
    <i>
      <x v="2"/>
    </i>
    <i r="1">
      <x v="3"/>
    </i>
    <i>
      <x v="3"/>
    </i>
    <i r="1">
      <x/>
    </i>
    <i>
      <x v="4"/>
    </i>
    <i r="1">
      <x/>
    </i>
    <i r="1">
      <x v="5"/>
    </i>
    <i>
      <x v="5"/>
    </i>
    <i r="1">
      <x v="1"/>
    </i>
    <i>
      <x v="6"/>
    </i>
    <i r="1">
      <x v="8"/>
    </i>
    <i>
      <x v="7"/>
    </i>
    <i r="1">
      <x v="6"/>
    </i>
    <i>
      <x v="8"/>
    </i>
    <i r="1">
      <x v="2"/>
    </i>
    <i t="grand">
      <x/>
    </i>
  </rowItems>
  <colItems count="1">
    <i/>
  </colItems>
  <dataFields count="1">
    <dataField name="Sum of average_salary"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3:B33" firstHeaderRow="1" firstDataRow="1" firstDataCol="1"/>
  <pivotFields count="3">
    <pivotField axis="axisRow" showAll="0">
      <items count="11">
        <item x="7"/>
        <item x="0"/>
        <item x="5"/>
        <item x="8"/>
        <item x="4"/>
        <item x="9"/>
        <item x="1"/>
        <item x="2"/>
        <item x="3"/>
        <item x="6"/>
        <item t="default"/>
      </items>
    </pivotField>
    <pivotField axis="axisRow" showAll="0">
      <items count="6">
        <item x="3"/>
        <item x="0"/>
        <item x="1"/>
        <item x="2"/>
        <item x="4"/>
        <item t="default"/>
      </items>
    </pivotField>
    <pivotField dataField="1" showAll="0"/>
  </pivotFields>
  <rowFields count="2">
    <field x="0"/>
    <field x="1"/>
  </rowFields>
  <rowItems count="20">
    <i>
      <x/>
    </i>
    <i r="1">
      <x/>
    </i>
    <i>
      <x v="1"/>
    </i>
    <i r="1">
      <x v="1"/>
    </i>
    <i>
      <x v="2"/>
    </i>
    <i r="1">
      <x v="3"/>
    </i>
    <i>
      <x v="3"/>
    </i>
    <i r="1">
      <x v="4"/>
    </i>
    <i>
      <x v="4"/>
    </i>
    <i r="1">
      <x v="4"/>
    </i>
    <i>
      <x v="5"/>
    </i>
    <i r="1">
      <x v="1"/>
    </i>
    <i>
      <x v="6"/>
    </i>
    <i r="1">
      <x v="2"/>
    </i>
    <i>
      <x v="7"/>
    </i>
    <i r="1">
      <x v="3"/>
    </i>
    <i>
      <x v="8"/>
    </i>
    <i r="1">
      <x/>
    </i>
    <i>
      <x v="9"/>
    </i>
    <i r="1">
      <x/>
    </i>
  </rowItems>
  <colItems count="1">
    <i/>
  </colItems>
  <dataFields count="1">
    <dataField name="Sum of total_compensation"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21"/>
  </pivotTables>
  <data>
    <tabular pivotCacheId="19867445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alary" xr10:uid="{7BFED7FF-CD72-4342-9F59-3018582EF804}" sourceName="average_salary">
  <pivotTables>
    <pivotTable tabId="7" name="PivotTable47"/>
  </pivotTables>
  <data>
    <tabular pivotCacheId="1668284569">
      <items count="9">
        <i x="8" s="1"/>
        <i x="7" s="1"/>
        <i x="5" s="1"/>
        <i x="1" s="1"/>
        <i x="2" s="1"/>
        <i x="3" s="1"/>
        <i x="0"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8E376D3-69E8-43D3-90C5-FFE659076DA6}" sourceName="city">
  <pivotTables>
    <pivotTable tabId="7" name="PivotTable47"/>
  </pivotTables>
  <data>
    <tabular pivotCacheId="1668284569">
      <items count="9">
        <i x="0" s="1"/>
        <i x="1" s="1"/>
        <i x="2" s="1"/>
        <i x="3" s="1"/>
        <i x="4" s="1"/>
        <i x="5" s="1"/>
        <i x="6"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C208845F-AFCE-4DCB-A03B-A65658E8C3EA}" sourceName="industry">
  <pivotTables>
    <pivotTable tabId="7" name="PivotTable47"/>
  </pivotTables>
  <data>
    <tabular pivotCacheId="1668284569">
      <items count="9">
        <i x="3" s="1"/>
        <i x="5" s="1"/>
        <i x="8" s="1"/>
        <i x="2" s="1"/>
        <i x="1" s="1"/>
        <i x="4" s="1"/>
        <i x="7"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 xr10:uid="{3F4D8B1F-E4F4-4357-ADA8-2D2B9225321B}" sourceName="experience_years">
  <pivotTables>
    <pivotTable tabId="4" name="PivotTable1"/>
  </pivotTables>
  <data>
    <tabular pivotCacheId="1239026293">
      <items count="6">
        <i x="2" s="1"/>
        <i x="0" s="1"/>
        <i x="3" s="1"/>
        <i x="1" s="1"/>
        <i x="5"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years" xr10:uid="{F274BA6A-822A-4F24-9CC3-8911E1974097}" cache="Slicer_experience_years" caption="experience_yea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_salary" xr10:uid="{5D804E2B-8B9E-4301-A506-70AD9A038F2E}" cache="Slicer_average_salary" caption="average_salary" columnCount="2" showCaption="0" rowHeight="234950"/>
  <slicer name="city" xr10:uid="{521C6A96-E32D-40AB-B131-1FB3622F7080}" cache="Slicer_city" caption="city" rowHeight="234950"/>
  <slicer name="industry" xr10:uid="{2CB43BD8-3F18-4C09-AA6A-A54A34EB0EE7}" cache="Slicer_industry" caption="indust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E603282-5AD0-44E3-BDFB-89F5C37F4016}"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C11" totalsRowShown="0">
  <autoFilter ref="A1:C11" xr:uid="{00000000-0009-0000-0100-000002000000}"/>
  <tableColumns count="3">
    <tableColumn id="1" xr3:uid="{00000000-0010-0000-0000-000001000000}" name="industry"/>
    <tableColumn id="2" xr3:uid="{00000000-0010-0000-0000-000002000000}" name="gender"/>
    <tableColumn id="3" xr3:uid="{00000000-0010-0000-0000-000003000000}" name="average_sal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11" displayName="Table111" ref="A1:D11" totalsRowShown="0">
  <autoFilter ref="A1:D11" xr:uid="{00000000-0009-0000-0100-00000A000000}">
    <filterColumn colId="1">
      <filters>
        <filter val="Non-binary"/>
        <filter val="Woman"/>
      </filters>
    </filterColumn>
  </autoFilter>
  <tableColumns count="4">
    <tableColumn id="1" xr3:uid="{00000000-0010-0000-0900-000001000000}" name="industry"/>
    <tableColumn id="2" xr3:uid="{00000000-0010-0000-0900-000002000000}" name="gender"/>
    <tableColumn id="3" xr3:uid="{00000000-0010-0000-0900-000003000000}" name="highest_level_of_education_completed"/>
    <tableColumn id="4" xr3:uid="{00000000-0010-0000-0900-000004000000}" name="average_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B11" totalsRowShown="0">
  <autoFilter ref="A1:B11" xr:uid="{00000000-0009-0000-0100-000001000000}"/>
  <tableColumns count="2">
    <tableColumn id="1" xr3:uid="{00000000-0010-0000-0100-000001000000}" name="job_title"/>
    <tableColumn id="2" xr3:uid="{00000000-0010-0000-0100-000002000000}" name="total_compens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7" totalsRowShown="0">
  <autoFilter ref="A1:D7" xr:uid="{00000000-0009-0000-0100-000004000000}"/>
  <tableColumns count="4">
    <tableColumn id="1" xr3:uid="{00000000-0010-0000-0200-000001000000}" name="education_level"/>
    <tableColumn id="2" xr3:uid="{00000000-0010-0000-0200-000002000000}" name="average_salary" dataDxfId="0"/>
    <tableColumn id="3" xr3:uid="{00000000-0010-0000-0200-000003000000}" name="minimum_salary"/>
    <tableColumn id="4" xr3:uid="{00000000-0010-0000-0200-000004000000}" name="maximum_sal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C11" totalsRowShown="0">
  <autoFilter ref="A1:C11" xr:uid="{00000000-0009-0000-0100-000003000000}"/>
  <tableColumns count="3">
    <tableColumn id="1" xr3:uid="{00000000-0010-0000-0300-000001000000}" name="industry"/>
    <tableColumn id="2" xr3:uid="{00000000-0010-0000-0300-000002000000}" name="experience_years"/>
    <tableColumn id="3" xr3:uid="{00000000-0010-0000-0300-000003000000}" name="employee_c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6" displayName="Table16" ref="A1:C34" totalsRowShown="0">
  <autoFilter ref="A1:C34" xr:uid="{00000000-0009-0000-0100-000005000000}"/>
  <tableColumns count="3">
    <tableColumn id="1" xr3:uid="{00000000-0010-0000-0400-000001000000}" name="age_range"/>
    <tableColumn id="2" xr3:uid="{00000000-0010-0000-0400-000002000000}" name="gender"/>
    <tableColumn id="3" xr3:uid="{00000000-0010-0000-0400-000003000000}" name="median_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7" displayName="Table17" ref="A1:C11" totalsRowShown="0">
  <autoFilter ref="A1:C11" xr:uid="{00000000-0009-0000-0100-000006000000}"/>
  <tableColumns count="3">
    <tableColumn id="1" xr3:uid="{00000000-0010-0000-0500-000001000000}" name="country"/>
    <tableColumn id="2" xr3:uid="{00000000-0010-0000-0500-000002000000}" name="job_title"/>
    <tableColumn id="3" xr3:uid="{00000000-0010-0000-0500-000003000000}" name="annual_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8" displayName="Table18" ref="A1:C11" totalsRowShown="0">
  <autoFilter ref="A1:C11" xr:uid="{00000000-0009-0000-0100-000007000000}"/>
  <tableColumns count="3">
    <tableColumn id="1" xr3:uid="{00000000-0010-0000-0600-000001000000}" name="city"/>
    <tableColumn id="2" xr3:uid="{00000000-0010-0000-0600-000002000000}" name="industry"/>
    <tableColumn id="3" xr3:uid="{00000000-0010-0000-0600-000003000000}" name="average_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19" displayName="Table19" ref="A1:B7" totalsRowShown="0">
  <autoFilter ref="A1:B7" xr:uid="{00000000-0009-0000-0100-000008000000}"/>
  <tableColumns count="2">
    <tableColumn id="1" xr3:uid="{00000000-0010-0000-0700-000001000000}" name="gender"/>
    <tableColumn id="2" xr3:uid="{00000000-0010-0000-0700-000002000000}" name="percentage_with_compensatio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10" displayName="Table110" ref="A1:C11" totalsRowShown="0">
  <autoFilter ref="A1:C11" xr:uid="{00000000-0009-0000-0100-000009000000}"/>
  <tableColumns count="3">
    <tableColumn id="1" xr3:uid="{00000000-0010-0000-0800-000001000000}" name="job_title"/>
    <tableColumn id="2" xr3:uid="{00000000-0010-0000-0800-000002000000}" name="years_of_professional_experience_overall"/>
    <tableColumn id="3" xr3:uid="{00000000-0010-0000-0800-000003000000}" name="total_compens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workbookViewId="0"/>
  </sheetViews>
  <sheetFormatPr defaultRowHeight="14.4" x14ac:dyDescent="0.3"/>
  <cols>
    <col min="1" max="1" width="35.109375" bestFit="1" customWidth="1"/>
    <col min="2" max="2" width="20.21875" bestFit="1" customWidth="1"/>
    <col min="3" max="3" width="15.44140625" customWidth="1"/>
  </cols>
  <sheetData>
    <row r="1" spans="1:3" x14ac:dyDescent="0.3">
      <c r="A1" t="s">
        <v>12</v>
      </c>
      <c r="B1" t="s">
        <v>13</v>
      </c>
      <c r="C1" t="s">
        <v>14</v>
      </c>
    </row>
    <row r="2" spans="1:3" x14ac:dyDescent="0.3">
      <c r="A2" t="s">
        <v>15</v>
      </c>
      <c r="B2" t="s">
        <v>16</v>
      </c>
      <c r="C2">
        <v>76650</v>
      </c>
    </row>
    <row r="3" spans="1:3" x14ac:dyDescent="0.3">
      <c r="A3" t="s">
        <v>17</v>
      </c>
      <c r="B3" t="s">
        <v>16</v>
      </c>
      <c r="C3">
        <v>155000</v>
      </c>
    </row>
    <row r="4" spans="1:3" x14ac:dyDescent="0.3">
      <c r="A4" t="s">
        <v>18</v>
      </c>
      <c r="B4" t="s">
        <v>16</v>
      </c>
      <c r="C4">
        <v>30354</v>
      </c>
    </row>
    <row r="5" spans="1:3" x14ac:dyDescent="0.3">
      <c r="A5" t="s">
        <v>19</v>
      </c>
      <c r="B5" t="s">
        <v>16</v>
      </c>
      <c r="C5">
        <v>48000</v>
      </c>
    </row>
    <row r="6" spans="1:3" x14ac:dyDescent="0.3">
      <c r="A6" t="s">
        <v>20</v>
      </c>
      <c r="B6" t="s">
        <v>16</v>
      </c>
      <c r="C6">
        <v>15000</v>
      </c>
    </row>
    <row r="7" spans="1:3" x14ac:dyDescent="0.3">
      <c r="A7" t="s">
        <v>21</v>
      </c>
      <c r="B7" t="s">
        <v>16</v>
      </c>
      <c r="C7">
        <v>32000</v>
      </c>
    </row>
    <row r="8" spans="1:3" x14ac:dyDescent="0.3">
      <c r="A8" t="s">
        <v>22</v>
      </c>
      <c r="B8" t="s">
        <v>16</v>
      </c>
      <c r="C8">
        <v>68500</v>
      </c>
    </row>
    <row r="9" spans="1:3" x14ac:dyDescent="0.3">
      <c r="A9" t="s">
        <v>23</v>
      </c>
      <c r="B9" t="s">
        <v>24</v>
      </c>
      <c r="C9">
        <v>55000</v>
      </c>
    </row>
    <row r="10" spans="1:3" x14ac:dyDescent="0.3">
      <c r="A10" t="s">
        <v>25</v>
      </c>
      <c r="B10" t="s">
        <v>16</v>
      </c>
      <c r="C10">
        <v>42000</v>
      </c>
    </row>
    <row r="11" spans="1:3" x14ac:dyDescent="0.3">
      <c r="A11" t="s">
        <v>26</v>
      </c>
      <c r="B11" t="s">
        <v>16</v>
      </c>
      <c r="C11">
        <v>73000</v>
      </c>
    </row>
    <row r="14" spans="1:3" x14ac:dyDescent="0.3">
      <c r="A14" s="2" t="s">
        <v>121</v>
      </c>
      <c r="B14" t="s">
        <v>124</v>
      </c>
    </row>
    <row r="15" spans="1:3" x14ac:dyDescent="0.3">
      <c r="A15" s="3" t="s">
        <v>15</v>
      </c>
      <c r="B15">
        <v>76650</v>
      </c>
    </row>
    <row r="16" spans="1:3" x14ac:dyDescent="0.3">
      <c r="A16" s="4" t="s">
        <v>16</v>
      </c>
      <c r="B16">
        <v>76650</v>
      </c>
    </row>
    <row r="17" spans="1:2" x14ac:dyDescent="0.3">
      <c r="A17" s="3" t="s">
        <v>17</v>
      </c>
      <c r="B17">
        <v>155000</v>
      </c>
    </row>
    <row r="18" spans="1:2" x14ac:dyDescent="0.3">
      <c r="A18" s="4" t="s">
        <v>16</v>
      </c>
      <c r="B18">
        <v>155000</v>
      </c>
    </row>
    <row r="19" spans="1:2" x14ac:dyDescent="0.3">
      <c r="A19" s="3" t="s">
        <v>18</v>
      </c>
      <c r="B19">
        <v>30354</v>
      </c>
    </row>
    <row r="20" spans="1:2" x14ac:dyDescent="0.3">
      <c r="A20" s="4" t="s">
        <v>16</v>
      </c>
      <c r="B20">
        <v>30354</v>
      </c>
    </row>
    <row r="21" spans="1:2" x14ac:dyDescent="0.3">
      <c r="A21" s="3" t="s">
        <v>20</v>
      </c>
      <c r="B21">
        <v>15000</v>
      </c>
    </row>
    <row r="22" spans="1:2" x14ac:dyDescent="0.3">
      <c r="A22" s="4" t="s">
        <v>16</v>
      </c>
      <c r="B22">
        <v>15000</v>
      </c>
    </row>
    <row r="23" spans="1:2" x14ac:dyDescent="0.3">
      <c r="A23" s="3" t="s">
        <v>21</v>
      </c>
      <c r="B23">
        <v>32000</v>
      </c>
    </row>
    <row r="24" spans="1:2" x14ac:dyDescent="0.3">
      <c r="A24" s="4" t="s">
        <v>16</v>
      </c>
      <c r="B24">
        <v>32000</v>
      </c>
    </row>
    <row r="25" spans="1:2" x14ac:dyDescent="0.3">
      <c r="A25" s="3" t="s">
        <v>22</v>
      </c>
      <c r="B25">
        <v>68500</v>
      </c>
    </row>
    <row r="26" spans="1:2" x14ac:dyDescent="0.3">
      <c r="A26" s="4" t="s">
        <v>16</v>
      </c>
      <c r="B26">
        <v>68500</v>
      </c>
    </row>
    <row r="27" spans="1:2" x14ac:dyDescent="0.3">
      <c r="A27" s="3" t="s">
        <v>19</v>
      </c>
      <c r="B27">
        <v>48000</v>
      </c>
    </row>
    <row r="28" spans="1:2" x14ac:dyDescent="0.3">
      <c r="A28" s="4" t="s">
        <v>16</v>
      </c>
      <c r="B28">
        <v>48000</v>
      </c>
    </row>
    <row r="29" spans="1:2" x14ac:dyDescent="0.3">
      <c r="A29" s="3" t="s">
        <v>23</v>
      </c>
      <c r="B29">
        <v>55000</v>
      </c>
    </row>
    <row r="30" spans="1:2" x14ac:dyDescent="0.3">
      <c r="A30" s="4" t="s">
        <v>24</v>
      </c>
      <c r="B30">
        <v>55000</v>
      </c>
    </row>
    <row r="31" spans="1:2" x14ac:dyDescent="0.3">
      <c r="A31" s="3" t="s">
        <v>25</v>
      </c>
      <c r="B31">
        <v>42000</v>
      </c>
    </row>
    <row r="32" spans="1:2" x14ac:dyDescent="0.3">
      <c r="A32" s="4" t="s">
        <v>16</v>
      </c>
      <c r="B32">
        <v>42000</v>
      </c>
    </row>
    <row r="33" spans="1:2" x14ac:dyDescent="0.3">
      <c r="A33" s="3" t="s">
        <v>26</v>
      </c>
      <c r="B33">
        <v>73000</v>
      </c>
    </row>
    <row r="34" spans="1:2" x14ac:dyDescent="0.3">
      <c r="A34" s="4" t="s">
        <v>16</v>
      </c>
      <c r="B34">
        <v>73000</v>
      </c>
    </row>
    <row r="35" spans="1:2" x14ac:dyDescent="0.3">
      <c r="A35" s="3" t="s">
        <v>122</v>
      </c>
      <c r="B35">
        <v>595504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zoomScaleNormal="100" workbookViewId="0">
      <selection activeCell="G3" sqref="G3"/>
    </sheetView>
  </sheetViews>
  <sheetFormatPr defaultRowHeight="14.4" x14ac:dyDescent="0.3"/>
  <cols>
    <col min="1" max="1" width="23.6640625" bestFit="1" customWidth="1"/>
    <col min="2" max="2" width="10.109375" bestFit="1" customWidth="1"/>
    <col min="3" max="3" width="36.109375" customWidth="1"/>
    <col min="4" max="4" width="15.44140625" customWidth="1"/>
    <col min="7" max="7" width="11.33203125" bestFit="1" customWidth="1"/>
  </cols>
  <sheetData>
    <row r="1" spans="1:7" x14ac:dyDescent="0.3">
      <c r="A1" t="s">
        <v>12</v>
      </c>
      <c r="B1" t="s">
        <v>13</v>
      </c>
      <c r="C1" t="s">
        <v>120</v>
      </c>
      <c r="D1" t="s">
        <v>14</v>
      </c>
    </row>
    <row r="2" spans="1:7" hidden="1" x14ac:dyDescent="0.3">
      <c r="A2" t="s">
        <v>119</v>
      </c>
      <c r="B2" t="s">
        <v>48</v>
      </c>
      <c r="C2" t="s">
        <v>29</v>
      </c>
      <c r="D2">
        <v>64000</v>
      </c>
    </row>
    <row r="3" spans="1:7" x14ac:dyDescent="0.3">
      <c r="A3" t="s">
        <v>119</v>
      </c>
      <c r="B3" t="s">
        <v>16</v>
      </c>
      <c r="C3" t="s">
        <v>30</v>
      </c>
      <c r="D3">
        <v>94886</v>
      </c>
      <c r="G3" s="5">
        <f>SUM(D3:D11)</f>
        <v>655682</v>
      </c>
    </row>
    <row r="4" spans="1:7" x14ac:dyDescent="0.3">
      <c r="A4" t="s">
        <v>118</v>
      </c>
      <c r="B4" t="s">
        <v>45</v>
      </c>
      <c r="C4" t="s">
        <v>30</v>
      </c>
      <c r="D4">
        <v>31200</v>
      </c>
    </row>
    <row r="5" spans="1:7" x14ac:dyDescent="0.3">
      <c r="A5" t="s">
        <v>117</v>
      </c>
      <c r="B5" t="s">
        <v>16</v>
      </c>
      <c r="C5" t="s">
        <v>30</v>
      </c>
      <c r="D5">
        <v>165000</v>
      </c>
    </row>
    <row r="6" spans="1:7" x14ac:dyDescent="0.3">
      <c r="A6" t="s">
        <v>116</v>
      </c>
      <c r="B6" t="s">
        <v>16</v>
      </c>
      <c r="C6" t="s">
        <v>29</v>
      </c>
      <c r="D6">
        <v>72500</v>
      </c>
    </row>
    <row r="7" spans="1:7" x14ac:dyDescent="0.3">
      <c r="A7" t="s">
        <v>115</v>
      </c>
      <c r="B7" t="s">
        <v>16</v>
      </c>
      <c r="C7" t="s">
        <v>28</v>
      </c>
      <c r="D7">
        <v>38096</v>
      </c>
    </row>
    <row r="8" spans="1:7" x14ac:dyDescent="0.3">
      <c r="A8" t="s">
        <v>114</v>
      </c>
      <c r="B8" t="s">
        <v>16</v>
      </c>
      <c r="C8" t="s">
        <v>29</v>
      </c>
      <c r="D8">
        <v>74000</v>
      </c>
    </row>
    <row r="9" spans="1:7" x14ac:dyDescent="0.3">
      <c r="A9" t="s">
        <v>113</v>
      </c>
      <c r="B9" t="s">
        <v>16</v>
      </c>
      <c r="C9" t="s">
        <v>29</v>
      </c>
      <c r="D9">
        <v>68000</v>
      </c>
    </row>
    <row r="10" spans="1:7" x14ac:dyDescent="0.3">
      <c r="A10" t="s">
        <v>112</v>
      </c>
      <c r="B10" t="s">
        <v>16</v>
      </c>
      <c r="C10" t="s">
        <v>30</v>
      </c>
      <c r="D10">
        <v>37000</v>
      </c>
    </row>
    <row r="11" spans="1:7" x14ac:dyDescent="0.3">
      <c r="A11" t="s">
        <v>111</v>
      </c>
      <c r="B11" t="s">
        <v>16</v>
      </c>
      <c r="C11" t="s">
        <v>29</v>
      </c>
      <c r="D11">
        <v>75000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2A89-672F-48BC-A815-FB078FAC6A9D}">
  <dimension ref="F7"/>
  <sheetViews>
    <sheetView tabSelected="1" zoomScaleNormal="100" workbookViewId="0">
      <selection activeCell="E13" sqref="E13"/>
    </sheetView>
  </sheetViews>
  <sheetFormatPr defaultRowHeight="14.4" x14ac:dyDescent="0.3"/>
  <cols>
    <col min="1" max="16384" width="8.88671875" style="6"/>
  </cols>
  <sheetData>
    <row r="7" spans="6:6" x14ac:dyDescent="0.3">
      <c r="F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zoomScale="85" zoomScaleNormal="85" workbookViewId="0">
      <selection activeCell="T13" sqref="T13"/>
    </sheetView>
  </sheetViews>
  <sheetFormatPr defaultRowHeight="14.4" x14ac:dyDescent="0.3"/>
  <cols>
    <col min="1" max="1" width="54.21875" bestFit="1" customWidth="1"/>
    <col min="2" max="2" width="24.6640625" bestFit="1" customWidth="1"/>
  </cols>
  <sheetData>
    <row r="1" spans="1:2" x14ac:dyDescent="0.3">
      <c r="A1" t="s">
        <v>0</v>
      </c>
      <c r="B1" t="s">
        <v>1</v>
      </c>
    </row>
    <row r="2" spans="1:2" x14ac:dyDescent="0.3">
      <c r="A2" t="s">
        <v>2</v>
      </c>
      <c r="B2">
        <v>82000</v>
      </c>
    </row>
    <row r="3" spans="1:2" x14ac:dyDescent="0.3">
      <c r="A3" t="s">
        <v>3</v>
      </c>
      <c r="B3">
        <v>115000</v>
      </c>
    </row>
    <row r="4" spans="1:2" x14ac:dyDescent="0.3">
      <c r="A4" t="s">
        <v>4</v>
      </c>
      <c r="B4">
        <v>85660</v>
      </c>
    </row>
    <row r="5" spans="1:2" x14ac:dyDescent="0.3">
      <c r="A5" t="s">
        <v>5</v>
      </c>
      <c r="B5">
        <v>2350</v>
      </c>
    </row>
    <row r="6" spans="1:2" x14ac:dyDescent="0.3">
      <c r="A6" t="s">
        <v>6</v>
      </c>
      <c r="B6">
        <v>237250</v>
      </c>
    </row>
    <row r="7" spans="1:2" x14ac:dyDescent="0.3">
      <c r="A7" t="s">
        <v>7</v>
      </c>
      <c r="B7">
        <v>45000</v>
      </c>
    </row>
    <row r="8" spans="1:2" x14ac:dyDescent="0.3">
      <c r="A8" t="s">
        <v>8</v>
      </c>
      <c r="B8">
        <v>188000</v>
      </c>
    </row>
    <row r="9" spans="1:2" x14ac:dyDescent="0.3">
      <c r="A9" t="s">
        <v>9</v>
      </c>
      <c r="B9">
        <v>66040</v>
      </c>
    </row>
    <row r="10" spans="1:2" x14ac:dyDescent="0.3">
      <c r="A10" t="s">
        <v>10</v>
      </c>
      <c r="B10">
        <v>91700</v>
      </c>
    </row>
    <row r="11" spans="1:2" x14ac:dyDescent="0.3">
      <c r="A11" t="s">
        <v>11</v>
      </c>
      <c r="B11">
        <v>53818</v>
      </c>
    </row>
    <row r="15" spans="1:2" x14ac:dyDescent="0.3">
      <c r="A15" s="2" t="s">
        <v>121</v>
      </c>
      <c r="B15" t="s">
        <v>123</v>
      </c>
    </row>
    <row r="16" spans="1:2" x14ac:dyDescent="0.3">
      <c r="A16" s="3" t="s">
        <v>2</v>
      </c>
      <c r="B16">
        <v>82000</v>
      </c>
    </row>
    <row r="17" spans="1:2" x14ac:dyDescent="0.3">
      <c r="A17" s="3" t="s">
        <v>10</v>
      </c>
      <c r="B17">
        <v>91700</v>
      </c>
    </row>
    <row r="18" spans="1:2" x14ac:dyDescent="0.3">
      <c r="A18" s="3" t="s">
        <v>8</v>
      </c>
      <c r="B18">
        <v>188000</v>
      </c>
    </row>
    <row r="19" spans="1:2" x14ac:dyDescent="0.3">
      <c r="A19" s="3" t="s">
        <v>7</v>
      </c>
      <c r="B19">
        <v>45000</v>
      </c>
    </row>
    <row r="20" spans="1:2" x14ac:dyDescent="0.3">
      <c r="A20" s="3" t="s">
        <v>6</v>
      </c>
      <c r="B20">
        <v>237250</v>
      </c>
    </row>
    <row r="21" spans="1:2" x14ac:dyDescent="0.3">
      <c r="A21" s="3" t="s">
        <v>11</v>
      </c>
      <c r="B21">
        <v>53818</v>
      </c>
    </row>
    <row r="22" spans="1:2" x14ac:dyDescent="0.3">
      <c r="A22" s="3" t="s">
        <v>5</v>
      </c>
      <c r="B22">
        <v>2350</v>
      </c>
    </row>
    <row r="23" spans="1:2" x14ac:dyDescent="0.3">
      <c r="A23" s="3" t="s">
        <v>3</v>
      </c>
      <c r="B23">
        <v>115000</v>
      </c>
    </row>
    <row r="24" spans="1:2" x14ac:dyDescent="0.3">
      <c r="A24" s="3" t="s">
        <v>4</v>
      </c>
      <c r="B24">
        <v>85660</v>
      </c>
    </row>
    <row r="25" spans="1:2" x14ac:dyDescent="0.3">
      <c r="A25" s="3" t="s">
        <v>9</v>
      </c>
      <c r="B25">
        <v>66040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C26" sqref="C26"/>
    </sheetView>
  </sheetViews>
  <sheetFormatPr defaultRowHeight="14.4" x14ac:dyDescent="0.3"/>
  <cols>
    <col min="1" max="1" width="28.6640625" bestFit="1" customWidth="1"/>
    <col min="2" max="2" width="20.21875" bestFit="1" customWidth="1"/>
    <col min="3" max="3" width="21.77734375" bestFit="1" customWidth="1"/>
    <col min="4" max="4" width="22.109375" bestFit="1" customWidth="1"/>
  </cols>
  <sheetData>
    <row r="1" spans="1:4" x14ac:dyDescent="0.3">
      <c r="A1" t="s">
        <v>35</v>
      </c>
      <c r="B1" t="s">
        <v>14</v>
      </c>
      <c r="C1" t="s">
        <v>34</v>
      </c>
      <c r="D1" t="s">
        <v>33</v>
      </c>
    </row>
    <row r="2" spans="1:4" x14ac:dyDescent="0.3">
      <c r="A2" t="s">
        <v>32</v>
      </c>
      <c r="B2" s="1">
        <v>140380.253787878</v>
      </c>
      <c r="C2">
        <v>9000</v>
      </c>
      <c r="D2">
        <v>2000000</v>
      </c>
    </row>
    <row r="3" spans="1:4" x14ac:dyDescent="0.3">
      <c r="A3" t="s">
        <v>31</v>
      </c>
      <c r="B3" s="1">
        <v>110333.32489451399</v>
      </c>
      <c r="C3">
        <v>12000</v>
      </c>
      <c r="D3">
        <v>2000000</v>
      </c>
    </row>
    <row r="4" spans="1:4" x14ac:dyDescent="0.3">
      <c r="A4" t="s">
        <v>30</v>
      </c>
      <c r="B4" s="1">
        <v>97315.413070562907</v>
      </c>
      <c r="C4">
        <v>5700</v>
      </c>
      <c r="D4">
        <v>8100000</v>
      </c>
    </row>
    <row r="5" spans="1:4" x14ac:dyDescent="0.3">
      <c r="A5" t="s">
        <v>29</v>
      </c>
      <c r="B5" s="1">
        <v>91158.885057471198</v>
      </c>
      <c r="C5">
        <v>6000</v>
      </c>
      <c r="D5">
        <v>8640000</v>
      </c>
    </row>
    <row r="6" spans="1:4" x14ac:dyDescent="0.3">
      <c r="A6" t="s">
        <v>28</v>
      </c>
      <c r="B6" s="1">
        <v>85088.872841444201</v>
      </c>
      <c r="C6">
        <v>8000</v>
      </c>
      <c r="D6">
        <v>5000000</v>
      </c>
    </row>
    <row r="7" spans="1:4" x14ac:dyDescent="0.3">
      <c r="A7" t="s">
        <v>27</v>
      </c>
      <c r="B7" s="1">
        <v>79072.350122249307</v>
      </c>
      <c r="C7">
        <v>6600</v>
      </c>
      <c r="D7">
        <v>1500000</v>
      </c>
    </row>
    <row r="8" spans="1:4" x14ac:dyDescent="0.3">
      <c r="B8" s="1"/>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
  <sheetViews>
    <sheetView workbookViewId="0">
      <selection activeCell="D24" sqref="D24"/>
    </sheetView>
  </sheetViews>
  <sheetFormatPr defaultRowHeight="14.4" x14ac:dyDescent="0.3"/>
  <cols>
    <col min="1" max="1" width="35.109375" bestFit="1" customWidth="1"/>
    <col min="2" max="2" width="17.44140625" customWidth="1"/>
    <col min="3" max="3" width="17.109375" customWidth="1"/>
  </cols>
  <sheetData>
    <row r="1" spans="1:3" x14ac:dyDescent="0.3">
      <c r="A1" t="s">
        <v>12</v>
      </c>
      <c r="B1" t="s">
        <v>43</v>
      </c>
      <c r="C1" t="s">
        <v>42</v>
      </c>
    </row>
    <row r="2" spans="1:3" x14ac:dyDescent="0.3">
      <c r="A2" t="s">
        <v>15</v>
      </c>
      <c r="B2" t="s">
        <v>37</v>
      </c>
      <c r="C2">
        <v>1</v>
      </c>
    </row>
    <row r="3" spans="1:3" x14ac:dyDescent="0.3">
      <c r="A3" t="s">
        <v>17</v>
      </c>
      <c r="B3" t="s">
        <v>41</v>
      </c>
      <c r="C3">
        <v>1</v>
      </c>
    </row>
    <row r="4" spans="1:3" x14ac:dyDescent="0.3">
      <c r="A4" t="s">
        <v>18</v>
      </c>
      <c r="B4" t="s">
        <v>40</v>
      </c>
      <c r="C4">
        <v>1</v>
      </c>
    </row>
    <row r="5" spans="1:3" x14ac:dyDescent="0.3">
      <c r="A5" t="s">
        <v>18</v>
      </c>
      <c r="B5" t="s">
        <v>38</v>
      </c>
      <c r="C5">
        <v>2</v>
      </c>
    </row>
    <row r="6" spans="1:3" x14ac:dyDescent="0.3">
      <c r="A6" t="s">
        <v>18</v>
      </c>
      <c r="B6" t="s">
        <v>36</v>
      </c>
      <c r="C6">
        <v>1</v>
      </c>
    </row>
    <row r="7" spans="1:3" x14ac:dyDescent="0.3">
      <c r="A7" t="s">
        <v>19</v>
      </c>
      <c r="B7" t="s">
        <v>39</v>
      </c>
      <c r="C7">
        <v>1</v>
      </c>
    </row>
    <row r="8" spans="1:3" x14ac:dyDescent="0.3">
      <c r="A8" t="s">
        <v>20</v>
      </c>
      <c r="B8" t="s">
        <v>36</v>
      </c>
      <c r="C8">
        <v>1</v>
      </c>
    </row>
    <row r="9" spans="1:3" x14ac:dyDescent="0.3">
      <c r="A9" t="s">
        <v>21</v>
      </c>
      <c r="B9" t="s">
        <v>38</v>
      </c>
      <c r="C9">
        <v>1</v>
      </c>
    </row>
    <row r="10" spans="1:3" x14ac:dyDescent="0.3">
      <c r="A10" t="s">
        <v>22</v>
      </c>
      <c r="B10" t="s">
        <v>37</v>
      </c>
      <c r="C10">
        <v>1</v>
      </c>
    </row>
    <row r="11" spans="1:3" x14ac:dyDescent="0.3">
      <c r="A11" t="s">
        <v>23</v>
      </c>
      <c r="B11" t="s">
        <v>36</v>
      </c>
      <c r="C11">
        <v>1</v>
      </c>
    </row>
    <row r="13" spans="1:3" x14ac:dyDescent="0.3">
      <c r="A13" s="2" t="s">
        <v>121</v>
      </c>
    </row>
    <row r="14" spans="1:3" x14ac:dyDescent="0.3">
      <c r="A14" s="3" t="s">
        <v>15</v>
      </c>
    </row>
    <row r="15" spans="1:3" x14ac:dyDescent="0.3">
      <c r="A15" s="4" t="s">
        <v>37</v>
      </c>
    </row>
    <row r="16" spans="1:3" x14ac:dyDescent="0.3">
      <c r="A16" s="3" t="s">
        <v>17</v>
      </c>
    </row>
    <row r="17" spans="1:1" x14ac:dyDescent="0.3">
      <c r="A17" s="4" t="s">
        <v>41</v>
      </c>
    </row>
    <row r="18" spans="1:1" x14ac:dyDescent="0.3">
      <c r="A18" s="3" t="s">
        <v>18</v>
      </c>
    </row>
    <row r="19" spans="1:1" x14ac:dyDescent="0.3">
      <c r="A19" s="4" t="s">
        <v>40</v>
      </c>
    </row>
    <row r="20" spans="1:1" x14ac:dyDescent="0.3">
      <c r="A20" s="4" t="s">
        <v>38</v>
      </c>
    </row>
    <row r="21" spans="1:1" x14ac:dyDescent="0.3">
      <c r="A21" s="4" t="s">
        <v>36</v>
      </c>
    </row>
    <row r="22" spans="1:1" x14ac:dyDescent="0.3">
      <c r="A22" s="3" t="s">
        <v>20</v>
      </c>
    </row>
    <row r="23" spans="1:1" x14ac:dyDescent="0.3">
      <c r="A23" s="4" t="s">
        <v>36</v>
      </c>
    </row>
    <row r="24" spans="1:1" x14ac:dyDescent="0.3">
      <c r="A24" s="3" t="s">
        <v>21</v>
      </c>
    </row>
    <row r="25" spans="1:1" x14ac:dyDescent="0.3">
      <c r="A25" s="4" t="s">
        <v>38</v>
      </c>
    </row>
    <row r="26" spans="1:1" x14ac:dyDescent="0.3">
      <c r="A26" s="3" t="s">
        <v>22</v>
      </c>
    </row>
    <row r="27" spans="1:1" x14ac:dyDescent="0.3">
      <c r="A27" s="4" t="s">
        <v>37</v>
      </c>
    </row>
    <row r="28" spans="1:1" x14ac:dyDescent="0.3">
      <c r="A28" s="3" t="s">
        <v>19</v>
      </c>
    </row>
    <row r="29" spans="1:1" x14ac:dyDescent="0.3">
      <c r="A29" s="4" t="s">
        <v>39</v>
      </c>
    </row>
    <row r="30" spans="1:1" x14ac:dyDescent="0.3">
      <c r="A30" s="3" t="s">
        <v>23</v>
      </c>
    </row>
    <row r="31" spans="1:1" x14ac:dyDescent="0.3">
      <c r="A31" s="4" t="s">
        <v>36</v>
      </c>
    </row>
    <row r="32" spans="1:1" x14ac:dyDescent="0.3">
      <c r="A32" s="3" t="s">
        <v>122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4"/>
  <sheetViews>
    <sheetView topLeftCell="D1" workbookViewId="0">
      <selection activeCell="G12" sqref="G12"/>
    </sheetView>
  </sheetViews>
  <sheetFormatPr defaultRowHeight="14.4" x14ac:dyDescent="0.3"/>
  <cols>
    <col min="1" max="1" width="11.6640625" customWidth="1"/>
    <col min="2" max="2" width="25.5546875" bestFit="1" customWidth="1"/>
    <col min="3" max="3" width="15.109375" customWidth="1"/>
    <col min="5" max="5" width="12.5546875" bestFit="1" customWidth="1"/>
    <col min="6" max="6" width="19.88671875" bestFit="1" customWidth="1"/>
  </cols>
  <sheetData>
    <row r="1" spans="1:6" x14ac:dyDescent="0.3">
      <c r="A1" t="s">
        <v>56</v>
      </c>
      <c r="B1" t="s">
        <v>13</v>
      </c>
      <c r="C1" t="s">
        <v>55</v>
      </c>
      <c r="E1" s="2" t="s">
        <v>121</v>
      </c>
      <c r="F1" t="s">
        <v>125</v>
      </c>
    </row>
    <row r="2" spans="1:6" x14ac:dyDescent="0.3">
      <c r="A2" t="s">
        <v>54</v>
      </c>
      <c r="B2" t="s">
        <v>24</v>
      </c>
      <c r="C2">
        <v>50000</v>
      </c>
      <c r="E2" s="3" t="s">
        <v>54</v>
      </c>
      <c r="F2">
        <v>235150</v>
      </c>
    </row>
    <row r="3" spans="1:6" x14ac:dyDescent="0.3">
      <c r="A3" t="s">
        <v>54</v>
      </c>
      <c r="B3" t="s">
        <v>45</v>
      </c>
      <c r="C3">
        <v>39000</v>
      </c>
      <c r="E3" s="3" t="s">
        <v>53</v>
      </c>
      <c r="F3">
        <v>352950</v>
      </c>
    </row>
    <row r="4" spans="1:6" x14ac:dyDescent="0.3">
      <c r="A4" t="s">
        <v>54</v>
      </c>
      <c r="B4" t="s">
        <v>47</v>
      </c>
      <c r="C4">
        <v>56150</v>
      </c>
      <c r="E4" s="3" t="s">
        <v>51</v>
      </c>
      <c r="F4">
        <v>530175</v>
      </c>
    </row>
    <row r="5" spans="1:6" x14ac:dyDescent="0.3">
      <c r="A5" t="s">
        <v>54</v>
      </c>
      <c r="B5" t="s">
        <v>16</v>
      </c>
      <c r="C5">
        <v>52000</v>
      </c>
      <c r="E5" s="3" t="s">
        <v>50</v>
      </c>
      <c r="F5">
        <v>472650</v>
      </c>
    </row>
    <row r="6" spans="1:6" x14ac:dyDescent="0.3">
      <c r="A6" t="s">
        <v>54</v>
      </c>
      <c r="B6" t="s">
        <v>48</v>
      </c>
      <c r="C6">
        <v>38000</v>
      </c>
      <c r="E6" s="3" t="s">
        <v>49</v>
      </c>
      <c r="F6">
        <v>499596</v>
      </c>
    </row>
    <row r="7" spans="1:6" x14ac:dyDescent="0.3">
      <c r="A7" t="s">
        <v>53</v>
      </c>
      <c r="B7" t="s">
        <v>24</v>
      </c>
      <c r="C7">
        <v>82000</v>
      </c>
      <c r="E7" s="3" t="s">
        <v>46</v>
      </c>
      <c r="F7">
        <v>2229000</v>
      </c>
    </row>
    <row r="8" spans="1:6" x14ac:dyDescent="0.3">
      <c r="A8" t="s">
        <v>53</v>
      </c>
      <c r="B8" t="s">
        <v>45</v>
      </c>
      <c r="C8">
        <v>55000</v>
      </c>
      <c r="E8" s="3" t="s">
        <v>44</v>
      </c>
      <c r="F8">
        <v>171276</v>
      </c>
    </row>
    <row r="9" spans="1:6" x14ac:dyDescent="0.3">
      <c r="A9" t="s">
        <v>53</v>
      </c>
      <c r="B9" t="s">
        <v>47</v>
      </c>
      <c r="C9">
        <v>72050</v>
      </c>
      <c r="E9" s="3" t="s">
        <v>122</v>
      </c>
      <c r="F9">
        <v>4490797</v>
      </c>
    </row>
    <row r="10" spans="1:6" x14ac:dyDescent="0.3">
      <c r="A10" t="s">
        <v>53</v>
      </c>
      <c r="B10" t="s">
        <v>16</v>
      </c>
      <c r="C10">
        <v>68900</v>
      </c>
    </row>
    <row r="11" spans="1:6" x14ac:dyDescent="0.3">
      <c r="A11" t="s">
        <v>53</v>
      </c>
      <c r="B11" t="s">
        <v>48</v>
      </c>
      <c r="C11">
        <v>75000</v>
      </c>
    </row>
    <row r="12" spans="1:6" x14ac:dyDescent="0.3">
      <c r="A12" t="s">
        <v>51</v>
      </c>
      <c r="B12" t="s">
        <v>24</v>
      </c>
      <c r="C12">
        <v>105000</v>
      </c>
    </row>
    <row r="13" spans="1:6" x14ac:dyDescent="0.3">
      <c r="A13" t="s">
        <v>51</v>
      </c>
      <c r="B13" t="s">
        <v>45</v>
      </c>
      <c r="C13">
        <v>76175</v>
      </c>
    </row>
    <row r="14" spans="1:6" x14ac:dyDescent="0.3">
      <c r="A14" t="s">
        <v>51</v>
      </c>
      <c r="B14" t="s">
        <v>47</v>
      </c>
      <c r="C14">
        <v>85000</v>
      </c>
    </row>
    <row r="15" spans="1:6" x14ac:dyDescent="0.3">
      <c r="A15" t="s">
        <v>51</v>
      </c>
      <c r="B15" t="s">
        <v>52</v>
      </c>
      <c r="C15">
        <v>88000</v>
      </c>
    </row>
    <row r="16" spans="1:6" x14ac:dyDescent="0.3">
      <c r="A16" t="s">
        <v>51</v>
      </c>
      <c r="B16" t="s">
        <v>16</v>
      </c>
      <c r="C16">
        <v>80000</v>
      </c>
    </row>
    <row r="17" spans="1:3" x14ac:dyDescent="0.3">
      <c r="A17" t="s">
        <v>51</v>
      </c>
      <c r="B17" t="s">
        <v>48</v>
      </c>
      <c r="C17">
        <v>96000</v>
      </c>
    </row>
    <row r="18" spans="1:3" x14ac:dyDescent="0.3">
      <c r="A18" t="s">
        <v>50</v>
      </c>
      <c r="B18" t="s">
        <v>24</v>
      </c>
      <c r="C18">
        <v>120000</v>
      </c>
    </row>
    <row r="19" spans="1:3" x14ac:dyDescent="0.3">
      <c r="A19" t="s">
        <v>50</v>
      </c>
      <c r="B19" t="s">
        <v>45</v>
      </c>
      <c r="C19">
        <v>69500</v>
      </c>
    </row>
    <row r="20" spans="1:3" x14ac:dyDescent="0.3">
      <c r="A20" t="s">
        <v>50</v>
      </c>
      <c r="B20" t="s">
        <v>47</v>
      </c>
      <c r="C20">
        <v>95000</v>
      </c>
    </row>
    <row r="21" spans="1:3" x14ac:dyDescent="0.3">
      <c r="A21" t="s">
        <v>50</v>
      </c>
      <c r="B21" t="s">
        <v>16</v>
      </c>
      <c r="C21">
        <v>81900</v>
      </c>
    </row>
    <row r="22" spans="1:3" x14ac:dyDescent="0.3">
      <c r="A22" t="s">
        <v>50</v>
      </c>
      <c r="B22" t="s">
        <v>48</v>
      </c>
      <c r="C22">
        <v>106250</v>
      </c>
    </row>
    <row r="23" spans="1:3" x14ac:dyDescent="0.3">
      <c r="A23" t="s">
        <v>49</v>
      </c>
      <c r="B23" t="s">
        <v>24</v>
      </c>
      <c r="C23">
        <v>117000</v>
      </c>
    </row>
    <row r="24" spans="1:3" x14ac:dyDescent="0.3">
      <c r="A24" t="s">
        <v>49</v>
      </c>
      <c r="B24" t="s">
        <v>45</v>
      </c>
      <c r="C24">
        <v>105000</v>
      </c>
    </row>
    <row r="25" spans="1:3" x14ac:dyDescent="0.3">
      <c r="A25" t="s">
        <v>49</v>
      </c>
      <c r="B25" t="s">
        <v>47</v>
      </c>
      <c r="C25">
        <v>89950</v>
      </c>
    </row>
    <row r="26" spans="1:3" x14ac:dyDescent="0.3">
      <c r="A26" t="s">
        <v>49</v>
      </c>
      <c r="B26" t="s">
        <v>16</v>
      </c>
      <c r="C26">
        <v>78146</v>
      </c>
    </row>
    <row r="27" spans="1:3" x14ac:dyDescent="0.3">
      <c r="A27" t="s">
        <v>49</v>
      </c>
      <c r="B27" t="s">
        <v>48</v>
      </c>
      <c r="C27">
        <v>109500</v>
      </c>
    </row>
    <row r="28" spans="1:3" x14ac:dyDescent="0.3">
      <c r="A28" t="s">
        <v>46</v>
      </c>
      <c r="B28" t="s">
        <v>24</v>
      </c>
      <c r="C28">
        <v>110000</v>
      </c>
    </row>
    <row r="29" spans="1:3" x14ac:dyDescent="0.3">
      <c r="A29" t="s">
        <v>46</v>
      </c>
      <c r="B29" t="s">
        <v>45</v>
      </c>
      <c r="C29">
        <v>2000000</v>
      </c>
    </row>
    <row r="30" spans="1:3" x14ac:dyDescent="0.3">
      <c r="A30" t="s">
        <v>46</v>
      </c>
      <c r="B30" t="s">
        <v>47</v>
      </c>
      <c r="C30">
        <v>28000</v>
      </c>
    </row>
    <row r="31" spans="1:3" x14ac:dyDescent="0.3">
      <c r="A31" t="s">
        <v>46</v>
      </c>
      <c r="B31" t="s">
        <v>16</v>
      </c>
      <c r="C31">
        <v>91000</v>
      </c>
    </row>
    <row r="32" spans="1:3" x14ac:dyDescent="0.3">
      <c r="A32" t="s">
        <v>44</v>
      </c>
      <c r="B32" t="s">
        <v>24</v>
      </c>
      <c r="C32">
        <v>0</v>
      </c>
    </row>
    <row r="33" spans="1:3" x14ac:dyDescent="0.3">
      <c r="A33" t="s">
        <v>44</v>
      </c>
      <c r="B33" t="s">
        <v>45</v>
      </c>
      <c r="C33">
        <v>126276</v>
      </c>
    </row>
    <row r="34" spans="1:3" x14ac:dyDescent="0.3">
      <c r="A34" t="s">
        <v>44</v>
      </c>
      <c r="B34" t="s">
        <v>16</v>
      </c>
      <c r="C34">
        <v>45000</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A8" sqref="A8"/>
    </sheetView>
  </sheetViews>
  <sheetFormatPr defaultRowHeight="14.4" x14ac:dyDescent="0.3"/>
  <cols>
    <col min="1" max="1" width="35.6640625" bestFit="1" customWidth="1"/>
    <col min="2" max="2" width="68.44140625" bestFit="1" customWidth="1"/>
    <col min="3" max="3" width="14.5546875" customWidth="1"/>
    <col min="5" max="5" width="12.33203125" bestFit="1" customWidth="1"/>
  </cols>
  <sheetData>
    <row r="1" spans="1:5" x14ac:dyDescent="0.3">
      <c r="A1" t="s">
        <v>78</v>
      </c>
      <c r="B1" t="s">
        <v>0</v>
      </c>
      <c r="C1" t="s">
        <v>77</v>
      </c>
    </row>
    <row r="2" spans="1:5" x14ac:dyDescent="0.3">
      <c r="A2" t="s">
        <v>76</v>
      </c>
      <c r="B2" t="s">
        <v>75</v>
      </c>
      <c r="C2">
        <v>61700</v>
      </c>
      <c r="E2" s="5">
        <f>SUM(Table17[annual_salary])</f>
        <v>4551148</v>
      </c>
    </row>
    <row r="3" spans="1:5" x14ac:dyDescent="0.3">
      <c r="A3" t="s">
        <v>74</v>
      </c>
      <c r="B3" t="s">
        <v>73</v>
      </c>
      <c r="C3">
        <v>41000</v>
      </c>
    </row>
    <row r="4" spans="1:5" x14ac:dyDescent="0.3">
      <c r="A4" t="s">
        <v>72</v>
      </c>
      <c r="B4" t="s">
        <v>71</v>
      </c>
      <c r="C4">
        <v>90000</v>
      </c>
    </row>
    <row r="5" spans="1:5" x14ac:dyDescent="0.3">
      <c r="A5" t="s">
        <v>70</v>
      </c>
      <c r="B5" t="s">
        <v>69</v>
      </c>
      <c r="C5">
        <v>54448</v>
      </c>
    </row>
    <row r="6" spans="1:5" x14ac:dyDescent="0.3">
      <c r="A6" t="s">
        <v>68</v>
      </c>
      <c r="B6" t="s">
        <v>67</v>
      </c>
      <c r="C6">
        <v>1500000</v>
      </c>
    </row>
    <row r="7" spans="1:5" x14ac:dyDescent="0.3">
      <c r="A7" t="s">
        <v>66</v>
      </c>
      <c r="B7" t="s">
        <v>65</v>
      </c>
      <c r="C7">
        <v>804000</v>
      </c>
    </row>
    <row r="8" spans="1:5" x14ac:dyDescent="0.3">
      <c r="A8" t="s">
        <v>64</v>
      </c>
      <c r="B8" t="s">
        <v>63</v>
      </c>
      <c r="C8">
        <v>150000</v>
      </c>
    </row>
    <row r="9" spans="1:5" x14ac:dyDescent="0.3">
      <c r="A9" t="s">
        <v>62</v>
      </c>
      <c r="B9" t="s">
        <v>61</v>
      </c>
      <c r="C9">
        <v>730000</v>
      </c>
    </row>
    <row r="10" spans="1:5" x14ac:dyDescent="0.3">
      <c r="A10" t="s">
        <v>60</v>
      </c>
      <c r="B10" t="s">
        <v>59</v>
      </c>
      <c r="C10">
        <v>1000000</v>
      </c>
    </row>
    <row r="11" spans="1:5" x14ac:dyDescent="0.3">
      <c r="A11" t="s">
        <v>58</v>
      </c>
      <c r="B11" t="s">
        <v>57</v>
      </c>
      <c r="C11">
        <v>120000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3"/>
  <sheetViews>
    <sheetView zoomScale="70" zoomScaleNormal="70" workbookViewId="0">
      <selection activeCell="Y12" sqref="Y12"/>
    </sheetView>
  </sheetViews>
  <sheetFormatPr defaultRowHeight="14.4" x14ac:dyDescent="0.3"/>
  <cols>
    <col min="1" max="1" width="32.109375" bestFit="1" customWidth="1"/>
    <col min="2" max="2" width="20.5546875" bestFit="1" customWidth="1"/>
    <col min="3" max="3" width="15.44140625" customWidth="1"/>
    <col min="6" max="6" width="12.33203125" bestFit="1" customWidth="1"/>
  </cols>
  <sheetData>
    <row r="1" spans="1:6" x14ac:dyDescent="0.3">
      <c r="A1" t="s">
        <v>97</v>
      </c>
      <c r="B1" t="s">
        <v>12</v>
      </c>
      <c r="C1" t="s">
        <v>14</v>
      </c>
    </row>
    <row r="2" spans="1:6" x14ac:dyDescent="0.3">
      <c r="A2" t="s">
        <v>96</v>
      </c>
      <c r="B2" t="s">
        <v>95</v>
      </c>
      <c r="C2">
        <v>90000</v>
      </c>
    </row>
    <row r="3" spans="1:6" x14ac:dyDescent="0.3">
      <c r="A3" t="s">
        <v>94</v>
      </c>
      <c r="B3" t="s">
        <v>93</v>
      </c>
      <c r="C3">
        <v>68000</v>
      </c>
      <c r="F3" s="5">
        <f>SUM(Table18[average_salary])</f>
        <v>869380</v>
      </c>
    </row>
    <row r="4" spans="1:6" x14ac:dyDescent="0.3">
      <c r="A4" t="s">
        <v>92</v>
      </c>
      <c r="B4" t="s">
        <v>91</v>
      </c>
      <c r="C4">
        <v>78000</v>
      </c>
    </row>
    <row r="5" spans="1:6" x14ac:dyDescent="0.3">
      <c r="A5" t="s">
        <v>90</v>
      </c>
      <c r="B5" t="s">
        <v>89</v>
      </c>
      <c r="C5">
        <v>87000</v>
      </c>
    </row>
    <row r="6" spans="1:6" x14ac:dyDescent="0.3">
      <c r="A6" t="s">
        <v>88</v>
      </c>
      <c r="B6" t="s">
        <v>89</v>
      </c>
      <c r="C6">
        <v>130000</v>
      </c>
    </row>
    <row r="7" spans="1:6" x14ac:dyDescent="0.3">
      <c r="A7" t="s">
        <v>88</v>
      </c>
      <c r="B7" t="s">
        <v>87</v>
      </c>
      <c r="C7">
        <v>66100</v>
      </c>
    </row>
    <row r="8" spans="1:6" x14ac:dyDescent="0.3">
      <c r="A8" t="s">
        <v>86</v>
      </c>
      <c r="B8" t="s">
        <v>85</v>
      </c>
      <c r="C8">
        <v>186000</v>
      </c>
    </row>
    <row r="9" spans="1:6" x14ac:dyDescent="0.3">
      <c r="A9" t="s">
        <v>84</v>
      </c>
      <c r="B9" t="s">
        <v>83</v>
      </c>
      <c r="C9">
        <v>87000</v>
      </c>
    </row>
    <row r="10" spans="1:6" x14ac:dyDescent="0.3">
      <c r="A10" t="s">
        <v>82</v>
      </c>
      <c r="B10" t="s">
        <v>81</v>
      </c>
      <c r="C10">
        <v>44000</v>
      </c>
    </row>
    <row r="11" spans="1:6" x14ac:dyDescent="0.3">
      <c r="A11" t="s">
        <v>80</v>
      </c>
      <c r="B11" t="s">
        <v>79</v>
      </c>
      <c r="C11">
        <v>33280</v>
      </c>
    </row>
    <row r="13" spans="1:6" x14ac:dyDescent="0.3">
      <c r="A13" s="2" t="s">
        <v>121</v>
      </c>
      <c r="B13" t="s">
        <v>124</v>
      </c>
    </row>
    <row r="14" spans="1:6" x14ac:dyDescent="0.3">
      <c r="A14" s="3" t="s">
        <v>96</v>
      </c>
      <c r="B14" s="8">
        <v>90000</v>
      </c>
    </row>
    <row r="15" spans="1:6" x14ac:dyDescent="0.3">
      <c r="A15" s="4" t="s">
        <v>95</v>
      </c>
      <c r="B15" s="8">
        <v>90000</v>
      </c>
    </row>
    <row r="16" spans="1:6" x14ac:dyDescent="0.3">
      <c r="A16" s="3" t="s">
        <v>94</v>
      </c>
      <c r="B16" s="8">
        <v>68000</v>
      </c>
    </row>
    <row r="17" spans="1:2" x14ac:dyDescent="0.3">
      <c r="A17" s="4" t="s">
        <v>93</v>
      </c>
      <c r="B17" s="8">
        <v>68000</v>
      </c>
    </row>
    <row r="18" spans="1:2" x14ac:dyDescent="0.3">
      <c r="A18" s="3" t="s">
        <v>92</v>
      </c>
      <c r="B18" s="8">
        <v>78000</v>
      </c>
    </row>
    <row r="19" spans="1:2" x14ac:dyDescent="0.3">
      <c r="A19" s="4" t="s">
        <v>91</v>
      </c>
      <c r="B19" s="8">
        <v>78000</v>
      </c>
    </row>
    <row r="20" spans="1:2" x14ac:dyDescent="0.3">
      <c r="A20" s="3" t="s">
        <v>90</v>
      </c>
      <c r="B20" s="8">
        <v>87000</v>
      </c>
    </row>
    <row r="21" spans="1:2" x14ac:dyDescent="0.3">
      <c r="A21" s="4" t="s">
        <v>89</v>
      </c>
      <c r="B21" s="8">
        <v>87000</v>
      </c>
    </row>
    <row r="22" spans="1:2" x14ac:dyDescent="0.3">
      <c r="A22" s="3" t="s">
        <v>88</v>
      </c>
      <c r="B22" s="8">
        <v>196100</v>
      </c>
    </row>
    <row r="23" spans="1:2" x14ac:dyDescent="0.3">
      <c r="A23" s="4" t="s">
        <v>89</v>
      </c>
      <c r="B23" s="8">
        <v>130000</v>
      </c>
    </row>
    <row r="24" spans="1:2" x14ac:dyDescent="0.3">
      <c r="A24" s="4" t="s">
        <v>87</v>
      </c>
      <c r="B24" s="8">
        <v>66100</v>
      </c>
    </row>
    <row r="25" spans="1:2" x14ac:dyDescent="0.3">
      <c r="A25" s="3" t="s">
        <v>86</v>
      </c>
      <c r="B25" s="8">
        <v>186000</v>
      </c>
    </row>
    <row r="26" spans="1:2" x14ac:dyDescent="0.3">
      <c r="A26" s="4" t="s">
        <v>85</v>
      </c>
      <c r="B26" s="8">
        <v>186000</v>
      </c>
    </row>
    <row r="27" spans="1:2" x14ac:dyDescent="0.3">
      <c r="A27" s="3" t="s">
        <v>84</v>
      </c>
      <c r="B27" s="8">
        <v>87000</v>
      </c>
    </row>
    <row r="28" spans="1:2" x14ac:dyDescent="0.3">
      <c r="A28" s="4" t="s">
        <v>83</v>
      </c>
      <c r="B28" s="8">
        <v>87000</v>
      </c>
    </row>
    <row r="29" spans="1:2" x14ac:dyDescent="0.3">
      <c r="A29" s="3" t="s">
        <v>82</v>
      </c>
      <c r="B29" s="8">
        <v>44000</v>
      </c>
    </row>
    <row r="30" spans="1:2" x14ac:dyDescent="0.3">
      <c r="A30" s="4" t="s">
        <v>81</v>
      </c>
      <c r="B30" s="8">
        <v>44000</v>
      </c>
    </row>
    <row r="31" spans="1:2" x14ac:dyDescent="0.3">
      <c r="A31" s="3" t="s">
        <v>80</v>
      </c>
      <c r="B31" s="8">
        <v>33280</v>
      </c>
    </row>
    <row r="32" spans="1:2" x14ac:dyDescent="0.3">
      <c r="A32" s="4" t="s">
        <v>79</v>
      </c>
      <c r="B32" s="8">
        <v>33280</v>
      </c>
    </row>
    <row r="33" spans="1:2" x14ac:dyDescent="0.3">
      <c r="A33" s="3" t="s">
        <v>122</v>
      </c>
      <c r="B33" s="8">
        <v>869380</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workbookViewId="0">
      <selection activeCell="L6" sqref="L6"/>
    </sheetView>
  </sheetViews>
  <sheetFormatPr defaultRowHeight="14.4" x14ac:dyDescent="0.3"/>
  <cols>
    <col min="1" max="1" width="25.5546875" bestFit="1" customWidth="1"/>
    <col min="2" max="2" width="30" customWidth="1"/>
  </cols>
  <sheetData>
    <row r="1" spans="1:2" x14ac:dyDescent="0.3">
      <c r="A1" t="s">
        <v>13</v>
      </c>
      <c r="B1" t="s">
        <v>98</v>
      </c>
    </row>
    <row r="2" spans="1:2" x14ac:dyDescent="0.3">
      <c r="A2" t="s">
        <v>47</v>
      </c>
      <c r="B2" s="1">
        <v>46.598639455782298</v>
      </c>
    </row>
    <row r="3" spans="1:2" x14ac:dyDescent="0.3">
      <c r="A3" t="s">
        <v>52</v>
      </c>
      <c r="B3">
        <v>100</v>
      </c>
    </row>
    <row r="4" spans="1:2" x14ac:dyDescent="0.3">
      <c r="A4" t="s">
        <v>48</v>
      </c>
      <c r="B4">
        <v>40</v>
      </c>
    </row>
    <row r="5" spans="1:2" x14ac:dyDescent="0.3">
      <c r="A5" t="s">
        <v>16</v>
      </c>
      <c r="B5" s="1">
        <v>44.181997835599603</v>
      </c>
    </row>
    <row r="6" spans="1:2" x14ac:dyDescent="0.3">
      <c r="A6" t="s">
        <v>24</v>
      </c>
      <c r="B6" s="1">
        <v>53.5825545171339</v>
      </c>
    </row>
    <row r="7" spans="1:2" x14ac:dyDescent="0.3">
      <c r="A7" t="s">
        <v>45</v>
      </c>
      <c r="B7" s="1">
        <v>34.496644295301998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3"/>
  <sheetViews>
    <sheetView topLeftCell="B9" workbookViewId="0">
      <selection activeCell="B36" sqref="B36"/>
    </sheetView>
  </sheetViews>
  <sheetFormatPr defaultRowHeight="14.4" x14ac:dyDescent="0.3"/>
  <cols>
    <col min="1" max="1" width="38.109375" bestFit="1" customWidth="1"/>
    <col min="2" max="2" width="24.6640625" bestFit="1" customWidth="1"/>
    <col min="3" max="3" width="19.77734375" customWidth="1"/>
  </cols>
  <sheetData>
    <row r="1" spans="1:3" x14ac:dyDescent="0.3">
      <c r="A1" t="s">
        <v>0</v>
      </c>
      <c r="B1" t="s">
        <v>110</v>
      </c>
      <c r="C1" t="s">
        <v>1</v>
      </c>
    </row>
    <row r="2" spans="1:3" x14ac:dyDescent="0.3">
      <c r="A2" t="s">
        <v>109</v>
      </c>
      <c r="B2" t="s">
        <v>38</v>
      </c>
      <c r="C2">
        <v>6000214000</v>
      </c>
    </row>
    <row r="3" spans="1:3" x14ac:dyDescent="0.3">
      <c r="A3" t="s">
        <v>108</v>
      </c>
      <c r="B3" t="s">
        <v>107</v>
      </c>
      <c r="C3">
        <v>990000000</v>
      </c>
    </row>
    <row r="4" spans="1:3" x14ac:dyDescent="0.3">
      <c r="A4" t="s">
        <v>106</v>
      </c>
      <c r="B4" t="s">
        <v>39</v>
      </c>
      <c r="C4">
        <v>180275000</v>
      </c>
    </row>
    <row r="5" spans="1:3" x14ac:dyDescent="0.3">
      <c r="A5" t="s">
        <v>105</v>
      </c>
      <c r="B5" t="s">
        <v>37</v>
      </c>
      <c r="C5">
        <v>120118000</v>
      </c>
    </row>
    <row r="6" spans="1:3" x14ac:dyDescent="0.3">
      <c r="A6" t="s">
        <v>104</v>
      </c>
      <c r="B6" t="s">
        <v>36</v>
      </c>
      <c r="C6">
        <v>102902695</v>
      </c>
    </row>
    <row r="7" spans="1:3" x14ac:dyDescent="0.3">
      <c r="A7" t="s">
        <v>103</v>
      </c>
      <c r="B7" t="s">
        <v>39</v>
      </c>
      <c r="C7">
        <v>43950000</v>
      </c>
    </row>
    <row r="8" spans="1:3" x14ac:dyDescent="0.3">
      <c r="A8" t="s">
        <v>102</v>
      </c>
      <c r="B8" t="s">
        <v>37</v>
      </c>
      <c r="C8">
        <v>38000000</v>
      </c>
    </row>
    <row r="9" spans="1:3" x14ac:dyDescent="0.3">
      <c r="A9" t="s">
        <v>101</v>
      </c>
      <c r="B9" t="s">
        <v>37</v>
      </c>
      <c r="C9">
        <v>36000000</v>
      </c>
    </row>
    <row r="10" spans="1:3" x14ac:dyDescent="0.3">
      <c r="A10" t="s">
        <v>100</v>
      </c>
      <c r="B10" t="s">
        <v>36</v>
      </c>
      <c r="C10">
        <v>27000000</v>
      </c>
    </row>
    <row r="11" spans="1:3" x14ac:dyDescent="0.3">
      <c r="A11" t="s">
        <v>99</v>
      </c>
      <c r="B11" t="s">
        <v>38</v>
      </c>
      <c r="C11">
        <v>26208100</v>
      </c>
    </row>
    <row r="13" spans="1:3" x14ac:dyDescent="0.3">
      <c r="A13" s="2" t="s">
        <v>121</v>
      </c>
      <c r="B13" t="s">
        <v>123</v>
      </c>
    </row>
    <row r="14" spans="1:3" x14ac:dyDescent="0.3">
      <c r="A14" s="3" t="s">
        <v>101</v>
      </c>
      <c r="B14">
        <v>36000000</v>
      </c>
    </row>
    <row r="15" spans="1:3" x14ac:dyDescent="0.3">
      <c r="A15" s="4" t="s">
        <v>37</v>
      </c>
      <c r="B15">
        <v>36000000</v>
      </c>
    </row>
    <row r="16" spans="1:3" x14ac:dyDescent="0.3">
      <c r="A16" s="3" t="s">
        <v>109</v>
      </c>
      <c r="B16">
        <v>6000214000</v>
      </c>
    </row>
    <row r="17" spans="1:2" x14ac:dyDescent="0.3">
      <c r="A17" s="4" t="s">
        <v>38</v>
      </c>
      <c r="B17">
        <v>6000214000</v>
      </c>
    </row>
    <row r="18" spans="1:2" x14ac:dyDescent="0.3">
      <c r="A18" s="3" t="s">
        <v>103</v>
      </c>
      <c r="B18">
        <v>43950000</v>
      </c>
    </row>
    <row r="19" spans="1:2" x14ac:dyDescent="0.3">
      <c r="A19" s="4" t="s">
        <v>39</v>
      </c>
      <c r="B19">
        <v>43950000</v>
      </c>
    </row>
    <row r="20" spans="1:2" x14ac:dyDescent="0.3">
      <c r="A20" s="3" t="s">
        <v>100</v>
      </c>
      <c r="B20">
        <v>27000000</v>
      </c>
    </row>
    <row r="21" spans="1:2" x14ac:dyDescent="0.3">
      <c r="A21" s="4" t="s">
        <v>36</v>
      </c>
      <c r="B21">
        <v>27000000</v>
      </c>
    </row>
    <row r="22" spans="1:2" x14ac:dyDescent="0.3">
      <c r="A22" s="3" t="s">
        <v>104</v>
      </c>
      <c r="B22">
        <v>102902695</v>
      </c>
    </row>
    <row r="23" spans="1:2" x14ac:dyDescent="0.3">
      <c r="A23" s="4" t="s">
        <v>36</v>
      </c>
      <c r="B23">
        <v>102902695</v>
      </c>
    </row>
    <row r="24" spans="1:2" x14ac:dyDescent="0.3">
      <c r="A24" s="3" t="s">
        <v>99</v>
      </c>
      <c r="B24">
        <v>26208100</v>
      </c>
    </row>
    <row r="25" spans="1:2" x14ac:dyDescent="0.3">
      <c r="A25" s="4" t="s">
        <v>38</v>
      </c>
      <c r="B25">
        <v>26208100</v>
      </c>
    </row>
    <row r="26" spans="1:2" x14ac:dyDescent="0.3">
      <c r="A26" s="3" t="s">
        <v>108</v>
      </c>
      <c r="B26">
        <v>990000000</v>
      </c>
    </row>
    <row r="27" spans="1:2" x14ac:dyDescent="0.3">
      <c r="A27" s="4" t="s">
        <v>107</v>
      </c>
      <c r="B27">
        <v>990000000</v>
      </c>
    </row>
    <row r="28" spans="1:2" x14ac:dyDescent="0.3">
      <c r="A28" s="3" t="s">
        <v>106</v>
      </c>
      <c r="B28">
        <v>180275000</v>
      </c>
    </row>
    <row r="29" spans="1:2" x14ac:dyDescent="0.3">
      <c r="A29" s="4" t="s">
        <v>39</v>
      </c>
      <c r="B29">
        <v>180275000</v>
      </c>
    </row>
    <row r="30" spans="1:2" x14ac:dyDescent="0.3">
      <c r="A30" s="3" t="s">
        <v>105</v>
      </c>
      <c r="B30">
        <v>120118000</v>
      </c>
    </row>
    <row r="31" spans="1:2" x14ac:dyDescent="0.3">
      <c r="A31" s="4" t="s">
        <v>37</v>
      </c>
      <c r="B31">
        <v>120118000</v>
      </c>
    </row>
    <row r="32" spans="1:2" x14ac:dyDescent="0.3">
      <c r="A32" s="3" t="s">
        <v>102</v>
      </c>
      <c r="B32">
        <v>38000000</v>
      </c>
    </row>
    <row r="33" spans="1:2" x14ac:dyDescent="0.3">
      <c r="A33" s="4" t="s">
        <v>37</v>
      </c>
      <c r="B33">
        <v>38000000</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 Average Salary by Industry an</vt:lpstr>
      <vt:lpstr>2 Total Salary Compensation by </vt:lpstr>
      <vt:lpstr>3 Salary Distribution by Educat</vt:lpstr>
      <vt:lpstr>4 Number of Employees by Indust</vt:lpstr>
      <vt:lpstr>5 Median Salary by Age Range an</vt:lpstr>
      <vt:lpstr>6 Job Titles with the Highest S</vt:lpstr>
      <vt:lpstr>7 Average Salary by City and In</vt:lpstr>
      <vt:lpstr>8 Percentage of Employees with </vt:lpstr>
      <vt:lpstr>9 Total Compensation by Job Tit</vt:lpstr>
      <vt:lpstr>10 Average Salary by Industry,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Surya</dc:creator>
  <cp:lastModifiedBy>User</cp:lastModifiedBy>
  <dcterms:created xsi:type="dcterms:W3CDTF">2025-03-21T08:26:11Z</dcterms:created>
  <dcterms:modified xsi:type="dcterms:W3CDTF">2025-03-26T04:41:24Z</dcterms:modified>
</cp:coreProperties>
</file>