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one_mount\charts\"/>
    </mc:Choice>
  </mc:AlternateContent>
  <xr:revisionPtr revIDLastSave="0" documentId="13_ncr:1_{244C5F73-DB94-473B-9FB3-7B1ADCF3EECB}" xr6:coauthVersionLast="47" xr6:coauthVersionMax="47" xr10:uidLastSave="{00000000-0000-0000-0000-000000000000}"/>
  <bookViews>
    <workbookView xWindow="19425" yWindow="7845" windowWidth="34185" windowHeight="21660" tabRatio="756" firstSheet="1" activeTab="1" xr2:uid="{00000000-000D-0000-FFFF-FFFF00000000}"/>
  </bookViews>
  <sheets>
    <sheet name="Dashboard" sheetId="11" state="hidden" r:id="rId1"/>
    <sheet name="voucher_claim_redeem" sheetId="1" r:id="rId2"/>
    <sheet name="discount_type" sheetId="5" r:id="rId3"/>
    <sheet name="merchant_category" sheetId="3" r:id="rId4"/>
    <sheet name="merchant_subcat" sheetId="8" r:id="rId5"/>
    <sheet name="daily" sheetId="9" r:id="rId6"/>
    <sheet name="voucher_release_date" sheetId="10" r:id="rId7"/>
  </sheets>
  <definedNames>
    <definedName name="_xlnm._FilterDatabase" localSheetId="3" hidden="1">merchant_category!$B$6:$E$677</definedName>
    <definedName name="_xlchart.v1.0" hidden="1">merchant_subcat!$H$38:$I$66</definedName>
    <definedName name="_xlchart.v1.1" hidden="1">merchant_subcat!$J$38:$J$66</definedName>
    <definedName name="_xlchart.v1.10" hidden="1">merchant_subcat!$J$4</definedName>
    <definedName name="_xlchart.v1.11" hidden="1">merchant_subcat!$J$5:$J$33</definedName>
    <definedName name="_xlchart.v1.12" hidden="1">merchant_subcat!$H$5:$I$33</definedName>
    <definedName name="_xlchart.v1.13" hidden="1">merchant_subcat!$J$4</definedName>
    <definedName name="_xlchart.v1.14" hidden="1">merchant_subcat!$J$5:$J$33</definedName>
    <definedName name="_xlchart.v1.15" hidden="1">merchant_subcat!$H$38:$I$66</definedName>
    <definedName name="_xlchart.v1.16" hidden="1">merchant_subcat!$H$5:$I$33</definedName>
    <definedName name="_xlchart.v1.17" hidden="1">merchant_subcat!$J$38:$J$66</definedName>
    <definedName name="_xlchart.v1.18" hidden="1">merchant_subcat!$J$4</definedName>
    <definedName name="_xlchart.v1.19" hidden="1">merchant_subcat!$J$5:$J$33</definedName>
    <definedName name="_xlchart.v1.2" hidden="1">merchant_subcat!$J$4</definedName>
    <definedName name="_xlchart.v1.3" hidden="1">merchant_subcat!$H$5:$I$33</definedName>
    <definedName name="_xlchart.v1.4" hidden="1">merchant_subcat!$J$4</definedName>
    <definedName name="_xlchart.v1.5" hidden="1">merchant_subcat!$J$5:$J$33</definedName>
    <definedName name="_xlchart.v1.6" hidden="1">merchant_subcat!$H$38:$I$66</definedName>
    <definedName name="_xlchart.v1.7" hidden="1">merchant_subcat!$J$38:$J$66</definedName>
    <definedName name="_xlchart.v1.8" hidden="1">merchant_subcat!$J$4</definedName>
    <definedName name="_xlchart.v1.9" hidden="1">merchant_subcat!$H$5:$I$33</definedName>
  </definedNames>
  <calcPr calcId="191029"/>
  <pivotCaches>
    <pivotCache cacheId="16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6" i="8" l="1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J35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J2" i="8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23" i="3"/>
  <c r="J23" i="3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G4" i="3"/>
  <c r="F4" i="3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I92" i="1"/>
  <c r="I196" i="1"/>
  <c r="I139" i="1"/>
  <c r="I165" i="1"/>
  <c r="I91" i="1"/>
  <c r="I90" i="1"/>
  <c r="I185" i="1"/>
  <c r="I159" i="1"/>
  <c r="I288" i="1"/>
  <c r="I89" i="1"/>
  <c r="I88" i="1"/>
  <c r="I87" i="1"/>
  <c r="I86" i="1"/>
  <c r="I85" i="1"/>
  <c r="I160" i="1"/>
  <c r="I84" i="1"/>
  <c r="I171" i="1"/>
  <c r="I83" i="1"/>
  <c r="I82" i="1"/>
  <c r="I111" i="1"/>
  <c r="I250" i="1"/>
  <c r="I252" i="1"/>
  <c r="I81" i="1"/>
  <c r="I80" i="1"/>
  <c r="I79" i="1"/>
  <c r="I134" i="1"/>
  <c r="I112" i="1"/>
  <c r="I78" i="1"/>
  <c r="I77" i="1"/>
  <c r="I76" i="1"/>
  <c r="I75" i="1"/>
  <c r="I109" i="1"/>
  <c r="I161" i="1"/>
  <c r="I191" i="1"/>
  <c r="I123" i="1"/>
  <c r="I74" i="1"/>
  <c r="I73" i="1"/>
  <c r="I182" i="1"/>
  <c r="I72" i="1"/>
  <c r="I71" i="1"/>
  <c r="I70" i="1"/>
  <c r="I69" i="1"/>
  <c r="I114" i="1"/>
  <c r="I68" i="1"/>
  <c r="I67" i="1"/>
  <c r="I66" i="1"/>
  <c r="I65" i="1"/>
  <c r="I64" i="1"/>
  <c r="I63" i="1"/>
  <c r="I148" i="1"/>
  <c r="I163" i="1"/>
  <c r="I62" i="1"/>
  <c r="I61" i="1"/>
  <c r="I100" i="1"/>
  <c r="I119" i="1"/>
  <c r="I154" i="1"/>
  <c r="I60" i="1"/>
  <c r="I59" i="1"/>
  <c r="I146" i="1"/>
  <c r="I58" i="1"/>
  <c r="I150" i="1"/>
  <c r="I57" i="1"/>
  <c r="I206" i="1"/>
  <c r="I56" i="1"/>
  <c r="I144" i="1"/>
  <c r="I166" i="1"/>
  <c r="I55" i="1"/>
  <c r="I54" i="1"/>
  <c r="I53" i="1"/>
  <c r="I52" i="1"/>
  <c r="I51" i="1"/>
  <c r="I50" i="1"/>
  <c r="I49" i="1"/>
  <c r="I140" i="1"/>
  <c r="I48" i="1"/>
  <c r="I99" i="1"/>
  <c r="I47" i="1"/>
  <c r="I106" i="1"/>
  <c r="I46" i="1"/>
  <c r="I45" i="1"/>
  <c r="I188" i="1"/>
  <c r="I44" i="1"/>
  <c r="I43" i="1"/>
  <c r="I42" i="1"/>
  <c r="I41" i="1"/>
  <c r="I105" i="1"/>
  <c r="I104" i="1"/>
  <c r="I93" i="1"/>
  <c r="I135" i="1"/>
  <c r="I94" i="1"/>
  <c r="I40" i="1"/>
  <c r="I103" i="1"/>
  <c r="I39" i="1"/>
  <c r="I38" i="1"/>
  <c r="I113" i="1"/>
  <c r="I37" i="1"/>
  <c r="I95" i="1"/>
  <c r="I96" i="1"/>
  <c r="I101" i="1"/>
  <c r="I151" i="1"/>
  <c r="I149" i="1"/>
  <c r="I147" i="1"/>
  <c r="I97" i="1"/>
  <c r="I117" i="1"/>
  <c r="I133" i="1"/>
  <c r="I108" i="1"/>
  <c r="I98" i="1"/>
  <c r="I122" i="1"/>
  <c r="I158" i="1"/>
  <c r="I129" i="1"/>
  <c r="I176" i="1"/>
  <c r="I118" i="1"/>
  <c r="I157" i="1"/>
  <c r="I128" i="1"/>
  <c r="I175" i="1"/>
  <c r="I143" i="1"/>
  <c r="I107" i="1"/>
  <c r="I217" i="1"/>
  <c r="I132" i="1"/>
  <c r="I125" i="1"/>
  <c r="I145" i="1"/>
  <c r="I178" i="1"/>
  <c r="I102" i="1"/>
  <c r="I130" i="1"/>
  <c r="I198" i="1"/>
  <c r="I180" i="1"/>
  <c r="I187" i="1"/>
  <c r="I184" i="1"/>
  <c r="I186" i="1"/>
  <c r="I137" i="1"/>
  <c r="I204" i="1"/>
  <c r="I260" i="1"/>
  <c r="I268" i="1"/>
  <c r="I264" i="1"/>
  <c r="I246" i="1"/>
  <c r="I120" i="1"/>
  <c r="I152" i="1"/>
  <c r="I230" i="1"/>
  <c r="I208" i="1"/>
  <c r="I174" i="1"/>
  <c r="I167" i="1"/>
  <c r="I110" i="1"/>
  <c r="I36" i="1"/>
  <c r="I201" i="1"/>
  <c r="I233" i="1"/>
  <c r="I156" i="1"/>
  <c r="I237" i="1"/>
  <c r="I243" i="1"/>
  <c r="I209" i="1"/>
  <c r="I162" i="1"/>
  <c r="I155" i="1"/>
  <c r="I197" i="1"/>
  <c r="I225" i="1"/>
  <c r="I141" i="1"/>
  <c r="I169" i="1"/>
  <c r="I183" i="1"/>
  <c r="I115" i="1"/>
  <c r="I116" i="1"/>
  <c r="I35" i="1"/>
  <c r="I193" i="1"/>
  <c r="I215" i="1"/>
  <c r="I194" i="1"/>
  <c r="I279" i="1"/>
  <c r="I173" i="1"/>
  <c r="I170" i="1"/>
  <c r="I181" i="1"/>
  <c r="I189" i="1"/>
  <c r="I245" i="1"/>
  <c r="I241" i="1"/>
  <c r="I211" i="1"/>
  <c r="I232" i="1"/>
  <c r="I219" i="1"/>
  <c r="I272" i="1"/>
  <c r="I218" i="1"/>
  <c r="I283" i="1"/>
  <c r="I127" i="1"/>
  <c r="I177" i="1"/>
  <c r="I179" i="1"/>
  <c r="I121" i="1"/>
  <c r="I235" i="1"/>
  <c r="I261" i="1"/>
  <c r="I124" i="1"/>
  <c r="I195" i="1"/>
  <c r="I34" i="1"/>
  <c r="I200" i="1"/>
  <c r="I214" i="1"/>
  <c r="I228" i="1"/>
  <c r="I126" i="1"/>
  <c r="I33" i="1"/>
  <c r="I190" i="1"/>
  <c r="I203" i="1"/>
  <c r="I164" i="1"/>
  <c r="I131" i="1"/>
  <c r="I269" i="1"/>
  <c r="I227" i="1"/>
  <c r="I212" i="1"/>
  <c r="I136" i="1"/>
  <c r="I199" i="1"/>
  <c r="I275" i="1"/>
  <c r="I226" i="1"/>
  <c r="I210" i="1"/>
  <c r="I142" i="1"/>
  <c r="I276" i="1"/>
  <c r="I207" i="1"/>
  <c r="I138" i="1"/>
  <c r="I289" i="1"/>
  <c r="I239" i="1"/>
  <c r="I280" i="1"/>
  <c r="I216" i="1"/>
  <c r="I259" i="1"/>
  <c r="I247" i="1"/>
  <c r="I220" i="1"/>
  <c r="I32" i="1"/>
  <c r="I263" i="1"/>
  <c r="I229" i="1"/>
  <c r="I205" i="1"/>
  <c r="I31" i="1"/>
  <c r="I30" i="1"/>
  <c r="I298" i="1"/>
  <c r="I240" i="1"/>
  <c r="I222" i="1"/>
  <c r="I153" i="1"/>
  <c r="I254" i="1"/>
  <c r="I223" i="1"/>
  <c r="I221" i="1"/>
  <c r="I258" i="1"/>
  <c r="I296" i="1"/>
  <c r="I273" i="1"/>
  <c r="I266" i="1"/>
  <c r="I236" i="1"/>
  <c r="I224" i="1"/>
  <c r="I307" i="1"/>
  <c r="I271" i="1"/>
  <c r="I29" i="1"/>
  <c r="I287" i="1"/>
  <c r="I28" i="1"/>
  <c r="I168" i="1"/>
  <c r="I257" i="1"/>
  <c r="I172" i="1"/>
  <c r="I311" i="1"/>
  <c r="I303" i="1"/>
  <c r="I256" i="1"/>
  <c r="I305" i="1"/>
  <c r="I248" i="1"/>
  <c r="I299" i="1"/>
  <c r="I18" i="1"/>
  <c r="I17" i="1"/>
  <c r="I16" i="1"/>
  <c r="I253" i="1"/>
  <c r="I15" i="1"/>
  <c r="I278" i="1"/>
  <c r="I192" i="1"/>
  <c r="I290" i="1"/>
  <c r="I255" i="1"/>
  <c r="I285" i="1"/>
  <c r="I238" i="1"/>
  <c r="I262" i="1"/>
  <c r="I249" i="1"/>
  <c r="I302" i="1"/>
  <c r="I202" i="1"/>
  <c r="I14" i="1"/>
  <c r="I300" i="1"/>
  <c r="I326" i="1"/>
  <c r="I314" i="1"/>
  <c r="I313" i="1"/>
  <c r="I327" i="1"/>
  <c r="I251" i="1"/>
  <c r="I304" i="1"/>
  <c r="I13" i="1"/>
  <c r="I12" i="1"/>
  <c r="I11" i="1"/>
  <c r="I213" i="1"/>
  <c r="I325" i="1"/>
  <c r="I10" i="1"/>
  <c r="I9" i="1"/>
  <c r="I242" i="1"/>
  <c r="I234" i="1"/>
  <c r="I295" i="1"/>
  <c r="I316" i="1"/>
  <c r="I286" i="1"/>
  <c r="I294" i="1"/>
  <c r="I297" i="1"/>
  <c r="I231" i="1"/>
  <c r="I8" i="1"/>
  <c r="I284" i="1"/>
  <c r="I282" i="1"/>
  <c r="I244" i="1"/>
  <c r="I315" i="1"/>
  <c r="I281" i="1"/>
  <c r="I7" i="1"/>
  <c r="I312" i="1"/>
  <c r="I317" i="1"/>
  <c r="I270" i="1"/>
  <c r="I267" i="1"/>
  <c r="I6" i="1"/>
  <c r="I265" i="1"/>
  <c r="I274" i="1"/>
  <c r="I292" i="1"/>
  <c r="I5" i="1"/>
  <c r="I309" i="1"/>
  <c r="I4" i="1"/>
  <c r="I291" i="1"/>
  <c r="I3" i="1"/>
  <c r="I2" i="1"/>
  <c r="I301" i="1"/>
  <c r="I308" i="1"/>
  <c r="I277" i="1"/>
  <c r="I293" i="1"/>
  <c r="I321" i="1"/>
  <c r="I310" i="1"/>
  <c r="I320" i="1"/>
  <c r="I319" i="1"/>
  <c r="I306" i="1"/>
  <c r="I323" i="1"/>
  <c r="I324" i="1"/>
  <c r="I322" i="1"/>
  <c r="I318" i="1"/>
</calcChain>
</file>

<file path=xl/sharedStrings.xml><?xml version="1.0" encoding="utf-8"?>
<sst xmlns="http://schemas.openxmlformats.org/spreadsheetml/2006/main" count="5001" uniqueCount="417">
  <si>
    <t>voucher_code</t>
  </si>
  <si>
    <t>total_stock</t>
  </si>
  <si>
    <t>display_date_from</t>
  </si>
  <si>
    <t>display_date_to</t>
  </si>
  <si>
    <t>claimed</t>
  </si>
  <si>
    <t>redeemed</t>
  </si>
  <si>
    <t>claim_rate</t>
  </si>
  <si>
    <t>redeem_rate</t>
  </si>
  <si>
    <t>MAA_GOGIHOUSE_27012024_SF4579</t>
  </si>
  <si>
    <t>xXC8900</t>
  </si>
  <si>
    <t>xXC12555</t>
  </si>
  <si>
    <t>xXC9242</t>
  </si>
  <si>
    <t>xXC2654</t>
  </si>
  <si>
    <t>MAA_MANWAH_27012024_SF4582</t>
  </si>
  <si>
    <t>MA_KATINATCAFE_30012024_SF4559</t>
  </si>
  <si>
    <t>MA_HIGHLANDS_02012024_SF4406</t>
  </si>
  <si>
    <t>MA_BEGROUP_30012024_SF4561</t>
  </si>
  <si>
    <t>MA_PNJ_12012024_SF4480</t>
  </si>
  <si>
    <t>MAA_GRAB_13102023_SF4014</t>
  </si>
  <si>
    <t>MA_HIGHLANDS_01022024_SF4602</t>
  </si>
  <si>
    <t>MA_HIGHLANDS_01022024_SF4599</t>
  </si>
  <si>
    <t>xXC5162</t>
  </si>
  <si>
    <t>xXC10766</t>
  </si>
  <si>
    <t>MA_AHAMOVE_01122023_SF4262</t>
  </si>
  <si>
    <t>xXC12557</t>
  </si>
  <si>
    <t>MA_SHISEIDO_05112023_SF4140</t>
  </si>
  <si>
    <t>xXC4760</t>
  </si>
  <si>
    <t>MA_HIGHLANDS_02012024_SF4410</t>
  </si>
  <si>
    <t>MA_PNJ_12012024_SF4479</t>
  </si>
  <si>
    <t>MA_GSM_18092023_SF3856</t>
  </si>
  <si>
    <t>xXC4783</t>
  </si>
  <si>
    <t>xXC618</t>
  </si>
  <si>
    <t>MA_PNJSILVER_12012024_SF4478</t>
  </si>
  <si>
    <t>MAA_SAPPACADEMY_30122023_SF4423</t>
  </si>
  <si>
    <t>MAA_KFC_01012024_SF4346</t>
  </si>
  <si>
    <t>xXC5181</t>
  </si>
  <si>
    <t>MA_HIGHLANDS_02012024_SF4475</t>
  </si>
  <si>
    <t>MA_BIODERMA_21122023_SF4338</t>
  </si>
  <si>
    <t>MA_MERRIMAN_28092023_SF3886</t>
  </si>
  <si>
    <t>xXC5218</t>
  </si>
  <si>
    <t>MA_BTASKEE_02062023_SF3423</t>
  </si>
  <si>
    <t>xXC11629</t>
  </si>
  <si>
    <t>VIETNAMAIRLINES_30122020_1</t>
  </si>
  <si>
    <t>MAA_KFC_01012024_SF4349</t>
  </si>
  <si>
    <t>xXC12543</t>
  </si>
  <si>
    <t>MAA_DINGTEA_08122023_SF4281</t>
  </si>
  <si>
    <t>MA_OBAGI_21122023_SF4358</t>
  </si>
  <si>
    <t>xXC8791</t>
  </si>
  <si>
    <t>xXC3467</t>
  </si>
  <si>
    <t>MA_BTASKEE_02062023_SF3424</t>
  </si>
  <si>
    <t>xXC6438</t>
  </si>
  <si>
    <t>xXC5086</t>
  </si>
  <si>
    <t>MA_CANIFA_17012024_SF4518</t>
  </si>
  <si>
    <t>MA_GSM_18092023_SF3852</t>
  </si>
  <si>
    <t>xXC579</t>
  </si>
  <si>
    <t>xXC4774</t>
  </si>
  <si>
    <t>FLASHSALE12_BILLPAY30K</t>
  </si>
  <si>
    <t>MA_SHANGCHI_02012024_SF4430</t>
  </si>
  <si>
    <t>MA_GREENCOOK_15112023_SF4199</t>
  </si>
  <si>
    <t>MAA_TORANO_24102023_SF4102</t>
  </si>
  <si>
    <t>MA_BLACKMORRES_21122023_SF4389</t>
  </si>
  <si>
    <t>MA_POTICO_15122023_SF4362</t>
  </si>
  <si>
    <t>MAA_TORANO_24102023_SF4112</t>
  </si>
  <si>
    <t>MA_RAUMAMIX_01122023_SF4265</t>
  </si>
  <si>
    <t>xXC12558</t>
  </si>
  <si>
    <t>VIETNAMAIRLINES_30122020_3</t>
  </si>
  <si>
    <t>MA_YAKIMONO_02012024_SF4429</t>
  </si>
  <si>
    <t>MA_MISHIO_08122023_SF4269</t>
  </si>
  <si>
    <t>MA_HIGHLANDS_02012024_SF4414</t>
  </si>
  <si>
    <t>MA_STYLEBYPNJ_12012024_SF4477</t>
  </si>
  <si>
    <t>MA_iBasic_10122023_SF4278</t>
  </si>
  <si>
    <t>MA_HIGHLANDS_10012024_SF4448</t>
  </si>
  <si>
    <t>MA_MAYBELLINE_21122023_SF4359</t>
  </si>
  <si>
    <t>xXC3707</t>
  </si>
  <si>
    <t>MA_HIGHLANDS_01022024_SF4601</t>
  </si>
  <si>
    <t>xXC5103</t>
  </si>
  <si>
    <t>MAA_COOLMATE_01122023_SF4248</t>
  </si>
  <si>
    <t>xXC3706_Clone</t>
  </si>
  <si>
    <t>xXC8525</t>
  </si>
  <si>
    <t>xXC6198</t>
  </si>
  <si>
    <t>MAA_THAODIENSALONHAIRSPABEAUTY_01112023_SF4127</t>
  </si>
  <si>
    <t>MA_NINESHIELD_28122023_SF4379</t>
  </si>
  <si>
    <t>MAA_GONGCHA_27122023_SF4345</t>
  </si>
  <si>
    <t>MA_HIGHLANDS_01022024_SF4600</t>
  </si>
  <si>
    <t>MAA_DINGTEA_08122023_SF4280_CL</t>
  </si>
  <si>
    <t>MA_KHRUABAANTHAI_15122023_SF4363</t>
  </si>
  <si>
    <t>xXC3715</t>
  </si>
  <si>
    <t>MA_TMVNGOCDUNG_25012024_SF4523</t>
  </si>
  <si>
    <t>VIETNAMAIRLINES_30122020_2</t>
  </si>
  <si>
    <t>MA_AHAMOVE_01122023_SF4266</t>
  </si>
  <si>
    <t>MA_NIKE_20012024_SF4505</t>
  </si>
  <si>
    <t>xXC6895</t>
  </si>
  <si>
    <t>SAPPACADEMY_30122023_SF4412</t>
  </si>
  <si>
    <t>MA_LEMONDESTEAK_02012024_SF4428</t>
  </si>
  <si>
    <t>MA_HIGHLANDS_10012024_SF4447</t>
  </si>
  <si>
    <t>MA_BE_10012024_SF4485</t>
  </si>
  <si>
    <t>MA_DAIRYQUEEN_05012024_SF4484</t>
  </si>
  <si>
    <t>MAA_MHJCLINIC_01112023_SF4125</t>
  </si>
  <si>
    <t>MAA_GONGCHA_20012024_SF4488</t>
  </si>
  <si>
    <t>MAA_DIAG_30112023_SF4274</t>
  </si>
  <si>
    <t>MA_ASAP_21122023_SF4364</t>
  </si>
  <si>
    <t>MA_iBasic_10122023_SF4367</t>
  </si>
  <si>
    <t>MAA_AURABOX_30122023_SF4421</t>
  </si>
  <si>
    <t>xXC3724</t>
  </si>
  <si>
    <t>MA_BE_10012024_SF4486</t>
  </si>
  <si>
    <t>MA_WINSMILE_12092023_SF3867</t>
  </si>
  <si>
    <t>MA_BOTOQUANMOC_15112023_SF4200</t>
  </si>
  <si>
    <t>xXC11198</t>
  </si>
  <si>
    <t>xXC10173</t>
  </si>
  <si>
    <t>MA_HEALTHYCARE_25122023_SF4383</t>
  </si>
  <si>
    <t>MA_BEAR_24102023_SF4144</t>
  </si>
  <si>
    <t>MA_MLB_20012024_SF4503</t>
  </si>
  <si>
    <t>xXC2417</t>
  </si>
  <si>
    <t>MA_HATHORBEAUTYSPA_26052023_SF3334</t>
  </si>
  <si>
    <t>MAA_PMTAESTHETICCLINIC_01112023_SF4126</t>
  </si>
  <si>
    <t>MAA_TORANO_24102023_SF4120</t>
  </si>
  <si>
    <t>MAA_SUNHOUSE_27122023_SF4353</t>
  </si>
  <si>
    <t>MA_ADIDAS_20012024_SF4501</t>
  </si>
  <si>
    <t>MAA_TRANGBEAUTYNAILCARE_01112023_SF4129</t>
  </si>
  <si>
    <t>MAA_SCOTSENGLISH_25102023_SF4391</t>
  </si>
  <si>
    <t>xXC3706</t>
  </si>
  <si>
    <t>MAA_NAGAKAWA_25122023_SF4395</t>
  </si>
  <si>
    <t>MAA_SMILEBEAUTY_30122023_SF4427</t>
  </si>
  <si>
    <t>xXC3725</t>
  </si>
  <si>
    <t>MAA_VUANEM_01022024_SF4596</t>
  </si>
  <si>
    <t>MA_SWENSENS_01102023_SF3872</t>
  </si>
  <si>
    <t>MA_May10_22012024_SF4603</t>
  </si>
  <si>
    <t>MA_LADOMAX_29122023_SF4382</t>
  </si>
  <si>
    <t>BAMBOO100</t>
  </si>
  <si>
    <t>MA_STYLEBYPNJ_12012024_SF4476</t>
  </si>
  <si>
    <t>MAA_WONHEEKOREA_01112023_SF4132</t>
  </si>
  <si>
    <t>MA_BENHVIENTHUCUC_01122023_SF4377</t>
  </si>
  <si>
    <t>BAMBOO500</t>
  </si>
  <si>
    <t>MAA_VUANEM_01092023_SF3801</t>
  </si>
  <si>
    <t>MA_DIOR_20012024_SF4506</t>
  </si>
  <si>
    <t>MAA_COOLMATE_01122023_SF4236</t>
  </si>
  <si>
    <t>xXC5033</t>
  </si>
  <si>
    <t>xXC3705</t>
  </si>
  <si>
    <t>MAA_COMTHOBACHKHOA_01122023_SF4282</t>
  </si>
  <si>
    <t>MA_SWENSENS_04012024_SF4481</t>
  </si>
  <si>
    <t>MA_LOCATVN_05122023_SF4276</t>
  </si>
  <si>
    <t>xXC3726</t>
  </si>
  <si>
    <t>MAA_GENSOLUTION_25122023_SF4415</t>
  </si>
  <si>
    <t>xXC3704</t>
  </si>
  <si>
    <t>MAA_EMIMIEBYHAPPYSKIN_25122023_SF4373</t>
  </si>
  <si>
    <t>MAA_LONGHAIRSALON_01112023_SF4135</t>
  </si>
  <si>
    <t>xXC3714</t>
  </si>
  <si>
    <t>MA_MISHIO_05012024_SF4431</t>
  </si>
  <si>
    <t>MA_MISHIO_05012024_SF4432</t>
  </si>
  <si>
    <t>THEORDINARY_17032023_SF3032</t>
  </si>
  <si>
    <t>MA_YUHUA_15112023_SF4253</t>
  </si>
  <si>
    <t>MAA_TRANGBEAUTYNAILCARE_01112023_SF4128</t>
  </si>
  <si>
    <t>MA_COFFILIA_20012024_SF4515</t>
  </si>
  <si>
    <t>MAA_DLYNKCLINIC_24012024_SF4564</t>
  </si>
  <si>
    <t>MA_NUXE_21122023_SF4339</t>
  </si>
  <si>
    <t>MA_MAC_20012024_SF4510</t>
  </si>
  <si>
    <t>MAA_HOMBEAUTY_01112023_SF4124</t>
  </si>
  <si>
    <t>MA_BENHVIENTHUCUC_01122023_SF4375</t>
  </si>
  <si>
    <t>MA_HIGHLANDS_02012024_SF4407</t>
  </si>
  <si>
    <t>MAA_COOLMATE_110122024_TangAo</t>
  </si>
  <si>
    <t>MA_AIRBIKE_12012024_SF4435</t>
  </si>
  <si>
    <t>MAA_DECATHLON_10112023_31012024</t>
  </si>
  <si>
    <t>MA_QUANNHAUTUDO_20012024_SF4516</t>
  </si>
  <si>
    <t>MA_Hoayeuthuong_05122023_SF4277</t>
  </si>
  <si>
    <t>MA_MISHIO_05012024_SF4433</t>
  </si>
  <si>
    <t>MAA_THAODIENSALONHAIRSPABEAUTY_01112023_SF4142</t>
  </si>
  <si>
    <t>xXC5508</t>
  </si>
  <si>
    <t>xXC3723</t>
  </si>
  <si>
    <t>xXC3722</t>
  </si>
  <si>
    <t>MA_CHANEL_20012024_SF4507</t>
  </si>
  <si>
    <t>MA_VERSACE_20012024_SF4513</t>
  </si>
  <si>
    <t>MAA_NAGAKAWA_25122023_SF4398</t>
  </si>
  <si>
    <t>MAA_EMMIEBYHAPPYSKIN_25122023_SF4372</t>
  </si>
  <si>
    <t>MA_TEFAL_22122023_SF4352</t>
  </si>
  <si>
    <t>MAA_WONHEEKOREA_01112023_SF4130</t>
  </si>
  <si>
    <t>MAA_DECATHLON_10112023_SF4194</t>
  </si>
  <si>
    <t>MAA_TUELAMBEAUTY_24012024_SF4562</t>
  </si>
  <si>
    <t>MAA_BEPLANH_12012024_SF4494</t>
  </si>
  <si>
    <t>MAA_HAPPYSKINBEAUTYCLINIC_25122023_SF4402</t>
  </si>
  <si>
    <t>MA_BELLDUC_25122023_SF4381</t>
  </si>
  <si>
    <t>MAA_YUACADEMY_01112023_SF4139</t>
  </si>
  <si>
    <t>MAA_YENSPA_01112023_SF4138</t>
  </si>
  <si>
    <t>xXC89</t>
  </si>
  <si>
    <t>OMC_Viettel50_active</t>
  </si>
  <si>
    <t>MA_TEKY_16112023_SF4252</t>
  </si>
  <si>
    <t>MA_HEALTHYCARE_25122023_SF4384</t>
  </si>
  <si>
    <t>MA_BENHVIENTHUCUC_01122023_SF4283</t>
  </si>
  <si>
    <t>MAA_DINGTEA_08122023_SF4366</t>
  </si>
  <si>
    <t>MAA_CASHION_28122023_SF4388</t>
  </si>
  <si>
    <t>MA_JUPVIEC_15112023_SF4205</t>
  </si>
  <si>
    <t>MA_BENHVIENTHUCUC_01122023_SF4284</t>
  </si>
  <si>
    <t>MAA_TORANO_24102023_SF4113</t>
  </si>
  <si>
    <t>MAA_TORANO_24102023_SF4114</t>
  </si>
  <si>
    <t>MAA_SUACHUATRANCHAUHALONG_20012024_SF4497</t>
  </si>
  <si>
    <t>MA_SWAROVSKI_20012024_SF4509</t>
  </si>
  <si>
    <t>MAA_YENSPA_01112023_SF4137</t>
  </si>
  <si>
    <t>MA_AMAREWELLNESSCENTER_01122023_SF4285</t>
  </si>
  <si>
    <t>MAA_HOMBEAUTY_24012024_SF4563</t>
  </si>
  <si>
    <t>MAA_ELSASPEAK_24102023_SF4121</t>
  </si>
  <si>
    <t>MA_HATHORBEAUTYSPA_26052023_SF3335</t>
  </si>
  <si>
    <t>MAA_ANMIENSPA_24012024_SF4567</t>
  </si>
  <si>
    <t>MA_ELITEFITNESS_21042023_SF3220</t>
  </si>
  <si>
    <t>xXC3713</t>
  </si>
  <si>
    <t>MA_ESTEELAUDER_20012024_SF4512</t>
  </si>
  <si>
    <t>MAA_EMMIEBYHAPPYSKIN_25122023_SF4371</t>
  </si>
  <si>
    <t>MAA_DECATHLON_10112023_SF4195</t>
  </si>
  <si>
    <t>MAA_COOLMATE_110122024_giam15</t>
  </si>
  <si>
    <t>MA_DAIRYQUEEN_05012024_SF4483</t>
  </si>
  <si>
    <t>MA_ELITEFITNESS_21042023_SF3219</t>
  </si>
  <si>
    <t>MA_MYKINGDOM_05022024_SF4614</t>
  </si>
  <si>
    <t>MICHAELKORS_20012024_SF4472</t>
  </si>
  <si>
    <t>MAA_DLYNKCLINIC_24012024_SF4565</t>
  </si>
  <si>
    <t>MAA_YENTRANGBEAUTY_24012024_SF4577</t>
  </si>
  <si>
    <t>MAA_ANSSPA_24012024_SF4572</t>
  </si>
  <si>
    <t>MAA_HAPPYSKINBEAUTYCLINIC_25122023_SF4401</t>
  </si>
  <si>
    <t>MA_HISPA_19122023_SF4368</t>
  </si>
  <si>
    <t>MA_SALADIN_28122023_SF4378</t>
  </si>
  <si>
    <t>MA_CALIFORNIAFITNESS_05082022_SF1680</t>
  </si>
  <si>
    <t>xXC3755</t>
  </si>
  <si>
    <t>MA_TMVNGOCDUNG_12102023_SF3958</t>
  </si>
  <si>
    <t>MA_SWENSENSCAKE_04012024_SF4482</t>
  </si>
  <si>
    <t>MAP_CITiGYM_27062023_SF3464</t>
  </si>
  <si>
    <t>xXC3767</t>
  </si>
  <si>
    <t>MA_YSL_20012024_SF4508</t>
  </si>
  <si>
    <t>MA_COACH_20012024_SF4514</t>
  </si>
  <si>
    <t>MA_LACOSTE_20012024_SF4502</t>
  </si>
  <si>
    <t>MA_KACHI_18102023_SF4032</t>
  </si>
  <si>
    <t>BAMBOO1000</t>
  </si>
  <si>
    <t>xXC3743</t>
  </si>
  <si>
    <t>xXC4711</t>
  </si>
  <si>
    <t>MAA_AROMA_20012024_SF4489</t>
  </si>
  <si>
    <t>xXC4866</t>
  </si>
  <si>
    <t>xXC3716</t>
  </si>
  <si>
    <t>MA_HATHORBEAUTYSPA_12102023_SF3969</t>
  </si>
  <si>
    <t>xXC4860</t>
  </si>
  <si>
    <t>xXC3740</t>
  </si>
  <si>
    <t>MA_HYPOXI_01122023_SF4267</t>
  </si>
  <si>
    <t>xXC3741</t>
  </si>
  <si>
    <t>MA_WINSMILE_12102023_SF3971</t>
  </si>
  <si>
    <t>MA_WINSMILE_12102023_SF3970</t>
  </si>
  <si>
    <t>xXC3761</t>
  </si>
  <si>
    <t>MA_MYKINGDOM_05022024_SF4675</t>
  </si>
  <si>
    <t>MA_HIGHLANDS_01032024_SF4636</t>
  </si>
  <si>
    <t>MA_ELSASPEAK_01022024_SF4657</t>
  </si>
  <si>
    <t>MA_HEALTHYCARE_29122023_SF4386</t>
  </si>
  <si>
    <t>MA_iBasic_28032024_SF4767</t>
  </si>
  <si>
    <t>MAA_SUONMUOI_30032024_SF4792</t>
  </si>
  <si>
    <t>MAA_YENTRANGBEAUTY_24012024_SF4578</t>
  </si>
  <si>
    <t>MA_KHRUABAANTHAI_18032024_SF4699</t>
  </si>
  <si>
    <t>MA_CMSEDU_15112023_SF4204</t>
  </si>
  <si>
    <t>MA_SALADIN_14032024_SF4665</t>
  </si>
  <si>
    <t>MA_LACOSTE_16112023_SF4211</t>
  </si>
  <si>
    <t>MA_BTASKEE_01032024_SF4632</t>
  </si>
  <si>
    <t>MA_HIGHLANDS_01032024_SF4635</t>
  </si>
  <si>
    <t>MA_ESTEELAUDER_05032024_SF4664</t>
  </si>
  <si>
    <t>MA_HIGHLANDS_01032024_SF4634</t>
  </si>
  <si>
    <t>MA_RAUMAMIX_03032024_SF4643</t>
  </si>
  <si>
    <t>MA_MAC_05032024_SF4663</t>
  </si>
  <si>
    <t>MA_ALPHAFITNESS_29032024_SF4721</t>
  </si>
  <si>
    <t>MAA_ANSSPA_24012024_SF4569</t>
  </si>
  <si>
    <t>MAA_ANMIENSPATANBINH_24012024_SF4576</t>
  </si>
  <si>
    <t>MA_BTASKEE_01032024_SF4630</t>
  </si>
  <si>
    <t>MA_BENHVIENTHUCUC_01122023_SF4376</t>
  </si>
  <si>
    <t>MA_QUANNHAUTUDO_10032024_SF4781</t>
  </si>
  <si>
    <t>MAA_ELSASPEAK_24102023_SF4122</t>
  </si>
  <si>
    <t>MA_ELSASPEAK_01022024_SF4658</t>
  </si>
  <si>
    <t>MA_NHAKHOAVIETDUC_20012024_SF4499</t>
  </si>
  <si>
    <t>MA_BOTOQUANMOC_14032024_SF4700</t>
  </si>
  <si>
    <t>MAA_SEOULSPA_29032024_SF4765</t>
  </si>
  <si>
    <t>INNISFREE_04012023</t>
  </si>
  <si>
    <t>MA_HATHORBEAUTYSPA_12102023_SF3968</t>
  </si>
  <si>
    <t>MA_LIFETRONS_18102023_SF4197</t>
  </si>
  <si>
    <t>MA_CLINIQUE_05032024_SF4659</t>
  </si>
  <si>
    <t>MA_DHC_01032024_SF4638</t>
  </si>
  <si>
    <t>MAA_OKINIWELLNESSSPA_24012024_SF4574</t>
  </si>
  <si>
    <t>MAA_SMILEBEAUTY_30122023_SF4426</t>
  </si>
  <si>
    <t>MA_YTOHAIRSALON_02062023_SF4718</t>
  </si>
  <si>
    <t>MAA_LECOON_31012024_SF4779</t>
  </si>
  <si>
    <t>MAA_SALONKENBLU_31032024_SF4790</t>
  </si>
  <si>
    <t>MAA_SHARP_28032024_SF4774</t>
  </si>
  <si>
    <t>MAA_WARNINGZONE_20012024_SF4524</t>
  </si>
  <si>
    <t>MA_AHAMOVE_01022024_SF4610</t>
  </si>
  <si>
    <t>MA_Nagakawa_25122023_SF4397</t>
  </si>
  <si>
    <t>MAA_SAPPACADEMY_29022024_SF4644</t>
  </si>
  <si>
    <t>MA_BOBBIBROWN_05032024_SF4662</t>
  </si>
  <si>
    <t>MAA_HOANGLANBEAUTYCLINIC_31032024_SF4789</t>
  </si>
  <si>
    <t>BAMBOO2000</t>
  </si>
  <si>
    <t>MAA_GENSOLUTION_25122023_SF4417</t>
  </si>
  <si>
    <t>MA_AHAMOVE_01022024_SF4609</t>
  </si>
  <si>
    <t>MA_SHANGCHI_01032024_SF4639</t>
  </si>
  <si>
    <t>MA_KORIN_12012024_SF4496</t>
  </si>
  <si>
    <t>MAA_USNAILSPACALABEAUTYCENTER_24012024_SF4575</t>
  </si>
  <si>
    <t>MA_SPA100THAOMOC_26122023_SF4419</t>
  </si>
  <si>
    <t>MA_DHC_19102023_SF4030</t>
  </si>
  <si>
    <t>MA_ROBINSTORE_19032024_SF4775</t>
  </si>
  <si>
    <t>MA_LOCATVN_04032024_SF4673</t>
  </si>
  <si>
    <t>MA_POTICO_01022024_SF4626</t>
  </si>
  <si>
    <t>MAA_BEPLANH_29032024_SF4747</t>
  </si>
  <si>
    <t>MAA_VENESA_22012024_SF4606</t>
  </si>
  <si>
    <t>MAA_OKINIWELLNESSSPA_24012024_SF4573</t>
  </si>
  <si>
    <t>MA_BONGON555_29032023_SF4748</t>
  </si>
  <si>
    <t>MA_ROBINSTORE_19032024_SF4776</t>
  </si>
  <si>
    <t>MA_HIGHLANDS_01032024_SF4633</t>
  </si>
  <si>
    <t>MAA_AURABOX_25122023_SF4354</t>
  </si>
  <si>
    <t>MA_SPA100THAOMOC_26122023_SF4350</t>
  </si>
  <si>
    <t>MA_HAXUVINA_15112023_SF4286</t>
  </si>
  <si>
    <t>MA_LADOMAX_02032024_SF4667</t>
  </si>
  <si>
    <t>MAA_THANHTRUCBEAUTY_31032024_SF4784</t>
  </si>
  <si>
    <t>MA_WINSMILE_12092023_SF3868</t>
  </si>
  <si>
    <t>MA_THEFACESHOP_25032024_SF4702</t>
  </si>
  <si>
    <t>MAA_GOCHEAP_12082023_SF3668</t>
  </si>
  <si>
    <t>MAA_BIJINDO_25012024_SF4627</t>
  </si>
  <si>
    <t>MAA_SMILEBEAUTY_05032024_SF4674</t>
  </si>
  <si>
    <t>MAA_GONGCHA_05032024_SF4656</t>
  </si>
  <si>
    <t>MA_HIGHLANDS_01032024_SF4637</t>
  </si>
  <si>
    <t>MA_BOTOQUANMOC_14032024_SF4701</t>
  </si>
  <si>
    <t>MAA_SCOTSENGLISH_05122023_SF4420</t>
  </si>
  <si>
    <t>MAA_ANMIENSPA_24012024_SF4568</t>
  </si>
  <si>
    <t>MAA_LISASPA_24012024_SF4566</t>
  </si>
  <si>
    <t>MA_YAKIMONO_21022024_SF4629</t>
  </si>
  <si>
    <t>MA_SALADIN_14032024_SF4666</t>
  </si>
  <si>
    <t>MAA_GENSOLUTION_25122023_SF4418</t>
  </si>
  <si>
    <t>MA_DEVEMEN_16122023_SF4360</t>
  </si>
  <si>
    <t>MAA_GENSOLUTION_25122023_SF4416</t>
  </si>
  <si>
    <t>MA_Hoayeuthuong_01032024_SF4672</t>
  </si>
  <si>
    <t>redeem_on_claim</t>
  </si>
  <si>
    <t>Voucher Code</t>
  </si>
  <si>
    <t>Claim Rate</t>
  </si>
  <si>
    <t>Row Labels</t>
  </si>
  <si>
    <t>Grand Total</t>
  </si>
  <si>
    <t>Top 10 claim rate</t>
  </si>
  <si>
    <t>Top 10 redeem rate</t>
  </si>
  <si>
    <t>Redemption Rate</t>
  </si>
  <si>
    <t>Top 10 redeem over claim rate</t>
  </si>
  <si>
    <t>Sum of redeem_on_claim</t>
  </si>
  <si>
    <t>category</t>
  </si>
  <si>
    <t>Khác</t>
  </si>
  <si>
    <t>Bán lẻ FMCG</t>
  </si>
  <si>
    <t>Thương mại điện tử</t>
  </si>
  <si>
    <t>Tiện ích - Nhà mạng</t>
  </si>
  <si>
    <t>Mẹ &amp; bé</t>
  </si>
  <si>
    <t>Vận tải - Giao vận</t>
  </si>
  <si>
    <t>Ẩm thực</t>
  </si>
  <si>
    <t>Thời trang và Phong cách sống</t>
  </si>
  <si>
    <t>Sức khỏe - Làm đẹp</t>
  </si>
  <si>
    <t>Giáo dục</t>
  </si>
  <si>
    <t>Nhà cửa - Đời sống</t>
  </si>
  <si>
    <t>Dịch vụ tài chính</t>
  </si>
  <si>
    <t>sub_category</t>
  </si>
  <si>
    <t>Ứng dụng gọi xe - Taxi</t>
  </si>
  <si>
    <t>Dịch vụ giao hàng</t>
  </si>
  <si>
    <t>Nhà hàng - Quán ăn</t>
  </si>
  <si>
    <t>Cửa hàng tiện lợi</t>
  </si>
  <si>
    <t>Siêu thị</t>
  </si>
  <si>
    <t>Đồ uống</t>
  </si>
  <si>
    <t>Viễn thông</t>
  </si>
  <si>
    <t>Dịch vụ hỗ trợ gia đình</t>
  </si>
  <si>
    <t>Mỹ phẩm - Chăm sóc da, tóc</t>
  </si>
  <si>
    <t>Thời trang</t>
  </si>
  <si>
    <t>Trang sức - Phụ kiện</t>
  </si>
  <si>
    <t>Hàng không</t>
  </si>
  <si>
    <t>Hoa &amp; Quà lưu niệm</t>
  </si>
  <si>
    <t>Bệnh viện - Phòng khám</t>
  </si>
  <si>
    <t>Khóa học</t>
  </si>
  <si>
    <t>Gia dụng</t>
  </si>
  <si>
    <t>Nội thất</t>
  </si>
  <si>
    <t>Cửa hàng kem/bánh/kẹo</t>
  </si>
  <si>
    <t>Thực phẩm chức năng - CSSK</t>
  </si>
  <si>
    <t>Nha khoa</t>
  </si>
  <si>
    <t>Spa - Thẩm mỹ</t>
  </si>
  <si>
    <t>Nha Khoa</t>
  </si>
  <si>
    <t>Bảo hiểm</t>
  </si>
  <si>
    <t>Phòng tập</t>
  </si>
  <si>
    <t>Vận tải - Giao vận khác</t>
  </si>
  <si>
    <t>discount_type</t>
  </si>
  <si>
    <t>Cash Voucher</t>
  </si>
  <si>
    <t>Discount Fixed Amount (For Total Bill)</t>
  </si>
  <si>
    <t>Discount Percentage (For SKU)</t>
  </si>
  <si>
    <t>Buy 1 get 1</t>
  </si>
  <si>
    <t>Discount Fixed Amount (For SKU)</t>
  </si>
  <si>
    <t>Discount Percentage (For Total Bill)</t>
  </si>
  <si>
    <t>Buy 2 get 1</t>
  </si>
  <si>
    <t>Free SKU</t>
  </si>
  <si>
    <t>Combo Bundle</t>
  </si>
  <si>
    <t>Others</t>
  </si>
  <si>
    <t>Discount Type</t>
  </si>
  <si>
    <t>(blank)</t>
  </si>
  <si>
    <t>Average of claim_rate</t>
  </si>
  <si>
    <t>Average of redeem_rate</t>
  </si>
  <si>
    <t>maybe useful? But &gt;100%</t>
  </si>
  <si>
    <t>2 larger than 100%</t>
  </si>
  <si>
    <t>count</t>
  </si>
  <si>
    <t>mean</t>
  </si>
  <si>
    <t>std</t>
  </si>
  <si>
    <t>min</t>
  </si>
  <si>
    <t>max</t>
  </si>
  <si>
    <t>some merchants have multiple categories</t>
  </si>
  <si>
    <t>category contribution not possible</t>
  </si>
  <si>
    <t>spread evenly method</t>
  </si>
  <si>
    <t>0</t>
  </si>
  <si>
    <t>daily claim</t>
  </si>
  <si>
    <t>Date</t>
  </si>
  <si>
    <t>Claims</t>
  </si>
  <si>
    <t>Redeems</t>
  </si>
  <si>
    <t>Voucher Release Date</t>
  </si>
  <si>
    <t>Claimed</t>
  </si>
  <si>
    <t>Redeemed</t>
  </si>
  <si>
    <t>Total Stock</t>
  </si>
  <si>
    <t>Average Claim Rate</t>
  </si>
  <si>
    <t>Average Redeem Rate</t>
  </si>
  <si>
    <t>Category</t>
  </si>
  <si>
    <t>Claims #</t>
  </si>
  <si>
    <t>Claims %</t>
  </si>
  <si>
    <t>Redeems #</t>
  </si>
  <si>
    <t>Redeems %</t>
  </si>
  <si>
    <t>Sub-Category</t>
  </si>
  <si>
    <t>Use case Voucher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</si>
</sst>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3" fillId="0" borderId="0" xfId="0" applyFont="1"/>
    <xf numFmtId="10" fontId="0" fillId="0" borderId="0" xfId="1" applyNumberFormat="1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0" applyNumberFormat="1" applyBorder="1"/>
    <xf numFmtId="15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0" fontId="4" fillId="5" borderId="0" xfId="0" applyFont="1" applyFill="1" applyBorder="1" applyAlignment="1">
      <alignment horizontal="center" vertical="center"/>
    </xf>
    <xf numFmtId="0" fontId="0" fillId="0" borderId="0" xfId="0" applyBorder="1"/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1" xfId="0" applyFont="1" applyFill="1" applyBorder="1"/>
  </cellXfs>
  <cellStyles count="2">
    <cellStyle name="Normal" xfId="0" builtinId="0"/>
    <cellStyle name="Percent" xfId="1" builtinId="5"/>
  </cellStyles>
  <dxfs count="10">
    <dxf>
      <numFmt numFmtId="13" formatCode="0%"/>
    </dxf>
    <dxf>
      <numFmt numFmtId="14" formatCode="0.00%"/>
    </dxf>
    <dxf>
      <fill>
        <patternFill patternType="solid">
          <bgColor rgb="FFFFFF00"/>
        </patternFill>
      </fill>
    </dxf>
    <dxf>
      <numFmt numFmtId="14" formatCode="0.00%"/>
    </dxf>
    <dxf>
      <numFmt numFmtId="13" formatCode="0%"/>
    </dxf>
    <dxf>
      <numFmt numFmtId="14" formatCode="0.00%"/>
    </dxf>
    <dxf>
      <fill>
        <patternFill patternType="solid">
          <bgColor rgb="FFFFFF00"/>
        </patternFill>
      </fill>
    </dxf>
    <dxf>
      <numFmt numFmtId="13" formatCode="0%"/>
    </dxf>
    <dxf>
      <numFmt numFmtId="14" formatCode="0.00%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Vouchers by Claim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voucher_claim_redeem!$P$7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voucher_claim_redeem!$O$8:$O$18</c:f>
              <c:strCache>
                <c:ptCount val="11"/>
                <c:pt idx="0">
                  <c:v>MAA_TORANO_24102023_SF4102</c:v>
                </c:pt>
                <c:pt idx="1">
                  <c:v>MAA_TORANO_24102023_SF4112</c:v>
                </c:pt>
                <c:pt idx="2">
                  <c:v>xXC8900</c:v>
                </c:pt>
                <c:pt idx="3">
                  <c:v>MA_CANIFA_17012024_SF4518</c:v>
                </c:pt>
                <c:pt idx="4">
                  <c:v>MA_BEGROUP_30012024_SF4561</c:v>
                </c:pt>
                <c:pt idx="5">
                  <c:v>MA_KATINATCAFE_30012024_SF4559</c:v>
                </c:pt>
                <c:pt idx="6">
                  <c:v>xXC12555</c:v>
                </c:pt>
                <c:pt idx="7">
                  <c:v>MAA_GOGIHOUSE_27012024_SF4579</c:v>
                </c:pt>
                <c:pt idx="8">
                  <c:v>xXC9242</c:v>
                </c:pt>
                <c:pt idx="9">
                  <c:v>MAA_MANWAH_27012024_SF4582</c:v>
                </c:pt>
                <c:pt idx="10">
                  <c:v>MAA_SAPPACADEMY_30122023_SF4423</c:v>
                </c:pt>
              </c:strCache>
            </c:strRef>
          </c:cat>
          <c:val>
            <c:numRef>
              <c:f>voucher_claim_redeem!$P$8:$P$18</c:f>
              <c:numCache>
                <c:formatCode>0%</c:formatCode>
                <c:ptCount val="11"/>
                <c:pt idx="0">
                  <c:v>2.06</c:v>
                </c:pt>
                <c:pt idx="1">
                  <c:v>1.06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132-BABE-24A5741F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Average</a:t>
            </a:r>
            <a:r>
              <a:rPr lang="en-SG" sz="1600" baseline="0"/>
              <a:t> Claim &amp; Redeem Rate by Discount Type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discount_type!$B$18</c:f>
              <c:strCache>
                <c:ptCount val="1"/>
                <c:pt idx="0">
                  <c:v>Average 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discount_type!$B$19:$B$28</c:f>
              <c:numCache>
                <c:formatCode>0.00%</c:formatCode>
                <c:ptCount val="10"/>
                <c:pt idx="0">
                  <c:v>0.31663090644074399</c:v>
                </c:pt>
                <c:pt idx="1">
                  <c:v>0.31106350008285999</c:v>
                </c:pt>
                <c:pt idx="2">
                  <c:v>0.29887412346921599</c:v>
                </c:pt>
                <c:pt idx="3">
                  <c:v>0.17333333333333301</c:v>
                </c:pt>
                <c:pt idx="4">
                  <c:v>0.16117274797755499</c:v>
                </c:pt>
                <c:pt idx="5">
                  <c:v>0.14798796629060301</c:v>
                </c:pt>
                <c:pt idx="6">
                  <c:v>0.107052934086662</c:v>
                </c:pt>
                <c:pt idx="7">
                  <c:v>7.80626588360986E-2</c:v>
                </c:pt>
                <c:pt idx="8">
                  <c:v>2.1571428571428498E-2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6-4DBC-BA0A-82A9BE4CD4DF}"/>
            </c:ext>
          </c:extLst>
        </c:ser>
        <c:ser>
          <c:idx val="1"/>
          <c:order val="1"/>
          <c:tx>
            <c:strRef>
              <c:f>discount_type!$C$18</c:f>
              <c:strCache>
                <c:ptCount val="1"/>
                <c:pt idx="0">
                  <c:v>Average Redeem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discount_type!$C$19:$C$28</c:f>
              <c:numCache>
                <c:formatCode>0.00%</c:formatCode>
                <c:ptCount val="10"/>
                <c:pt idx="0">
                  <c:v>6.0700662379565201E-2</c:v>
                </c:pt>
                <c:pt idx="1">
                  <c:v>2.7979480451458202E-2</c:v>
                </c:pt>
                <c:pt idx="2">
                  <c:v>4.0225876530783397E-2</c:v>
                </c:pt>
                <c:pt idx="3">
                  <c:v>4.4999999999999998E-2</c:v>
                </c:pt>
                <c:pt idx="4">
                  <c:v>0.13665689630872299</c:v>
                </c:pt>
                <c:pt idx="5">
                  <c:v>3.2453846010070203E-2</c:v>
                </c:pt>
                <c:pt idx="6">
                  <c:v>1.0523652007261601E-2</c:v>
                </c:pt>
                <c:pt idx="7">
                  <c:v>9.3785457807459508E-3</c:v>
                </c:pt>
                <c:pt idx="8">
                  <c:v>3.57142857142857E-3</c:v>
                </c:pt>
                <c:pt idx="9">
                  <c:v>5.5527528042453303E-4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6-4DBC-BA0A-82A9BE4C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992959"/>
        <c:axId val="1001003999"/>
      </c:barChart>
      <c:catAx>
        <c:axId val="10009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3999"/>
        <c:crosses val="autoZero"/>
        <c:auto val="1"/>
        <c:lblAlgn val="ctr"/>
        <c:lblOffset val="100"/>
        <c:noMultiLvlLbl val="0"/>
      </c:catAx>
      <c:valAx>
        <c:axId val="10010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Claims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merchant_category!$I$7:$I$18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merchant_category!$K$7:$K$18</c:f>
              <c:numCache>
                <c:formatCode>0.00%</c:formatCode>
                <c:ptCount val="12"/>
                <c:pt idx="0">
                  <c:v>5.524194511452387E-2</c:v>
                </c:pt>
                <c:pt idx="1">
                  <c:v>5.6405096849697869E-2</c:v>
                </c:pt>
                <c:pt idx="2">
                  <c:v>3.5109508228044614E-3</c:v>
                </c:pt>
                <c:pt idx="3">
                  <c:v>0.64484284315364593</c:v>
                </c:pt>
                <c:pt idx="4">
                  <c:v>0.12232021304545129</c:v>
                </c:pt>
                <c:pt idx="5">
                  <c:v>2.1498602784876638E-2</c:v>
                </c:pt>
                <c:pt idx="6">
                  <c:v>2.1837755857555711E-2</c:v>
                </c:pt>
                <c:pt idx="7">
                  <c:v>2.1512933196398291E-2</c:v>
                </c:pt>
                <c:pt idx="8">
                  <c:v>2.1512933196398291E-2</c:v>
                </c:pt>
                <c:pt idx="9">
                  <c:v>2.9711719888222791E-2</c:v>
                </c:pt>
                <c:pt idx="10">
                  <c:v>1.5238004251355419E-3</c:v>
                </c:pt>
                <c:pt idx="11">
                  <c:v>7.6428861448804604E-5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6-4237-9E2C-787EFE0E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merchant_category!$I$7:$I$18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merchant_category!$J$7:$J$18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11564.625</c:v>
                      </c:pt>
                      <c:pt idx="1">
                        <c:v>11808.125</c:v>
                      </c:pt>
                      <c:pt idx="2">
                        <c:v>735</c:v>
                      </c:pt>
                      <c:pt idx="3">
                        <c:v>134994.625</c:v>
                      </c:pt>
                      <c:pt idx="4">
                        <c:v>25607.125</c:v>
                      </c:pt>
                      <c:pt idx="5">
                        <c:v>4500.625</c:v>
                      </c:pt>
                      <c:pt idx="6">
                        <c:v>4571.625</c:v>
                      </c:pt>
                      <c:pt idx="7">
                        <c:v>4503.625</c:v>
                      </c:pt>
                      <c:pt idx="8">
                        <c:v>4503.625</c:v>
                      </c:pt>
                      <c:pt idx="9">
                        <c:v>6220</c:v>
                      </c:pt>
                      <c:pt idx="10">
                        <c:v>319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B6-4237-9E2C-787EFE0E1B2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Redeems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6-4DB6-BC4A-793BD4140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6-4DB6-BC4A-793BD4140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D6-4DB6-BC4A-793BD4140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D6-4DB6-BC4A-793BD41408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D6-4DB6-BC4A-793BD41408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D6-4DB6-BC4A-793BD41408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D6-4DB6-BC4A-793BD41408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D6-4DB6-BC4A-793BD41408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D6-4DB6-BC4A-793BD41408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D6-4DB6-BC4A-793BD41408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D6-4DB6-BC4A-793BD41408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D6-4DB6-BC4A-793BD4140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merchant_category!$I$23:$I$34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merchant_category!$K$23:$K$34</c:f>
              <c:numCache>
                <c:formatCode>0.00%</c:formatCode>
                <c:ptCount val="12"/>
                <c:pt idx="0">
                  <c:v>7.3791200659633391E-2</c:v>
                </c:pt>
                <c:pt idx="1">
                  <c:v>5.7406076238398274E-2</c:v>
                </c:pt>
                <c:pt idx="2">
                  <c:v>8.562548891097063E-4</c:v>
                </c:pt>
                <c:pt idx="3">
                  <c:v>0.48207678809277149</c:v>
                </c:pt>
                <c:pt idx="4">
                  <c:v>0.17366646229307173</c:v>
                </c:pt>
                <c:pt idx="5">
                  <c:v>4.6507325736273496E-2</c:v>
                </c:pt>
                <c:pt idx="6">
                  <c:v>4.6581323072369396E-2</c:v>
                </c:pt>
                <c:pt idx="7">
                  <c:v>4.6507325736273496E-2</c:v>
                </c:pt>
                <c:pt idx="8">
                  <c:v>4.6539038880314597E-2</c:v>
                </c:pt>
                <c:pt idx="9">
                  <c:v>2.4942387788325335E-2</c:v>
                </c:pt>
                <c:pt idx="10">
                  <c:v>9.4610879722615703E-4</c:v>
                </c:pt>
                <c:pt idx="11">
                  <c:v>1.0571048013700077E-5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D6-4DB6-BC4A-793BD414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CAD6-4DB6-BC4A-793BD414082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AD6-4DB6-BC4A-793BD414082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CAD6-4DB6-BC4A-793BD414082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CAD6-4DB6-BC4A-793BD414082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AD6-4DB6-BC4A-793BD414082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AD6-4DB6-BC4A-793BD414082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AD6-4DB6-BC4A-793BD414082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AD6-4DB6-BC4A-793BD414082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CAD6-4DB6-BC4A-793BD414082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CAD6-4DB6-BC4A-793BD414082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AD6-4DB6-BC4A-793BD414082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AD6-4DB6-BC4A-793BD414082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merchant_category!$I$23:$I$34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merchant_category!$J$23:$J$34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6980.5</c:v>
                      </c:pt>
                      <c:pt idx="1">
                        <c:v>5430.5</c:v>
                      </c:pt>
                      <c:pt idx="2">
                        <c:v>81</c:v>
                      </c:pt>
                      <c:pt idx="3">
                        <c:v>45603.5</c:v>
                      </c:pt>
                      <c:pt idx="4">
                        <c:v>16428.5</c:v>
                      </c:pt>
                      <c:pt idx="5">
                        <c:v>4399.5</c:v>
                      </c:pt>
                      <c:pt idx="6">
                        <c:v>4406.5</c:v>
                      </c:pt>
                      <c:pt idx="7">
                        <c:v>4399.5</c:v>
                      </c:pt>
                      <c:pt idx="8">
                        <c:v>4402.5</c:v>
                      </c:pt>
                      <c:pt idx="9">
                        <c:v>2359.5</c:v>
                      </c:pt>
                      <c:pt idx="10">
                        <c:v>89.5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CAD6-4DB6-BC4A-793BD41408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Daily Claim</a:t>
            </a:r>
            <a:r>
              <a:rPr lang="en-SG" sz="1600" baseline="0"/>
              <a:t> &amp; Redeem count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daily!$B$3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daily!$B$4:$B$63</c:f>
              <c:numCache>
                <c:formatCode>#,##0</c:formatCode>
                <c:ptCount val="60"/>
                <c:pt idx="0">
                  <c:v>2260</c:v>
                </c:pt>
                <c:pt idx="1">
                  <c:v>5082</c:v>
                </c:pt>
                <c:pt idx="2">
                  <c:v>7190</c:v>
                </c:pt>
                <c:pt idx="3">
                  <c:v>4792</c:v>
                </c:pt>
                <c:pt idx="4">
                  <c:v>4663</c:v>
                </c:pt>
                <c:pt idx="5">
                  <c:v>4459</c:v>
                </c:pt>
                <c:pt idx="6">
                  <c:v>4328</c:v>
                </c:pt>
                <c:pt idx="7">
                  <c:v>3214</c:v>
                </c:pt>
                <c:pt idx="8">
                  <c:v>3219</c:v>
                </c:pt>
                <c:pt idx="9">
                  <c:v>2854</c:v>
                </c:pt>
                <c:pt idx="10">
                  <c:v>2915</c:v>
                </c:pt>
                <c:pt idx="11">
                  <c:v>3063</c:v>
                </c:pt>
                <c:pt idx="12">
                  <c:v>3590</c:v>
                </c:pt>
                <c:pt idx="13">
                  <c:v>3519</c:v>
                </c:pt>
                <c:pt idx="14">
                  <c:v>2501</c:v>
                </c:pt>
                <c:pt idx="15">
                  <c:v>2707</c:v>
                </c:pt>
                <c:pt idx="16">
                  <c:v>3198</c:v>
                </c:pt>
                <c:pt idx="17">
                  <c:v>3605</c:v>
                </c:pt>
                <c:pt idx="18">
                  <c:v>3563</c:v>
                </c:pt>
                <c:pt idx="19">
                  <c:v>3437</c:v>
                </c:pt>
                <c:pt idx="20">
                  <c:v>2622</c:v>
                </c:pt>
                <c:pt idx="21">
                  <c:v>2313</c:v>
                </c:pt>
                <c:pt idx="22">
                  <c:v>2312</c:v>
                </c:pt>
                <c:pt idx="23">
                  <c:v>3103</c:v>
                </c:pt>
                <c:pt idx="24">
                  <c:v>3324</c:v>
                </c:pt>
                <c:pt idx="25">
                  <c:v>3098</c:v>
                </c:pt>
                <c:pt idx="26">
                  <c:v>3384</c:v>
                </c:pt>
                <c:pt idx="27">
                  <c:v>3403</c:v>
                </c:pt>
                <c:pt idx="28">
                  <c:v>2686</c:v>
                </c:pt>
                <c:pt idx="29">
                  <c:v>3162</c:v>
                </c:pt>
                <c:pt idx="30">
                  <c:v>3337</c:v>
                </c:pt>
                <c:pt idx="31">
                  <c:v>5493</c:v>
                </c:pt>
                <c:pt idx="32">
                  <c:v>4965</c:v>
                </c:pt>
                <c:pt idx="33">
                  <c:v>5354</c:v>
                </c:pt>
                <c:pt idx="34">
                  <c:v>4577</c:v>
                </c:pt>
                <c:pt idx="35">
                  <c:v>4402</c:v>
                </c:pt>
                <c:pt idx="36">
                  <c:v>4742</c:v>
                </c:pt>
                <c:pt idx="37">
                  <c:v>5402</c:v>
                </c:pt>
                <c:pt idx="38">
                  <c:v>3473</c:v>
                </c:pt>
                <c:pt idx="39">
                  <c:v>2090</c:v>
                </c:pt>
                <c:pt idx="40">
                  <c:v>2028</c:v>
                </c:pt>
                <c:pt idx="41">
                  <c:v>2071</c:v>
                </c:pt>
                <c:pt idx="42">
                  <c:v>2499</c:v>
                </c:pt>
                <c:pt idx="43">
                  <c:v>3119</c:v>
                </c:pt>
                <c:pt idx="44">
                  <c:v>4273</c:v>
                </c:pt>
                <c:pt idx="45">
                  <c:v>4046</c:v>
                </c:pt>
                <c:pt idx="46">
                  <c:v>3852</c:v>
                </c:pt>
                <c:pt idx="47">
                  <c:v>3838</c:v>
                </c:pt>
                <c:pt idx="48">
                  <c:v>3391</c:v>
                </c:pt>
                <c:pt idx="49">
                  <c:v>3568</c:v>
                </c:pt>
                <c:pt idx="50">
                  <c:v>3638</c:v>
                </c:pt>
                <c:pt idx="51">
                  <c:v>3168</c:v>
                </c:pt>
                <c:pt idx="52">
                  <c:v>3494</c:v>
                </c:pt>
                <c:pt idx="53">
                  <c:v>2994</c:v>
                </c:pt>
                <c:pt idx="54">
                  <c:v>2979</c:v>
                </c:pt>
                <c:pt idx="55">
                  <c:v>3226</c:v>
                </c:pt>
                <c:pt idx="56">
                  <c:v>2412</c:v>
                </c:pt>
                <c:pt idx="57">
                  <c:v>2525</c:v>
                </c:pt>
                <c:pt idx="58">
                  <c:v>2582</c:v>
                </c:pt>
                <c:pt idx="59">
                  <c:v>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5-4D43-AFFF-BB44D8FE4C77}"/>
            </c:ext>
          </c:extLst>
        </c:ser>
        <c:ser>
          <c:idx val="1"/>
          <c:order val="1"/>
          <c:tx>
            <c:strRef>
              <c:f>daily!$C$3</c:f>
              <c:strCache>
                <c:ptCount val="1"/>
                <c:pt idx="0">
                  <c:v>Redeems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daily!$C$4:$C$63</c:f>
              <c:numCache>
                <c:formatCode>#,##0</c:formatCode>
                <c:ptCount val="60"/>
                <c:pt idx="0">
                  <c:v>935</c:v>
                </c:pt>
                <c:pt idx="1">
                  <c:v>1260</c:v>
                </c:pt>
                <c:pt idx="2">
                  <c:v>1522</c:v>
                </c:pt>
                <c:pt idx="3">
                  <c:v>1325</c:v>
                </c:pt>
                <c:pt idx="4">
                  <c:v>1497</c:v>
                </c:pt>
                <c:pt idx="5">
                  <c:v>1726</c:v>
                </c:pt>
                <c:pt idx="6">
                  <c:v>1809</c:v>
                </c:pt>
                <c:pt idx="7">
                  <c:v>1250</c:v>
                </c:pt>
                <c:pt idx="8">
                  <c:v>1244</c:v>
                </c:pt>
                <c:pt idx="9">
                  <c:v>1241</c:v>
                </c:pt>
                <c:pt idx="10">
                  <c:v>1158</c:v>
                </c:pt>
                <c:pt idx="11">
                  <c:v>1336</c:v>
                </c:pt>
                <c:pt idx="12">
                  <c:v>1578</c:v>
                </c:pt>
                <c:pt idx="13">
                  <c:v>1711</c:v>
                </c:pt>
                <c:pt idx="14">
                  <c:v>1216</c:v>
                </c:pt>
                <c:pt idx="15">
                  <c:v>1405</c:v>
                </c:pt>
                <c:pt idx="16">
                  <c:v>1490</c:v>
                </c:pt>
                <c:pt idx="17">
                  <c:v>1554</c:v>
                </c:pt>
                <c:pt idx="18">
                  <c:v>1392</c:v>
                </c:pt>
                <c:pt idx="19">
                  <c:v>1681</c:v>
                </c:pt>
                <c:pt idx="20">
                  <c:v>1484</c:v>
                </c:pt>
                <c:pt idx="21">
                  <c:v>1142</c:v>
                </c:pt>
                <c:pt idx="22">
                  <c:v>1116</c:v>
                </c:pt>
                <c:pt idx="23">
                  <c:v>1352</c:v>
                </c:pt>
                <c:pt idx="24">
                  <c:v>1637</c:v>
                </c:pt>
                <c:pt idx="25">
                  <c:v>1464</c:v>
                </c:pt>
                <c:pt idx="26">
                  <c:v>1770</c:v>
                </c:pt>
                <c:pt idx="27">
                  <c:v>2031</c:v>
                </c:pt>
                <c:pt idx="28">
                  <c:v>1466</c:v>
                </c:pt>
                <c:pt idx="29">
                  <c:v>1976</c:v>
                </c:pt>
                <c:pt idx="30">
                  <c:v>1876</c:v>
                </c:pt>
                <c:pt idx="31">
                  <c:v>1909</c:v>
                </c:pt>
                <c:pt idx="32">
                  <c:v>2107</c:v>
                </c:pt>
                <c:pt idx="33">
                  <c:v>2248</c:v>
                </c:pt>
                <c:pt idx="34">
                  <c:v>2307</c:v>
                </c:pt>
                <c:pt idx="35">
                  <c:v>2117</c:v>
                </c:pt>
                <c:pt idx="36">
                  <c:v>2696</c:v>
                </c:pt>
                <c:pt idx="37">
                  <c:v>3011</c:v>
                </c:pt>
                <c:pt idx="38">
                  <c:v>1669</c:v>
                </c:pt>
                <c:pt idx="39">
                  <c:v>926</c:v>
                </c:pt>
                <c:pt idx="40">
                  <c:v>639</c:v>
                </c:pt>
                <c:pt idx="41">
                  <c:v>659</c:v>
                </c:pt>
                <c:pt idx="42">
                  <c:v>762</c:v>
                </c:pt>
                <c:pt idx="43">
                  <c:v>1298</c:v>
                </c:pt>
                <c:pt idx="44">
                  <c:v>2002</c:v>
                </c:pt>
                <c:pt idx="45">
                  <c:v>1687</c:v>
                </c:pt>
                <c:pt idx="46">
                  <c:v>1759</c:v>
                </c:pt>
                <c:pt idx="47">
                  <c:v>1754</c:v>
                </c:pt>
                <c:pt idx="48">
                  <c:v>1578</c:v>
                </c:pt>
                <c:pt idx="49">
                  <c:v>1786</c:v>
                </c:pt>
                <c:pt idx="50">
                  <c:v>1837</c:v>
                </c:pt>
                <c:pt idx="51">
                  <c:v>1639</c:v>
                </c:pt>
                <c:pt idx="52">
                  <c:v>1814</c:v>
                </c:pt>
                <c:pt idx="53">
                  <c:v>1597</c:v>
                </c:pt>
                <c:pt idx="54">
                  <c:v>1665</c:v>
                </c:pt>
                <c:pt idx="55">
                  <c:v>1851</c:v>
                </c:pt>
                <c:pt idx="56">
                  <c:v>1372</c:v>
                </c:pt>
                <c:pt idx="57">
                  <c:v>1415</c:v>
                </c:pt>
                <c:pt idx="58">
                  <c:v>1554</c:v>
                </c:pt>
                <c:pt idx="59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5-4D43-AFFF-BB44D8FE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706671"/>
        <c:axId val="752471343"/>
      </c:barChart>
      <c:dateAx>
        <c:axId val="74470667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1343"/>
        <c:crosses val="autoZero"/>
        <c:auto val="1"/>
        <c:lblOffset val="100"/>
        <c:baseTimeUnit val="days"/>
      </c:dateAx>
      <c:valAx>
        <c:axId val="7524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/>
              <a:t>Voucher Claim</a:t>
            </a:r>
            <a:r>
              <a:rPr lang="en-SG" sz="1800" baseline="0"/>
              <a:t> &amp; Redemption Rate by Voucher release date</a:t>
            </a:r>
            <a:endParaRPr lang="en-SG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voucher_release_date!$L$3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voucher_release_date!$L$4:$L$85</c15:sqref>
                  </c15:fullRef>
                </c:ext>
              </c:extLst>
              <c:f>voucher_release_date!$L$5:$L$85</c:f>
              <c:numCache>
                <c:formatCode>0%</c:formatCode>
                <c:ptCount val="81"/>
                <c:pt idx="0">
                  <c:v>3.9824014004048877E-2</c:v>
                </c:pt>
                <c:pt idx="1">
                  <c:v>1.1352610130021347E-2</c:v>
                </c:pt>
                <c:pt idx="2">
                  <c:v>1.3031744904481215E-2</c:v>
                </c:pt>
                <c:pt idx="3">
                  <c:v>0.77007700770077003</c:v>
                </c:pt>
                <c:pt idx="4">
                  <c:v>0</c:v>
                </c:pt>
                <c:pt idx="5">
                  <c:v>0</c:v>
                </c:pt>
                <c:pt idx="6">
                  <c:v>7.5643654591023013E-2</c:v>
                </c:pt>
                <c:pt idx="7">
                  <c:v>6.140620202640467E-2</c:v>
                </c:pt>
                <c:pt idx="8">
                  <c:v>0</c:v>
                </c:pt>
                <c:pt idx="9">
                  <c:v>8.5506626763574178E-2</c:v>
                </c:pt>
                <c:pt idx="10">
                  <c:v>3.4884976272395715E-2</c:v>
                </c:pt>
                <c:pt idx="11">
                  <c:v>0</c:v>
                </c:pt>
                <c:pt idx="12">
                  <c:v>5.208333333333333E-3</c:v>
                </c:pt>
                <c:pt idx="13">
                  <c:v>1.1901717845603106E-2</c:v>
                </c:pt>
                <c:pt idx="14">
                  <c:v>5.0000000000000001E-3</c:v>
                </c:pt>
                <c:pt idx="15">
                  <c:v>1.3469827586206896E-2</c:v>
                </c:pt>
                <c:pt idx="16">
                  <c:v>0</c:v>
                </c:pt>
                <c:pt idx="17">
                  <c:v>1.2266666666666667E-2</c:v>
                </c:pt>
                <c:pt idx="18">
                  <c:v>7.6999999999999999E-2</c:v>
                </c:pt>
                <c:pt idx="19">
                  <c:v>0.31692857142857145</c:v>
                </c:pt>
                <c:pt idx="20">
                  <c:v>0.53200000000000003</c:v>
                </c:pt>
                <c:pt idx="21">
                  <c:v>7.4921770227983908E-3</c:v>
                </c:pt>
                <c:pt idx="22">
                  <c:v>7.5265491287761629E-3</c:v>
                </c:pt>
                <c:pt idx="23">
                  <c:v>3.5000000000000003E-2</c:v>
                </c:pt>
                <c:pt idx="24">
                  <c:v>3.6644457904300425E-2</c:v>
                </c:pt>
                <c:pt idx="25">
                  <c:v>2.8571428571428571E-2</c:v>
                </c:pt>
                <c:pt idx="26">
                  <c:v>0.18367346938775511</c:v>
                </c:pt>
                <c:pt idx="27">
                  <c:v>8.9007383100902379E-2</c:v>
                </c:pt>
                <c:pt idx="28">
                  <c:v>0.1268</c:v>
                </c:pt>
                <c:pt idx="29">
                  <c:v>3.5809436502707193E-3</c:v>
                </c:pt>
                <c:pt idx="30">
                  <c:v>0.18522860492379836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0.24300699300699299</c:v>
                </c:pt>
                <c:pt idx="34">
                  <c:v>0.53166666666666662</c:v>
                </c:pt>
                <c:pt idx="35">
                  <c:v>0.22764044943820225</c:v>
                </c:pt>
                <c:pt idx="36">
                  <c:v>1.953180029003522E-2</c:v>
                </c:pt>
                <c:pt idx="37">
                  <c:v>0.45517241379310347</c:v>
                </c:pt>
                <c:pt idx="38">
                  <c:v>2.9773719730051607E-2</c:v>
                </c:pt>
                <c:pt idx="39">
                  <c:v>0.28594377510040159</c:v>
                </c:pt>
                <c:pt idx="40">
                  <c:v>0.12380952380952381</c:v>
                </c:pt>
                <c:pt idx="41">
                  <c:v>2.2075424366585834E-2</c:v>
                </c:pt>
                <c:pt idx="42">
                  <c:v>0.12394284047827354</c:v>
                </c:pt>
                <c:pt idx="43">
                  <c:v>8.4462809917355372E-2</c:v>
                </c:pt>
                <c:pt idx="44">
                  <c:v>0.20250000000000001</c:v>
                </c:pt>
                <c:pt idx="45">
                  <c:v>0.35182926829268291</c:v>
                </c:pt>
                <c:pt idx="46">
                  <c:v>0.13617747440273037</c:v>
                </c:pt>
                <c:pt idx="47">
                  <c:v>5.2959501557632398E-2</c:v>
                </c:pt>
                <c:pt idx="48">
                  <c:v>0.65820450999858171</c:v>
                </c:pt>
                <c:pt idx="49">
                  <c:v>0.20293609671848015</c:v>
                </c:pt>
                <c:pt idx="50">
                  <c:v>0.11613517372679677</c:v>
                </c:pt>
                <c:pt idx="51">
                  <c:v>8.803329864724245E-2</c:v>
                </c:pt>
                <c:pt idx="52">
                  <c:v>0.25929145837861334</c:v>
                </c:pt>
                <c:pt idx="53">
                  <c:v>0.74341666666666661</c:v>
                </c:pt>
                <c:pt idx="54">
                  <c:v>0.35214162348877376</c:v>
                </c:pt>
                <c:pt idx="55">
                  <c:v>1</c:v>
                </c:pt>
                <c:pt idx="56">
                  <c:v>5.7500000000000002E-2</c:v>
                </c:pt>
                <c:pt idx="57">
                  <c:v>0.17449999999999999</c:v>
                </c:pt>
                <c:pt idx="58">
                  <c:v>1</c:v>
                </c:pt>
                <c:pt idx="59">
                  <c:v>0.39330188679245282</c:v>
                </c:pt>
                <c:pt idx="60">
                  <c:v>0.115</c:v>
                </c:pt>
                <c:pt idx="61">
                  <c:v>0.24563197339295947</c:v>
                </c:pt>
                <c:pt idx="62">
                  <c:v>0.20480621239680985</c:v>
                </c:pt>
                <c:pt idx="63">
                  <c:v>0.1195</c:v>
                </c:pt>
                <c:pt idx="64">
                  <c:v>1</c:v>
                </c:pt>
                <c:pt idx="65">
                  <c:v>4.1066666666666668E-2</c:v>
                </c:pt>
                <c:pt idx="66">
                  <c:v>0.32374999999999998</c:v>
                </c:pt>
                <c:pt idx="67">
                  <c:v>0.51358024691358029</c:v>
                </c:pt>
                <c:pt idx="68">
                  <c:v>2.3666666666666666E-2</c:v>
                </c:pt>
                <c:pt idx="69">
                  <c:v>3.1578947368421052E-3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4-4271-8900-01EFFB2C6A33}"/>
            </c:ext>
          </c:extLst>
        </c:ser>
        <c:ser>
          <c:idx val="4"/>
          <c:order val="4"/>
          <c:tx>
            <c:strRef>
              <c:f>voucher_release_date!$M$3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voucher_release_date!$M$4:$M$85</c15:sqref>
                  </c15:fullRef>
                </c:ext>
              </c:extLst>
              <c:f>voucher_release_date!$M$5:$M$85</c:f>
              <c:numCache>
                <c:formatCode>0%</c:formatCode>
                <c:ptCount val="81"/>
                <c:pt idx="0">
                  <c:v>3.949328861302457E-2</c:v>
                </c:pt>
                <c:pt idx="1">
                  <c:v>1.1317326182453293E-2</c:v>
                </c:pt>
                <c:pt idx="2">
                  <c:v>1.3280306796392301E-2</c:v>
                </c:pt>
                <c:pt idx="3">
                  <c:v>0.63256325632563259</c:v>
                </c:pt>
                <c:pt idx="4">
                  <c:v>4.6663555762949138E-4</c:v>
                </c:pt>
                <c:pt idx="5">
                  <c:v>4.927797060461927E-4</c:v>
                </c:pt>
                <c:pt idx="6">
                  <c:v>7.5643654591023013E-2</c:v>
                </c:pt>
                <c:pt idx="7">
                  <c:v>5.587964384402825E-2</c:v>
                </c:pt>
                <c:pt idx="8">
                  <c:v>9.5070422535211266E-2</c:v>
                </c:pt>
                <c:pt idx="9">
                  <c:v>7.9093629756306114E-2</c:v>
                </c:pt>
                <c:pt idx="10">
                  <c:v>3.440150579929873E-2</c:v>
                </c:pt>
                <c:pt idx="11">
                  <c:v>5.7142857142857141E-2</c:v>
                </c:pt>
                <c:pt idx="12">
                  <c:v>5.208333333333333E-3</c:v>
                </c:pt>
                <c:pt idx="13">
                  <c:v>1.9526255840442595E-3</c:v>
                </c:pt>
                <c:pt idx="14">
                  <c:v>5.0000000000000001E-3</c:v>
                </c:pt>
                <c:pt idx="15">
                  <c:v>1.0775862068965518E-2</c:v>
                </c:pt>
                <c:pt idx="16">
                  <c:v>0</c:v>
                </c:pt>
                <c:pt idx="17">
                  <c:v>3.4666666666666665E-3</c:v>
                </c:pt>
                <c:pt idx="18">
                  <c:v>1.2500000000000001E-2</c:v>
                </c:pt>
                <c:pt idx="19">
                  <c:v>0.13878571428571429</c:v>
                </c:pt>
                <c:pt idx="20">
                  <c:v>0.104</c:v>
                </c:pt>
                <c:pt idx="21">
                  <c:v>7.4653553866785875E-3</c:v>
                </c:pt>
                <c:pt idx="22">
                  <c:v>1.2372409526755336E-3</c:v>
                </c:pt>
                <c:pt idx="23">
                  <c:v>0</c:v>
                </c:pt>
                <c:pt idx="24">
                  <c:v>1.4536644457904301E-2</c:v>
                </c:pt>
                <c:pt idx="25">
                  <c:v>0</c:v>
                </c:pt>
                <c:pt idx="26">
                  <c:v>0.16615325375433193</c:v>
                </c:pt>
                <c:pt idx="27">
                  <c:v>1.5176374077112387E-2</c:v>
                </c:pt>
                <c:pt idx="28">
                  <c:v>1.7999999999999999E-2</c:v>
                </c:pt>
                <c:pt idx="29">
                  <c:v>6.3024608244764658E-4</c:v>
                </c:pt>
                <c:pt idx="30">
                  <c:v>0.15709261430246191</c:v>
                </c:pt>
                <c:pt idx="31">
                  <c:v>0.14000000000000001</c:v>
                </c:pt>
                <c:pt idx="32">
                  <c:v>0.33333333333333331</c:v>
                </c:pt>
                <c:pt idx="33">
                  <c:v>1.3403263403263404E-2</c:v>
                </c:pt>
                <c:pt idx="34">
                  <c:v>0.03</c:v>
                </c:pt>
                <c:pt idx="35">
                  <c:v>4.1235955056179774E-2</c:v>
                </c:pt>
                <c:pt idx="36">
                  <c:v>1.968924798011187E-2</c:v>
                </c:pt>
                <c:pt idx="37">
                  <c:v>0.12758620689655173</c:v>
                </c:pt>
                <c:pt idx="38">
                  <c:v>6.3517268757443427E-3</c:v>
                </c:pt>
                <c:pt idx="39">
                  <c:v>5.1807228915662654E-2</c:v>
                </c:pt>
                <c:pt idx="40">
                  <c:v>6.8571428571428575E-2</c:v>
                </c:pt>
                <c:pt idx="41">
                  <c:v>4.6826657747303284E-3</c:v>
                </c:pt>
                <c:pt idx="42">
                  <c:v>2.323320696024108E-2</c:v>
                </c:pt>
                <c:pt idx="43">
                  <c:v>5.7851239669421484E-3</c:v>
                </c:pt>
                <c:pt idx="44">
                  <c:v>6.9500000000000006E-2</c:v>
                </c:pt>
                <c:pt idx="45">
                  <c:v>0.15670731707317073</c:v>
                </c:pt>
                <c:pt idx="46">
                  <c:v>1.9852104664391353E-2</c:v>
                </c:pt>
                <c:pt idx="47">
                  <c:v>3.1152647975077881E-3</c:v>
                </c:pt>
                <c:pt idx="48">
                  <c:v>4.9921996879875197E-2</c:v>
                </c:pt>
                <c:pt idx="49">
                  <c:v>1.6753022452504318E-2</c:v>
                </c:pt>
                <c:pt idx="50">
                  <c:v>1.5706806282722512E-2</c:v>
                </c:pt>
                <c:pt idx="51">
                  <c:v>1.2278876170655567E-2</c:v>
                </c:pt>
                <c:pt idx="52">
                  <c:v>1.7170180395566181E-2</c:v>
                </c:pt>
                <c:pt idx="53">
                  <c:v>0.16733333333333333</c:v>
                </c:pt>
                <c:pt idx="54">
                  <c:v>0.13386010362694301</c:v>
                </c:pt>
                <c:pt idx="55">
                  <c:v>0.2</c:v>
                </c:pt>
                <c:pt idx="56">
                  <c:v>9.75E-3</c:v>
                </c:pt>
                <c:pt idx="57">
                  <c:v>4.9575000000000001E-2</c:v>
                </c:pt>
                <c:pt idx="58">
                  <c:v>0.65200000000000002</c:v>
                </c:pt>
                <c:pt idx="59">
                  <c:v>0.16547169811320755</c:v>
                </c:pt>
                <c:pt idx="60">
                  <c:v>2.6599999999999999E-2</c:v>
                </c:pt>
                <c:pt idx="61">
                  <c:v>0.13910268654703986</c:v>
                </c:pt>
                <c:pt idx="62">
                  <c:v>9.6893801595074863E-3</c:v>
                </c:pt>
                <c:pt idx="63">
                  <c:v>2.0500000000000001E-2</c:v>
                </c:pt>
                <c:pt idx="64">
                  <c:v>0.5377777777777778</c:v>
                </c:pt>
                <c:pt idx="65">
                  <c:v>2E-3</c:v>
                </c:pt>
                <c:pt idx="66">
                  <c:v>1.7500000000000002E-2</c:v>
                </c:pt>
                <c:pt idx="67">
                  <c:v>0.18312345679012346</c:v>
                </c:pt>
                <c:pt idx="68">
                  <c:v>2.3333333333333335E-3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4-4271-8900-01EFFB2C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943904"/>
        <c:axId val="65393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voucher_release_date!$I$3</c15:sqref>
                        </c15:formulaRef>
                      </c:ext>
                    </c:extLst>
                    <c:strCache>
                      <c:ptCount val="1"/>
                      <c:pt idx="0">
                        <c:v>Total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voucher_release_date!$I$4:$I$85</c15:sqref>
                        </c15:fullRef>
                        <c15:formulaRef>
                          <c15:sqref>voucher_release_date!$I$5:$I$85</c15:sqref>
                        </c15:formulaRef>
                      </c:ext>
                    </c:extLst>
                    <c:numCache>
                      <c:formatCode>#,##0</c:formatCode>
                      <c:ptCount val="81"/>
                      <c:pt idx="0">
                        <c:v>299342</c:v>
                      </c:pt>
                      <c:pt idx="1">
                        <c:v>113366</c:v>
                      </c:pt>
                      <c:pt idx="2">
                        <c:v>140810</c:v>
                      </c:pt>
                      <c:pt idx="3">
                        <c:v>909</c:v>
                      </c:pt>
                      <c:pt idx="4">
                        <c:v>6429</c:v>
                      </c:pt>
                      <c:pt idx="5">
                        <c:v>46674</c:v>
                      </c:pt>
                      <c:pt idx="6">
                        <c:v>4389</c:v>
                      </c:pt>
                      <c:pt idx="7">
                        <c:v>3257</c:v>
                      </c:pt>
                      <c:pt idx="8">
                        <c:v>284</c:v>
                      </c:pt>
                      <c:pt idx="9">
                        <c:v>2339</c:v>
                      </c:pt>
                      <c:pt idx="10">
                        <c:v>213043</c:v>
                      </c:pt>
                      <c:pt idx="11">
                        <c:v>140</c:v>
                      </c:pt>
                      <c:pt idx="12">
                        <c:v>576</c:v>
                      </c:pt>
                      <c:pt idx="13">
                        <c:v>43019</c:v>
                      </c:pt>
                      <c:pt idx="14">
                        <c:v>2800</c:v>
                      </c:pt>
                      <c:pt idx="15">
                        <c:v>1856</c:v>
                      </c:pt>
                      <c:pt idx="16">
                        <c:v>1000</c:v>
                      </c:pt>
                      <c:pt idx="17">
                        <c:v>7500</c:v>
                      </c:pt>
                      <c:pt idx="18">
                        <c:v>2000</c:v>
                      </c:pt>
                      <c:pt idx="19">
                        <c:v>14000</c:v>
                      </c:pt>
                      <c:pt idx="20">
                        <c:v>250</c:v>
                      </c:pt>
                      <c:pt idx="21">
                        <c:v>111850</c:v>
                      </c:pt>
                      <c:pt idx="22">
                        <c:v>9699</c:v>
                      </c:pt>
                      <c:pt idx="23">
                        <c:v>200</c:v>
                      </c:pt>
                      <c:pt idx="24">
                        <c:v>3302</c:v>
                      </c:pt>
                      <c:pt idx="25">
                        <c:v>35</c:v>
                      </c:pt>
                      <c:pt idx="26">
                        <c:v>5194</c:v>
                      </c:pt>
                      <c:pt idx="27">
                        <c:v>2438</c:v>
                      </c:pt>
                      <c:pt idx="28">
                        <c:v>5000</c:v>
                      </c:pt>
                      <c:pt idx="29">
                        <c:v>34907</c:v>
                      </c:pt>
                      <c:pt idx="30">
                        <c:v>853</c:v>
                      </c:pt>
                      <c:pt idx="31">
                        <c:v>100</c:v>
                      </c:pt>
                      <c:pt idx="32">
                        <c:v>3</c:v>
                      </c:pt>
                      <c:pt idx="33">
                        <c:v>1716</c:v>
                      </c:pt>
                      <c:pt idx="34">
                        <c:v>600</c:v>
                      </c:pt>
                      <c:pt idx="35">
                        <c:v>8900</c:v>
                      </c:pt>
                      <c:pt idx="36">
                        <c:v>120675</c:v>
                      </c:pt>
                      <c:pt idx="37">
                        <c:v>290</c:v>
                      </c:pt>
                      <c:pt idx="38">
                        <c:v>2519</c:v>
                      </c:pt>
                      <c:pt idx="39">
                        <c:v>4980</c:v>
                      </c:pt>
                      <c:pt idx="40">
                        <c:v>1050</c:v>
                      </c:pt>
                      <c:pt idx="41">
                        <c:v>11959</c:v>
                      </c:pt>
                      <c:pt idx="42">
                        <c:v>10287</c:v>
                      </c:pt>
                      <c:pt idx="43">
                        <c:v>12100</c:v>
                      </c:pt>
                      <c:pt idx="44">
                        <c:v>2000</c:v>
                      </c:pt>
                      <c:pt idx="45">
                        <c:v>1640</c:v>
                      </c:pt>
                      <c:pt idx="46">
                        <c:v>17580</c:v>
                      </c:pt>
                      <c:pt idx="47">
                        <c:v>321</c:v>
                      </c:pt>
                      <c:pt idx="48">
                        <c:v>7051</c:v>
                      </c:pt>
                      <c:pt idx="49">
                        <c:v>5790</c:v>
                      </c:pt>
                      <c:pt idx="50">
                        <c:v>2101</c:v>
                      </c:pt>
                      <c:pt idx="51">
                        <c:v>4805</c:v>
                      </c:pt>
                      <c:pt idx="52">
                        <c:v>4601</c:v>
                      </c:pt>
                      <c:pt idx="53">
                        <c:v>24000</c:v>
                      </c:pt>
                      <c:pt idx="54">
                        <c:v>115800</c:v>
                      </c:pt>
                      <c:pt idx="55">
                        <c:v>20</c:v>
                      </c:pt>
                      <c:pt idx="56">
                        <c:v>4000</c:v>
                      </c:pt>
                      <c:pt idx="57">
                        <c:v>40000</c:v>
                      </c:pt>
                      <c:pt idx="58">
                        <c:v>1500</c:v>
                      </c:pt>
                      <c:pt idx="59">
                        <c:v>21200</c:v>
                      </c:pt>
                      <c:pt idx="60">
                        <c:v>20000</c:v>
                      </c:pt>
                      <c:pt idx="61">
                        <c:v>88999</c:v>
                      </c:pt>
                      <c:pt idx="62">
                        <c:v>28588</c:v>
                      </c:pt>
                      <c:pt idx="63">
                        <c:v>2000</c:v>
                      </c:pt>
                      <c:pt idx="64">
                        <c:v>900</c:v>
                      </c:pt>
                      <c:pt idx="65">
                        <c:v>7500</c:v>
                      </c:pt>
                      <c:pt idx="66">
                        <c:v>800</c:v>
                      </c:pt>
                      <c:pt idx="67">
                        <c:v>81000</c:v>
                      </c:pt>
                      <c:pt idx="68">
                        <c:v>3000</c:v>
                      </c:pt>
                      <c:pt idx="69">
                        <c:v>1900</c:v>
                      </c:pt>
                      <c:pt idx="70">
                        <c:v>116497</c:v>
                      </c:pt>
                      <c:pt idx="71">
                        <c:v>3200</c:v>
                      </c:pt>
                      <c:pt idx="72">
                        <c:v>6772</c:v>
                      </c:pt>
                      <c:pt idx="73">
                        <c:v>4782</c:v>
                      </c:pt>
                      <c:pt idx="74">
                        <c:v>1000</c:v>
                      </c:pt>
                      <c:pt idx="75">
                        <c:v>5001</c:v>
                      </c:pt>
                      <c:pt idx="76">
                        <c:v>2300</c:v>
                      </c:pt>
                      <c:pt idx="77">
                        <c:v>1000</c:v>
                      </c:pt>
                      <c:pt idx="78">
                        <c:v>1000</c:v>
                      </c:pt>
                      <c:pt idx="79">
                        <c:v>5786</c:v>
                      </c:pt>
                      <c:pt idx="80">
                        <c:v>2250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E4-4271-8900-01EFFB2C6A3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voucher_release_date!$J$3</c15:sqref>
                        </c15:formulaRef>
                      </c:ext>
                    </c:extLst>
                    <c:strCache>
                      <c:ptCount val="1"/>
                      <c:pt idx="0">
                        <c:v>Claimed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voucher_release_date!$J$4:$J$85</c15:sqref>
                        </c15:fullRef>
                        <c15:formulaRef>
                          <c15:sqref>voucher_release_date!$J$5:$J$85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11921</c:v>
                      </c:pt>
                      <c:pt idx="1">
                        <c:v>1287</c:v>
                      </c:pt>
                      <c:pt idx="2">
                        <c:v>1835</c:v>
                      </c:pt>
                      <c:pt idx="3">
                        <c:v>700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332</c:v>
                      </c:pt>
                      <c:pt idx="7">
                        <c:v>200</c:v>
                      </c:pt>
                      <c:pt idx="8">
                        <c:v>0</c:v>
                      </c:pt>
                      <c:pt idx="9">
                        <c:v>200</c:v>
                      </c:pt>
                      <c:pt idx="10">
                        <c:v>7432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512</c:v>
                      </c:pt>
                      <c:pt idx="14">
                        <c:v>14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92</c:v>
                      </c:pt>
                      <c:pt idx="18">
                        <c:v>154</c:v>
                      </c:pt>
                      <c:pt idx="19">
                        <c:v>4437</c:v>
                      </c:pt>
                      <c:pt idx="20">
                        <c:v>133</c:v>
                      </c:pt>
                      <c:pt idx="21">
                        <c:v>838</c:v>
                      </c:pt>
                      <c:pt idx="22">
                        <c:v>73</c:v>
                      </c:pt>
                      <c:pt idx="23">
                        <c:v>7</c:v>
                      </c:pt>
                      <c:pt idx="24">
                        <c:v>121</c:v>
                      </c:pt>
                      <c:pt idx="25">
                        <c:v>1</c:v>
                      </c:pt>
                      <c:pt idx="26">
                        <c:v>954</c:v>
                      </c:pt>
                      <c:pt idx="27">
                        <c:v>217</c:v>
                      </c:pt>
                      <c:pt idx="28">
                        <c:v>634</c:v>
                      </c:pt>
                      <c:pt idx="29">
                        <c:v>125</c:v>
                      </c:pt>
                      <c:pt idx="30">
                        <c:v>158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417</c:v>
                      </c:pt>
                      <c:pt idx="34">
                        <c:v>319</c:v>
                      </c:pt>
                      <c:pt idx="35">
                        <c:v>2026</c:v>
                      </c:pt>
                      <c:pt idx="36">
                        <c:v>2357</c:v>
                      </c:pt>
                      <c:pt idx="37">
                        <c:v>132</c:v>
                      </c:pt>
                      <c:pt idx="38">
                        <c:v>75</c:v>
                      </c:pt>
                      <c:pt idx="39">
                        <c:v>1424</c:v>
                      </c:pt>
                      <c:pt idx="40">
                        <c:v>130</c:v>
                      </c:pt>
                      <c:pt idx="41">
                        <c:v>264</c:v>
                      </c:pt>
                      <c:pt idx="42">
                        <c:v>1275</c:v>
                      </c:pt>
                      <c:pt idx="43">
                        <c:v>1022</c:v>
                      </c:pt>
                      <c:pt idx="44">
                        <c:v>405</c:v>
                      </c:pt>
                      <c:pt idx="45">
                        <c:v>577</c:v>
                      </c:pt>
                      <c:pt idx="46">
                        <c:v>2394</c:v>
                      </c:pt>
                      <c:pt idx="47">
                        <c:v>17</c:v>
                      </c:pt>
                      <c:pt idx="48">
                        <c:v>4641</c:v>
                      </c:pt>
                      <c:pt idx="49">
                        <c:v>1175</c:v>
                      </c:pt>
                      <c:pt idx="50">
                        <c:v>244</c:v>
                      </c:pt>
                      <c:pt idx="51">
                        <c:v>423</c:v>
                      </c:pt>
                      <c:pt idx="52">
                        <c:v>1193</c:v>
                      </c:pt>
                      <c:pt idx="53">
                        <c:v>17842</c:v>
                      </c:pt>
                      <c:pt idx="54">
                        <c:v>40778</c:v>
                      </c:pt>
                      <c:pt idx="55">
                        <c:v>20</c:v>
                      </c:pt>
                      <c:pt idx="56">
                        <c:v>230</c:v>
                      </c:pt>
                      <c:pt idx="57">
                        <c:v>6980</c:v>
                      </c:pt>
                      <c:pt idx="58">
                        <c:v>1500</c:v>
                      </c:pt>
                      <c:pt idx="59">
                        <c:v>8338</c:v>
                      </c:pt>
                      <c:pt idx="60">
                        <c:v>2300</c:v>
                      </c:pt>
                      <c:pt idx="61">
                        <c:v>21861</c:v>
                      </c:pt>
                      <c:pt idx="62">
                        <c:v>5855</c:v>
                      </c:pt>
                      <c:pt idx="63">
                        <c:v>239</c:v>
                      </c:pt>
                      <c:pt idx="64">
                        <c:v>900</c:v>
                      </c:pt>
                      <c:pt idx="65">
                        <c:v>308</c:v>
                      </c:pt>
                      <c:pt idx="66">
                        <c:v>259</c:v>
                      </c:pt>
                      <c:pt idx="67">
                        <c:v>41600</c:v>
                      </c:pt>
                      <c:pt idx="68">
                        <c:v>71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2E4-4271-8900-01EFFB2C6A3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voucher_release_date!$K$3</c15:sqref>
                        </c15:formulaRef>
                      </c:ext>
                    </c:extLst>
                    <c:strCache>
                      <c:ptCount val="1"/>
                      <c:pt idx="0">
                        <c:v>Redeemed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voucher_release_date!$K$4:$K$85</c15:sqref>
                        </c15:fullRef>
                        <c15:formulaRef>
                          <c15:sqref>voucher_release_date!$K$5:$K$85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11822</c:v>
                      </c:pt>
                      <c:pt idx="1">
                        <c:v>1283</c:v>
                      </c:pt>
                      <c:pt idx="2">
                        <c:v>1870</c:v>
                      </c:pt>
                      <c:pt idx="3">
                        <c:v>575</c:v>
                      </c:pt>
                      <c:pt idx="4">
                        <c:v>3</c:v>
                      </c:pt>
                      <c:pt idx="5">
                        <c:v>23</c:v>
                      </c:pt>
                      <c:pt idx="6">
                        <c:v>332</c:v>
                      </c:pt>
                      <c:pt idx="7">
                        <c:v>182</c:v>
                      </c:pt>
                      <c:pt idx="8">
                        <c:v>27</c:v>
                      </c:pt>
                      <c:pt idx="9">
                        <c:v>185</c:v>
                      </c:pt>
                      <c:pt idx="10">
                        <c:v>7329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84</c:v>
                      </c:pt>
                      <c:pt idx="14">
                        <c:v>14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25</c:v>
                      </c:pt>
                      <c:pt idx="19">
                        <c:v>1943</c:v>
                      </c:pt>
                      <c:pt idx="20">
                        <c:v>26</c:v>
                      </c:pt>
                      <c:pt idx="21">
                        <c:v>835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48</c:v>
                      </c:pt>
                      <c:pt idx="25">
                        <c:v>0</c:v>
                      </c:pt>
                      <c:pt idx="26">
                        <c:v>863</c:v>
                      </c:pt>
                      <c:pt idx="27">
                        <c:v>37</c:v>
                      </c:pt>
                      <c:pt idx="28">
                        <c:v>90</c:v>
                      </c:pt>
                      <c:pt idx="29">
                        <c:v>22</c:v>
                      </c:pt>
                      <c:pt idx="30">
                        <c:v>134</c:v>
                      </c:pt>
                      <c:pt idx="31">
                        <c:v>14</c:v>
                      </c:pt>
                      <c:pt idx="32">
                        <c:v>1</c:v>
                      </c:pt>
                      <c:pt idx="33">
                        <c:v>23</c:v>
                      </c:pt>
                      <c:pt idx="34">
                        <c:v>18</c:v>
                      </c:pt>
                      <c:pt idx="35">
                        <c:v>367</c:v>
                      </c:pt>
                      <c:pt idx="36">
                        <c:v>2376</c:v>
                      </c:pt>
                      <c:pt idx="37">
                        <c:v>37</c:v>
                      </c:pt>
                      <c:pt idx="38">
                        <c:v>16</c:v>
                      </c:pt>
                      <c:pt idx="39">
                        <c:v>258</c:v>
                      </c:pt>
                      <c:pt idx="40">
                        <c:v>72</c:v>
                      </c:pt>
                      <c:pt idx="41">
                        <c:v>56</c:v>
                      </c:pt>
                      <c:pt idx="42">
                        <c:v>239</c:v>
                      </c:pt>
                      <c:pt idx="43">
                        <c:v>70</c:v>
                      </c:pt>
                      <c:pt idx="44">
                        <c:v>139</c:v>
                      </c:pt>
                      <c:pt idx="45">
                        <c:v>257</c:v>
                      </c:pt>
                      <c:pt idx="46">
                        <c:v>349</c:v>
                      </c:pt>
                      <c:pt idx="47">
                        <c:v>1</c:v>
                      </c:pt>
                      <c:pt idx="48">
                        <c:v>352</c:v>
                      </c:pt>
                      <c:pt idx="49">
                        <c:v>97</c:v>
                      </c:pt>
                      <c:pt idx="50">
                        <c:v>33</c:v>
                      </c:pt>
                      <c:pt idx="51">
                        <c:v>59</c:v>
                      </c:pt>
                      <c:pt idx="52">
                        <c:v>79</c:v>
                      </c:pt>
                      <c:pt idx="53">
                        <c:v>4016</c:v>
                      </c:pt>
                      <c:pt idx="54">
                        <c:v>15501</c:v>
                      </c:pt>
                      <c:pt idx="55">
                        <c:v>4</c:v>
                      </c:pt>
                      <c:pt idx="56">
                        <c:v>39</c:v>
                      </c:pt>
                      <c:pt idx="57">
                        <c:v>1983</c:v>
                      </c:pt>
                      <c:pt idx="58">
                        <c:v>978</c:v>
                      </c:pt>
                      <c:pt idx="59">
                        <c:v>3508</c:v>
                      </c:pt>
                      <c:pt idx="60">
                        <c:v>532</c:v>
                      </c:pt>
                      <c:pt idx="61">
                        <c:v>12380</c:v>
                      </c:pt>
                      <c:pt idx="62">
                        <c:v>277</c:v>
                      </c:pt>
                      <c:pt idx="63">
                        <c:v>41</c:v>
                      </c:pt>
                      <c:pt idx="64">
                        <c:v>484</c:v>
                      </c:pt>
                      <c:pt idx="65">
                        <c:v>15</c:v>
                      </c:pt>
                      <c:pt idx="66">
                        <c:v>14</c:v>
                      </c:pt>
                      <c:pt idx="67">
                        <c:v>14833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2E4-4271-8900-01EFFB2C6A33}"/>
                  </c:ext>
                </c:extLst>
              </c15:ser>
            </c15:filteredBarSeries>
          </c:ext>
        </c:extLst>
      </c:barChart>
      <c:dateAx>
        <c:axId val="653943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5264"/>
        <c:crosses val="autoZero"/>
        <c:auto val="1"/>
        <c:lblOffset val="100"/>
        <c:baseTimeUnit val="days"/>
      </c:dateAx>
      <c:valAx>
        <c:axId val="65393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Vouchers by Redemption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voucher_claim_redeem!$P$32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voucher_claim_redeem!$O$33:$O$42</c:f>
              <c:strCache>
                <c:ptCount val="10"/>
                <c:pt idx="0">
                  <c:v>MAA_GOGIHOUSE_27012024_SF4579</c:v>
                </c:pt>
                <c:pt idx="1">
                  <c:v>xXC8900</c:v>
                </c:pt>
                <c:pt idx="2">
                  <c:v>xXC12555</c:v>
                </c:pt>
                <c:pt idx="3">
                  <c:v>xXC9242</c:v>
                </c:pt>
                <c:pt idx="4">
                  <c:v>xXC2654</c:v>
                </c:pt>
                <c:pt idx="5">
                  <c:v>MAA_MANWAH_27012024_SF4582</c:v>
                </c:pt>
                <c:pt idx="6">
                  <c:v>MA_KATINATCAFE_30012024_SF4559</c:v>
                </c:pt>
                <c:pt idx="7">
                  <c:v>MA_HIGHLANDS_02012024_SF4406</c:v>
                </c:pt>
                <c:pt idx="8">
                  <c:v>MA_BEGROUP_30012024_SF4561</c:v>
                </c:pt>
                <c:pt idx="9">
                  <c:v>MA_PNJ_12012024_SF4480</c:v>
                </c:pt>
              </c:strCache>
            </c:strRef>
          </c:cat>
          <c:val>
            <c:numRef>
              <c:f>voucher_claim_redeem!$P$33:$P$42</c:f>
              <c:numCache>
                <c:formatCode>0%</c:formatCode>
                <c:ptCount val="10"/>
                <c:pt idx="0">
                  <c:v>0.72</c:v>
                </c:pt>
                <c:pt idx="1">
                  <c:v>0.65749999999999997</c:v>
                </c:pt>
                <c:pt idx="2">
                  <c:v>0.65571428571428503</c:v>
                </c:pt>
                <c:pt idx="3">
                  <c:v>0.64</c:v>
                </c:pt>
                <c:pt idx="4">
                  <c:v>0.63256325632563204</c:v>
                </c:pt>
                <c:pt idx="5">
                  <c:v>0.57999999999999996</c:v>
                </c:pt>
                <c:pt idx="6">
                  <c:v>0.53333333333333299</c:v>
                </c:pt>
                <c:pt idx="7">
                  <c:v>0.44130000000000003</c:v>
                </c:pt>
                <c:pt idx="8">
                  <c:v>0.43</c:v>
                </c:pt>
                <c:pt idx="9">
                  <c:v>0.42433333333333301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3-48CC-9B59-B5503D88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Average Claim &amp; Redeem Rate by Discount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discount_type!$B$18</c:f>
              <c:strCache>
                <c:ptCount val="1"/>
                <c:pt idx="0">
                  <c:v>Average 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discount_type!$B$19:$B$28</c:f>
              <c:numCache>
                <c:formatCode>0.00%</c:formatCode>
                <c:ptCount val="10"/>
                <c:pt idx="0">
                  <c:v>0.31663090644074399</c:v>
                </c:pt>
                <c:pt idx="1">
                  <c:v>0.31106350008285999</c:v>
                </c:pt>
                <c:pt idx="2">
                  <c:v>0.29887412346921599</c:v>
                </c:pt>
                <c:pt idx="3">
                  <c:v>0.17333333333333301</c:v>
                </c:pt>
                <c:pt idx="4">
                  <c:v>0.16117274797755499</c:v>
                </c:pt>
                <c:pt idx="5">
                  <c:v>0.14798796629060301</c:v>
                </c:pt>
                <c:pt idx="6">
                  <c:v>0.107052934086662</c:v>
                </c:pt>
                <c:pt idx="7">
                  <c:v>7.80626588360986E-2</c:v>
                </c:pt>
                <c:pt idx="8">
                  <c:v>2.1571428571428498E-2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5E0-8DB6-982017975ACE}"/>
            </c:ext>
          </c:extLst>
        </c:ser>
        <c:ser>
          <c:idx val="1"/>
          <c:order val="1"/>
          <c:tx>
            <c:strRef>
              <c:f>discount_type!$C$18</c:f>
              <c:strCache>
                <c:ptCount val="1"/>
                <c:pt idx="0">
                  <c:v>Average Redeem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discount_type!$C$19:$C$28</c:f>
              <c:numCache>
                <c:formatCode>0.00%</c:formatCode>
                <c:ptCount val="10"/>
                <c:pt idx="0">
                  <c:v>6.0700662379565201E-2</c:v>
                </c:pt>
                <c:pt idx="1">
                  <c:v>2.7979480451458202E-2</c:v>
                </c:pt>
                <c:pt idx="2">
                  <c:v>4.0225876530783397E-2</c:v>
                </c:pt>
                <c:pt idx="3">
                  <c:v>4.4999999999999998E-2</c:v>
                </c:pt>
                <c:pt idx="4">
                  <c:v>0.13665689630872299</c:v>
                </c:pt>
                <c:pt idx="5">
                  <c:v>3.2453846010070203E-2</c:v>
                </c:pt>
                <c:pt idx="6">
                  <c:v>1.0523652007261601E-2</c:v>
                </c:pt>
                <c:pt idx="7">
                  <c:v>9.3785457807459508E-3</c:v>
                </c:pt>
                <c:pt idx="8">
                  <c:v>3.57142857142857E-3</c:v>
                </c:pt>
                <c:pt idx="9">
                  <c:v>5.5527528042453303E-4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5E0-8DB6-98201797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00992959"/>
        <c:axId val="1001003999"/>
      </c:barChart>
      <c:catAx>
        <c:axId val="10009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3999"/>
        <c:crosses val="autoZero"/>
        <c:auto val="1"/>
        <c:lblAlgn val="ctr"/>
        <c:lblOffset val="100"/>
        <c:noMultiLvlLbl val="0"/>
      </c:catAx>
      <c:valAx>
        <c:axId val="10010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2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Daily Claim &amp; Redeem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daily!$B$3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daily!$B$4:$B$63</c:f>
              <c:numCache>
                <c:formatCode>#,##0</c:formatCode>
                <c:ptCount val="60"/>
                <c:pt idx="0">
                  <c:v>2260</c:v>
                </c:pt>
                <c:pt idx="1">
                  <c:v>5082</c:v>
                </c:pt>
                <c:pt idx="2">
                  <c:v>7190</c:v>
                </c:pt>
                <c:pt idx="3">
                  <c:v>4792</c:v>
                </c:pt>
                <c:pt idx="4">
                  <c:v>4663</c:v>
                </c:pt>
                <c:pt idx="5">
                  <c:v>4459</c:v>
                </c:pt>
                <c:pt idx="6">
                  <c:v>4328</c:v>
                </c:pt>
                <c:pt idx="7">
                  <c:v>3214</c:v>
                </c:pt>
                <c:pt idx="8">
                  <c:v>3219</c:v>
                </c:pt>
                <c:pt idx="9">
                  <c:v>2854</c:v>
                </c:pt>
                <c:pt idx="10">
                  <c:v>2915</c:v>
                </c:pt>
                <c:pt idx="11">
                  <c:v>3063</c:v>
                </c:pt>
                <c:pt idx="12">
                  <c:v>3590</c:v>
                </c:pt>
                <c:pt idx="13">
                  <c:v>3519</c:v>
                </c:pt>
                <c:pt idx="14">
                  <c:v>2501</c:v>
                </c:pt>
                <c:pt idx="15">
                  <c:v>2707</c:v>
                </c:pt>
                <c:pt idx="16">
                  <c:v>3198</c:v>
                </c:pt>
                <c:pt idx="17">
                  <c:v>3605</c:v>
                </c:pt>
                <c:pt idx="18">
                  <c:v>3563</c:v>
                </c:pt>
                <c:pt idx="19">
                  <c:v>3437</c:v>
                </c:pt>
                <c:pt idx="20">
                  <c:v>2622</c:v>
                </c:pt>
                <c:pt idx="21">
                  <c:v>2313</c:v>
                </c:pt>
                <c:pt idx="22">
                  <c:v>2312</c:v>
                </c:pt>
                <c:pt idx="23">
                  <c:v>3103</c:v>
                </c:pt>
                <c:pt idx="24">
                  <c:v>3324</c:v>
                </c:pt>
                <c:pt idx="25">
                  <c:v>3098</c:v>
                </c:pt>
                <c:pt idx="26">
                  <c:v>3384</c:v>
                </c:pt>
                <c:pt idx="27">
                  <c:v>3403</c:v>
                </c:pt>
                <c:pt idx="28">
                  <c:v>2686</c:v>
                </c:pt>
                <c:pt idx="29">
                  <c:v>3162</c:v>
                </c:pt>
                <c:pt idx="30">
                  <c:v>3337</c:v>
                </c:pt>
                <c:pt idx="31">
                  <c:v>5493</c:v>
                </c:pt>
                <c:pt idx="32">
                  <c:v>4965</c:v>
                </c:pt>
                <c:pt idx="33">
                  <c:v>5354</c:v>
                </c:pt>
                <c:pt idx="34">
                  <c:v>4577</c:v>
                </c:pt>
                <c:pt idx="35">
                  <c:v>4402</c:v>
                </c:pt>
                <c:pt idx="36">
                  <c:v>4742</c:v>
                </c:pt>
                <c:pt idx="37">
                  <c:v>5402</c:v>
                </c:pt>
                <c:pt idx="38">
                  <c:v>3473</c:v>
                </c:pt>
                <c:pt idx="39">
                  <c:v>2090</c:v>
                </c:pt>
                <c:pt idx="40">
                  <c:v>2028</c:v>
                </c:pt>
                <c:pt idx="41">
                  <c:v>2071</c:v>
                </c:pt>
                <c:pt idx="42">
                  <c:v>2499</c:v>
                </c:pt>
                <c:pt idx="43">
                  <c:v>3119</c:v>
                </c:pt>
                <c:pt idx="44">
                  <c:v>4273</c:v>
                </c:pt>
                <c:pt idx="45">
                  <c:v>4046</c:v>
                </c:pt>
                <c:pt idx="46">
                  <c:v>3852</c:v>
                </c:pt>
                <c:pt idx="47">
                  <c:v>3838</c:v>
                </c:pt>
                <c:pt idx="48">
                  <c:v>3391</c:v>
                </c:pt>
                <c:pt idx="49">
                  <c:v>3568</c:v>
                </c:pt>
                <c:pt idx="50">
                  <c:v>3638</c:v>
                </c:pt>
                <c:pt idx="51">
                  <c:v>3168</c:v>
                </c:pt>
                <c:pt idx="52">
                  <c:v>3494</c:v>
                </c:pt>
                <c:pt idx="53">
                  <c:v>2994</c:v>
                </c:pt>
                <c:pt idx="54">
                  <c:v>2979</c:v>
                </c:pt>
                <c:pt idx="55">
                  <c:v>3226</c:v>
                </c:pt>
                <c:pt idx="56">
                  <c:v>2412</c:v>
                </c:pt>
                <c:pt idx="57">
                  <c:v>2525</c:v>
                </c:pt>
                <c:pt idx="58">
                  <c:v>2582</c:v>
                </c:pt>
                <c:pt idx="59">
                  <c:v>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A-48D3-8847-A5FE13864820}"/>
            </c:ext>
          </c:extLst>
        </c:ser>
        <c:ser>
          <c:idx val="1"/>
          <c:order val="1"/>
          <c:tx>
            <c:strRef>
              <c:f>daily!$C$3</c:f>
              <c:strCache>
                <c:ptCount val="1"/>
                <c:pt idx="0">
                  <c:v>Redeems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daily!$C$4:$C$63</c:f>
              <c:numCache>
                <c:formatCode>#,##0</c:formatCode>
                <c:ptCount val="60"/>
                <c:pt idx="0">
                  <c:v>935</c:v>
                </c:pt>
                <c:pt idx="1">
                  <c:v>1260</c:v>
                </c:pt>
                <c:pt idx="2">
                  <c:v>1522</c:v>
                </c:pt>
                <c:pt idx="3">
                  <c:v>1325</c:v>
                </c:pt>
                <c:pt idx="4">
                  <c:v>1497</c:v>
                </c:pt>
                <c:pt idx="5">
                  <c:v>1726</c:v>
                </c:pt>
                <c:pt idx="6">
                  <c:v>1809</c:v>
                </c:pt>
                <c:pt idx="7">
                  <c:v>1250</c:v>
                </c:pt>
                <c:pt idx="8">
                  <c:v>1244</c:v>
                </c:pt>
                <c:pt idx="9">
                  <c:v>1241</c:v>
                </c:pt>
                <c:pt idx="10">
                  <c:v>1158</c:v>
                </c:pt>
                <c:pt idx="11">
                  <c:v>1336</c:v>
                </c:pt>
                <c:pt idx="12">
                  <c:v>1578</c:v>
                </c:pt>
                <c:pt idx="13">
                  <c:v>1711</c:v>
                </c:pt>
                <c:pt idx="14">
                  <c:v>1216</c:v>
                </c:pt>
                <c:pt idx="15">
                  <c:v>1405</c:v>
                </c:pt>
                <c:pt idx="16">
                  <c:v>1490</c:v>
                </c:pt>
                <c:pt idx="17">
                  <c:v>1554</c:v>
                </c:pt>
                <c:pt idx="18">
                  <c:v>1392</c:v>
                </c:pt>
                <c:pt idx="19">
                  <c:v>1681</c:v>
                </c:pt>
                <c:pt idx="20">
                  <c:v>1484</c:v>
                </c:pt>
                <c:pt idx="21">
                  <c:v>1142</c:v>
                </c:pt>
                <c:pt idx="22">
                  <c:v>1116</c:v>
                </c:pt>
                <c:pt idx="23">
                  <c:v>1352</c:v>
                </c:pt>
                <c:pt idx="24">
                  <c:v>1637</c:v>
                </c:pt>
                <c:pt idx="25">
                  <c:v>1464</c:v>
                </c:pt>
                <c:pt idx="26">
                  <c:v>1770</c:v>
                </c:pt>
                <c:pt idx="27">
                  <c:v>2031</c:v>
                </c:pt>
                <c:pt idx="28">
                  <c:v>1466</c:v>
                </c:pt>
                <c:pt idx="29">
                  <c:v>1976</c:v>
                </c:pt>
                <c:pt idx="30">
                  <c:v>1876</c:v>
                </c:pt>
                <c:pt idx="31">
                  <c:v>1909</c:v>
                </c:pt>
                <c:pt idx="32">
                  <c:v>2107</c:v>
                </c:pt>
                <c:pt idx="33">
                  <c:v>2248</c:v>
                </c:pt>
                <c:pt idx="34">
                  <c:v>2307</c:v>
                </c:pt>
                <c:pt idx="35">
                  <c:v>2117</c:v>
                </c:pt>
                <c:pt idx="36">
                  <c:v>2696</c:v>
                </c:pt>
                <c:pt idx="37">
                  <c:v>3011</c:v>
                </c:pt>
                <c:pt idx="38">
                  <c:v>1669</c:v>
                </c:pt>
                <c:pt idx="39">
                  <c:v>926</c:v>
                </c:pt>
                <c:pt idx="40">
                  <c:v>639</c:v>
                </c:pt>
                <c:pt idx="41">
                  <c:v>659</c:v>
                </c:pt>
                <c:pt idx="42">
                  <c:v>762</c:v>
                </c:pt>
                <c:pt idx="43">
                  <c:v>1298</c:v>
                </c:pt>
                <c:pt idx="44">
                  <c:v>2002</c:v>
                </c:pt>
                <c:pt idx="45">
                  <c:v>1687</c:v>
                </c:pt>
                <c:pt idx="46">
                  <c:v>1759</c:v>
                </c:pt>
                <c:pt idx="47">
                  <c:v>1754</c:v>
                </c:pt>
                <c:pt idx="48">
                  <c:v>1578</c:v>
                </c:pt>
                <c:pt idx="49">
                  <c:v>1786</c:v>
                </c:pt>
                <c:pt idx="50">
                  <c:v>1837</c:v>
                </c:pt>
                <c:pt idx="51">
                  <c:v>1639</c:v>
                </c:pt>
                <c:pt idx="52">
                  <c:v>1814</c:v>
                </c:pt>
                <c:pt idx="53">
                  <c:v>1597</c:v>
                </c:pt>
                <c:pt idx="54">
                  <c:v>1665</c:v>
                </c:pt>
                <c:pt idx="55">
                  <c:v>1851</c:v>
                </c:pt>
                <c:pt idx="56">
                  <c:v>1372</c:v>
                </c:pt>
                <c:pt idx="57">
                  <c:v>1415</c:v>
                </c:pt>
                <c:pt idx="58">
                  <c:v>1554</c:v>
                </c:pt>
                <c:pt idx="59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A-48D3-8847-A5FE1386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44706671"/>
        <c:axId val="752471343"/>
      </c:barChart>
      <c:dateAx>
        <c:axId val="74470667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1343"/>
        <c:crosses val="autoZero"/>
        <c:auto val="1"/>
        <c:lblOffset val="100"/>
        <c:baseTimeUnit val="days"/>
      </c:dateAx>
      <c:valAx>
        <c:axId val="7524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6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Voucher Claim &amp; Redemption Rate by Voucher release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voucher_release_date!$L$3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voucher_release_date!$L$4:$L$85</c15:sqref>
                  </c15:fullRef>
                </c:ext>
              </c:extLst>
              <c:f>voucher_release_date!$L$5:$L$85</c:f>
              <c:numCache>
                <c:formatCode>0%</c:formatCode>
                <c:ptCount val="81"/>
                <c:pt idx="0">
                  <c:v>3.9824014004048877E-2</c:v>
                </c:pt>
                <c:pt idx="1">
                  <c:v>1.1352610130021347E-2</c:v>
                </c:pt>
                <c:pt idx="2">
                  <c:v>1.3031744904481215E-2</c:v>
                </c:pt>
                <c:pt idx="3">
                  <c:v>0.77007700770077003</c:v>
                </c:pt>
                <c:pt idx="4">
                  <c:v>0</c:v>
                </c:pt>
                <c:pt idx="5">
                  <c:v>0</c:v>
                </c:pt>
                <c:pt idx="6">
                  <c:v>7.5643654591023013E-2</c:v>
                </c:pt>
                <c:pt idx="7">
                  <c:v>6.140620202640467E-2</c:v>
                </c:pt>
                <c:pt idx="8">
                  <c:v>0</c:v>
                </c:pt>
                <c:pt idx="9">
                  <c:v>8.5506626763574178E-2</c:v>
                </c:pt>
                <c:pt idx="10">
                  <c:v>3.4884976272395715E-2</c:v>
                </c:pt>
                <c:pt idx="11">
                  <c:v>0</c:v>
                </c:pt>
                <c:pt idx="12">
                  <c:v>5.208333333333333E-3</c:v>
                </c:pt>
                <c:pt idx="13">
                  <c:v>1.1901717845603106E-2</c:v>
                </c:pt>
                <c:pt idx="14">
                  <c:v>5.0000000000000001E-3</c:v>
                </c:pt>
                <c:pt idx="15">
                  <c:v>1.3469827586206896E-2</c:v>
                </c:pt>
                <c:pt idx="16">
                  <c:v>0</c:v>
                </c:pt>
                <c:pt idx="17">
                  <c:v>1.2266666666666667E-2</c:v>
                </c:pt>
                <c:pt idx="18">
                  <c:v>7.6999999999999999E-2</c:v>
                </c:pt>
                <c:pt idx="19">
                  <c:v>0.31692857142857145</c:v>
                </c:pt>
                <c:pt idx="20">
                  <c:v>0.53200000000000003</c:v>
                </c:pt>
                <c:pt idx="21">
                  <c:v>7.4921770227983908E-3</c:v>
                </c:pt>
                <c:pt idx="22">
                  <c:v>7.5265491287761629E-3</c:v>
                </c:pt>
                <c:pt idx="23">
                  <c:v>3.5000000000000003E-2</c:v>
                </c:pt>
                <c:pt idx="24">
                  <c:v>3.6644457904300425E-2</c:v>
                </c:pt>
                <c:pt idx="25">
                  <c:v>2.8571428571428571E-2</c:v>
                </c:pt>
                <c:pt idx="26">
                  <c:v>0.18367346938775511</c:v>
                </c:pt>
                <c:pt idx="27">
                  <c:v>8.9007383100902379E-2</c:v>
                </c:pt>
                <c:pt idx="28">
                  <c:v>0.1268</c:v>
                </c:pt>
                <c:pt idx="29">
                  <c:v>3.5809436502707193E-3</c:v>
                </c:pt>
                <c:pt idx="30">
                  <c:v>0.18522860492379836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0.24300699300699299</c:v>
                </c:pt>
                <c:pt idx="34">
                  <c:v>0.53166666666666662</c:v>
                </c:pt>
                <c:pt idx="35">
                  <c:v>0.22764044943820225</c:v>
                </c:pt>
                <c:pt idx="36">
                  <c:v>1.953180029003522E-2</c:v>
                </c:pt>
                <c:pt idx="37">
                  <c:v>0.45517241379310347</c:v>
                </c:pt>
                <c:pt idx="38">
                  <c:v>2.9773719730051607E-2</c:v>
                </c:pt>
                <c:pt idx="39">
                  <c:v>0.28594377510040159</c:v>
                </c:pt>
                <c:pt idx="40">
                  <c:v>0.12380952380952381</c:v>
                </c:pt>
                <c:pt idx="41">
                  <c:v>2.2075424366585834E-2</c:v>
                </c:pt>
                <c:pt idx="42">
                  <c:v>0.12394284047827354</c:v>
                </c:pt>
                <c:pt idx="43">
                  <c:v>8.4462809917355372E-2</c:v>
                </c:pt>
                <c:pt idx="44">
                  <c:v>0.20250000000000001</c:v>
                </c:pt>
                <c:pt idx="45">
                  <c:v>0.35182926829268291</c:v>
                </c:pt>
                <c:pt idx="46">
                  <c:v>0.13617747440273037</c:v>
                </c:pt>
                <c:pt idx="47">
                  <c:v>5.2959501557632398E-2</c:v>
                </c:pt>
                <c:pt idx="48">
                  <c:v>0.65820450999858171</c:v>
                </c:pt>
                <c:pt idx="49">
                  <c:v>0.20293609671848015</c:v>
                </c:pt>
                <c:pt idx="50">
                  <c:v>0.11613517372679677</c:v>
                </c:pt>
                <c:pt idx="51">
                  <c:v>8.803329864724245E-2</c:v>
                </c:pt>
                <c:pt idx="52">
                  <c:v>0.25929145837861334</c:v>
                </c:pt>
                <c:pt idx="53">
                  <c:v>0.74341666666666661</c:v>
                </c:pt>
                <c:pt idx="54">
                  <c:v>0.35214162348877376</c:v>
                </c:pt>
                <c:pt idx="55">
                  <c:v>1</c:v>
                </c:pt>
                <c:pt idx="56">
                  <c:v>5.7500000000000002E-2</c:v>
                </c:pt>
                <c:pt idx="57">
                  <c:v>0.17449999999999999</c:v>
                </c:pt>
                <c:pt idx="58">
                  <c:v>1</c:v>
                </c:pt>
                <c:pt idx="59">
                  <c:v>0.39330188679245282</c:v>
                </c:pt>
                <c:pt idx="60">
                  <c:v>0.115</c:v>
                </c:pt>
                <c:pt idx="61">
                  <c:v>0.24563197339295947</c:v>
                </c:pt>
                <c:pt idx="62">
                  <c:v>0.20480621239680985</c:v>
                </c:pt>
                <c:pt idx="63">
                  <c:v>0.1195</c:v>
                </c:pt>
                <c:pt idx="64">
                  <c:v>1</c:v>
                </c:pt>
                <c:pt idx="65">
                  <c:v>4.1066666666666668E-2</c:v>
                </c:pt>
                <c:pt idx="66">
                  <c:v>0.32374999999999998</c:v>
                </c:pt>
                <c:pt idx="67">
                  <c:v>0.51358024691358029</c:v>
                </c:pt>
                <c:pt idx="68">
                  <c:v>2.3666666666666666E-2</c:v>
                </c:pt>
                <c:pt idx="69">
                  <c:v>3.1578947368421052E-3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C23-BE77-65999B1148BC}"/>
            </c:ext>
          </c:extLst>
        </c:ser>
        <c:ser>
          <c:idx val="4"/>
          <c:order val="4"/>
          <c:tx>
            <c:strRef>
              <c:f>voucher_release_date!$M$3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voucher_release_date!$M$4:$M$85</c15:sqref>
                  </c15:fullRef>
                </c:ext>
              </c:extLst>
              <c:f>voucher_release_date!$M$5:$M$85</c:f>
              <c:numCache>
                <c:formatCode>0%</c:formatCode>
                <c:ptCount val="81"/>
                <c:pt idx="0">
                  <c:v>3.949328861302457E-2</c:v>
                </c:pt>
                <c:pt idx="1">
                  <c:v>1.1317326182453293E-2</c:v>
                </c:pt>
                <c:pt idx="2">
                  <c:v>1.3280306796392301E-2</c:v>
                </c:pt>
                <c:pt idx="3">
                  <c:v>0.63256325632563259</c:v>
                </c:pt>
                <c:pt idx="4">
                  <c:v>4.6663555762949138E-4</c:v>
                </c:pt>
                <c:pt idx="5">
                  <c:v>4.927797060461927E-4</c:v>
                </c:pt>
                <c:pt idx="6">
                  <c:v>7.5643654591023013E-2</c:v>
                </c:pt>
                <c:pt idx="7">
                  <c:v>5.587964384402825E-2</c:v>
                </c:pt>
                <c:pt idx="8">
                  <c:v>9.5070422535211266E-2</c:v>
                </c:pt>
                <c:pt idx="9">
                  <c:v>7.9093629756306114E-2</c:v>
                </c:pt>
                <c:pt idx="10">
                  <c:v>3.440150579929873E-2</c:v>
                </c:pt>
                <c:pt idx="11">
                  <c:v>5.7142857142857141E-2</c:v>
                </c:pt>
                <c:pt idx="12">
                  <c:v>5.208333333333333E-3</c:v>
                </c:pt>
                <c:pt idx="13">
                  <c:v>1.9526255840442595E-3</c:v>
                </c:pt>
                <c:pt idx="14">
                  <c:v>5.0000000000000001E-3</c:v>
                </c:pt>
                <c:pt idx="15">
                  <c:v>1.0775862068965518E-2</c:v>
                </c:pt>
                <c:pt idx="16">
                  <c:v>0</c:v>
                </c:pt>
                <c:pt idx="17">
                  <c:v>3.4666666666666665E-3</c:v>
                </c:pt>
                <c:pt idx="18">
                  <c:v>1.2500000000000001E-2</c:v>
                </c:pt>
                <c:pt idx="19">
                  <c:v>0.13878571428571429</c:v>
                </c:pt>
                <c:pt idx="20">
                  <c:v>0.104</c:v>
                </c:pt>
                <c:pt idx="21">
                  <c:v>7.4653553866785875E-3</c:v>
                </c:pt>
                <c:pt idx="22">
                  <c:v>1.2372409526755336E-3</c:v>
                </c:pt>
                <c:pt idx="23">
                  <c:v>0</c:v>
                </c:pt>
                <c:pt idx="24">
                  <c:v>1.4536644457904301E-2</c:v>
                </c:pt>
                <c:pt idx="25">
                  <c:v>0</c:v>
                </c:pt>
                <c:pt idx="26">
                  <c:v>0.16615325375433193</c:v>
                </c:pt>
                <c:pt idx="27">
                  <c:v>1.5176374077112387E-2</c:v>
                </c:pt>
                <c:pt idx="28">
                  <c:v>1.7999999999999999E-2</c:v>
                </c:pt>
                <c:pt idx="29">
                  <c:v>6.3024608244764658E-4</c:v>
                </c:pt>
                <c:pt idx="30">
                  <c:v>0.15709261430246191</c:v>
                </c:pt>
                <c:pt idx="31">
                  <c:v>0.14000000000000001</c:v>
                </c:pt>
                <c:pt idx="32">
                  <c:v>0.33333333333333331</c:v>
                </c:pt>
                <c:pt idx="33">
                  <c:v>1.3403263403263404E-2</c:v>
                </c:pt>
                <c:pt idx="34">
                  <c:v>0.03</c:v>
                </c:pt>
                <c:pt idx="35">
                  <c:v>4.1235955056179774E-2</c:v>
                </c:pt>
                <c:pt idx="36">
                  <c:v>1.968924798011187E-2</c:v>
                </c:pt>
                <c:pt idx="37">
                  <c:v>0.12758620689655173</c:v>
                </c:pt>
                <c:pt idx="38">
                  <c:v>6.3517268757443427E-3</c:v>
                </c:pt>
                <c:pt idx="39">
                  <c:v>5.1807228915662654E-2</c:v>
                </c:pt>
                <c:pt idx="40">
                  <c:v>6.8571428571428575E-2</c:v>
                </c:pt>
                <c:pt idx="41">
                  <c:v>4.6826657747303284E-3</c:v>
                </c:pt>
                <c:pt idx="42">
                  <c:v>2.323320696024108E-2</c:v>
                </c:pt>
                <c:pt idx="43">
                  <c:v>5.7851239669421484E-3</c:v>
                </c:pt>
                <c:pt idx="44">
                  <c:v>6.9500000000000006E-2</c:v>
                </c:pt>
                <c:pt idx="45">
                  <c:v>0.15670731707317073</c:v>
                </c:pt>
                <c:pt idx="46">
                  <c:v>1.9852104664391353E-2</c:v>
                </c:pt>
                <c:pt idx="47">
                  <c:v>3.1152647975077881E-3</c:v>
                </c:pt>
                <c:pt idx="48">
                  <c:v>4.9921996879875197E-2</c:v>
                </c:pt>
                <c:pt idx="49">
                  <c:v>1.6753022452504318E-2</c:v>
                </c:pt>
                <c:pt idx="50">
                  <c:v>1.5706806282722512E-2</c:v>
                </c:pt>
                <c:pt idx="51">
                  <c:v>1.2278876170655567E-2</c:v>
                </c:pt>
                <c:pt idx="52">
                  <c:v>1.7170180395566181E-2</c:v>
                </c:pt>
                <c:pt idx="53">
                  <c:v>0.16733333333333333</c:v>
                </c:pt>
                <c:pt idx="54">
                  <c:v>0.13386010362694301</c:v>
                </c:pt>
                <c:pt idx="55">
                  <c:v>0.2</c:v>
                </c:pt>
                <c:pt idx="56">
                  <c:v>9.75E-3</c:v>
                </c:pt>
                <c:pt idx="57">
                  <c:v>4.9575000000000001E-2</c:v>
                </c:pt>
                <c:pt idx="58">
                  <c:v>0.65200000000000002</c:v>
                </c:pt>
                <c:pt idx="59">
                  <c:v>0.16547169811320755</c:v>
                </c:pt>
                <c:pt idx="60">
                  <c:v>2.6599999999999999E-2</c:v>
                </c:pt>
                <c:pt idx="61">
                  <c:v>0.13910268654703986</c:v>
                </c:pt>
                <c:pt idx="62">
                  <c:v>9.6893801595074863E-3</c:v>
                </c:pt>
                <c:pt idx="63">
                  <c:v>2.0500000000000001E-2</c:v>
                </c:pt>
                <c:pt idx="64">
                  <c:v>0.5377777777777778</c:v>
                </c:pt>
                <c:pt idx="65">
                  <c:v>2E-3</c:v>
                </c:pt>
                <c:pt idx="66">
                  <c:v>1.7500000000000002E-2</c:v>
                </c:pt>
                <c:pt idx="67">
                  <c:v>0.18312345679012346</c:v>
                </c:pt>
                <c:pt idx="68">
                  <c:v>2.3333333333333335E-3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C23-BE77-65999B11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53943904"/>
        <c:axId val="65393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voucher_release_date!$I$3</c15:sqref>
                        </c15:formulaRef>
                      </c:ext>
                    </c:extLst>
                    <c:strCache>
                      <c:ptCount val="1"/>
                      <c:pt idx="0">
                        <c:v>Total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voucher_release_date!$I$4:$I$85</c15:sqref>
                        </c15:fullRef>
                        <c15:formulaRef>
                          <c15:sqref>voucher_release_date!$I$5:$I$85</c15:sqref>
                        </c15:formulaRef>
                      </c:ext>
                    </c:extLst>
                    <c:numCache>
                      <c:formatCode>#,##0</c:formatCode>
                      <c:ptCount val="81"/>
                      <c:pt idx="0">
                        <c:v>299342</c:v>
                      </c:pt>
                      <c:pt idx="1">
                        <c:v>113366</c:v>
                      </c:pt>
                      <c:pt idx="2">
                        <c:v>140810</c:v>
                      </c:pt>
                      <c:pt idx="3">
                        <c:v>909</c:v>
                      </c:pt>
                      <c:pt idx="4">
                        <c:v>6429</c:v>
                      </c:pt>
                      <c:pt idx="5">
                        <c:v>46674</c:v>
                      </c:pt>
                      <c:pt idx="6">
                        <c:v>4389</c:v>
                      </c:pt>
                      <c:pt idx="7">
                        <c:v>3257</c:v>
                      </c:pt>
                      <c:pt idx="8">
                        <c:v>284</c:v>
                      </c:pt>
                      <c:pt idx="9">
                        <c:v>2339</c:v>
                      </c:pt>
                      <c:pt idx="10">
                        <c:v>213043</c:v>
                      </c:pt>
                      <c:pt idx="11">
                        <c:v>140</c:v>
                      </c:pt>
                      <c:pt idx="12">
                        <c:v>576</c:v>
                      </c:pt>
                      <c:pt idx="13">
                        <c:v>43019</c:v>
                      </c:pt>
                      <c:pt idx="14">
                        <c:v>2800</c:v>
                      </c:pt>
                      <c:pt idx="15">
                        <c:v>1856</c:v>
                      </c:pt>
                      <c:pt idx="16">
                        <c:v>1000</c:v>
                      </c:pt>
                      <c:pt idx="17">
                        <c:v>7500</c:v>
                      </c:pt>
                      <c:pt idx="18">
                        <c:v>2000</c:v>
                      </c:pt>
                      <c:pt idx="19">
                        <c:v>14000</c:v>
                      </c:pt>
                      <c:pt idx="20">
                        <c:v>250</c:v>
                      </c:pt>
                      <c:pt idx="21">
                        <c:v>111850</c:v>
                      </c:pt>
                      <c:pt idx="22">
                        <c:v>9699</c:v>
                      </c:pt>
                      <c:pt idx="23">
                        <c:v>200</c:v>
                      </c:pt>
                      <c:pt idx="24">
                        <c:v>3302</c:v>
                      </c:pt>
                      <c:pt idx="25">
                        <c:v>35</c:v>
                      </c:pt>
                      <c:pt idx="26">
                        <c:v>5194</c:v>
                      </c:pt>
                      <c:pt idx="27">
                        <c:v>2438</c:v>
                      </c:pt>
                      <c:pt idx="28">
                        <c:v>5000</c:v>
                      </c:pt>
                      <c:pt idx="29">
                        <c:v>34907</c:v>
                      </c:pt>
                      <c:pt idx="30">
                        <c:v>853</c:v>
                      </c:pt>
                      <c:pt idx="31">
                        <c:v>100</c:v>
                      </c:pt>
                      <c:pt idx="32">
                        <c:v>3</c:v>
                      </c:pt>
                      <c:pt idx="33">
                        <c:v>1716</c:v>
                      </c:pt>
                      <c:pt idx="34">
                        <c:v>600</c:v>
                      </c:pt>
                      <c:pt idx="35">
                        <c:v>8900</c:v>
                      </c:pt>
                      <c:pt idx="36">
                        <c:v>120675</c:v>
                      </c:pt>
                      <c:pt idx="37">
                        <c:v>290</c:v>
                      </c:pt>
                      <c:pt idx="38">
                        <c:v>2519</c:v>
                      </c:pt>
                      <c:pt idx="39">
                        <c:v>4980</c:v>
                      </c:pt>
                      <c:pt idx="40">
                        <c:v>1050</c:v>
                      </c:pt>
                      <c:pt idx="41">
                        <c:v>11959</c:v>
                      </c:pt>
                      <c:pt idx="42">
                        <c:v>10287</c:v>
                      </c:pt>
                      <c:pt idx="43">
                        <c:v>12100</c:v>
                      </c:pt>
                      <c:pt idx="44">
                        <c:v>2000</c:v>
                      </c:pt>
                      <c:pt idx="45">
                        <c:v>1640</c:v>
                      </c:pt>
                      <c:pt idx="46">
                        <c:v>17580</c:v>
                      </c:pt>
                      <c:pt idx="47">
                        <c:v>321</c:v>
                      </c:pt>
                      <c:pt idx="48">
                        <c:v>7051</c:v>
                      </c:pt>
                      <c:pt idx="49">
                        <c:v>5790</c:v>
                      </c:pt>
                      <c:pt idx="50">
                        <c:v>2101</c:v>
                      </c:pt>
                      <c:pt idx="51">
                        <c:v>4805</c:v>
                      </c:pt>
                      <c:pt idx="52">
                        <c:v>4601</c:v>
                      </c:pt>
                      <c:pt idx="53">
                        <c:v>24000</c:v>
                      </c:pt>
                      <c:pt idx="54">
                        <c:v>115800</c:v>
                      </c:pt>
                      <c:pt idx="55">
                        <c:v>20</c:v>
                      </c:pt>
                      <c:pt idx="56">
                        <c:v>4000</c:v>
                      </c:pt>
                      <c:pt idx="57">
                        <c:v>40000</c:v>
                      </c:pt>
                      <c:pt idx="58">
                        <c:v>1500</c:v>
                      </c:pt>
                      <c:pt idx="59">
                        <c:v>21200</c:v>
                      </c:pt>
                      <c:pt idx="60">
                        <c:v>20000</c:v>
                      </c:pt>
                      <c:pt idx="61">
                        <c:v>88999</c:v>
                      </c:pt>
                      <c:pt idx="62">
                        <c:v>28588</c:v>
                      </c:pt>
                      <c:pt idx="63">
                        <c:v>2000</c:v>
                      </c:pt>
                      <c:pt idx="64">
                        <c:v>900</c:v>
                      </c:pt>
                      <c:pt idx="65">
                        <c:v>7500</c:v>
                      </c:pt>
                      <c:pt idx="66">
                        <c:v>800</c:v>
                      </c:pt>
                      <c:pt idx="67">
                        <c:v>81000</c:v>
                      </c:pt>
                      <c:pt idx="68">
                        <c:v>3000</c:v>
                      </c:pt>
                      <c:pt idx="69">
                        <c:v>1900</c:v>
                      </c:pt>
                      <c:pt idx="70">
                        <c:v>116497</c:v>
                      </c:pt>
                      <c:pt idx="71">
                        <c:v>3200</c:v>
                      </c:pt>
                      <c:pt idx="72">
                        <c:v>6772</c:v>
                      </c:pt>
                      <c:pt idx="73">
                        <c:v>4782</c:v>
                      </c:pt>
                      <c:pt idx="74">
                        <c:v>1000</c:v>
                      </c:pt>
                      <c:pt idx="75">
                        <c:v>5001</c:v>
                      </c:pt>
                      <c:pt idx="76">
                        <c:v>2300</c:v>
                      </c:pt>
                      <c:pt idx="77">
                        <c:v>1000</c:v>
                      </c:pt>
                      <c:pt idx="78">
                        <c:v>1000</c:v>
                      </c:pt>
                      <c:pt idx="79">
                        <c:v>5786</c:v>
                      </c:pt>
                      <c:pt idx="80">
                        <c:v>2250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D9-4C23-BE77-65999B1148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voucher_release_date!$J$3</c15:sqref>
                        </c15:formulaRef>
                      </c:ext>
                    </c:extLst>
                    <c:strCache>
                      <c:ptCount val="1"/>
                      <c:pt idx="0">
                        <c:v>Claimed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voucher_release_date!$J$4:$J$85</c15:sqref>
                        </c15:fullRef>
                        <c15:formulaRef>
                          <c15:sqref>voucher_release_date!$J$5:$J$85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11921</c:v>
                      </c:pt>
                      <c:pt idx="1">
                        <c:v>1287</c:v>
                      </c:pt>
                      <c:pt idx="2">
                        <c:v>1835</c:v>
                      </c:pt>
                      <c:pt idx="3">
                        <c:v>700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332</c:v>
                      </c:pt>
                      <c:pt idx="7">
                        <c:v>200</c:v>
                      </c:pt>
                      <c:pt idx="8">
                        <c:v>0</c:v>
                      </c:pt>
                      <c:pt idx="9">
                        <c:v>200</c:v>
                      </c:pt>
                      <c:pt idx="10">
                        <c:v>7432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512</c:v>
                      </c:pt>
                      <c:pt idx="14">
                        <c:v>14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92</c:v>
                      </c:pt>
                      <c:pt idx="18">
                        <c:v>154</c:v>
                      </c:pt>
                      <c:pt idx="19">
                        <c:v>4437</c:v>
                      </c:pt>
                      <c:pt idx="20">
                        <c:v>133</c:v>
                      </c:pt>
                      <c:pt idx="21">
                        <c:v>838</c:v>
                      </c:pt>
                      <c:pt idx="22">
                        <c:v>73</c:v>
                      </c:pt>
                      <c:pt idx="23">
                        <c:v>7</c:v>
                      </c:pt>
                      <c:pt idx="24">
                        <c:v>121</c:v>
                      </c:pt>
                      <c:pt idx="25">
                        <c:v>1</c:v>
                      </c:pt>
                      <c:pt idx="26">
                        <c:v>954</c:v>
                      </c:pt>
                      <c:pt idx="27">
                        <c:v>217</c:v>
                      </c:pt>
                      <c:pt idx="28">
                        <c:v>634</c:v>
                      </c:pt>
                      <c:pt idx="29">
                        <c:v>125</c:v>
                      </c:pt>
                      <c:pt idx="30">
                        <c:v>158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417</c:v>
                      </c:pt>
                      <c:pt idx="34">
                        <c:v>319</c:v>
                      </c:pt>
                      <c:pt idx="35">
                        <c:v>2026</c:v>
                      </c:pt>
                      <c:pt idx="36">
                        <c:v>2357</c:v>
                      </c:pt>
                      <c:pt idx="37">
                        <c:v>132</c:v>
                      </c:pt>
                      <c:pt idx="38">
                        <c:v>75</c:v>
                      </c:pt>
                      <c:pt idx="39">
                        <c:v>1424</c:v>
                      </c:pt>
                      <c:pt idx="40">
                        <c:v>130</c:v>
                      </c:pt>
                      <c:pt idx="41">
                        <c:v>264</c:v>
                      </c:pt>
                      <c:pt idx="42">
                        <c:v>1275</c:v>
                      </c:pt>
                      <c:pt idx="43">
                        <c:v>1022</c:v>
                      </c:pt>
                      <c:pt idx="44">
                        <c:v>405</c:v>
                      </c:pt>
                      <c:pt idx="45">
                        <c:v>577</c:v>
                      </c:pt>
                      <c:pt idx="46">
                        <c:v>2394</c:v>
                      </c:pt>
                      <c:pt idx="47">
                        <c:v>17</c:v>
                      </c:pt>
                      <c:pt idx="48">
                        <c:v>4641</c:v>
                      </c:pt>
                      <c:pt idx="49">
                        <c:v>1175</c:v>
                      </c:pt>
                      <c:pt idx="50">
                        <c:v>244</c:v>
                      </c:pt>
                      <c:pt idx="51">
                        <c:v>423</c:v>
                      </c:pt>
                      <c:pt idx="52">
                        <c:v>1193</c:v>
                      </c:pt>
                      <c:pt idx="53">
                        <c:v>17842</c:v>
                      </c:pt>
                      <c:pt idx="54">
                        <c:v>40778</c:v>
                      </c:pt>
                      <c:pt idx="55">
                        <c:v>20</c:v>
                      </c:pt>
                      <c:pt idx="56">
                        <c:v>230</c:v>
                      </c:pt>
                      <c:pt idx="57">
                        <c:v>6980</c:v>
                      </c:pt>
                      <c:pt idx="58">
                        <c:v>1500</c:v>
                      </c:pt>
                      <c:pt idx="59">
                        <c:v>8338</c:v>
                      </c:pt>
                      <c:pt idx="60">
                        <c:v>2300</c:v>
                      </c:pt>
                      <c:pt idx="61">
                        <c:v>21861</c:v>
                      </c:pt>
                      <c:pt idx="62">
                        <c:v>5855</c:v>
                      </c:pt>
                      <c:pt idx="63">
                        <c:v>239</c:v>
                      </c:pt>
                      <c:pt idx="64">
                        <c:v>900</c:v>
                      </c:pt>
                      <c:pt idx="65">
                        <c:v>308</c:v>
                      </c:pt>
                      <c:pt idx="66">
                        <c:v>259</c:v>
                      </c:pt>
                      <c:pt idx="67">
                        <c:v>41600</c:v>
                      </c:pt>
                      <c:pt idx="68">
                        <c:v>71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DD9-4C23-BE77-65999B1148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voucher_release_date!$K$3</c15:sqref>
                        </c15:formulaRef>
                      </c:ext>
                    </c:extLst>
                    <c:strCache>
                      <c:ptCount val="1"/>
                      <c:pt idx="0">
                        <c:v>Redeemed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voucher_release_date!$K$4:$K$85</c15:sqref>
                        </c15:fullRef>
                        <c15:formulaRef>
                          <c15:sqref>voucher_release_date!$K$5:$K$85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11822</c:v>
                      </c:pt>
                      <c:pt idx="1">
                        <c:v>1283</c:v>
                      </c:pt>
                      <c:pt idx="2">
                        <c:v>1870</c:v>
                      </c:pt>
                      <c:pt idx="3">
                        <c:v>575</c:v>
                      </c:pt>
                      <c:pt idx="4">
                        <c:v>3</c:v>
                      </c:pt>
                      <c:pt idx="5">
                        <c:v>23</c:v>
                      </c:pt>
                      <c:pt idx="6">
                        <c:v>332</c:v>
                      </c:pt>
                      <c:pt idx="7">
                        <c:v>182</c:v>
                      </c:pt>
                      <c:pt idx="8">
                        <c:v>27</c:v>
                      </c:pt>
                      <c:pt idx="9">
                        <c:v>185</c:v>
                      </c:pt>
                      <c:pt idx="10">
                        <c:v>7329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84</c:v>
                      </c:pt>
                      <c:pt idx="14">
                        <c:v>14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25</c:v>
                      </c:pt>
                      <c:pt idx="19">
                        <c:v>1943</c:v>
                      </c:pt>
                      <c:pt idx="20">
                        <c:v>26</c:v>
                      </c:pt>
                      <c:pt idx="21">
                        <c:v>835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48</c:v>
                      </c:pt>
                      <c:pt idx="25">
                        <c:v>0</c:v>
                      </c:pt>
                      <c:pt idx="26">
                        <c:v>863</c:v>
                      </c:pt>
                      <c:pt idx="27">
                        <c:v>37</c:v>
                      </c:pt>
                      <c:pt idx="28">
                        <c:v>90</c:v>
                      </c:pt>
                      <c:pt idx="29">
                        <c:v>22</c:v>
                      </c:pt>
                      <c:pt idx="30">
                        <c:v>134</c:v>
                      </c:pt>
                      <c:pt idx="31">
                        <c:v>14</c:v>
                      </c:pt>
                      <c:pt idx="32">
                        <c:v>1</c:v>
                      </c:pt>
                      <c:pt idx="33">
                        <c:v>23</c:v>
                      </c:pt>
                      <c:pt idx="34">
                        <c:v>18</c:v>
                      </c:pt>
                      <c:pt idx="35">
                        <c:v>367</c:v>
                      </c:pt>
                      <c:pt idx="36">
                        <c:v>2376</c:v>
                      </c:pt>
                      <c:pt idx="37">
                        <c:v>37</c:v>
                      </c:pt>
                      <c:pt idx="38">
                        <c:v>16</c:v>
                      </c:pt>
                      <c:pt idx="39">
                        <c:v>258</c:v>
                      </c:pt>
                      <c:pt idx="40">
                        <c:v>72</c:v>
                      </c:pt>
                      <c:pt idx="41">
                        <c:v>56</c:v>
                      </c:pt>
                      <c:pt idx="42">
                        <c:v>239</c:v>
                      </c:pt>
                      <c:pt idx="43">
                        <c:v>70</c:v>
                      </c:pt>
                      <c:pt idx="44">
                        <c:v>139</c:v>
                      </c:pt>
                      <c:pt idx="45">
                        <c:v>257</c:v>
                      </c:pt>
                      <c:pt idx="46">
                        <c:v>349</c:v>
                      </c:pt>
                      <c:pt idx="47">
                        <c:v>1</c:v>
                      </c:pt>
                      <c:pt idx="48">
                        <c:v>352</c:v>
                      </c:pt>
                      <c:pt idx="49">
                        <c:v>97</c:v>
                      </c:pt>
                      <c:pt idx="50">
                        <c:v>33</c:v>
                      </c:pt>
                      <c:pt idx="51">
                        <c:v>59</c:v>
                      </c:pt>
                      <c:pt idx="52">
                        <c:v>79</c:v>
                      </c:pt>
                      <c:pt idx="53">
                        <c:v>4016</c:v>
                      </c:pt>
                      <c:pt idx="54">
                        <c:v>15501</c:v>
                      </c:pt>
                      <c:pt idx="55">
                        <c:v>4</c:v>
                      </c:pt>
                      <c:pt idx="56">
                        <c:v>39</c:v>
                      </c:pt>
                      <c:pt idx="57">
                        <c:v>1983</c:v>
                      </c:pt>
                      <c:pt idx="58">
                        <c:v>978</c:v>
                      </c:pt>
                      <c:pt idx="59">
                        <c:v>3508</c:v>
                      </c:pt>
                      <c:pt idx="60">
                        <c:v>532</c:v>
                      </c:pt>
                      <c:pt idx="61">
                        <c:v>12380</c:v>
                      </c:pt>
                      <c:pt idx="62">
                        <c:v>277</c:v>
                      </c:pt>
                      <c:pt idx="63">
                        <c:v>41</c:v>
                      </c:pt>
                      <c:pt idx="64">
                        <c:v>484</c:v>
                      </c:pt>
                      <c:pt idx="65">
                        <c:v>15</c:v>
                      </c:pt>
                      <c:pt idx="66">
                        <c:v>14</c:v>
                      </c:pt>
                      <c:pt idx="67">
                        <c:v>14833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DD9-4C23-BE77-65999B1148BC}"/>
                  </c:ext>
                </c:extLst>
              </c15:ser>
            </c15:filteredBarSeries>
          </c:ext>
        </c:extLst>
      </c:barChart>
      <c:dateAx>
        <c:axId val="653943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5264"/>
        <c:crosses val="autoZero"/>
        <c:auto val="1"/>
        <c:lblOffset val="100"/>
        <c:baseTimeUnit val="days"/>
      </c:dateAx>
      <c:valAx>
        <c:axId val="65393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43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Claims % by Merchant's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96-4CB8-A26F-FAD207E9C6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6-4CB8-A26F-FAD207E9C6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6-4CB8-A26F-FAD207E9C6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96-4CB8-A26F-FAD207E9C6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6-4CB8-A26F-FAD207E9C6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96-4CB8-A26F-FAD207E9C6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96-4CB8-A26F-FAD207E9C6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96-4CB8-A26F-FAD207E9C6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96-4CB8-A26F-FAD207E9C6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96-4CB8-A26F-FAD207E9C6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96-4CB8-A26F-FAD207E9C6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96-4CB8-A26F-FAD207E9C6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merchant_category!$I$7:$I$18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merchant_category!$K$7:$K$18</c:f>
              <c:numCache>
                <c:formatCode>0.00%</c:formatCode>
                <c:ptCount val="12"/>
                <c:pt idx="0">
                  <c:v>5.524194511452387E-2</c:v>
                </c:pt>
                <c:pt idx="1">
                  <c:v>5.6405096849697869E-2</c:v>
                </c:pt>
                <c:pt idx="2">
                  <c:v>3.5109508228044614E-3</c:v>
                </c:pt>
                <c:pt idx="3">
                  <c:v>0.64484284315364593</c:v>
                </c:pt>
                <c:pt idx="4">
                  <c:v>0.12232021304545129</c:v>
                </c:pt>
                <c:pt idx="5">
                  <c:v>2.1498602784876638E-2</c:v>
                </c:pt>
                <c:pt idx="6">
                  <c:v>2.1837755857555711E-2</c:v>
                </c:pt>
                <c:pt idx="7">
                  <c:v>2.1512933196398291E-2</c:v>
                </c:pt>
                <c:pt idx="8">
                  <c:v>2.1512933196398291E-2</c:v>
                </c:pt>
                <c:pt idx="9">
                  <c:v>2.9711719888222791E-2</c:v>
                </c:pt>
                <c:pt idx="10">
                  <c:v>1.5238004251355419E-3</c:v>
                </c:pt>
                <c:pt idx="11">
                  <c:v>7.6428861448804604E-5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96-4CB8-A26F-FAD207E9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E396-4CB8-A26F-FAD207E9C6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E396-4CB8-A26F-FAD207E9C6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E396-4CB8-A26F-FAD207E9C6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E396-4CB8-A26F-FAD207E9C6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396-4CB8-A26F-FAD207E9C6B2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E396-4CB8-A26F-FAD207E9C6B2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E396-4CB8-A26F-FAD207E9C6B2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E396-4CB8-A26F-FAD207E9C6B2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E396-4CB8-A26F-FAD207E9C6B2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E396-4CB8-A26F-FAD207E9C6B2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396-4CB8-A26F-FAD207E9C6B2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396-4CB8-A26F-FAD207E9C6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merchant_category!$I$7:$I$18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merchant_category!$J$7:$J$18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11564.625</c:v>
                      </c:pt>
                      <c:pt idx="1">
                        <c:v>11808.125</c:v>
                      </c:pt>
                      <c:pt idx="2">
                        <c:v>735</c:v>
                      </c:pt>
                      <c:pt idx="3">
                        <c:v>134994.625</c:v>
                      </c:pt>
                      <c:pt idx="4">
                        <c:v>25607.125</c:v>
                      </c:pt>
                      <c:pt idx="5">
                        <c:v>4500.625</c:v>
                      </c:pt>
                      <c:pt idx="6">
                        <c:v>4571.625</c:v>
                      </c:pt>
                      <c:pt idx="7">
                        <c:v>4503.625</c:v>
                      </c:pt>
                      <c:pt idx="8">
                        <c:v>4503.625</c:v>
                      </c:pt>
                      <c:pt idx="9">
                        <c:v>6220</c:v>
                      </c:pt>
                      <c:pt idx="10">
                        <c:v>319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E396-4CB8-A26F-FAD207E9C6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Redeems % by Merchant's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8-4B6A-9724-BCEE71167CE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8-4B6A-9724-BCEE71167CE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8-4B6A-9724-BCEE71167CE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C8-4B6A-9724-BCEE71167CE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C8-4B6A-9724-BCEE71167CE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C8-4B6A-9724-BCEE71167CE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C8-4B6A-9724-BCEE71167CE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C8-4B6A-9724-BCEE71167CE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C8-4B6A-9724-BCEE71167CE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C8-4B6A-9724-BCEE71167CE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C8-4B6A-9724-BCEE71167CE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C8-4B6A-9724-BCEE71167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merchant_category!$I$23:$I$34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merchant_category!$K$23:$K$34</c:f>
              <c:numCache>
                <c:formatCode>0.00%</c:formatCode>
                <c:ptCount val="12"/>
                <c:pt idx="0">
                  <c:v>7.3791200659633391E-2</c:v>
                </c:pt>
                <c:pt idx="1">
                  <c:v>5.7406076238398274E-2</c:v>
                </c:pt>
                <c:pt idx="2">
                  <c:v>8.562548891097063E-4</c:v>
                </c:pt>
                <c:pt idx="3">
                  <c:v>0.48207678809277149</c:v>
                </c:pt>
                <c:pt idx="4">
                  <c:v>0.17366646229307173</c:v>
                </c:pt>
                <c:pt idx="5">
                  <c:v>4.6507325736273496E-2</c:v>
                </c:pt>
                <c:pt idx="6">
                  <c:v>4.6581323072369396E-2</c:v>
                </c:pt>
                <c:pt idx="7">
                  <c:v>4.6507325736273496E-2</c:v>
                </c:pt>
                <c:pt idx="8">
                  <c:v>4.6539038880314597E-2</c:v>
                </c:pt>
                <c:pt idx="9">
                  <c:v>2.4942387788325335E-2</c:v>
                </c:pt>
                <c:pt idx="10">
                  <c:v>9.4610879722615703E-4</c:v>
                </c:pt>
                <c:pt idx="11">
                  <c:v>1.0571048013700077E-5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C8-4B6A-9724-BCEE7116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FFC8-4B6A-9724-BCEE71167CE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FFC8-4B6A-9724-BCEE71167CE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FFC8-4B6A-9724-BCEE71167CE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FFC8-4B6A-9724-BCEE71167CE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FFC8-4B6A-9724-BCEE71167CE3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FFC8-4B6A-9724-BCEE71167CE3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FFC8-4B6A-9724-BCEE71167CE3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FFC8-4B6A-9724-BCEE71167CE3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FFC8-4B6A-9724-BCEE71167CE3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FFC8-4B6A-9724-BCEE71167CE3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FFC8-4B6A-9724-BCEE71167CE3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FFC8-4B6A-9724-BCEE71167CE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merchant_category!$I$23:$I$34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merchant_category!$J$23:$J$34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6980.5</c:v>
                      </c:pt>
                      <c:pt idx="1">
                        <c:v>5430.5</c:v>
                      </c:pt>
                      <c:pt idx="2">
                        <c:v>81</c:v>
                      </c:pt>
                      <c:pt idx="3">
                        <c:v>45603.5</c:v>
                      </c:pt>
                      <c:pt idx="4">
                        <c:v>16428.5</c:v>
                      </c:pt>
                      <c:pt idx="5">
                        <c:v>4399.5</c:v>
                      </c:pt>
                      <c:pt idx="6">
                        <c:v>4406.5</c:v>
                      </c:pt>
                      <c:pt idx="7">
                        <c:v>4399.5</c:v>
                      </c:pt>
                      <c:pt idx="8">
                        <c:v>4402.5</c:v>
                      </c:pt>
                      <c:pt idx="9">
                        <c:v>2359.5</c:v>
                      </c:pt>
                      <c:pt idx="10">
                        <c:v>89.5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FFC8-4B6A-9724-BCEE71167CE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Vouchers by Redemption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voucher_claim_redeem!$P$32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voucher_claim_redeem!$O$33:$O$42</c:f>
              <c:strCache>
                <c:ptCount val="10"/>
                <c:pt idx="0">
                  <c:v>MAA_GOGIHOUSE_27012024_SF4579</c:v>
                </c:pt>
                <c:pt idx="1">
                  <c:v>xXC8900</c:v>
                </c:pt>
                <c:pt idx="2">
                  <c:v>xXC12555</c:v>
                </c:pt>
                <c:pt idx="3">
                  <c:v>xXC9242</c:v>
                </c:pt>
                <c:pt idx="4">
                  <c:v>xXC2654</c:v>
                </c:pt>
                <c:pt idx="5">
                  <c:v>MAA_MANWAH_27012024_SF4582</c:v>
                </c:pt>
                <c:pt idx="6">
                  <c:v>MA_KATINATCAFE_30012024_SF4559</c:v>
                </c:pt>
                <c:pt idx="7">
                  <c:v>MA_HIGHLANDS_02012024_SF4406</c:v>
                </c:pt>
                <c:pt idx="8">
                  <c:v>MA_BEGROUP_30012024_SF4561</c:v>
                </c:pt>
                <c:pt idx="9">
                  <c:v>MA_PNJ_12012024_SF4480</c:v>
                </c:pt>
              </c:strCache>
            </c:strRef>
          </c:cat>
          <c:val>
            <c:numRef>
              <c:f>voucher_claim_redeem!$P$33:$P$42</c:f>
              <c:numCache>
                <c:formatCode>0%</c:formatCode>
                <c:ptCount val="10"/>
                <c:pt idx="0">
                  <c:v>0.72</c:v>
                </c:pt>
                <c:pt idx="1">
                  <c:v>0.65749999999999997</c:v>
                </c:pt>
                <c:pt idx="2">
                  <c:v>0.65571428571428503</c:v>
                </c:pt>
                <c:pt idx="3">
                  <c:v>0.64</c:v>
                </c:pt>
                <c:pt idx="4">
                  <c:v>0.63256325632563204</c:v>
                </c:pt>
                <c:pt idx="5">
                  <c:v>0.57999999999999996</c:v>
                </c:pt>
                <c:pt idx="6">
                  <c:v>0.53333333333333299</c:v>
                </c:pt>
                <c:pt idx="7">
                  <c:v>0.44130000000000003</c:v>
                </c:pt>
                <c:pt idx="8">
                  <c:v>0.43</c:v>
                </c:pt>
                <c:pt idx="9">
                  <c:v>0.42433333333333301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2-4C94-B08D-17589EE6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Vouchers by Claim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voucher_claim_redeem!$P$7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voucher_claim_redeem!$O$8:$O$18</c:f>
              <c:strCache>
                <c:ptCount val="11"/>
                <c:pt idx="0">
                  <c:v>MAA_TORANO_24102023_SF4102</c:v>
                </c:pt>
                <c:pt idx="1">
                  <c:v>MAA_TORANO_24102023_SF4112</c:v>
                </c:pt>
                <c:pt idx="2">
                  <c:v>xXC8900</c:v>
                </c:pt>
                <c:pt idx="3">
                  <c:v>MA_CANIFA_17012024_SF4518</c:v>
                </c:pt>
                <c:pt idx="4">
                  <c:v>MA_BEGROUP_30012024_SF4561</c:v>
                </c:pt>
                <c:pt idx="5">
                  <c:v>MA_KATINATCAFE_30012024_SF4559</c:v>
                </c:pt>
                <c:pt idx="6">
                  <c:v>xXC12555</c:v>
                </c:pt>
                <c:pt idx="7">
                  <c:v>MAA_GOGIHOUSE_27012024_SF4579</c:v>
                </c:pt>
                <c:pt idx="8">
                  <c:v>xXC9242</c:v>
                </c:pt>
                <c:pt idx="9">
                  <c:v>MAA_MANWAH_27012024_SF4582</c:v>
                </c:pt>
                <c:pt idx="10">
                  <c:v>MAA_SAPPACADEMY_30122023_SF4423</c:v>
                </c:pt>
              </c:strCache>
            </c:strRef>
          </c:cat>
          <c:val>
            <c:numRef>
              <c:f>voucher_claim_redeem!$P$8:$P$18</c:f>
              <c:numCache>
                <c:formatCode>0%</c:formatCode>
                <c:ptCount val="11"/>
                <c:pt idx="0">
                  <c:v>2.06</c:v>
                </c:pt>
                <c:pt idx="1">
                  <c:v>1.06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2-455E-A3B6-755F3618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Voucher Claims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Claims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_xlchart.v1.4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Voucher Redeems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Redeems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_xlchart.v1.8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Voucher Claims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Claims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_xlchart.v1.13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Voucher Redeems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Redeems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_xlchart.v1.18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9524</xdr:rowOff>
    </xdr:from>
    <xdr:to>
      <xdr:col>11</xdr:col>
      <xdr:colOff>0</xdr:colOff>
      <xdr:row>23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9E26D2-2A89-4B2F-A658-7C4008C0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190499</xdr:rowOff>
    </xdr:from>
    <xdr:to>
      <xdr:col>10</xdr:col>
      <xdr:colOff>600075</xdr:colOff>
      <xdr:row>42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72CDF-EC26-40F3-8DF7-E145115FA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603487</xdr:colOff>
      <xdr:row>66</xdr:row>
      <xdr:rowOff>124642</xdr:rowOff>
    </xdr:from>
    <xdr:to>
      <xdr:col>24</xdr:col>
      <xdr:colOff>593962</xdr:colOff>
      <xdr:row>86</xdr:row>
      <xdr:rowOff>181792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C819A-0E18-4B98-BD11-02A6E893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6</xdr:row>
      <xdr:rowOff>19050</xdr:rowOff>
    </xdr:from>
    <xdr:to>
      <xdr:col>25</xdr:col>
      <xdr:colOff>0</xdr:colOff>
      <xdr:row>24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763582-8443-43A7-8BAB-F16330D1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600074</xdr:colOff>
      <xdr:row>23</xdr:row>
      <xdr:rowOff>180974</xdr:rowOff>
    </xdr:from>
    <xdr:to>
      <xdr:col>25</xdr:col>
      <xdr:colOff>0</xdr:colOff>
      <xdr:row>42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9234C-F09B-4934-BBE3-A2732E2C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614757</xdr:colOff>
      <xdr:row>86</xdr:row>
      <xdr:rowOff>170583</xdr:rowOff>
    </xdr:from>
    <xdr:to>
      <xdr:col>12</xdr:col>
      <xdr:colOff>614758</xdr:colOff>
      <xdr:row>112</xdr:row>
      <xdr:rowOff>94327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A1F7CEB-C40F-45A8-8215-9A118D368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757" y="16553583"/>
              <a:ext cx="7429501" cy="4876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1452</xdr:colOff>
      <xdr:row>86</xdr:row>
      <xdr:rowOff>172371</xdr:rowOff>
    </xdr:from>
    <xdr:to>
      <xdr:col>25</xdr:col>
      <xdr:colOff>1454</xdr:colOff>
      <xdr:row>112</xdr:row>
      <xdr:rowOff>96115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8B73123-7E0A-4C08-B6BE-5474CFCD2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7981" y="16577783"/>
              <a:ext cx="7261414" cy="4876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601988</xdr:colOff>
      <xdr:row>42</xdr:row>
      <xdr:rowOff>12655</xdr:rowOff>
    </xdr:from>
    <xdr:to>
      <xdr:col>12</xdr:col>
      <xdr:colOff>587800</xdr:colOff>
      <xdr:row>66</xdr:row>
      <xdr:rowOff>122193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5CA562-FCF6-4A2A-A869-5F91DE8E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18103</xdr:colOff>
      <xdr:row>42</xdr:row>
      <xdr:rowOff>14471</xdr:rowOff>
    </xdr:from>
    <xdr:to>
      <xdr:col>25</xdr:col>
      <xdr:colOff>3914</xdr:colOff>
      <xdr:row>66</xdr:row>
      <xdr:rowOff>124009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39C337-A898-4260-822C-05537EC42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108009</xdr:colOff>
      <xdr:row>31</xdr:row>
      <xdr:rowOff>185876</xdr:rowOff>
    </xdr:from>
    <xdr:to>
      <xdr:col>25</xdr:col>
      <xdr:colOff>495451</xdr:colOff>
      <xdr:row>47</xdr:row>
      <xdr:rowOff>15159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1E033-C3CA-D6E5-9A53-14FD5106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78827</xdr:colOff>
      <xdr:row>3</xdr:row>
      <xdr:rowOff>82870</xdr:rowOff>
    </xdr:from>
    <xdr:to>
      <xdr:col>25</xdr:col>
      <xdr:colOff>466269</xdr:colOff>
      <xdr:row>27</xdr:row>
      <xdr:rowOff>102653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235D1C-D752-477F-B596-009A9764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157369</xdr:colOff>
      <xdr:row>15</xdr:row>
      <xdr:rowOff>144117</xdr:rowOff>
    </xdr:from>
    <xdr:to>
      <xdr:col>14</xdr:col>
      <xdr:colOff>323022</xdr:colOff>
      <xdr:row>37</xdr:row>
      <xdr:rowOff>82826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B6CFE-B834-5085-720D-4E2FE1869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</xdr:row>
      <xdr:rowOff>80962</xdr:rowOff>
    </xdr:from>
    <xdr:to>
      <xdr:col>22</xdr:col>
      <xdr:colOff>514350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F6E3-43B0-E7E2-0921-1DB2A600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28</xdr:row>
      <xdr:rowOff>66675</xdr:rowOff>
    </xdr:from>
    <xdr:to>
      <xdr:col>22</xdr:col>
      <xdr:colOff>504825</xdr:colOff>
      <xdr:row>52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03DCD-760B-410E-9766-66C901F28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185823</xdr:colOff>
      <xdr:row>5</xdr:row>
      <xdr:rowOff>15902</xdr:rowOff>
    </xdr:from>
    <xdr:to>
      <xdr:col>23</xdr:col>
      <xdr:colOff>197304</xdr:colOff>
      <xdr:row>30</xdr:row>
      <xdr:rowOff>56980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801544-8AAD-CD7F-2CEB-8BDF3E76A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2359" y="968402"/>
              <a:ext cx="6134695" cy="4803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326572</xdr:colOff>
      <xdr:row>36</xdr:row>
      <xdr:rowOff>27215</xdr:rowOff>
    </xdr:from>
    <xdr:to>
      <xdr:col>23</xdr:col>
      <xdr:colOff>338053</xdr:colOff>
      <xdr:row>61</xdr:row>
      <xdr:rowOff>68293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9CD293-EF4F-402C-A512-09531C99F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63108" y="6885215"/>
              <a:ext cx="6134695" cy="4803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7</xdr:row>
      <xdr:rowOff>100012</xdr:rowOff>
    </xdr:from>
    <xdr:to>
      <xdr:col>17</xdr:col>
      <xdr:colOff>371475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C6459-F00C-ED98-58E4-BE0D9C21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242885</xdr:colOff>
      <xdr:row>11</xdr:row>
      <xdr:rowOff>100012</xdr:rowOff>
    </xdr:from>
    <xdr:to>
      <xdr:col>24</xdr:col>
      <xdr:colOff>38100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2AFA6-A080-4DAE-EA4F-85CE2D82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5561.409723495373" createdVersion="8" refreshedVersion="8" minRefreshableVersion="3" recordCount="317" xr:uid="{DD3D1B28-9355-4C8A-BCB5-E76C3AD89650}">
  <cacheSource type="worksheet">
    <worksheetSource ref="A1:I327" sheet="voucher_claim_redeem"/>
  </cacheSource>
  <cacheFields count="9">
    <cacheField name="voucher_code" numFmtId="0">
      <sharedItems count="317">
        <s v="MAA_GOGIHOUSE_27012024_SF4579"/>
        <s v="xXC8900"/>
        <s v="xXC12555"/>
        <s v="xXC9242"/>
        <s v="xXC2654"/>
        <s v="MAA_MANWAH_27012024_SF4582"/>
        <s v="MA_KATINATCAFE_30012024_SF4559"/>
        <s v="MA_HIGHLANDS_02012024_SF4406"/>
        <s v="MA_BEGROUP_30012024_SF4561"/>
        <s v="MA_PNJ_12012024_SF4480"/>
        <s v="MAA_GRAB_13102023_SF4014"/>
        <s v="MA_HIGHLANDS_01022024_SF4602"/>
        <s v="MA_HIGHLANDS_01022024_SF4599"/>
        <s v="xXC5162"/>
        <s v="xXC10766"/>
        <s v="MA_AHAMOVE_01122023_SF4262"/>
        <s v="xXC12557"/>
        <s v="MA_SHISEIDO_05112023_SF4140"/>
        <s v="xXC4760"/>
        <s v="MA_HIGHLANDS_02012024_SF4410"/>
        <s v="MA_PNJ_12012024_SF4479"/>
        <s v="MA_GSM_18092023_SF3856"/>
        <s v="xXC4783"/>
        <s v="xXC618"/>
        <s v="MA_PNJSILVER_12012024_SF4478"/>
        <s v="MAA_SAPPACADEMY_30122023_SF4423"/>
        <s v="MAA_KFC_01012024_SF4346"/>
        <s v="xXC5181"/>
        <s v="MA_HIGHLANDS_02012024_SF4475"/>
        <s v="MA_BIODERMA_21122023_SF4338"/>
        <s v="MA_MERRIMAN_28092023_SF3886"/>
        <s v="xXC5218"/>
        <s v="MA_BTASKEE_02062023_SF3423"/>
        <s v="xXC11629"/>
        <s v="VIETNAMAIRLINES_30122020_1"/>
        <s v="MAA_KFC_01012024_SF4349"/>
        <s v="xXC12543"/>
        <s v="MAA_DINGTEA_08122023_SF4281"/>
        <s v="MA_OBAGI_21122023_SF4358"/>
        <s v="xXC8791"/>
        <s v="xXC3467"/>
        <s v="MA_BTASKEE_02062023_SF3424"/>
        <s v="xXC6438"/>
        <s v="xXC5086"/>
        <s v="MA_CANIFA_17012024_SF4518"/>
        <s v="MA_GSM_18092023_SF3852"/>
        <s v="xXC579"/>
        <s v="xXC4774"/>
        <s v="FLASHSALE12_BILLPAY30K"/>
        <s v="MA_SHANGCHI_02012024_SF4430"/>
        <s v="MA_GREENCOOK_15112023_SF4199"/>
        <s v="MAA_TORANO_24102023_SF4102"/>
        <s v="MA_BLACKMORRES_21122023_SF4389"/>
        <s v="MA_POTICO_15122023_SF4362"/>
        <s v="MAA_TORANO_24102023_SF4112"/>
        <s v="MA_RAUMAMIX_01122023_SF4265"/>
        <s v="xXC12558"/>
        <s v="VIETNAMAIRLINES_30122020_3"/>
        <s v="MA_YAKIMONO_02012024_SF4429"/>
        <s v="MA_MISHIO_08122023_SF4269"/>
        <s v="MA_HIGHLANDS_02012024_SF4414"/>
        <s v="MA_STYLEBYPNJ_12012024_SF4477"/>
        <s v="MA_iBasic_10122023_SF4278"/>
        <s v="MA_HIGHLANDS_10012024_SF4448"/>
        <s v="MA_MAYBELLINE_21122023_SF4359"/>
        <s v="xXC3707"/>
        <s v="MA_HIGHLANDS_01022024_SF4601"/>
        <s v="xXC5103"/>
        <s v="MAA_COOLMATE_01122023_SF4248"/>
        <s v="xXC3706_Clone"/>
        <s v="xXC8525"/>
        <s v="xXC6198"/>
        <s v="MAA_THAODIENSALONHAIRSPABEAUTY_01112023_SF4127"/>
        <s v="MA_NINESHIELD_28122023_SF4379"/>
        <s v="MAA_GONGCHA_27122023_SF4345"/>
        <s v="MA_HIGHLANDS_01022024_SF4600"/>
        <s v="MAA_DINGTEA_08122023_SF4280_CL"/>
        <s v="MA_KHRUABAANTHAI_15122023_SF4363"/>
        <s v="xXC3715"/>
        <s v="MA_TMVNGOCDUNG_25012024_SF4523"/>
        <s v="VIETNAMAIRLINES_30122020_2"/>
        <s v="MA_AHAMOVE_01122023_SF4266"/>
        <s v="MA_NIKE_20012024_SF4505"/>
        <s v="xXC6895"/>
        <s v="SAPPACADEMY_30122023_SF4412"/>
        <s v="MA_LEMONDESTEAK_02012024_SF4428"/>
        <s v="MA_HIGHLANDS_10012024_SF4447"/>
        <s v="MA_BE_10012024_SF4485"/>
        <s v="MA_DAIRYQUEEN_05012024_SF4484"/>
        <s v="MAA_MHJCLINIC_01112023_SF4125"/>
        <s v="MAA_GONGCHA_20012024_SF4488"/>
        <s v="MAA_DIAG_30112023_SF4274"/>
        <s v="MA_ASAP_21122023_SF4364"/>
        <s v="MA_iBasic_10122023_SF4367"/>
        <s v="MAA_AURABOX_30122023_SF4421"/>
        <s v="xXC3724"/>
        <s v="MA_BE_10012024_SF4486"/>
        <s v="MA_WINSMILE_12092023_SF3867"/>
        <s v="MA_BOTOQUANMOC_15112023_SF4200"/>
        <s v="xXC11198"/>
        <s v="xXC10173"/>
        <s v="MA_HEALTHYCARE_25122023_SF4383"/>
        <s v="MA_BEAR_24102023_SF4144"/>
        <s v="MA_MLB_20012024_SF4503"/>
        <s v="xXC2417"/>
        <s v="MA_HATHORBEAUTYSPA_26052023_SF3334"/>
        <s v="MAA_PMTAESTHETICCLINIC_01112023_SF4126"/>
        <s v="MAA_TORANO_24102023_SF4120"/>
        <s v="MAA_SUNHOUSE_27122023_SF4353"/>
        <s v="MA_ADIDAS_20012024_SF4501"/>
        <s v="MAA_TRANGBEAUTYNAILCARE_01112023_SF4129"/>
        <s v="MAA_SCOTSENGLISH_25102023_SF4391"/>
        <s v="xXC3706"/>
        <s v="MAA_NAGAKAWA_25122023_SF4395"/>
        <s v="MAA_SMILEBEAUTY_30122023_SF4427"/>
        <s v="xXC3725"/>
        <s v="MAA_VUANEM_01022024_SF4596"/>
        <s v="MA_SWENSENS_01102023_SF3872"/>
        <s v="MA_May10_22012024_SF4603"/>
        <s v="MA_LADOMAX_29122023_SF4382"/>
        <s v="BAMBOO100"/>
        <s v="MA_STYLEBYPNJ_12012024_SF4476"/>
        <s v="MAA_WONHEEKOREA_01112023_SF4132"/>
        <s v="MA_BENHVIENTHUCUC_01122023_SF4377"/>
        <s v="BAMBOO500"/>
        <s v="MAA_VUANEM_01092023_SF3801"/>
        <s v="MA_DIOR_20012024_SF4506"/>
        <s v="MAA_COOLMATE_01122023_SF4236"/>
        <s v="xXC5033"/>
        <s v="xXC3705"/>
        <s v="MAA_COMTHOBACHKHOA_01122023_SF4282"/>
        <s v="MA_SWENSENS_04012024_SF4481"/>
        <s v="MA_LOCATVN_05122023_SF4276"/>
        <s v="xXC3726"/>
        <s v="MAA_GENSOLUTION_25122023_SF4415"/>
        <s v="xXC3704"/>
        <s v="MAA_EMIMIEBYHAPPYSKIN_25122023_SF4373"/>
        <s v="MAA_LONGHAIRSALON_01112023_SF4135"/>
        <s v="xXC3714"/>
        <s v="MA_MISHIO_05012024_SF4431"/>
        <s v="MA_MISHIO_05012024_SF4432"/>
        <s v="THEORDINARY_17032023_SF3032"/>
        <s v="MA_YUHUA_15112023_SF4253"/>
        <s v="MAA_TRANGBEAUTYNAILCARE_01112023_SF4128"/>
        <s v="MA_COFFILIA_20012024_SF4515"/>
        <s v="MAA_DLYNKCLINIC_24012024_SF4564"/>
        <s v="MA_NUXE_21122023_SF4339"/>
        <s v="MA_MAC_20012024_SF4510"/>
        <s v="MAA_HOMBEAUTY_01112023_SF4124"/>
        <s v="MA_BENHVIENTHUCUC_01122023_SF4375"/>
        <s v="MA_HIGHLANDS_02012024_SF4407"/>
        <s v="MAA_COOLMATE_110122024_TangAo"/>
        <s v="MA_AIRBIKE_12012024_SF4435"/>
        <s v="MAA_DECATHLON_10112023_31012024"/>
        <s v="MA_QUANNHAUTUDO_20012024_SF4516"/>
        <s v="MA_Hoayeuthuong_05122023_SF4277"/>
        <s v="MA_MISHIO_05012024_SF4433"/>
        <s v="MAA_THAODIENSALONHAIRSPABEAUTY_01112023_SF4142"/>
        <s v="xXC5508"/>
        <s v="xXC3723"/>
        <s v="xXC3722"/>
        <s v="MA_CHANEL_20012024_SF4507"/>
        <s v="MA_VERSACE_20012024_SF4513"/>
        <s v="MAA_NAGAKAWA_25122023_SF4398"/>
        <s v="MAA_EMMIEBYHAPPYSKIN_25122023_SF4372"/>
        <s v="MA_TEFAL_22122023_SF4352"/>
        <s v="MAA_WONHEEKOREA_01112023_SF4130"/>
        <s v="MAA_DECATHLON_10112023_SF4194"/>
        <s v="MAA_TUELAMBEAUTY_24012024_SF4562"/>
        <s v="MAA_BEPLANH_12012024_SF4494"/>
        <s v="MAA_HAPPYSKINBEAUTYCLINIC_25122023_SF4402"/>
        <s v="MA_BELLDUC_25122023_SF4381"/>
        <s v="MAA_YUACADEMY_01112023_SF4139"/>
        <s v="MAA_YENSPA_01112023_SF4138"/>
        <s v="xXC89"/>
        <s v="OMC_Viettel50_active"/>
        <s v="MA_TEKY_16112023_SF4252"/>
        <s v="MA_HEALTHYCARE_25122023_SF4384"/>
        <s v="MA_BENHVIENTHUCUC_01122023_SF4283"/>
        <s v="MAA_DINGTEA_08122023_SF4366"/>
        <s v="MAA_CASHION_28122023_SF4388"/>
        <s v="MA_JUPVIEC_15112023_SF4205"/>
        <s v="MA_BENHVIENTHUCUC_01122023_SF4284"/>
        <s v="MAA_TORANO_24102023_SF4113"/>
        <s v="MAA_TORANO_24102023_SF4114"/>
        <s v="MAA_SUACHUATRANCHAUHALONG_20012024_SF4497"/>
        <s v="MA_SWAROVSKI_20012024_SF4509"/>
        <s v="MAA_YENSPA_01112023_SF4137"/>
        <s v="MA_AMAREWELLNESSCENTER_01122023_SF4285"/>
        <s v="MAA_HOMBEAUTY_24012024_SF4563"/>
        <s v="MAA_ELSASPEAK_24102023_SF4121"/>
        <s v="MA_HATHORBEAUTYSPA_26052023_SF3335"/>
        <s v="MAA_ANMIENSPA_24012024_SF4567"/>
        <s v="MA_ELITEFITNESS_21042023_SF3220"/>
        <s v="xXC3713"/>
        <s v="MA_ESTEELAUDER_20012024_SF4512"/>
        <s v="MAA_EMMIEBYHAPPYSKIN_25122023_SF4371"/>
        <s v="MAA_DECATHLON_10112023_SF4195"/>
        <s v="MAA_COOLMATE_110122024_giam15"/>
        <s v="MA_DAIRYQUEEN_05012024_SF4483"/>
        <s v="MA_ELITEFITNESS_21042023_SF3219"/>
        <s v="MA_MYKINGDOM_05022024_SF4614"/>
        <s v="MICHAELKORS_20012024_SF4472"/>
        <s v="MAA_DLYNKCLINIC_24012024_SF4565"/>
        <s v="MAA_YENTRANGBEAUTY_24012024_SF4577"/>
        <s v="MAA_ANSSPA_24012024_SF4572"/>
        <s v="MAA_HAPPYSKINBEAUTYCLINIC_25122023_SF4401"/>
        <s v="MA_HISPA_19122023_SF4368"/>
        <s v="MA_SALADIN_28122023_SF4378"/>
        <s v="MA_CALIFORNIAFITNESS_05082022_SF1680"/>
        <s v="xXC3755"/>
        <s v="MA_TMVNGOCDUNG_12102023_SF3958"/>
        <s v="MA_SWENSENSCAKE_04012024_SF4482"/>
        <s v="MAP_CITiGYM_27062023_SF3464"/>
        <s v="xXC3767"/>
        <s v="MA_YSL_20012024_SF4508"/>
        <s v="MA_COACH_20012024_SF4514"/>
        <s v="MA_LACOSTE_20012024_SF4502"/>
        <s v="MA_KACHI_18102023_SF4032"/>
        <s v="BAMBOO1000"/>
        <s v="xXC3743"/>
        <s v="xXC4711"/>
        <s v="MAA_AROMA_20012024_SF4489"/>
        <s v="xXC4866"/>
        <s v="xXC3716"/>
        <s v="MA_HATHORBEAUTYSPA_12102023_SF3969"/>
        <s v="xXC4860"/>
        <s v="xXC3740"/>
        <s v="MA_HYPOXI_01122023_SF4267"/>
        <s v="xXC3741"/>
        <s v="MA_WINSMILE_12102023_SF3971"/>
        <s v="MA_WINSMILE_12102023_SF3970"/>
        <s v="xXC3761"/>
        <s v="MA_MYKINGDOM_05022024_SF4675"/>
        <s v="MA_HIGHLANDS_01032024_SF4636"/>
        <s v="MA_ELSASPEAK_01022024_SF4657"/>
        <s v="MA_HEALTHYCARE_29122023_SF4386"/>
        <s v="MA_iBasic_28032024_SF4767"/>
        <s v="MAA_SUONMUOI_30032024_SF4792"/>
        <s v="MAA_YENTRANGBEAUTY_24012024_SF4578"/>
        <s v="MA_KHRUABAANTHAI_18032024_SF4699"/>
        <s v="MA_CMSEDU_15112023_SF4204"/>
        <s v="MA_SALADIN_14032024_SF4665"/>
        <s v="MA_LACOSTE_16112023_SF4211"/>
        <s v="MA_BTASKEE_01032024_SF4632"/>
        <s v="MA_HIGHLANDS_01032024_SF4635"/>
        <s v="MA_ESTEELAUDER_05032024_SF4664"/>
        <s v="MA_HIGHLANDS_01032024_SF4634"/>
        <s v="MA_RAUMAMIX_03032024_SF4643"/>
        <s v="MA_MAC_05032024_SF4663"/>
        <s v="MA_ALPHAFITNESS_29032024_SF4721"/>
        <s v="MAA_ANSSPA_24012024_SF4569"/>
        <s v="MAA_ANMIENSPATANBINH_24012024_SF4576"/>
        <s v="MA_BTASKEE_01032024_SF4630"/>
        <s v="MA_BENHVIENTHUCUC_01122023_SF4376"/>
        <s v="MA_QUANNHAUTUDO_10032024_SF4781"/>
        <s v="MAA_ELSASPEAK_24102023_SF4122"/>
        <s v="MA_ELSASPEAK_01022024_SF4658"/>
        <s v="MA_NHAKHOAVIETDUC_20012024_SF4499"/>
        <s v="MA_BOTOQUANMOC_14032024_SF4700"/>
        <s v="MAA_SEOULSPA_29032024_SF4765"/>
        <s v="INNISFREE_04012023"/>
        <s v="MA_HATHORBEAUTYSPA_12102023_SF3968"/>
        <s v="MA_LIFETRONS_18102023_SF4197"/>
        <s v="MA_CLINIQUE_05032024_SF4659"/>
        <s v="MA_DHC_01032024_SF4638"/>
        <s v="MAA_OKINIWELLNESSSPA_24012024_SF4574"/>
        <s v="MAA_SMILEBEAUTY_30122023_SF4426"/>
        <s v="MA_YTOHAIRSALON_02062023_SF4718"/>
        <s v="MAA_LECOON_31012024_SF4779"/>
        <s v="MAA_SALONKENBLU_31032024_SF4790"/>
        <s v="MAA_SHARP_28032024_SF4774"/>
        <s v="MAA_WARNINGZONE_20012024_SF4524"/>
        <s v="MA_AHAMOVE_01022024_SF4610"/>
        <s v="MA_Nagakawa_25122023_SF4397"/>
        <s v="MAA_SAPPACADEMY_29022024_SF4644"/>
        <s v="MA_BOBBIBROWN_05032024_SF4662"/>
        <s v="MAA_HOANGLANBEAUTYCLINIC_31032024_SF4789"/>
        <s v="BAMBOO2000"/>
        <s v="MAA_GENSOLUTION_25122023_SF4417"/>
        <s v="MA_AHAMOVE_01022024_SF4609"/>
        <s v="MA_SHANGCHI_01032024_SF4639"/>
        <s v="MA_KORIN_12012024_SF4496"/>
        <s v="MAA_USNAILSPACALABEAUTYCENTER_24012024_SF4575"/>
        <s v="MA_SPA100THAOMOC_26122023_SF4419"/>
        <s v="MA_DHC_19102023_SF4030"/>
        <s v="MA_ROBINSTORE_19032024_SF4775"/>
        <s v="MA_LOCATVN_04032024_SF4673"/>
        <s v="MA_POTICO_01022024_SF4626"/>
        <s v="MAA_BEPLANH_29032024_SF4747"/>
        <s v="MAA_VENESA_22012024_SF4606"/>
        <s v="MAA_OKINIWELLNESSSPA_24012024_SF4573"/>
        <s v="MA_BONGON555_29032023_SF4748"/>
        <s v="MA_ROBINSTORE_19032024_SF4776"/>
        <s v="MA_HIGHLANDS_01032024_SF4633"/>
        <s v="MAA_AURABOX_25122023_SF4354"/>
        <s v="MA_SPA100THAOMOC_26122023_SF4350"/>
        <s v="MA_HAXUVINA_15112023_SF4286"/>
        <s v="MA_LADOMAX_02032024_SF4667"/>
        <s v="MAA_THANHTRUCBEAUTY_31032024_SF4784"/>
        <s v="MA_WINSMILE_12092023_SF3868"/>
        <s v="MA_THEFACESHOP_25032024_SF4702"/>
        <s v="MAA_GOCHEAP_12082023_SF3668"/>
        <s v="MAA_BIJINDO_25012024_SF4627"/>
        <s v="MAA_SMILEBEAUTY_05032024_SF4674"/>
        <s v="MAA_GONGCHA_05032024_SF4656"/>
        <s v="MA_HIGHLANDS_01032024_SF4637"/>
        <s v="MA_BOTOQUANMOC_14032024_SF4701"/>
        <s v="MAA_SCOTSENGLISH_05122023_SF4420"/>
        <s v="MAA_ANMIENSPA_24012024_SF4568"/>
        <s v="MAA_LISASPA_24012024_SF4566"/>
        <s v="MA_YAKIMONO_21022024_SF4629"/>
        <s v="MA_SALADIN_14032024_SF4666"/>
        <s v="MAA_GENSOLUTION_25122023_SF4418"/>
        <s v="MA_DEVEMEN_16122023_SF4360"/>
        <s v="MAA_GENSOLUTION_25122023_SF4416"/>
        <s v="MA_Hoayeuthuong_01032024_SF4672"/>
      </sharedItems>
    </cacheField>
    <cacheField name="total_stock" numFmtId="0">
      <sharedItems containsSemiMixedTypes="0" containsString="0" containsNumber="1" containsInteger="1" minValue="3" maxValue="1000569"/>
    </cacheField>
    <cacheField name="display_date_from" numFmtId="0">
      <sharedItems containsSemiMixedTypes="0" containsString="0" containsNumber="1" minValue="44086.606944444444" maxValue="45381.416666666664"/>
    </cacheField>
    <cacheField name="display_date_to" numFmtId="0">
      <sharedItems containsSemiMixedTypes="0" containsString="0" containsNumber="1" minValue="45292.999305555553" maxValue="73050.999305555553"/>
    </cacheField>
    <cacheField name="claimed" numFmtId="0">
      <sharedItems containsSemiMixedTypes="0" containsString="0" containsNumber="1" containsInteger="1" minValue="0" maxValue="18436"/>
    </cacheField>
    <cacheField name="redeemed" numFmtId="0">
      <sharedItems containsSemiMixedTypes="0" containsString="0" containsNumber="1" containsInteger="1" minValue="0" maxValue="11702"/>
    </cacheField>
    <cacheField name="claim_rate" numFmtId="10">
      <sharedItems containsSemiMixedTypes="0" containsString="0" containsNumber="1" minValue="0" maxValue="2.06"/>
    </cacheField>
    <cacheField name="redeem_rate" numFmtId="10">
      <sharedItems containsSemiMixedTypes="0" containsString="0" containsNumber="1" minValue="0" maxValue="0.72"/>
    </cacheField>
    <cacheField name="redeem_on_claim" numFmtId="10">
      <sharedItems containsMixedTypes="1" containsNumber="1" minValue="0" maxValue="1.1297297297297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5561.410142592591" createdVersion="8" refreshedVersion="8" minRefreshableVersion="3" recordCount="317" xr:uid="{251FEF91-544A-424C-99B1-713EE6F1E308}">
  <cacheSource type="worksheet">
    <worksheetSource ref="A1:J327" sheet="voucher_claim_redeem"/>
  </cacheSource>
  <cacheFields count="10">
    <cacheField name="voucher_code" numFmtId="0">
      <sharedItems count="317">
        <s v="MAA_GOGIHOUSE_27012024_SF4579"/>
        <s v="xXC8900"/>
        <s v="xXC12555"/>
        <s v="xXC9242"/>
        <s v="xXC2654"/>
        <s v="MAA_MANWAH_27012024_SF4582"/>
        <s v="MA_KATINATCAFE_30012024_SF4559"/>
        <s v="MA_HIGHLANDS_02012024_SF4406"/>
        <s v="MA_BEGROUP_30012024_SF4561"/>
        <s v="MA_PNJ_12012024_SF4480"/>
        <s v="MAA_GRAB_13102023_SF4014"/>
        <s v="MA_HIGHLANDS_01022024_SF4602"/>
        <s v="MA_HIGHLANDS_01022024_SF4599"/>
        <s v="xXC5162"/>
        <s v="xXC10766"/>
        <s v="MA_AHAMOVE_01122023_SF4262"/>
        <s v="xXC12557"/>
        <s v="MA_SHISEIDO_05112023_SF4140"/>
        <s v="xXC4760"/>
        <s v="MA_HIGHLANDS_02012024_SF4410"/>
        <s v="MA_PNJ_12012024_SF4479"/>
        <s v="MA_GSM_18092023_SF3856"/>
        <s v="xXC4783"/>
        <s v="xXC618"/>
        <s v="MA_PNJSILVER_12012024_SF4478"/>
        <s v="MAA_SAPPACADEMY_30122023_SF4423"/>
        <s v="MAA_KFC_01012024_SF4346"/>
        <s v="xXC5181"/>
        <s v="MA_HIGHLANDS_02012024_SF4475"/>
        <s v="MA_BIODERMA_21122023_SF4338"/>
        <s v="MA_MERRIMAN_28092023_SF3886"/>
        <s v="xXC5218"/>
        <s v="MA_BTASKEE_02062023_SF3423"/>
        <s v="xXC11629"/>
        <s v="VIETNAMAIRLINES_30122020_1"/>
        <s v="MAA_KFC_01012024_SF4349"/>
        <s v="xXC12543"/>
        <s v="MAA_DINGTEA_08122023_SF4281"/>
        <s v="MA_OBAGI_21122023_SF4358"/>
        <s v="xXC8791"/>
        <s v="xXC3467"/>
        <s v="MA_BTASKEE_02062023_SF3424"/>
        <s v="xXC6438"/>
        <s v="xXC5086"/>
        <s v="MA_CANIFA_17012024_SF4518"/>
        <s v="MA_GSM_18092023_SF3852"/>
        <s v="xXC579"/>
        <s v="xXC4774"/>
        <s v="FLASHSALE12_BILLPAY30K"/>
        <s v="MA_SHANGCHI_02012024_SF4430"/>
        <s v="MA_GREENCOOK_15112023_SF4199"/>
        <s v="MAA_TORANO_24102023_SF4102"/>
        <s v="MA_BLACKMORRES_21122023_SF4389"/>
        <s v="MA_POTICO_15122023_SF4362"/>
        <s v="MAA_TORANO_24102023_SF4112"/>
        <s v="MA_RAUMAMIX_01122023_SF4265"/>
        <s v="xXC12558"/>
        <s v="VIETNAMAIRLINES_30122020_3"/>
        <s v="MA_YAKIMONO_02012024_SF4429"/>
        <s v="MA_MISHIO_08122023_SF4269"/>
        <s v="MA_HIGHLANDS_02012024_SF4414"/>
        <s v="MA_STYLEBYPNJ_12012024_SF4477"/>
        <s v="MA_iBasic_10122023_SF4278"/>
        <s v="MA_HIGHLANDS_10012024_SF4448"/>
        <s v="MA_MAYBELLINE_21122023_SF4359"/>
        <s v="xXC3707"/>
        <s v="MA_HIGHLANDS_01022024_SF4601"/>
        <s v="xXC5103"/>
        <s v="MAA_COOLMATE_01122023_SF4248"/>
        <s v="xXC3706_Clone"/>
        <s v="xXC8525"/>
        <s v="xXC6198"/>
        <s v="MAA_THAODIENSALONHAIRSPABEAUTY_01112023_SF4127"/>
        <s v="MA_NINESHIELD_28122023_SF4379"/>
        <s v="MAA_GONGCHA_27122023_SF4345"/>
        <s v="MA_HIGHLANDS_01022024_SF4600"/>
        <s v="MAA_DINGTEA_08122023_SF4280_CL"/>
        <s v="MA_KHRUABAANTHAI_15122023_SF4363"/>
        <s v="xXC3715"/>
        <s v="MA_TMVNGOCDUNG_25012024_SF4523"/>
        <s v="VIETNAMAIRLINES_30122020_2"/>
        <s v="MA_AHAMOVE_01122023_SF4266"/>
        <s v="MA_NIKE_20012024_SF4505"/>
        <s v="xXC6895"/>
        <s v="SAPPACADEMY_30122023_SF4412"/>
        <s v="MA_LEMONDESTEAK_02012024_SF4428"/>
        <s v="MA_HIGHLANDS_10012024_SF4447"/>
        <s v="MA_BE_10012024_SF4485"/>
        <s v="MA_DAIRYQUEEN_05012024_SF4484"/>
        <s v="MAA_MHJCLINIC_01112023_SF4125"/>
        <s v="MAA_GONGCHA_20012024_SF4488"/>
        <s v="MAA_DIAG_30112023_SF4274"/>
        <s v="MA_ASAP_21122023_SF4364"/>
        <s v="MA_iBasic_10122023_SF4367"/>
        <s v="MAA_AURABOX_30122023_SF4421"/>
        <s v="xXC3724"/>
        <s v="MA_BE_10012024_SF4486"/>
        <s v="MA_WINSMILE_12092023_SF3867"/>
        <s v="MA_BOTOQUANMOC_15112023_SF4200"/>
        <s v="xXC11198"/>
        <s v="xXC10173"/>
        <s v="MA_HEALTHYCARE_25122023_SF4383"/>
        <s v="MA_BEAR_24102023_SF4144"/>
        <s v="MA_MLB_20012024_SF4503"/>
        <s v="xXC2417"/>
        <s v="MA_HATHORBEAUTYSPA_26052023_SF3334"/>
        <s v="MAA_PMTAESTHETICCLINIC_01112023_SF4126"/>
        <s v="MAA_TORANO_24102023_SF4120"/>
        <s v="MAA_SUNHOUSE_27122023_SF4353"/>
        <s v="MA_ADIDAS_20012024_SF4501"/>
        <s v="MAA_TRANGBEAUTYNAILCARE_01112023_SF4129"/>
        <s v="MAA_SCOTSENGLISH_25102023_SF4391"/>
        <s v="xXC3706"/>
        <s v="MAA_NAGAKAWA_25122023_SF4395"/>
        <s v="MAA_SMILEBEAUTY_30122023_SF4427"/>
        <s v="xXC3725"/>
        <s v="MAA_VUANEM_01022024_SF4596"/>
        <s v="MA_SWENSENS_01102023_SF3872"/>
        <s v="MA_May10_22012024_SF4603"/>
        <s v="MA_LADOMAX_29122023_SF4382"/>
        <s v="BAMBOO100"/>
        <s v="MA_STYLEBYPNJ_12012024_SF4476"/>
        <s v="MAA_WONHEEKOREA_01112023_SF4132"/>
        <s v="MA_BENHVIENTHUCUC_01122023_SF4377"/>
        <s v="BAMBOO500"/>
        <s v="MAA_VUANEM_01092023_SF3801"/>
        <s v="MA_DIOR_20012024_SF4506"/>
        <s v="MAA_COOLMATE_01122023_SF4236"/>
        <s v="xXC5033"/>
        <s v="xXC3705"/>
        <s v="MAA_COMTHOBACHKHOA_01122023_SF4282"/>
        <s v="MA_SWENSENS_04012024_SF4481"/>
        <s v="MA_LOCATVN_05122023_SF4276"/>
        <s v="xXC3726"/>
        <s v="MAA_GENSOLUTION_25122023_SF4415"/>
        <s v="xXC3704"/>
        <s v="MAA_EMIMIEBYHAPPYSKIN_25122023_SF4373"/>
        <s v="MAA_LONGHAIRSALON_01112023_SF4135"/>
        <s v="xXC3714"/>
        <s v="MA_MISHIO_05012024_SF4431"/>
        <s v="MA_MISHIO_05012024_SF4432"/>
        <s v="THEORDINARY_17032023_SF3032"/>
        <s v="MA_YUHUA_15112023_SF4253"/>
        <s v="MAA_TRANGBEAUTYNAILCARE_01112023_SF4128"/>
        <s v="MA_COFFILIA_20012024_SF4515"/>
        <s v="MAA_DLYNKCLINIC_24012024_SF4564"/>
        <s v="MA_NUXE_21122023_SF4339"/>
        <s v="MA_MAC_20012024_SF4510"/>
        <s v="MAA_HOMBEAUTY_01112023_SF4124"/>
        <s v="MA_BENHVIENTHUCUC_01122023_SF4375"/>
        <s v="MA_HIGHLANDS_02012024_SF4407"/>
        <s v="MAA_COOLMATE_110122024_TangAo"/>
        <s v="MA_AIRBIKE_12012024_SF4435"/>
        <s v="MAA_DECATHLON_10112023_31012024"/>
        <s v="MA_QUANNHAUTUDO_20012024_SF4516"/>
        <s v="MA_Hoayeuthuong_05122023_SF4277"/>
        <s v="MA_MISHIO_05012024_SF4433"/>
        <s v="MAA_THAODIENSALONHAIRSPABEAUTY_01112023_SF4142"/>
        <s v="xXC5508"/>
        <s v="xXC3723"/>
        <s v="xXC3722"/>
        <s v="MA_CHANEL_20012024_SF4507"/>
        <s v="MA_VERSACE_20012024_SF4513"/>
        <s v="MAA_NAGAKAWA_25122023_SF4398"/>
        <s v="MAA_EMMIEBYHAPPYSKIN_25122023_SF4372"/>
        <s v="MA_TEFAL_22122023_SF4352"/>
        <s v="MAA_WONHEEKOREA_01112023_SF4130"/>
        <s v="MAA_DECATHLON_10112023_SF4194"/>
        <s v="MAA_TUELAMBEAUTY_24012024_SF4562"/>
        <s v="MAA_BEPLANH_12012024_SF4494"/>
        <s v="MAA_HAPPYSKINBEAUTYCLINIC_25122023_SF4402"/>
        <s v="MA_BELLDUC_25122023_SF4381"/>
        <s v="MAA_YUACADEMY_01112023_SF4139"/>
        <s v="MAA_YENSPA_01112023_SF4138"/>
        <s v="xXC89"/>
        <s v="OMC_Viettel50_active"/>
        <s v="MA_TEKY_16112023_SF4252"/>
        <s v="MA_HEALTHYCARE_25122023_SF4384"/>
        <s v="MA_BENHVIENTHUCUC_01122023_SF4283"/>
        <s v="MAA_DINGTEA_08122023_SF4366"/>
        <s v="MAA_CASHION_28122023_SF4388"/>
        <s v="MA_JUPVIEC_15112023_SF4205"/>
        <s v="MA_BENHVIENTHUCUC_01122023_SF4284"/>
        <s v="MAA_TORANO_24102023_SF4113"/>
        <s v="MAA_TORANO_24102023_SF4114"/>
        <s v="MAA_SUACHUATRANCHAUHALONG_20012024_SF4497"/>
        <s v="MA_SWAROVSKI_20012024_SF4509"/>
        <s v="MAA_YENSPA_01112023_SF4137"/>
        <s v="MA_AMAREWELLNESSCENTER_01122023_SF4285"/>
        <s v="MAA_HOMBEAUTY_24012024_SF4563"/>
        <s v="MAA_ELSASPEAK_24102023_SF4121"/>
        <s v="MA_HATHORBEAUTYSPA_26052023_SF3335"/>
        <s v="MAA_ANMIENSPA_24012024_SF4567"/>
        <s v="MA_ELITEFITNESS_21042023_SF3220"/>
        <s v="xXC3713"/>
        <s v="MA_ESTEELAUDER_20012024_SF4512"/>
        <s v="MAA_EMMIEBYHAPPYSKIN_25122023_SF4371"/>
        <s v="MAA_DECATHLON_10112023_SF4195"/>
        <s v="MAA_COOLMATE_110122024_giam15"/>
        <s v="MA_DAIRYQUEEN_05012024_SF4483"/>
        <s v="MA_ELITEFITNESS_21042023_SF3219"/>
        <s v="MA_MYKINGDOM_05022024_SF4614"/>
        <s v="MICHAELKORS_20012024_SF4472"/>
        <s v="MAA_DLYNKCLINIC_24012024_SF4565"/>
        <s v="MAA_YENTRANGBEAUTY_24012024_SF4577"/>
        <s v="MAA_ANSSPA_24012024_SF4572"/>
        <s v="MAA_HAPPYSKINBEAUTYCLINIC_25122023_SF4401"/>
        <s v="MA_HISPA_19122023_SF4368"/>
        <s v="MA_SALADIN_28122023_SF4378"/>
        <s v="MA_CALIFORNIAFITNESS_05082022_SF1680"/>
        <s v="xXC3755"/>
        <s v="MA_TMVNGOCDUNG_12102023_SF3958"/>
        <s v="MA_SWENSENSCAKE_04012024_SF4482"/>
        <s v="MAP_CITiGYM_27062023_SF3464"/>
        <s v="xXC3767"/>
        <s v="MA_YSL_20012024_SF4508"/>
        <s v="MA_COACH_20012024_SF4514"/>
        <s v="MA_LACOSTE_20012024_SF4502"/>
        <s v="MA_KACHI_18102023_SF4032"/>
        <s v="BAMBOO1000"/>
        <s v="xXC3743"/>
        <s v="xXC4711"/>
        <s v="MAA_AROMA_20012024_SF4489"/>
        <s v="xXC4866"/>
        <s v="xXC3716"/>
        <s v="MA_HATHORBEAUTYSPA_12102023_SF3969"/>
        <s v="xXC4860"/>
        <s v="xXC3740"/>
        <s v="MA_HYPOXI_01122023_SF4267"/>
        <s v="xXC3741"/>
        <s v="MA_WINSMILE_12102023_SF3971"/>
        <s v="MA_WINSMILE_12102023_SF3970"/>
        <s v="xXC3761"/>
        <s v="MA_MYKINGDOM_05022024_SF4675"/>
        <s v="MA_HIGHLANDS_01032024_SF4636"/>
        <s v="MA_ELSASPEAK_01022024_SF4657"/>
        <s v="MA_HEALTHYCARE_29122023_SF4386"/>
        <s v="MA_iBasic_28032024_SF4767"/>
        <s v="MAA_SUONMUOI_30032024_SF4792"/>
        <s v="MAA_YENTRANGBEAUTY_24012024_SF4578"/>
        <s v="MA_KHRUABAANTHAI_18032024_SF4699"/>
        <s v="MA_CMSEDU_15112023_SF4204"/>
        <s v="MA_SALADIN_14032024_SF4665"/>
        <s v="MA_LACOSTE_16112023_SF4211"/>
        <s v="MA_BTASKEE_01032024_SF4632"/>
        <s v="MA_HIGHLANDS_01032024_SF4635"/>
        <s v="MA_ESTEELAUDER_05032024_SF4664"/>
        <s v="MA_HIGHLANDS_01032024_SF4634"/>
        <s v="MA_RAUMAMIX_03032024_SF4643"/>
        <s v="MA_MAC_05032024_SF4663"/>
        <s v="MA_ALPHAFITNESS_29032024_SF4721"/>
        <s v="MAA_ANSSPA_24012024_SF4569"/>
        <s v="MAA_ANMIENSPATANBINH_24012024_SF4576"/>
        <s v="MA_BTASKEE_01032024_SF4630"/>
        <s v="MA_BENHVIENTHUCUC_01122023_SF4376"/>
        <s v="MA_QUANNHAUTUDO_10032024_SF4781"/>
        <s v="MAA_ELSASPEAK_24102023_SF4122"/>
        <s v="MA_ELSASPEAK_01022024_SF4658"/>
        <s v="MA_NHAKHOAVIETDUC_20012024_SF4499"/>
        <s v="MA_BOTOQUANMOC_14032024_SF4700"/>
        <s v="MAA_SEOULSPA_29032024_SF4765"/>
        <s v="INNISFREE_04012023"/>
        <s v="MA_HATHORBEAUTYSPA_12102023_SF3968"/>
        <s v="MA_LIFETRONS_18102023_SF4197"/>
        <s v="MA_CLINIQUE_05032024_SF4659"/>
        <s v="MA_DHC_01032024_SF4638"/>
        <s v="MAA_OKINIWELLNESSSPA_24012024_SF4574"/>
        <s v="MAA_SMILEBEAUTY_30122023_SF4426"/>
        <s v="MA_YTOHAIRSALON_02062023_SF4718"/>
        <s v="MAA_LECOON_31012024_SF4779"/>
        <s v="MAA_SALONKENBLU_31032024_SF4790"/>
        <s v="MAA_SHARP_28032024_SF4774"/>
        <s v="MAA_WARNINGZONE_20012024_SF4524"/>
        <s v="MA_AHAMOVE_01022024_SF4610"/>
        <s v="MA_Nagakawa_25122023_SF4397"/>
        <s v="MAA_SAPPACADEMY_29022024_SF4644"/>
        <s v="MA_BOBBIBROWN_05032024_SF4662"/>
        <s v="MAA_HOANGLANBEAUTYCLINIC_31032024_SF4789"/>
        <s v="BAMBOO2000"/>
        <s v="MAA_GENSOLUTION_25122023_SF4417"/>
        <s v="MA_AHAMOVE_01022024_SF4609"/>
        <s v="MA_SHANGCHI_01032024_SF4639"/>
        <s v="MA_KORIN_12012024_SF4496"/>
        <s v="MAA_USNAILSPACALABEAUTYCENTER_24012024_SF4575"/>
        <s v="MA_SPA100THAOMOC_26122023_SF4419"/>
        <s v="MA_DHC_19102023_SF4030"/>
        <s v="MA_ROBINSTORE_19032024_SF4775"/>
        <s v="MA_LOCATVN_04032024_SF4673"/>
        <s v="MA_POTICO_01022024_SF4626"/>
        <s v="MAA_BEPLANH_29032024_SF4747"/>
        <s v="MAA_VENESA_22012024_SF4606"/>
        <s v="MAA_OKINIWELLNESSSPA_24012024_SF4573"/>
        <s v="MA_BONGON555_29032023_SF4748"/>
        <s v="MA_ROBINSTORE_19032024_SF4776"/>
        <s v="MA_HIGHLANDS_01032024_SF4633"/>
        <s v="MAA_AURABOX_25122023_SF4354"/>
        <s v="MA_SPA100THAOMOC_26122023_SF4350"/>
        <s v="MA_HAXUVINA_15112023_SF4286"/>
        <s v="MA_LADOMAX_02032024_SF4667"/>
        <s v="MAA_THANHTRUCBEAUTY_31032024_SF4784"/>
        <s v="MA_WINSMILE_12092023_SF3868"/>
        <s v="MA_THEFACESHOP_25032024_SF4702"/>
        <s v="MAA_GOCHEAP_12082023_SF3668"/>
        <s v="MAA_BIJINDO_25012024_SF4627"/>
        <s v="MAA_SMILEBEAUTY_05032024_SF4674"/>
        <s v="MAA_GONGCHA_05032024_SF4656"/>
        <s v="MA_HIGHLANDS_01032024_SF4637"/>
        <s v="MA_BOTOQUANMOC_14032024_SF4701"/>
        <s v="MAA_SCOTSENGLISH_05122023_SF4420"/>
        <s v="MAA_ANMIENSPA_24012024_SF4568"/>
        <s v="MAA_LISASPA_24012024_SF4566"/>
        <s v="MA_YAKIMONO_21022024_SF4629"/>
        <s v="MA_SALADIN_14032024_SF4666"/>
        <s v="MAA_GENSOLUTION_25122023_SF4418"/>
        <s v="MA_DEVEMEN_16122023_SF4360"/>
        <s v="MAA_GENSOLUTION_25122023_SF4416"/>
        <s v="MA_Hoayeuthuong_01032024_SF4672"/>
      </sharedItems>
    </cacheField>
    <cacheField name="total_stock" numFmtId="0">
      <sharedItems containsSemiMixedTypes="0" containsString="0" containsNumber="1" containsInteger="1" minValue="3" maxValue="1000569"/>
    </cacheField>
    <cacheField name="display_date_from" numFmtId="0">
      <sharedItems containsSemiMixedTypes="0" containsString="0" containsNumber="1" minValue="44086.606944444444" maxValue="45381.416666666664"/>
    </cacheField>
    <cacheField name="display_date_to" numFmtId="0">
      <sharedItems containsSemiMixedTypes="0" containsString="0" containsNumber="1" minValue="45292.999305555553" maxValue="73050.999305555553"/>
    </cacheField>
    <cacheField name="claimed" numFmtId="0">
      <sharedItems containsSemiMixedTypes="0" containsString="0" containsNumber="1" containsInteger="1" minValue="0" maxValue="18436"/>
    </cacheField>
    <cacheField name="redeemed" numFmtId="0">
      <sharedItems containsSemiMixedTypes="0" containsString="0" containsNumber="1" containsInteger="1" minValue="0" maxValue="11702"/>
    </cacheField>
    <cacheField name="claim_rate" numFmtId="10">
      <sharedItems containsSemiMixedTypes="0" containsString="0" containsNumber="1" minValue="0" maxValue="2.06"/>
    </cacheField>
    <cacheField name="redeem_rate" numFmtId="10">
      <sharedItems containsSemiMixedTypes="0" containsString="0" containsNumber="1" minValue="0" maxValue="0.72"/>
    </cacheField>
    <cacheField name="redeem_on_claim" numFmtId="10">
      <sharedItems containsMixedTypes="1" containsNumber="1" minValue="0" maxValue="1.1297297297297297"/>
    </cacheField>
    <cacheField name="discount_type" numFmtId="0">
      <sharedItems containsBlank="1" count="11">
        <s v="Cash Voucher"/>
        <s v="Discount Fixed Amount (For Total Bill)"/>
        <s v="Discount Percentage (For SKU)"/>
        <s v="Buy 1 get 1"/>
        <s v="Discount Fixed Amount (For SKU)"/>
        <m/>
        <s v="Discount Percentage (For Total Bill)"/>
        <s v="Buy 2 get 1"/>
        <s v="Free SKU"/>
        <s v="Combo Bundle"/>
        <s v="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n v="150"/>
    <n v="45318.416666666664"/>
    <n v="45501.999305555553"/>
    <n v="150"/>
    <n v="108"/>
    <n v="1"/>
    <n v="0.72"/>
    <n v="0.72"/>
  </r>
  <r>
    <x v="1"/>
    <n v="400"/>
    <n v="45302.6875"/>
    <n v="45406.999305555553"/>
    <n v="400"/>
    <n v="263"/>
    <n v="1"/>
    <n v="0.65749999999999997"/>
    <n v="0.65749999999999997"/>
  </r>
  <r>
    <x v="2"/>
    <n v="700"/>
    <n v="45302.6875"/>
    <n v="45419.999305555553"/>
    <n v="700"/>
    <n v="459"/>
    <n v="1"/>
    <n v="0.65571428571428503"/>
    <n v="0.65571428571428569"/>
  </r>
  <r>
    <x v="3"/>
    <n v="400"/>
    <n v="45302.6875"/>
    <n v="45406.999305555553"/>
    <n v="400"/>
    <n v="256"/>
    <n v="1"/>
    <n v="0.64"/>
    <n v="0.64"/>
  </r>
  <r>
    <x v="4"/>
    <n v="909"/>
    <n v="44151.566666666666"/>
    <n v="45419.999305555553"/>
    <n v="700"/>
    <n v="575"/>
    <n v="0.77007700770077003"/>
    <n v="0.63256325632563204"/>
    <n v="0.8214285714285714"/>
  </r>
  <r>
    <x v="5"/>
    <n v="150"/>
    <n v="45318.416666666664"/>
    <n v="45501.999305555553"/>
    <n v="150"/>
    <n v="87"/>
    <n v="1"/>
    <n v="0.57999999999999996"/>
    <n v="0.57999999999999996"/>
  </r>
  <r>
    <x v="6"/>
    <n v="300"/>
    <n v="45318.416666666664"/>
    <n v="45502.999305555553"/>
    <n v="300"/>
    <n v="160"/>
    <n v="1"/>
    <n v="0.53333333333333299"/>
    <n v="0.53333333333333333"/>
  </r>
  <r>
    <x v="7"/>
    <n v="20000"/>
    <n v="45293.416666666664"/>
    <n v="45322.999305555553"/>
    <n v="18436"/>
    <n v="8826"/>
    <n v="0.92179999999999995"/>
    <n v="0.44130000000000003"/>
    <n v="0.47873725320026034"/>
  </r>
  <r>
    <x v="8"/>
    <n v="300"/>
    <n v="45318.416666666664"/>
    <n v="45687.999305555553"/>
    <n v="300"/>
    <n v="129"/>
    <n v="1"/>
    <n v="0.43"/>
    <n v="0.43"/>
  </r>
  <r>
    <x v="9"/>
    <n v="12000"/>
    <n v="45310.416666666664"/>
    <n v="45432.999305555553"/>
    <n v="6262"/>
    <n v="5092"/>
    <n v="0.52183333333333304"/>
    <n v="0.42433333333333301"/>
    <n v="0.81315873522836157"/>
  </r>
  <r>
    <x v="10"/>
    <n v="3"/>
    <n v="45218.416666666664"/>
    <n v="45322.999305555553"/>
    <n v="1"/>
    <n v="1"/>
    <n v="0.33333333333333298"/>
    <n v="0.33333333333333298"/>
    <n v="1"/>
  </r>
  <r>
    <x v="11"/>
    <n v="20000"/>
    <n v="45323.416666666664"/>
    <n v="45351.999305555553"/>
    <n v="16579"/>
    <n v="6635"/>
    <n v="0.82894999999999996"/>
    <n v="0.33174999999999999"/>
    <n v="0.40020507871403582"/>
  </r>
  <r>
    <x v="12"/>
    <n v="20000"/>
    <n v="45323.416666666664"/>
    <n v="45351.999305555553"/>
    <n v="13539"/>
    <n v="6151"/>
    <n v="0.67695000000000005"/>
    <n v="0.30754999999999999"/>
    <n v="0.45431715784031318"/>
  </r>
  <r>
    <x v="13"/>
    <n v="180"/>
    <n v="45271.416666666664"/>
    <n v="45378.999305555553"/>
    <n v="0"/>
    <n v="52"/>
    <n v="0"/>
    <n v="0.28888888888888797"/>
    <e v="#DIV/0!"/>
  </r>
  <r>
    <x v="14"/>
    <n v="180"/>
    <n v="45271.416666666664"/>
    <n v="45378.999305555553"/>
    <n v="0"/>
    <n v="52"/>
    <n v="0"/>
    <n v="0.28888888888888797"/>
    <e v="#DIV/0!"/>
  </r>
  <r>
    <x v="15"/>
    <n v="200"/>
    <n v="45261"/>
    <n v="45322.999305555553"/>
    <n v="100"/>
    <n v="56"/>
    <n v="0.5"/>
    <n v="0.28000000000000003"/>
    <n v="0.56000000000000005"/>
  </r>
  <r>
    <x v="16"/>
    <n v="330"/>
    <n v="45252.416666666664"/>
    <n v="45378.999305555553"/>
    <n v="0"/>
    <n v="86"/>
    <n v="0"/>
    <n v="0.26060606060606001"/>
    <e v="#DIV/0!"/>
  </r>
  <r>
    <x v="17"/>
    <n v="1000"/>
    <n v="45230.416666666664"/>
    <n v="45382.875"/>
    <n v="831"/>
    <n v="257"/>
    <n v="0.83099999999999996"/>
    <n v="0.25700000000000001"/>
    <n v="0.30926594464500601"/>
  </r>
  <r>
    <x v="18"/>
    <n v="180"/>
    <n v="45271.416666666664"/>
    <n v="45378.999305555553"/>
    <n v="0"/>
    <n v="45"/>
    <n v="0"/>
    <n v="0.25"/>
    <e v="#DIV/0!"/>
  </r>
  <r>
    <x v="19"/>
    <n v="20000"/>
    <n v="45293.416666666664"/>
    <n v="45322.999305555553"/>
    <n v="10301"/>
    <n v="4492"/>
    <n v="0.51505000000000001"/>
    <n v="0.22459999999999999"/>
    <n v="0.43607416755654793"/>
  </r>
  <r>
    <x v="20"/>
    <n v="20000"/>
    <n v="45310.416666666664"/>
    <n v="45432.999305555553"/>
    <n v="6459"/>
    <n v="4361"/>
    <n v="0.32295000000000001"/>
    <n v="0.21804999999999999"/>
    <n v="0.67518191670537231"/>
  </r>
  <r>
    <x v="21"/>
    <n v="3001"/>
    <n v="45192.416666666664"/>
    <n v="45412.999305555553"/>
    <n v="769"/>
    <n v="654"/>
    <n v="0.25624791736087899"/>
    <n v="0.21792735754748399"/>
    <n v="0.85045513654096228"/>
  </r>
  <r>
    <x v="22"/>
    <n v="150"/>
    <n v="45252.416666666664"/>
    <n v="45345.999305555553"/>
    <n v="0"/>
    <n v="32"/>
    <n v="0"/>
    <n v="0.21333333333333299"/>
    <e v="#DIV/0!"/>
  </r>
  <r>
    <x v="23"/>
    <n v="735"/>
    <n v="44515.416666666664"/>
    <n v="45474.999305555553"/>
    <n v="200"/>
    <n v="156"/>
    <n v="0.27210884353741499"/>
    <n v="0.212244897959183"/>
    <n v="0.78"/>
  </r>
  <r>
    <x v="24"/>
    <n v="7000"/>
    <n v="45310.416666666664"/>
    <n v="45432.999305555553"/>
    <n v="2000"/>
    <n v="1440"/>
    <n v="0.28571428571428498"/>
    <n v="0.20571428571428499"/>
    <n v="0.72"/>
  </r>
  <r>
    <x v="25"/>
    <n v="20"/>
    <n v="45294.416666666664"/>
    <n v="45330.999305555553"/>
    <n v="20"/>
    <n v="4"/>
    <n v="1"/>
    <n v="0.2"/>
    <n v="0.2"/>
  </r>
  <r>
    <x v="26"/>
    <n v="12000"/>
    <n v="45292.416666666664"/>
    <n v="45382.999305555553"/>
    <n v="11073"/>
    <n v="2360"/>
    <n v="0.92274999999999996"/>
    <n v="0.19666666666666599"/>
    <n v="0.21313103946536621"/>
  </r>
  <r>
    <x v="27"/>
    <n v="100"/>
    <n v="45253.416666666664"/>
    <n v="45318.999305555553"/>
    <n v="0"/>
    <n v="18"/>
    <n v="0"/>
    <n v="0.18"/>
    <e v="#DIV/0!"/>
  </r>
  <r>
    <x v="28"/>
    <n v="20000"/>
    <n v="45308.416666666664"/>
    <n v="45322.999305555553"/>
    <n v="7138"/>
    <n v="3393"/>
    <n v="0.3569"/>
    <n v="0.16965"/>
    <n v="0.4753432333987111"/>
  </r>
  <r>
    <x v="29"/>
    <n v="400"/>
    <n v="45286.416666666664"/>
    <n v="45336.999305555553"/>
    <n v="390"/>
    <n v="64"/>
    <n v="0.97499999999999998"/>
    <n v="0.16"/>
    <n v="0.1641025641025641"/>
  </r>
  <r>
    <x v="30"/>
    <n v="853"/>
    <n v="45214.416666666664"/>
    <n v="45351.999305555553"/>
    <n v="158"/>
    <n v="134"/>
    <n v="0.185228604923798"/>
    <n v="0.15709261430246099"/>
    <n v="0.84810126582278478"/>
  </r>
  <r>
    <x v="31"/>
    <n v="350"/>
    <n v="45253.416666666664"/>
    <n v="45943.999305555553"/>
    <n v="127"/>
    <n v="54"/>
    <n v="0.36285714285714199"/>
    <n v="0.154285714285714"/>
    <n v="0.42519685039370081"/>
  </r>
  <r>
    <x v="32"/>
    <n v="10000"/>
    <n v="45079.416666666664"/>
    <n v="45351.999305555553"/>
    <n v="3742"/>
    <n v="1535"/>
    <n v="0.37419999999999998"/>
    <n v="0.1535"/>
    <n v="0.41020844468198825"/>
  </r>
  <r>
    <x v="33"/>
    <n v="100"/>
    <n v="45216.583333333336"/>
    <n v="45309.999305555553"/>
    <n v="0"/>
    <n v="14"/>
    <n v="0"/>
    <n v="0.14000000000000001"/>
    <e v="#DIV/0!"/>
  </r>
  <r>
    <x v="34"/>
    <n v="1191"/>
    <n v="44193.71875"/>
    <n v="45657.999305555553"/>
    <n v="166"/>
    <n v="166"/>
    <n v="0.13937867338371099"/>
    <n v="0.13937867338371099"/>
    <n v="1"/>
  </r>
  <r>
    <x v="35"/>
    <n v="12000"/>
    <n v="45292.416666666664"/>
    <n v="45382.999305555553"/>
    <n v="6769"/>
    <n v="1656"/>
    <n v="0.56408333333333305"/>
    <n v="0.13800000000000001"/>
    <n v="0.24464470379672035"/>
  </r>
  <r>
    <x v="36"/>
    <n v="250"/>
    <n v="45238.461111111108"/>
    <n v="73050.999305555553"/>
    <n v="132"/>
    <n v="34"/>
    <n v="0.52800000000000002"/>
    <n v="0.13600000000000001"/>
    <n v="0.25757575757575757"/>
  </r>
  <r>
    <x v="37"/>
    <n v="700"/>
    <n v="45271.416666666664"/>
    <n v="45301.999305555553"/>
    <n v="294"/>
    <n v="91"/>
    <n v="0.42"/>
    <n v="0.13"/>
    <n v="0.30952380952380953"/>
  </r>
  <r>
    <x v="38"/>
    <n v="400"/>
    <n v="45286.416666666664"/>
    <n v="45336.999305555553"/>
    <n v="392"/>
    <n v="43"/>
    <n v="0.98"/>
    <n v="0.1075"/>
    <n v="0.10969387755102041"/>
  </r>
  <r>
    <x v="39"/>
    <n v="250"/>
    <n v="45099.663888888892"/>
    <n v="73050.999305555553"/>
    <n v="133"/>
    <n v="26"/>
    <n v="0.53200000000000003"/>
    <n v="0.104"/>
    <n v="0.19548872180451127"/>
  </r>
  <r>
    <x v="40"/>
    <n v="1421"/>
    <n v="44348"/>
    <n v="45406.999305555553"/>
    <n v="200"/>
    <n v="147"/>
    <n v="0.14074595355383501"/>
    <n v="0.10344827586206801"/>
    <n v="0.73499999999999999"/>
  </r>
  <r>
    <x v="41"/>
    <n v="4000"/>
    <n v="45079.416666666664"/>
    <n v="45351.999305555553"/>
    <n v="695"/>
    <n v="408"/>
    <n v="0.17374999999999999"/>
    <n v="0.10199999999999999"/>
    <n v="0.58705035971223019"/>
  </r>
  <r>
    <x v="42"/>
    <n v="103"/>
    <n v="45210.625"/>
    <n v="45322.999305555553"/>
    <n v="0"/>
    <n v="10"/>
    <n v="0"/>
    <n v="9.7087378640776698E-2"/>
    <e v="#DIV/0!"/>
  </r>
  <r>
    <x v="43"/>
    <n v="186"/>
    <n v="44515.416666666664"/>
    <n v="45454.999305555553"/>
    <n v="0"/>
    <n v="18"/>
    <n v="0"/>
    <n v="9.6774193548387094E-2"/>
    <e v="#DIV/0!"/>
  </r>
  <r>
    <x v="44"/>
    <n v="1200"/>
    <n v="45308.416666666664"/>
    <n v="45351.999305555553"/>
    <n v="1200"/>
    <n v="115"/>
    <n v="1"/>
    <n v="9.5833333333333298E-2"/>
    <n v="9.583333333333334E-2"/>
  </r>
  <r>
    <x v="45"/>
    <n v="2193"/>
    <n v="45192.416666666664"/>
    <n v="45412.999305555553"/>
    <n v="185"/>
    <n v="209"/>
    <n v="8.4359325125398996E-2"/>
    <n v="9.5303237574099406E-2"/>
    <n v="1.1297297297297297"/>
  </r>
  <r>
    <x v="46"/>
    <n v="284"/>
    <n v="44378.416666666664"/>
    <n v="45428.999305555553"/>
    <n v="0"/>
    <n v="27"/>
    <n v="0"/>
    <n v="9.5070422535211196E-2"/>
    <e v="#DIV/0!"/>
  </r>
  <r>
    <x v="47"/>
    <n v="233"/>
    <n v="44348"/>
    <n v="45309.416666666664"/>
    <n v="0"/>
    <n v="21"/>
    <n v="0"/>
    <n v="9.0128755364806801E-2"/>
    <e v="#DIV/0!"/>
  </r>
  <r>
    <x v="48"/>
    <n v="180"/>
    <n v="45272.666666666664"/>
    <n v="45296.999305555553"/>
    <n v="0"/>
    <n v="16"/>
    <n v="0"/>
    <n v="8.8888888888888795E-2"/>
    <e v="#DIV/0!"/>
  </r>
  <r>
    <x v="49"/>
    <n v="1300"/>
    <n v="45293.416666666664"/>
    <n v="45382.999305555553"/>
    <n v="952"/>
    <n v="112"/>
    <n v="0.73230769230769199"/>
    <n v="8.6153846153846095E-2"/>
    <n v="0.11764705882352941"/>
  </r>
  <r>
    <x v="50"/>
    <n v="1000"/>
    <n v="45252.416666666664"/>
    <n v="45383.999305555553"/>
    <n v="206"/>
    <n v="84"/>
    <n v="0.20599999999999999"/>
    <n v="8.4000000000000005E-2"/>
    <n v="0.40776699029126212"/>
  </r>
  <r>
    <x v="51"/>
    <n v="200"/>
    <n v="45223.416666666664"/>
    <n v="45473.875"/>
    <n v="412"/>
    <n v="16"/>
    <n v="2.06"/>
    <n v="0.08"/>
    <n v="3.8834951456310676E-2"/>
  </r>
  <r>
    <x v="52"/>
    <n v="200"/>
    <n v="45289.416666666664"/>
    <n v="45336.999305555553"/>
    <n v="190"/>
    <n v="16"/>
    <n v="0.95"/>
    <n v="0.08"/>
    <n v="8.4210526315789472E-2"/>
  </r>
  <r>
    <x v="53"/>
    <n v="200"/>
    <n v="45287.416666666664"/>
    <n v="45322.999305555553"/>
    <n v="193"/>
    <n v="16"/>
    <n v="0.96499999999999997"/>
    <n v="0.08"/>
    <n v="8.2901554404145081E-2"/>
  </r>
  <r>
    <x v="54"/>
    <n v="200"/>
    <n v="45226.416666666664"/>
    <n v="45473.875"/>
    <n v="212"/>
    <n v="16"/>
    <n v="1.06"/>
    <n v="0.08"/>
    <n v="7.5471698113207544E-2"/>
  </r>
  <r>
    <x v="55"/>
    <n v="1000"/>
    <n v="45261"/>
    <n v="45322.916666666664"/>
    <n v="667"/>
    <n v="77"/>
    <n v="0.66700000000000004"/>
    <n v="7.6999999999999999E-2"/>
    <n v="0.11544227886056972"/>
  </r>
  <r>
    <x v="56"/>
    <n v="40"/>
    <n v="45238.583333333336"/>
    <n v="45329.999305555553"/>
    <n v="0"/>
    <n v="3"/>
    <n v="0"/>
    <n v="7.4999999999999997E-2"/>
    <e v="#DIV/0!"/>
  </r>
  <r>
    <x v="57"/>
    <n v="1094"/>
    <n v="44193.71875"/>
    <n v="45657.999305555553"/>
    <n v="80"/>
    <n v="80"/>
    <n v="7.3126142595977994E-2"/>
    <n v="7.3126142595977994E-2"/>
    <n v="1"/>
  </r>
  <r>
    <x v="58"/>
    <n v="2500"/>
    <n v="45293.416666666664"/>
    <n v="45382.999305555553"/>
    <n v="1699"/>
    <n v="177"/>
    <n v="0.67959999999999998"/>
    <n v="7.0800000000000002E-2"/>
    <n v="0.10417892878163626"/>
  </r>
  <r>
    <x v="59"/>
    <n v="2000"/>
    <n v="45268"/>
    <n v="45412.999305555553"/>
    <n v="405"/>
    <n v="139"/>
    <n v="0.20250000000000001"/>
    <n v="6.9500000000000006E-2"/>
    <n v="0.34320987654320989"/>
  </r>
  <r>
    <x v="60"/>
    <n v="20000"/>
    <n v="45293.416666666664"/>
    <n v="45322.999305555553"/>
    <n v="4957"/>
    <n v="1329"/>
    <n v="0.24784999999999999"/>
    <n v="6.6449999999999995E-2"/>
    <n v="0.26810570909824488"/>
  </r>
  <r>
    <x v="61"/>
    <n v="7000"/>
    <n v="45310.416666666664"/>
    <n v="45432.999305555553"/>
    <n v="1140"/>
    <n v="455"/>
    <n v="0.16285714285714201"/>
    <n v="6.5000000000000002E-2"/>
    <n v="0.39912280701754388"/>
  </r>
  <r>
    <x v="62"/>
    <n v="2000"/>
    <n v="45272.416666666664"/>
    <n v="45337.999305555553"/>
    <n v="782"/>
    <n v="129"/>
    <n v="0.39100000000000001"/>
    <n v="6.4500000000000002E-2"/>
    <n v="0.16496163682864451"/>
  </r>
  <r>
    <x v="63"/>
    <n v="20000"/>
    <n v="45301.416666666664"/>
    <n v="45322.999305555553"/>
    <n v="4624"/>
    <n v="1286"/>
    <n v="0.23119999999999999"/>
    <n v="6.4299999999999996E-2"/>
    <n v="0.27811418685121109"/>
  </r>
  <r>
    <x v="64"/>
    <n v="100"/>
    <n v="45286.416666666664"/>
    <n v="45336.999305555553"/>
    <n v="49"/>
    <n v="6"/>
    <n v="0.49"/>
    <n v="0.06"/>
    <n v="0.12244897959183673"/>
  </r>
  <r>
    <x v="65"/>
    <n v="199324"/>
    <n v="44088.607638888891"/>
    <n v="45657.999305555553"/>
    <n v="11798"/>
    <n v="11702"/>
    <n v="5.9190062410948999E-2"/>
    <n v="5.8708434508639197E-2"/>
    <n v="0.99186302763180201"/>
  </r>
  <r>
    <x v="66"/>
    <n v="20000"/>
    <n v="45323.416666666664"/>
    <n v="45351.999305555553"/>
    <n v="6681"/>
    <n v="1167"/>
    <n v="0.33405000000000001"/>
    <n v="5.8349999999999999E-2"/>
    <n v="0.1746744499326448"/>
  </r>
  <r>
    <x v="67"/>
    <n v="140"/>
    <n v="44627.416666666664"/>
    <n v="45555.999305555553"/>
    <n v="0"/>
    <n v="8"/>
    <n v="0"/>
    <n v="5.7142857142857099E-2"/>
    <e v="#DIV/0!"/>
  </r>
  <r>
    <x v="68"/>
    <n v="1000"/>
    <n v="45261.416666666664"/>
    <n v="45293.999305555553"/>
    <n v="211"/>
    <n v="56"/>
    <n v="0.21099999999999999"/>
    <n v="5.6000000000000001E-2"/>
    <n v="0.26540284360189575"/>
  </r>
  <r>
    <x v="69"/>
    <n v="19"/>
    <n v="45251.666666666664"/>
    <n v="47118.999305555553"/>
    <n v="0"/>
    <n v="1"/>
    <n v="0"/>
    <n v="5.2631578947368397E-2"/>
    <e v="#DIV/0!"/>
  </r>
  <r>
    <x v="70"/>
    <n v="40"/>
    <n v="45231.666666666664"/>
    <n v="45384.999305555553"/>
    <n v="0"/>
    <n v="2"/>
    <n v="0"/>
    <n v="0.05"/>
    <e v="#DIV/0!"/>
  </r>
  <r>
    <x v="71"/>
    <n v="123"/>
    <n v="45223.416666666664"/>
    <n v="45357.999305555553"/>
    <n v="0"/>
    <n v="6"/>
    <n v="0"/>
    <n v="4.8780487804878002E-2"/>
    <e v="#DIV/0!"/>
  </r>
  <r>
    <x v="72"/>
    <n v="500"/>
    <n v="45230.416666666664"/>
    <n v="45322.999305555553"/>
    <n v="309"/>
    <n v="24"/>
    <n v="0.61799999999999999"/>
    <n v="4.8000000000000001E-2"/>
    <n v="7.7669902912621352E-2"/>
  </r>
  <r>
    <x v="73"/>
    <n v="500"/>
    <n v="45288.416666666664"/>
    <n v="45352.999305555553"/>
    <n v="101"/>
    <n v="24"/>
    <n v="0.20200000000000001"/>
    <n v="4.8000000000000001E-2"/>
    <n v="0.23762376237623761"/>
  </r>
  <r>
    <x v="74"/>
    <n v="5000"/>
    <n v="45286.416666666664"/>
    <n v="45322.999305555553"/>
    <n v="3674"/>
    <n v="238"/>
    <n v="0.73480000000000001"/>
    <n v="4.7600000000000003E-2"/>
    <n v="6.4779531845400112E-2"/>
  </r>
  <r>
    <x v="75"/>
    <n v="20000"/>
    <n v="45323.416666666664"/>
    <n v="45351.999305555553"/>
    <n v="4719"/>
    <n v="861"/>
    <n v="0.23594999999999999"/>
    <n v="4.3049999999999998E-2"/>
    <n v="0.182453909726637"/>
  </r>
  <r>
    <x v="76"/>
    <n v="400"/>
    <n v="45271.416666666664"/>
    <n v="45306.999305555553"/>
    <n v="283"/>
    <n v="17"/>
    <n v="0.70750000000000002"/>
    <n v="4.2500000000000003E-2"/>
    <n v="6.0070671378091869E-2"/>
  </r>
  <r>
    <x v="77"/>
    <n v="500"/>
    <n v="45287.416666666664"/>
    <n v="45322.999305555553"/>
    <n v="461"/>
    <n v="21"/>
    <n v="0.92200000000000004"/>
    <n v="4.2000000000000003E-2"/>
    <n v="4.5553145336225599E-2"/>
  </r>
  <r>
    <x v="78"/>
    <n v="105252"/>
    <n v="44523.625"/>
    <n v="45657.999305555553"/>
    <n v="4443"/>
    <n v="4349"/>
    <n v="4.2212974575304901E-2"/>
    <n v="4.1319879907270103E-2"/>
    <n v="0.97884312401530493"/>
  </r>
  <r>
    <x v="79"/>
    <n v="1000"/>
    <n v="45316.416666666664"/>
    <n v="45412.999305555553"/>
    <n v="239"/>
    <n v="41"/>
    <n v="0.23899999999999999"/>
    <n v="4.1000000000000002E-2"/>
    <n v="0.17154811715481172"/>
  </r>
  <r>
    <x v="80"/>
    <n v="2104"/>
    <n v="44193.71875"/>
    <n v="45657.999305555553"/>
    <n v="86"/>
    <n v="86"/>
    <n v="4.08745247148289E-2"/>
    <n v="4.08745247148289E-2"/>
    <n v="1"/>
  </r>
  <r>
    <x v="81"/>
    <n v="100"/>
    <n v="45261"/>
    <n v="45322.999305555553"/>
    <n v="0"/>
    <n v="4"/>
    <n v="0"/>
    <n v="0.04"/>
    <e v="#DIV/0!"/>
  </r>
  <r>
    <x v="82"/>
    <n v="900"/>
    <n v="45311.416666666664"/>
    <n v="45473.999305555553"/>
    <n v="378"/>
    <n v="35"/>
    <n v="0.42"/>
    <n v="3.8888888888888799E-2"/>
    <n v="9.2592592592592587E-2"/>
  </r>
  <r>
    <x v="83"/>
    <n v="105"/>
    <n v="45210.625"/>
    <n v="45322.999305555553"/>
    <n v="0"/>
    <n v="4"/>
    <n v="0"/>
    <n v="3.8095238095238099E-2"/>
    <e v="#DIV/0!"/>
  </r>
  <r>
    <x v="84"/>
    <n v="500"/>
    <n v="45290"/>
    <n v="45382.999305555553"/>
    <n v="149"/>
    <n v="18"/>
    <n v="0.29799999999999999"/>
    <n v="3.5999999999999997E-2"/>
    <n v="0.12080536912751678"/>
  </r>
  <r>
    <x v="85"/>
    <n v="2000"/>
    <n v="45293.416666666664"/>
    <n v="45382.999305555553"/>
    <n v="1618"/>
    <n v="71"/>
    <n v="0.80900000000000005"/>
    <n v="3.5499999999999997E-2"/>
    <n v="4.3881334981458589E-2"/>
  </r>
  <r>
    <x v="86"/>
    <n v="20000"/>
    <n v="45301.416666666664"/>
    <n v="45322.999305555553"/>
    <n v="2356"/>
    <n v="697"/>
    <n v="0.1178"/>
    <n v="3.4849999999999999E-2"/>
    <n v="0.29584040747028861"/>
  </r>
  <r>
    <x v="87"/>
    <n v="20000"/>
    <n v="45310.416666666664"/>
    <n v="45473.999305555553"/>
    <n v="3057"/>
    <n v="651"/>
    <n v="0.15285000000000001"/>
    <n v="3.2550000000000003E-2"/>
    <n v="0.21295387634936211"/>
  </r>
  <r>
    <x v="88"/>
    <n v="5999"/>
    <n v="45310.416666666664"/>
    <n v="45397.999305555553"/>
    <n v="1543"/>
    <n v="192"/>
    <n v="0.25720953492248699"/>
    <n v="3.2005334222370299E-2"/>
    <n v="0.12443292287751134"/>
  </r>
  <r>
    <x v="89"/>
    <n v="500"/>
    <n v="45230.416666666664"/>
    <n v="45322.999305555553"/>
    <n v="155"/>
    <n v="16"/>
    <n v="0.31"/>
    <n v="3.2000000000000001E-2"/>
    <n v="0.1032258064516129"/>
  </r>
  <r>
    <x v="90"/>
    <n v="3000"/>
    <n v="45311.416666666664"/>
    <n v="45351.999305555553"/>
    <n v="1675"/>
    <n v="96"/>
    <n v="0.55833333333333302"/>
    <n v="3.2000000000000001E-2"/>
    <n v="5.7313432835820896E-2"/>
  </r>
  <r>
    <x v="91"/>
    <n v="2000"/>
    <n v="45272.416666666664"/>
    <n v="45322.999305555553"/>
    <n v="482"/>
    <n v="62"/>
    <n v="0.24099999999999999"/>
    <n v="3.1E-2"/>
    <n v="0.12863070539419086"/>
  </r>
  <r>
    <x v="92"/>
    <n v="100"/>
    <n v="45287.416666666664"/>
    <n v="45336.999305555553"/>
    <n v="11"/>
    <n v="3"/>
    <n v="0.11"/>
    <n v="0.03"/>
    <n v="0.27272727272727271"/>
  </r>
  <r>
    <x v="93"/>
    <n v="1000"/>
    <n v="45287.416666666664"/>
    <n v="45350.999305555553"/>
    <n v="116"/>
    <n v="30"/>
    <n v="0.11600000000000001"/>
    <n v="0.03"/>
    <n v="0.25862068965517243"/>
  </r>
  <r>
    <x v="94"/>
    <n v="101"/>
    <n v="45290"/>
    <n v="45468.875"/>
    <n v="22"/>
    <n v="3"/>
    <n v="0.21782178217821699"/>
    <n v="2.9702970297029702E-2"/>
    <n v="0.13636363636363635"/>
  </r>
  <r>
    <x v="95"/>
    <n v="107791"/>
    <n v="44523.625"/>
    <n v="45657.999305555553"/>
    <n v="2989"/>
    <n v="2980"/>
    <n v="2.7729587813453801E-2"/>
    <n v="2.7646092902004801E-2"/>
    <n v="0.99698895951823352"/>
  </r>
  <r>
    <x v="96"/>
    <n v="20000"/>
    <n v="45309.416666666664"/>
    <n v="45473.999305555553"/>
    <n v="2300"/>
    <n v="532"/>
    <n v="0.115"/>
    <n v="2.6599999999999999E-2"/>
    <n v="0.23130434782608697"/>
  </r>
  <r>
    <x v="97"/>
    <n v="1020"/>
    <n v="45195.416666666664"/>
    <n v="45382.999305555553"/>
    <n v="174"/>
    <n v="27"/>
    <n v="0.17058823529411701"/>
    <n v="2.64705882352941E-2"/>
    <n v="0.15517241379310345"/>
  </r>
  <r>
    <x v="98"/>
    <n v="2000"/>
    <n v="45252.416666666664"/>
    <n v="45350.999305555553"/>
    <n v="1206"/>
    <n v="51"/>
    <n v="0.60299999999999998"/>
    <n v="2.5499999999999998E-2"/>
    <n v="4.228855721393035E-2"/>
  </r>
  <r>
    <x v="99"/>
    <n v="199"/>
    <n v="45195.416666666664"/>
    <n v="45564.999305555553"/>
    <n v="0"/>
    <n v="5"/>
    <n v="0"/>
    <n v="2.5125628140703501E-2"/>
    <e v="#DIV/0!"/>
  </r>
  <r>
    <x v="100"/>
    <n v="199"/>
    <n v="45195.416666666664"/>
    <n v="45384.999305555553"/>
    <n v="0"/>
    <n v="5"/>
    <n v="0"/>
    <n v="2.5125628140703501E-2"/>
    <e v="#DIV/0!"/>
  </r>
  <r>
    <x v="101"/>
    <n v="200"/>
    <n v="45289.416666666664"/>
    <n v="45383.999305555553"/>
    <n v="15"/>
    <n v="5"/>
    <n v="7.4999999999999997E-2"/>
    <n v="2.5000000000000001E-2"/>
    <n v="0.33333333333333331"/>
  </r>
  <r>
    <x v="102"/>
    <n v="200"/>
    <n v="45230.416666666664"/>
    <n v="45322.999305555553"/>
    <n v="27"/>
    <n v="5"/>
    <n v="0.13500000000000001"/>
    <n v="2.5000000000000001E-2"/>
    <n v="0.18518518518518517"/>
  </r>
  <r>
    <x v="103"/>
    <n v="900"/>
    <n v="45311.416666666664"/>
    <n v="45473.999305555553"/>
    <n v="225"/>
    <n v="21"/>
    <n v="0.25"/>
    <n v="2.33333333333333E-2"/>
    <n v="9.3333333333333338E-2"/>
  </r>
  <r>
    <x v="104"/>
    <n v="238"/>
    <n v="44348"/>
    <n v="45309.416666666664"/>
    <n v="0"/>
    <n v="5"/>
    <n v="0"/>
    <n v="2.1008403361344501E-2"/>
    <e v="#DIV/0!"/>
  </r>
  <r>
    <x v="105"/>
    <n v="1000"/>
    <n v="45072.416666666664"/>
    <n v="45383.999305555553"/>
    <n v="105"/>
    <n v="21"/>
    <n v="0.105"/>
    <n v="2.1000000000000001E-2"/>
    <n v="0.2"/>
  </r>
  <r>
    <x v="106"/>
    <n v="500"/>
    <n v="45230.416666666664"/>
    <n v="45322.999305555553"/>
    <n v="100"/>
    <n v="10"/>
    <n v="0.2"/>
    <n v="0.02"/>
    <n v="0.1"/>
  </r>
  <r>
    <x v="107"/>
    <n v="200"/>
    <n v="45230.416666666664"/>
    <n v="45473.875"/>
    <n v="49"/>
    <n v="4"/>
    <n v="0.245"/>
    <n v="0.02"/>
    <n v="8.1632653061224483E-2"/>
  </r>
  <r>
    <x v="108"/>
    <n v="500"/>
    <n v="45287.416666666664"/>
    <n v="45382.999305555553"/>
    <n v="48"/>
    <n v="10"/>
    <n v="9.6000000000000002E-2"/>
    <n v="0.02"/>
    <n v="0.20833333333333334"/>
  </r>
  <r>
    <x v="109"/>
    <n v="900"/>
    <n v="45311.416666666664"/>
    <n v="45473.999305555553"/>
    <n v="310"/>
    <n v="18"/>
    <n v="0.344444444444444"/>
    <n v="0.02"/>
    <n v="5.8064516129032261E-2"/>
  </r>
  <r>
    <x v="110"/>
    <n v="500"/>
    <n v="45230.416666666664"/>
    <n v="45322.999305555553"/>
    <n v="85"/>
    <n v="10"/>
    <n v="0.17"/>
    <n v="0.02"/>
    <n v="0.11764705882352941"/>
  </r>
  <r>
    <x v="111"/>
    <n v="100"/>
    <n v="45289.416666666664"/>
    <n v="45382.999305555553"/>
    <n v="48"/>
    <n v="2"/>
    <n v="0.48"/>
    <n v="0.02"/>
    <n v="4.1666666666666664E-2"/>
  </r>
  <r>
    <x v="112"/>
    <n v="120635"/>
    <n v="45231.625"/>
    <n v="45657.999305555553"/>
    <n v="2357"/>
    <n v="2374"/>
    <n v="1.95382766195548E-2"/>
    <n v="1.9679197579475199E-2"/>
    <n v="1.007212558336869"/>
  </r>
  <r>
    <x v="113"/>
    <n v="305"/>
    <n v="45289.416666666664"/>
    <n v="45322.999305555553"/>
    <n v="24"/>
    <n v="6"/>
    <n v="7.86885245901639E-2"/>
    <n v="1.9672131147540899E-2"/>
    <n v="0.25"/>
  </r>
  <r>
    <x v="114"/>
    <n v="2999"/>
    <n v="45290.416666666664"/>
    <n v="45383.999305555553"/>
    <n v="997"/>
    <n v="58"/>
    <n v="0.33244414804934902"/>
    <n v="1.9339779926642198E-2"/>
    <n v="5.8174523570712136E-2"/>
  </r>
  <r>
    <x v="115"/>
    <n v="142160"/>
    <n v="44086.609722222223"/>
    <n v="45657.999305555553"/>
    <n v="2853"/>
    <n v="2747"/>
    <n v="2.0068936409679199E-2"/>
    <n v="1.93232976927405E-2"/>
    <n v="0.96284612688398175"/>
  </r>
  <r>
    <x v="116"/>
    <n v="1000"/>
    <n v="45323.416666666664"/>
    <n v="45412.999305555553"/>
    <n v="82"/>
    <n v="19"/>
    <n v="8.2000000000000003E-2"/>
    <n v="1.9E-2"/>
    <n v="0.23170731707317074"/>
  </r>
  <r>
    <x v="117"/>
    <n v="5000"/>
    <n v="45199.833333333336"/>
    <n v="45306.999305555553"/>
    <n v="634"/>
    <n v="90"/>
    <n v="0.1268"/>
    <n v="1.7999999999999999E-2"/>
    <n v="0.14195583596214512"/>
  </r>
  <r>
    <x v="118"/>
    <n v="800"/>
    <n v="45322.416666666664"/>
    <n v="45382.999305555553"/>
    <n v="259"/>
    <n v="14"/>
    <n v="0.32374999999999998"/>
    <n v="1.7500000000000002E-2"/>
    <n v="5.4054054054054057E-2"/>
  </r>
  <r>
    <x v="119"/>
    <n v="1000"/>
    <n v="45289.416666666664"/>
    <n v="45412.999305555553"/>
    <n v="64"/>
    <n v="17"/>
    <n v="6.4000000000000001E-2"/>
    <n v="1.7000000000000001E-2"/>
    <n v="0.265625"/>
  </r>
  <r>
    <x v="120"/>
    <n v="600"/>
    <n v="44839"/>
    <n v="45397.958333333336"/>
    <n v="10"/>
    <n v="10"/>
    <n v="1.6666666666666601E-2"/>
    <n v="1.6666666666666601E-2"/>
    <n v="1"/>
  </r>
  <r>
    <x v="121"/>
    <n v="7000"/>
    <n v="45310.416666666664"/>
    <n v="45432.999305555553"/>
    <n v="579"/>
    <n v="113"/>
    <n v="8.2714285714285699E-2"/>
    <n v="1.6142857142857101E-2"/>
    <n v="0.19516407599309155"/>
  </r>
  <r>
    <x v="122"/>
    <n v="500"/>
    <n v="45230.416666666664"/>
    <n v="45322.999305555553"/>
    <n v="64"/>
    <n v="8"/>
    <n v="0.128"/>
    <n v="1.6E-2"/>
    <n v="0.125"/>
  </r>
  <r>
    <x v="123"/>
    <n v="200"/>
    <n v="45288.416666666664"/>
    <n v="45382.999305555553"/>
    <n v="57"/>
    <n v="3"/>
    <n v="0.28499999999999998"/>
    <n v="1.4999999999999999E-2"/>
    <n v="5.2631578947368418E-2"/>
  </r>
  <r>
    <x v="124"/>
    <n v="200"/>
    <n v="44839"/>
    <n v="45397.958333333336"/>
    <n v="3"/>
    <n v="3"/>
    <n v="1.4999999999999999E-2"/>
    <n v="1.4999999999999999E-2"/>
    <n v="1"/>
  </r>
  <r>
    <x v="125"/>
    <n v="3302"/>
    <n v="45170.416666666664"/>
    <n v="45383.999305555553"/>
    <n v="121"/>
    <n v="48"/>
    <n v="3.6644457904300397E-2"/>
    <n v="1.4536644457904299E-2"/>
    <n v="0.39669421487603307"/>
  </r>
  <r>
    <x v="126"/>
    <n v="900"/>
    <n v="45311.416666666664"/>
    <n v="45473.999305555553"/>
    <n v="66"/>
    <n v="13"/>
    <n v="7.3333333333333306E-2"/>
    <n v="1.44444444444444E-2"/>
    <n v="0.19696969696969696"/>
  </r>
  <r>
    <x v="127"/>
    <n v="1999"/>
    <n v="45260.416666666664"/>
    <n v="45322.999305555553"/>
    <n v="114"/>
    <n v="28"/>
    <n v="5.7028514257128501E-2"/>
    <n v="1.4007003501750799E-2"/>
    <n v="0.24561403508771928"/>
  </r>
  <r>
    <x v="128"/>
    <n v="222"/>
    <n v="44348"/>
    <n v="45303.999305555553"/>
    <n v="0"/>
    <n v="3"/>
    <n v="0"/>
    <n v="1.35135135135135E-2"/>
    <e v="#DIV/0!"/>
  </r>
  <r>
    <x v="129"/>
    <n v="140810"/>
    <n v="44124"/>
    <n v="45657.999305555553"/>
    <n v="1835"/>
    <n v="1870"/>
    <n v="1.30317449044812E-2"/>
    <n v="1.32803067963923E-2"/>
    <n v="1.0190735694822888"/>
  </r>
  <r>
    <x v="130"/>
    <n v="4000"/>
    <n v="45272.416666666664"/>
    <n v="45337.999305555553"/>
    <n v="524"/>
    <n v="53"/>
    <n v="0.13100000000000001"/>
    <n v="1.325E-2"/>
    <n v="0.10114503816793893"/>
  </r>
  <r>
    <x v="131"/>
    <n v="5000"/>
    <n v="45310.416666666664"/>
    <n v="45397.999305555553"/>
    <n v="466"/>
    <n v="64"/>
    <n v="9.3200000000000005E-2"/>
    <n v="1.2800000000000001E-2"/>
    <n v="0.13733905579399142"/>
  </r>
  <r>
    <x v="132"/>
    <n v="4000"/>
    <n v="45272.416666666664"/>
    <n v="45322.999305555553"/>
    <n v="274"/>
    <n v="51"/>
    <n v="6.8500000000000005E-2"/>
    <n v="1.2749999999999999E-2"/>
    <n v="0.18613138686131386"/>
  </r>
  <r>
    <x v="133"/>
    <n v="80"/>
    <n v="44086.627083333333"/>
    <n v="45657.999305555553"/>
    <n v="0"/>
    <n v="1"/>
    <n v="0"/>
    <n v="1.2500000000000001E-2"/>
    <e v="#DIV/0!"/>
  </r>
  <r>
    <x v="134"/>
    <n v="81"/>
    <n v="45285"/>
    <n v="45301.916666666664"/>
    <n v="5"/>
    <n v="1"/>
    <n v="6.1728395061728301E-2"/>
    <n v="1.23456790123456E-2"/>
    <n v="0.2"/>
  </r>
  <r>
    <x v="135"/>
    <n v="145731"/>
    <n v="44086.606944444444"/>
    <n v="45657.999305555553"/>
    <n v="1800"/>
    <n v="1796"/>
    <n v="1.2351524383967701E-2"/>
    <n v="1.23240765520033E-2"/>
    <n v="0.99777777777777776"/>
  </r>
  <r>
    <x v="136"/>
    <n v="330"/>
    <n v="45287.416666666664"/>
    <n v="45376.999305555553"/>
    <n v="81"/>
    <n v="4"/>
    <n v="0.24545454545454501"/>
    <n v="1.21212121212121E-2"/>
    <n v="4.9382716049382713E-2"/>
  </r>
  <r>
    <x v="137"/>
    <n v="500"/>
    <n v="45230.416666666664"/>
    <n v="45322.999305555553"/>
    <n v="72"/>
    <n v="6"/>
    <n v="0.14399999999999999"/>
    <n v="1.2E-2"/>
    <n v="8.3333333333333329E-2"/>
  </r>
  <r>
    <x v="138"/>
    <n v="113366"/>
    <n v="44120"/>
    <n v="45657.999305555553"/>
    <n v="1287"/>
    <n v="1283"/>
    <n v="1.13526101300213E-2"/>
    <n v="1.1317326182453199E-2"/>
    <n v="0.99689199689199692"/>
  </r>
  <r>
    <x v="139"/>
    <n v="1000"/>
    <n v="45296"/>
    <n v="45412"/>
    <n v="48"/>
    <n v="11"/>
    <n v="4.8000000000000001E-2"/>
    <n v="1.0999999999999999E-2"/>
    <n v="0.22916666666666666"/>
  </r>
  <r>
    <x v="140"/>
    <n v="1000"/>
    <n v="45296.416666666664"/>
    <n v="45412.999305555553"/>
    <n v="46"/>
    <n v="11"/>
    <n v="4.5999999999999999E-2"/>
    <n v="1.0999999999999999E-2"/>
    <n v="0.2391304347826087"/>
  </r>
  <r>
    <x v="141"/>
    <n v="1856"/>
    <n v="45002.416666666664"/>
    <n v="45657.999305555553"/>
    <n v="25"/>
    <n v="20"/>
    <n v="1.34698275862068E-2"/>
    <n v="1.0775862068965501E-2"/>
    <n v="0.8"/>
  </r>
  <r>
    <x v="142"/>
    <n v="1500"/>
    <n v="45265.416666666664"/>
    <n v="45323.999305555553"/>
    <n v="556"/>
    <n v="16"/>
    <n v="0.37066666666666598"/>
    <n v="1.06666666666666E-2"/>
    <n v="2.8776978417266189E-2"/>
  </r>
  <r>
    <x v="143"/>
    <n v="500"/>
    <n v="45230.416666666664"/>
    <n v="45322.999305555553"/>
    <n v="49"/>
    <n v="5"/>
    <n v="9.8000000000000004E-2"/>
    <n v="0.01"/>
    <n v="0.10204081632653061"/>
  </r>
  <r>
    <x v="144"/>
    <n v="500"/>
    <n v="45311.416666666664"/>
    <n v="45382.999305555553"/>
    <n v="150"/>
    <n v="5"/>
    <n v="0.3"/>
    <n v="0.01"/>
    <n v="3.3333333333333333E-2"/>
  </r>
  <r>
    <x v="145"/>
    <n v="500"/>
    <n v="45321.416666666664"/>
    <n v="45382.999305555553"/>
    <n v="50"/>
    <n v="5"/>
    <n v="0.1"/>
    <n v="0.01"/>
    <n v="0.1"/>
  </r>
  <r>
    <x v="146"/>
    <n v="100"/>
    <n v="45286.416666666664"/>
    <n v="45336.999305555553"/>
    <n v="14"/>
    <n v="1"/>
    <n v="0.14000000000000001"/>
    <n v="0.01"/>
    <n v="7.1428571428571425E-2"/>
  </r>
  <r>
    <x v="147"/>
    <n v="900"/>
    <n v="45311.416666666664"/>
    <n v="45473.999305555553"/>
    <n v="74"/>
    <n v="9"/>
    <n v="8.2222222222222197E-2"/>
    <n v="0.01"/>
    <n v="0.12162162162162163"/>
  </r>
  <r>
    <x v="148"/>
    <n v="500"/>
    <n v="45230.416666666664"/>
    <n v="45322.999305555553"/>
    <n v="86"/>
    <n v="5"/>
    <n v="0.17199999999999999"/>
    <n v="0.01"/>
    <n v="5.8139534883720929E-2"/>
  </r>
  <r>
    <x v="149"/>
    <n v="201"/>
    <n v="45288.416666666664"/>
    <n v="45382.999305555553"/>
    <n v="40"/>
    <n v="2"/>
    <n v="0.19900497512437801"/>
    <n v="9.9502487562189001E-3"/>
    <n v="0.05"/>
  </r>
  <r>
    <x v="150"/>
    <n v="50000"/>
    <n v="45293.416666666664"/>
    <n v="45322.999305555553"/>
    <n v="2815"/>
    <n v="494"/>
    <n v="5.6300000000000003E-2"/>
    <n v="9.8799999999999999E-3"/>
    <n v="0.17548845470692717"/>
  </r>
  <r>
    <x v="151"/>
    <n v="4987"/>
    <n v="45261.416666666664"/>
    <n v="45412.999305555553"/>
    <n v="248"/>
    <n v="45"/>
    <n v="4.9729296170042098E-2"/>
    <n v="9.0234609985963502E-3"/>
    <n v="0.18145161290322581"/>
  </r>
  <r>
    <x v="152"/>
    <n v="1000"/>
    <n v="45296"/>
    <n v="45412.999305555553"/>
    <n v="42"/>
    <n v="9"/>
    <n v="4.2000000000000003E-2"/>
    <n v="8.9999999999999993E-3"/>
    <n v="0.21428571428571427"/>
  </r>
  <r>
    <x v="153"/>
    <n v="1000"/>
    <n v="45251.416666666664"/>
    <n v="45382.875"/>
    <n v="44"/>
    <n v="9"/>
    <n v="4.3999999999999997E-2"/>
    <n v="8.9999999999999993E-3"/>
    <n v="0.20454545454545456"/>
  </r>
  <r>
    <x v="154"/>
    <n v="2000"/>
    <n v="45311.416666666664"/>
    <n v="45382.999305555553"/>
    <n v="676"/>
    <n v="18"/>
    <n v="0.33800000000000002"/>
    <n v="8.9999999999999993E-3"/>
    <n v="2.6627218934911243E-2"/>
  </r>
  <r>
    <x v="155"/>
    <n v="4000"/>
    <n v="45272.416666666664"/>
    <n v="45322.999305555553"/>
    <n v="246"/>
    <n v="34"/>
    <n v="6.1499999999999999E-2"/>
    <n v="8.5000000000000006E-3"/>
    <n v="0.13821138211382114"/>
  </r>
  <r>
    <x v="156"/>
    <n v="1000"/>
    <n v="45296.416666666664"/>
    <n v="45412.999305555553"/>
    <n v="94"/>
    <n v="8"/>
    <n v="9.4E-2"/>
    <n v="8.0000000000000002E-3"/>
    <n v="8.5106382978723402E-2"/>
  </r>
  <r>
    <x v="157"/>
    <n v="500"/>
    <n v="45230.416666666664"/>
    <n v="45322.999305555553"/>
    <n v="30"/>
    <n v="4"/>
    <n v="0.06"/>
    <n v="8.0000000000000002E-3"/>
    <n v="0.13333333333333333"/>
  </r>
  <r>
    <x v="158"/>
    <n v="1418"/>
    <n v="44515.416666666664"/>
    <n v="46079.999305555553"/>
    <n v="0"/>
    <n v="11"/>
    <n v="0"/>
    <n v="7.7574047954866001E-3"/>
    <e v="#DIV/0!"/>
  </r>
  <r>
    <x v="159"/>
    <n v="111850"/>
    <n v="45100.416666666664"/>
    <n v="45657.999305555553"/>
    <n v="838"/>
    <n v="835"/>
    <n v="7.49217702279839E-3"/>
    <n v="7.4653553866785797E-3"/>
    <n v="0.99642004773269688"/>
  </r>
  <r>
    <x v="160"/>
    <n v="118930"/>
    <n v="44086.609027777777"/>
    <n v="45657.999305555553"/>
    <n v="862"/>
    <n v="844"/>
    <n v="7.2479609854536201E-3"/>
    <n v="7.09661145211468E-3"/>
    <n v="0.97911832946635735"/>
  </r>
  <r>
    <x v="161"/>
    <n v="900"/>
    <n v="45311.416666666664"/>
    <n v="45473.999305555553"/>
    <n v="45"/>
    <n v="6"/>
    <n v="0.05"/>
    <n v="6.6666666666666602E-3"/>
    <n v="0.13333333333333333"/>
  </r>
  <r>
    <x v="162"/>
    <n v="900"/>
    <n v="45311.416666666664"/>
    <n v="45473.999305555553"/>
    <n v="37"/>
    <n v="6"/>
    <n v="4.1111111111111098E-2"/>
    <n v="6.6666666666666602E-3"/>
    <n v="0.16216216216216217"/>
  </r>
  <r>
    <x v="163"/>
    <n v="300"/>
    <n v="45289.416666666664"/>
    <n v="45322.999305555553"/>
    <n v="6"/>
    <n v="2"/>
    <n v="0.02"/>
    <n v="6.6666666666666602E-3"/>
    <n v="0.33333333333333331"/>
  </r>
  <r>
    <x v="164"/>
    <n v="330"/>
    <n v="45287.416666666664"/>
    <n v="45376.999305555553"/>
    <n v="39"/>
    <n v="2"/>
    <n v="0.118181818181818"/>
    <n v="6.0606060606060597E-3"/>
    <n v="5.128205128205128E-2"/>
  </r>
  <r>
    <x v="165"/>
    <n v="500"/>
    <n v="45287.416666666664"/>
    <n v="45351.999305555553"/>
    <n v="32"/>
    <n v="3"/>
    <n v="6.4000000000000001E-2"/>
    <n v="6.0000000000000001E-3"/>
    <n v="9.375E-2"/>
  </r>
  <r>
    <x v="166"/>
    <n v="500"/>
    <n v="45230.416666666664"/>
    <n v="45322.999305555553"/>
    <n v="15"/>
    <n v="3"/>
    <n v="0.03"/>
    <n v="6.0000000000000001E-3"/>
    <n v="0.2"/>
  </r>
  <r>
    <x v="167"/>
    <n v="500"/>
    <n v="45251.416666666664"/>
    <n v="45292.999305555553"/>
    <n v="18"/>
    <n v="3"/>
    <n v="3.5999999999999997E-2"/>
    <n v="6.0000000000000001E-3"/>
    <n v="0.16666666666666666"/>
  </r>
  <r>
    <x v="168"/>
    <n v="500"/>
    <n v="45321.416666666664"/>
    <n v="45382.999305555553"/>
    <n v="41"/>
    <n v="3"/>
    <n v="8.2000000000000003E-2"/>
    <n v="6.0000000000000001E-3"/>
    <n v="7.3170731707317069E-2"/>
  </r>
  <r>
    <x v="169"/>
    <n v="1000"/>
    <n v="45310.416666666664"/>
    <n v="45383.999305555553"/>
    <n v="174"/>
    <n v="6"/>
    <n v="0.17399999999999999"/>
    <n v="6.0000000000000001E-3"/>
    <n v="3.4482758620689655E-2"/>
  </r>
  <r>
    <x v="170"/>
    <n v="500"/>
    <n v="45287.416666666664"/>
    <n v="45350.999305555553"/>
    <n v="81"/>
    <n v="3"/>
    <n v="0.16200000000000001"/>
    <n v="6.0000000000000001E-3"/>
    <n v="3.7037037037037035E-2"/>
  </r>
  <r>
    <x v="171"/>
    <n v="500"/>
    <n v="45288.416666666664"/>
    <n v="45383.999305555553"/>
    <n v="15"/>
    <n v="3"/>
    <n v="0.03"/>
    <n v="6.0000000000000001E-3"/>
    <n v="0.2"/>
  </r>
  <r>
    <x v="172"/>
    <n v="500"/>
    <n v="45230.416666666664"/>
    <n v="45322.999305555553"/>
    <n v="70"/>
    <n v="3"/>
    <n v="0.14000000000000001"/>
    <n v="6.0000000000000001E-3"/>
    <n v="4.2857142857142858E-2"/>
  </r>
  <r>
    <x v="173"/>
    <n v="500"/>
    <n v="45230.416666666664"/>
    <n v="45322.999305555553"/>
    <n v="35"/>
    <n v="3"/>
    <n v="7.0000000000000007E-2"/>
    <n v="6.0000000000000001E-3"/>
    <n v="8.5714285714285715E-2"/>
  </r>
  <r>
    <x v="174"/>
    <n v="1143"/>
    <n v="44348"/>
    <n v="45300.999305555553"/>
    <n v="0"/>
    <n v="6"/>
    <n v="0"/>
    <n v="5.2493438320209904E-3"/>
    <e v="#DIV/0!"/>
  </r>
  <r>
    <x v="175"/>
    <n v="576"/>
    <n v="44735"/>
    <n v="45657.999305555553"/>
    <n v="3"/>
    <n v="3"/>
    <n v="5.2083333333333296E-3"/>
    <n v="5.2083333333333296E-3"/>
    <n v="1"/>
  </r>
  <r>
    <x v="176"/>
    <n v="10500"/>
    <n v="45265.416666666664"/>
    <n v="45352.999305555553"/>
    <n v="422"/>
    <n v="54"/>
    <n v="4.0190476190476103E-2"/>
    <n v="5.14285714285714E-3"/>
    <n v="0.12796208530805686"/>
  </r>
  <r>
    <x v="177"/>
    <n v="200"/>
    <n v="45289.416666666664"/>
    <n v="45383.999305555553"/>
    <n v="9"/>
    <n v="1"/>
    <n v="4.4999999999999998E-2"/>
    <n v="5.0000000000000001E-3"/>
    <n v="0.1111111111111111"/>
  </r>
  <r>
    <x v="178"/>
    <n v="200"/>
    <n v="45272.416666666664"/>
    <n v="45337.999305555553"/>
    <n v="16"/>
    <n v="1"/>
    <n v="0.08"/>
    <n v="5.0000000000000001E-3"/>
    <n v="6.25E-2"/>
  </r>
  <r>
    <x v="179"/>
    <n v="400"/>
    <n v="45287.416666666664"/>
    <n v="45306.999305555553"/>
    <n v="54"/>
    <n v="2"/>
    <n v="0.13500000000000001"/>
    <n v="5.0000000000000001E-3"/>
    <n v="3.7037037037037035E-2"/>
  </r>
  <r>
    <x v="180"/>
    <n v="2000"/>
    <n v="45289.416666666664"/>
    <n v="45351.999305555553"/>
    <n v="54"/>
    <n v="10"/>
    <n v="2.7E-2"/>
    <n v="5.0000000000000001E-3"/>
    <n v="0.18518518518518517"/>
  </r>
  <r>
    <x v="181"/>
    <n v="1000"/>
    <n v="45252.416666666664"/>
    <n v="45292.999305555553"/>
    <n v="11"/>
    <n v="5"/>
    <n v="1.0999999999999999E-2"/>
    <n v="5.0000000000000001E-3"/>
    <n v="0.45454545454545453"/>
  </r>
  <r>
    <x v="182"/>
    <n v="200"/>
    <n v="45272.416666666664"/>
    <n v="45337.999305555553"/>
    <n v="40"/>
    <n v="1"/>
    <n v="0.2"/>
    <n v="5.0000000000000001E-3"/>
    <n v="2.5000000000000001E-2"/>
  </r>
  <r>
    <x v="183"/>
    <n v="200"/>
    <n v="45226.416666666664"/>
    <n v="45473.875"/>
    <n v="51"/>
    <n v="1"/>
    <n v="0.255"/>
    <n v="5.0000000000000001E-3"/>
    <n v="1.9607843137254902E-2"/>
  </r>
  <r>
    <x v="184"/>
    <n v="200"/>
    <n v="45226.416666666664"/>
    <n v="45473.875"/>
    <n v="56"/>
    <n v="1"/>
    <n v="0.28000000000000003"/>
    <n v="5.0000000000000001E-3"/>
    <n v="1.7857142857142856E-2"/>
  </r>
  <r>
    <x v="185"/>
    <n v="7948"/>
    <n v="45311.416666666664"/>
    <n v="45473.999305555553"/>
    <n v="1950"/>
    <n v="37"/>
    <n v="0.245344740815299"/>
    <n v="4.6552591847005501E-3"/>
    <n v="1.8974358974358976E-2"/>
  </r>
  <r>
    <x v="186"/>
    <n v="900"/>
    <n v="45311.416666666664"/>
    <n v="45473.999305555553"/>
    <n v="66"/>
    <n v="4"/>
    <n v="7.3333333333333306E-2"/>
    <n v="4.4444444444444401E-3"/>
    <n v="6.0606060606060608E-2"/>
  </r>
  <r>
    <x v="187"/>
    <n v="500"/>
    <n v="45230.416666666664"/>
    <n v="45322.999305555553"/>
    <n v="9"/>
    <n v="2"/>
    <n v="1.7999999999999999E-2"/>
    <n v="4.0000000000000001E-3"/>
    <n v="0.22222222222222221"/>
  </r>
  <r>
    <x v="188"/>
    <n v="500"/>
    <n v="45272.416666666664"/>
    <n v="45322.999305555553"/>
    <n v="27"/>
    <n v="2"/>
    <n v="5.3999999999999999E-2"/>
    <n v="4.0000000000000001E-3"/>
    <n v="7.407407407407407E-2"/>
  </r>
  <r>
    <x v="189"/>
    <n v="500"/>
    <n v="45321.416666666664"/>
    <n v="45382.999305555553"/>
    <n v="26"/>
    <n v="2"/>
    <n v="5.1999999999999998E-2"/>
    <n v="4.0000000000000001E-3"/>
    <n v="7.6923076923076927E-2"/>
  </r>
  <r>
    <x v="190"/>
    <n v="500"/>
    <n v="45230.416666666664"/>
    <n v="45322.999305555553"/>
    <n v="27"/>
    <n v="2"/>
    <n v="5.3999999999999999E-2"/>
    <n v="4.0000000000000001E-3"/>
    <n v="7.407407407407407E-2"/>
  </r>
  <r>
    <x v="191"/>
    <n v="1000"/>
    <n v="45072.416666666664"/>
    <n v="45383.999305555553"/>
    <n v="49"/>
    <n v="4"/>
    <n v="4.9000000000000002E-2"/>
    <n v="4.0000000000000001E-3"/>
    <n v="8.1632653061224483E-2"/>
  </r>
  <r>
    <x v="192"/>
    <n v="500"/>
    <n v="45321.416666666664"/>
    <n v="45382.999305555553"/>
    <n v="32"/>
    <n v="2"/>
    <n v="6.4000000000000001E-2"/>
    <n v="4.0000000000000001E-3"/>
    <n v="6.25E-2"/>
  </r>
  <r>
    <x v="193"/>
    <n v="6000"/>
    <n v="45037.416666666664"/>
    <n v="45657.875"/>
    <n v="86"/>
    <n v="22"/>
    <n v="1.43333333333333E-2"/>
    <n v="3.6666666666666601E-3"/>
    <n v="0.2558139534883721"/>
  </r>
  <r>
    <x v="194"/>
    <n v="119079"/>
    <n v="44086.609722222223"/>
    <n v="45657.999305555553"/>
    <n v="386"/>
    <n v="400"/>
    <n v="3.2415455285986598E-3"/>
    <n v="3.3591145374079301E-3"/>
    <n v="1.0362694300518134"/>
  </r>
  <r>
    <x v="195"/>
    <n v="900"/>
    <n v="45311.416666666664"/>
    <n v="45473.999305555553"/>
    <n v="42"/>
    <n v="3"/>
    <n v="4.6666666666666599E-2"/>
    <n v="3.3333333333333301E-3"/>
    <n v="7.1428571428571425E-2"/>
  </r>
  <r>
    <x v="196"/>
    <n v="330"/>
    <n v="45287.416666666664"/>
    <n v="45376.999305555553"/>
    <n v="8"/>
    <n v="1"/>
    <n v="2.4242424242424201E-2"/>
    <n v="3.0303030303030299E-3"/>
    <n v="0.125"/>
  </r>
  <r>
    <x v="197"/>
    <n v="1000"/>
    <n v="45251.416666666664"/>
    <n v="45292.999305555553"/>
    <n v="13"/>
    <n v="3"/>
    <n v="1.2999999999999999E-2"/>
    <n v="3.0000000000000001E-3"/>
    <n v="0.23076923076923078"/>
  </r>
  <r>
    <x v="198"/>
    <n v="9960"/>
    <n v="45260.416666666664"/>
    <n v="45412.999305555553"/>
    <n v="150"/>
    <n v="28"/>
    <n v="1.5060240963855401E-2"/>
    <n v="2.8112449799196702E-3"/>
    <n v="0.18666666666666668"/>
  </r>
  <r>
    <x v="199"/>
    <n v="1500"/>
    <n v="45310.416666666664"/>
    <n v="45397.999305555553"/>
    <n v="146"/>
    <n v="4"/>
    <n v="9.73333333333333E-2"/>
    <n v="2.6666666666666601E-3"/>
    <n v="2.7397260273972601E-2"/>
  </r>
  <r>
    <x v="200"/>
    <n v="1500"/>
    <n v="45037.416666666664"/>
    <n v="45657.875"/>
    <n v="6"/>
    <n v="4"/>
    <n v="4.0000000000000001E-3"/>
    <n v="2.6666666666666601E-3"/>
    <n v="0.66666666666666663"/>
  </r>
  <r>
    <x v="201"/>
    <n v="3000"/>
    <n v="45327"/>
    <n v="45351.875"/>
    <n v="71"/>
    <n v="7"/>
    <n v="2.36666666666666E-2"/>
    <n v="2.3333333333333301E-3"/>
    <n v="9.8591549295774641E-2"/>
  </r>
  <r>
    <x v="202"/>
    <n v="900"/>
    <n v="45311.416666666664"/>
    <n v="45473.999305555553"/>
    <n v="41"/>
    <n v="2"/>
    <n v="4.5555555555555502E-2"/>
    <n v="2.2222222222222201E-3"/>
    <n v="4.878048780487805E-2"/>
  </r>
  <r>
    <x v="203"/>
    <n v="500"/>
    <n v="45321.416666666664"/>
    <n v="45382.999305555553"/>
    <n v="7"/>
    <n v="1"/>
    <n v="1.4E-2"/>
    <n v="2E-3"/>
    <n v="0.14285714285714285"/>
  </r>
  <r>
    <x v="204"/>
    <n v="500"/>
    <n v="45321.416666666664"/>
    <n v="45382.999305555553"/>
    <n v="16"/>
    <n v="1"/>
    <n v="3.2000000000000001E-2"/>
    <n v="2E-3"/>
    <n v="6.25E-2"/>
  </r>
  <r>
    <x v="205"/>
    <n v="500"/>
    <n v="45321.416666666664"/>
    <n v="45382.999305555553"/>
    <n v="4"/>
    <n v="1"/>
    <n v="8.0000000000000002E-3"/>
    <n v="2E-3"/>
    <n v="0.25"/>
  </r>
  <r>
    <x v="206"/>
    <n v="500"/>
    <n v="45287.416666666664"/>
    <n v="45350.999305555553"/>
    <n v="23"/>
    <n v="1"/>
    <n v="4.5999999999999999E-2"/>
    <n v="2E-3"/>
    <n v="4.3478260869565216E-2"/>
  </r>
  <r>
    <x v="207"/>
    <n v="500"/>
    <n v="45287.416666666664"/>
    <n v="45382.999305555553"/>
    <n v="7"/>
    <n v="1"/>
    <n v="1.4E-2"/>
    <n v="2E-3"/>
    <n v="0.14285714285714285"/>
  </r>
  <r>
    <x v="208"/>
    <n v="500"/>
    <n v="45288"/>
    <n v="45351"/>
    <n v="16"/>
    <n v="1"/>
    <n v="3.2000000000000001E-2"/>
    <n v="2E-3"/>
    <n v="6.25E-2"/>
  </r>
  <r>
    <x v="209"/>
    <n v="43019"/>
    <n v="44778.416666666664"/>
    <n v="45504.999305555553"/>
    <n v="512"/>
    <n v="84"/>
    <n v="1.1901717845603101E-2"/>
    <n v="1.95262558404425E-3"/>
    <n v="0.1640625"/>
  </r>
  <r>
    <x v="210"/>
    <n v="100285"/>
    <n v="44086.614583333336"/>
    <n v="45657.999305555553"/>
    <n v="163"/>
    <n v="163"/>
    <n v="1.6253677020491499E-3"/>
    <n v="1.6253677020491499E-3"/>
    <n v="1"/>
  </r>
  <r>
    <x v="211"/>
    <n v="700"/>
    <n v="45210.416666666664"/>
    <n v="45292.999305555553"/>
    <n v="3"/>
    <n v="1"/>
    <n v="4.2857142857142799E-3"/>
    <n v="1.4285714285714199E-3"/>
    <n v="0.33333333333333331"/>
  </r>
  <r>
    <x v="212"/>
    <n v="1500"/>
    <n v="45310.416666666664"/>
    <n v="45397.999305555553"/>
    <n v="23"/>
    <n v="2"/>
    <n v="1.53333333333333E-2"/>
    <n v="1.33333333333333E-3"/>
    <n v="8.6956521739130432E-2"/>
  </r>
  <r>
    <x v="213"/>
    <n v="9699"/>
    <n v="45104.416666666664"/>
    <n v="45473.999305555553"/>
    <n v="73"/>
    <n v="12"/>
    <n v="7.5265491287761603E-3"/>
    <n v="1.23724095267553E-3"/>
    <n v="0.16438356164383561"/>
  </r>
  <r>
    <x v="214"/>
    <n v="100018"/>
    <n v="44088.486111111109"/>
    <n v="45657.999305555553"/>
    <n v="123"/>
    <n v="120"/>
    <n v="1.2297786398448201E-3"/>
    <n v="1.1997840388730001E-3"/>
    <n v="0.97560975609756095"/>
  </r>
  <r>
    <x v="215"/>
    <n v="900"/>
    <n v="45311.416666666664"/>
    <n v="45473.999305555553"/>
    <n v="22"/>
    <n v="1"/>
    <n v="2.4444444444444401E-2"/>
    <n v="1.11111111111111E-3"/>
    <n v="4.5454545454545456E-2"/>
  </r>
  <r>
    <x v="216"/>
    <n v="900"/>
    <n v="45311.416666666664"/>
    <n v="45473.999305555553"/>
    <n v="23"/>
    <n v="1"/>
    <n v="2.5555555555555502E-2"/>
    <n v="1.11111111111111E-3"/>
    <n v="4.3478260869565216E-2"/>
  </r>
  <r>
    <x v="217"/>
    <n v="900"/>
    <n v="45311.416666666664"/>
    <n v="45473.999305555553"/>
    <n v="24"/>
    <n v="1"/>
    <n v="2.6666666666666599E-2"/>
    <n v="1.11111111111111E-3"/>
    <n v="4.1666666666666664E-2"/>
  </r>
  <r>
    <x v="218"/>
    <n v="1000"/>
    <n v="45223.416666666664"/>
    <n v="45292.999305555553"/>
    <n v="3"/>
    <n v="1"/>
    <n v="3.0000000000000001E-3"/>
    <n v="1E-3"/>
    <n v="0.33333333333333331"/>
  </r>
  <r>
    <x v="219"/>
    <n v="1000"/>
    <n v="44839"/>
    <n v="45397.958333333336"/>
    <n v="1"/>
    <n v="1"/>
    <n v="1E-3"/>
    <n v="1E-3"/>
    <n v="1"/>
  </r>
  <r>
    <x v="220"/>
    <n v="1000147"/>
    <n v="44086.613194444442"/>
    <n v="45657.999305555553"/>
    <n v="684"/>
    <n v="664"/>
    <n v="6.8389946677838295E-4"/>
    <n v="6.6390240634626703E-4"/>
    <n v="0.9707602339181286"/>
  </r>
  <r>
    <x v="221"/>
    <n v="21742"/>
    <n v="44155.635416666664"/>
    <n v="45657.999305555553"/>
    <n v="0"/>
    <n v="14"/>
    <n v="0"/>
    <n v="6.43915003219575E-4"/>
    <e v="#DIV/0!"/>
  </r>
  <r>
    <x v="222"/>
    <n v="1790"/>
    <n v="45311.416666666664"/>
    <n v="45382.999305555553"/>
    <n v="11"/>
    <n v="1"/>
    <n v="6.1452513966480399E-3"/>
    <n v="5.5865921787709395E-4"/>
    <n v="9.0909090909090912E-2"/>
  </r>
  <r>
    <x v="223"/>
    <n v="6429"/>
    <n v="44152.774305555555"/>
    <n v="46344.999305555553"/>
    <n v="0"/>
    <n v="3"/>
    <n v="0"/>
    <n v="4.66635557629491E-4"/>
    <e v="#DIV/0!"/>
  </r>
  <r>
    <x v="224"/>
    <n v="132267"/>
    <n v="44086.611805555556"/>
    <n v="45657.999305555553"/>
    <n v="0"/>
    <n v="58"/>
    <n v="0"/>
    <n v="4.3850695940786399E-4"/>
    <e v="#DIV/0!"/>
  </r>
  <r>
    <x v="225"/>
    <n v="11000"/>
    <n v="45210.416666666664"/>
    <n v="45657.875"/>
    <n v="36"/>
    <n v="4"/>
    <n v="3.27272727272727E-3"/>
    <n v="3.6363636363636302E-4"/>
    <n v="0.1111111111111111"/>
  </r>
  <r>
    <x v="226"/>
    <n v="24932"/>
    <n v="44155.634722222225"/>
    <n v="46022.999305555553"/>
    <n v="0"/>
    <n v="9"/>
    <n v="0"/>
    <n v="3.6098187068827199E-4"/>
    <e v="#DIV/0!"/>
  </r>
  <r>
    <x v="227"/>
    <n v="1000569"/>
    <n v="44086.612500000003"/>
    <n v="45657.999305555553"/>
    <n v="371"/>
    <n v="354"/>
    <n v="3.7078902104702399E-4"/>
    <n v="3.5379868854621701E-4"/>
    <n v="0.95417789757412397"/>
  </r>
  <r>
    <x v="228"/>
    <n v="3000"/>
    <n v="45261"/>
    <n v="45657.999305555553"/>
    <n v="49"/>
    <n v="1"/>
    <n v="1.63333333333333E-2"/>
    <n v="3.33333333333333E-4"/>
    <n v="2.0408163265306121E-2"/>
  </r>
  <r>
    <x v="229"/>
    <n v="999934"/>
    <n v="44086.612500000003"/>
    <n v="45657.999305555553"/>
    <n v="223"/>
    <n v="224"/>
    <n v="2.2301471897145201E-4"/>
    <n v="2.2401478497580799E-4"/>
    <n v="1.0044843049327354"/>
  </r>
  <r>
    <x v="230"/>
    <n v="11000"/>
    <n v="45210.416666666664"/>
    <n v="45383.999305555553"/>
    <n v="36"/>
    <n v="2"/>
    <n v="3.27272727272727E-3"/>
    <n v="1.8181818181818099E-4"/>
    <n v="5.5555555555555552E-2"/>
  </r>
  <r>
    <x v="231"/>
    <n v="11000"/>
    <n v="45210.416666666664"/>
    <n v="45383.999305555553"/>
    <n v="41"/>
    <n v="1"/>
    <n v="3.7272727272727201E-3"/>
    <n v="9.0909090909090904E-5"/>
    <n v="2.4390243902439025E-2"/>
  </r>
  <r>
    <x v="232"/>
    <n v="100356"/>
    <n v="44086.60833333333"/>
    <n v="46022.999305555553"/>
    <n v="0"/>
    <n v="1"/>
    <n v="0"/>
    <n v="9.9645262864203392E-6"/>
    <e v="#DIV/0!"/>
  </r>
  <r>
    <x v="233"/>
    <n v="1000"/>
    <n v="45370.416666666664"/>
    <n v="45382.999305555553"/>
    <n v="0"/>
    <n v="0"/>
    <n v="0"/>
    <n v="0"/>
    <e v="#DIV/0!"/>
  </r>
  <r>
    <x v="234"/>
    <n v="20000"/>
    <n v="45352.416666666664"/>
    <n v="45382.999305555553"/>
    <n v="0"/>
    <n v="0"/>
    <n v="0"/>
    <n v="0"/>
    <e v="#DIV/0!"/>
  </r>
  <r>
    <x v="235"/>
    <n v="1000"/>
    <n v="45357.416666666664"/>
    <n v="45443.999305555553"/>
    <n v="0"/>
    <n v="0"/>
    <n v="0"/>
    <n v="0"/>
    <e v="#DIV/0!"/>
  </r>
  <r>
    <x v="236"/>
    <n v="200"/>
    <n v="45289.416666666664"/>
    <n v="45383.999305555553"/>
    <n v="11"/>
    <n v="0"/>
    <n v="5.5E-2"/>
    <n v="0"/>
    <n v="0"/>
  </r>
  <r>
    <x v="237"/>
    <n v="1000"/>
    <n v="45380.416666666664"/>
    <n v="45504.999305555553"/>
    <n v="0"/>
    <n v="0"/>
    <n v="0"/>
    <n v="0"/>
    <e v="#DIV/0!"/>
  </r>
  <r>
    <x v="238"/>
    <n v="300"/>
    <n v="45381.416666666664"/>
    <n v="45473.999305555553"/>
    <n v="0"/>
    <n v="0"/>
    <n v="0"/>
    <n v="0"/>
    <e v="#DIV/0!"/>
  </r>
  <r>
    <x v="239"/>
    <n v="500"/>
    <n v="45321.416666666664"/>
    <n v="45382.999305555553"/>
    <n v="2"/>
    <n v="0"/>
    <n v="4.0000000000000001E-3"/>
    <n v="0"/>
    <n v="0"/>
  </r>
  <r>
    <x v="240"/>
    <n v="500"/>
    <n v="45376.416666666664"/>
    <n v="45411.999305555553"/>
    <n v="0"/>
    <n v="0"/>
    <n v="0"/>
    <n v="0"/>
    <e v="#DIV/0!"/>
  </r>
  <r>
    <x v="241"/>
    <n v="500"/>
    <n v="45253.416666666664"/>
    <n v="45292.999305555553"/>
    <n v="1"/>
    <n v="0"/>
    <n v="2E-3"/>
    <n v="0"/>
    <n v="0"/>
  </r>
  <r>
    <x v="242"/>
    <n v="500"/>
    <n v="45359.416666666664"/>
    <n v="45485.999305555553"/>
    <n v="0"/>
    <n v="0"/>
    <n v="0"/>
    <n v="0"/>
    <e v="#DIV/0!"/>
  </r>
  <r>
    <x v="243"/>
    <n v="100"/>
    <n v="45253.416666666664"/>
    <n v="45292.999305555553"/>
    <n v="2"/>
    <n v="0"/>
    <n v="0.02"/>
    <n v="0"/>
    <n v="0"/>
  </r>
  <r>
    <x v="244"/>
    <n v="2000"/>
    <n v="45352.416666666664"/>
    <n v="45536.999305555553"/>
    <n v="0"/>
    <n v="0"/>
    <n v="0"/>
    <n v="0"/>
    <e v="#DIV/0!"/>
  </r>
  <r>
    <x v="245"/>
    <n v="30000"/>
    <n v="45352.416666666664"/>
    <n v="45382.999305555553"/>
    <n v="0"/>
    <n v="0"/>
    <n v="0"/>
    <n v="0"/>
    <e v="#DIV/0!"/>
  </r>
  <r>
    <x v="246"/>
    <n v="500"/>
    <n v="45359.416666666664"/>
    <n v="45380.999305555553"/>
    <n v="0"/>
    <n v="0"/>
    <n v="0"/>
    <n v="0"/>
    <e v="#DIV/0!"/>
  </r>
  <r>
    <x v="247"/>
    <n v="10000"/>
    <n v="45352.416666666664"/>
    <n v="45382.999305555553"/>
    <n v="0"/>
    <n v="0"/>
    <n v="0"/>
    <n v="0"/>
    <e v="#DIV/0!"/>
  </r>
  <r>
    <x v="248"/>
    <n v="1500"/>
    <n v="45356.416666666664"/>
    <n v="45412.999305555553"/>
    <n v="0"/>
    <n v="0"/>
    <n v="0"/>
    <n v="0"/>
    <e v="#DIV/0!"/>
  </r>
  <r>
    <x v="249"/>
    <n v="500"/>
    <n v="45359.416666666664"/>
    <n v="45380.999305555553"/>
    <n v="0"/>
    <n v="0"/>
    <n v="0"/>
    <n v="0"/>
    <e v="#DIV/0!"/>
  </r>
  <r>
    <x v="250"/>
    <n v="1000"/>
    <n v="45380.416666666664"/>
    <n v="45474.999305555553"/>
    <n v="0"/>
    <n v="0"/>
    <n v="0"/>
    <n v="0"/>
    <e v="#DIV/0!"/>
  </r>
  <r>
    <x v="251"/>
    <n v="500"/>
    <n v="45321.416666666664"/>
    <n v="45382.999305555553"/>
    <n v="20"/>
    <n v="0"/>
    <n v="0.04"/>
    <n v="0"/>
    <n v="0"/>
  </r>
  <r>
    <x v="252"/>
    <n v="500"/>
    <n v="45321"/>
    <n v="45382.999305555553"/>
    <n v="12"/>
    <n v="0"/>
    <n v="2.4E-2"/>
    <n v="0"/>
    <n v="0"/>
  </r>
  <r>
    <x v="253"/>
    <n v="4000"/>
    <n v="45352.416666666664"/>
    <n v="45536.999305555553"/>
    <n v="0"/>
    <n v="0"/>
    <n v="0"/>
    <n v="0"/>
    <e v="#DIV/0!"/>
  </r>
  <r>
    <x v="254"/>
    <n v="200"/>
    <n v="45288.416666666664"/>
    <n v="45382.999305555553"/>
    <n v="15"/>
    <n v="0"/>
    <n v="7.4999999999999997E-2"/>
    <n v="0"/>
    <n v="0"/>
  </r>
  <r>
    <x v="255"/>
    <n v="300"/>
    <n v="45381.416666666664"/>
    <n v="45408.999305555553"/>
    <n v="0"/>
    <n v="0"/>
    <n v="0"/>
    <n v="0"/>
    <e v="#DIV/0!"/>
  </r>
  <r>
    <x v="256"/>
    <n v="500"/>
    <n v="45230.416666666664"/>
    <n v="45322.999305555553"/>
    <n v="13"/>
    <n v="0"/>
    <n v="2.5999999999999999E-2"/>
    <n v="0"/>
    <n v="0"/>
  </r>
  <r>
    <x v="257"/>
    <n v="1000"/>
    <n v="45357.416666666664"/>
    <n v="45443.999305555553"/>
    <n v="0"/>
    <n v="0"/>
    <n v="0"/>
    <n v="0"/>
    <e v="#DIV/0!"/>
  </r>
  <r>
    <x v="258"/>
    <n v="1650"/>
    <n v="45311.416666666664"/>
    <n v="45382.999305555553"/>
    <n v="40"/>
    <n v="0"/>
    <n v="2.4242424242424201E-2"/>
    <n v="0"/>
    <n v="0"/>
  </r>
  <r>
    <x v="259"/>
    <n v="500"/>
    <n v="45374"/>
    <n v="45656.999305555553"/>
    <n v="0"/>
    <n v="0"/>
    <n v="0"/>
    <n v="0"/>
    <e v="#DIV/0!"/>
  </r>
  <r>
    <x v="260"/>
    <n v="1000"/>
    <n v="45380.416666666664"/>
    <n v="45443.999305555553"/>
    <n v="0"/>
    <n v="0"/>
    <n v="0"/>
    <n v="0"/>
    <e v="#DIV/0!"/>
  </r>
  <r>
    <x v="261"/>
    <n v="35"/>
    <n v="45174.416666666664"/>
    <n v="45322.999305555553"/>
    <n v="1"/>
    <n v="0"/>
    <n v="2.8571428571428501E-2"/>
    <n v="0"/>
    <n v="0"/>
  </r>
  <r>
    <x v="262"/>
    <n v="999"/>
    <n v="45210.416666666664"/>
    <n v="45383.999305555553"/>
    <n v="9"/>
    <n v="0"/>
    <n v="9.0090090090090003E-3"/>
    <n v="0"/>
    <n v="0"/>
  </r>
  <r>
    <x v="263"/>
    <n v="500"/>
    <n v="45252.416666666664"/>
    <n v="45292.999305555553"/>
    <n v="1"/>
    <n v="0"/>
    <n v="2E-3"/>
    <n v="0"/>
    <n v="0"/>
  </r>
  <r>
    <x v="264"/>
    <n v="500"/>
    <n v="45359.416666666664"/>
    <n v="45380.999305555553"/>
    <n v="0"/>
    <n v="0"/>
    <n v="0"/>
    <n v="0"/>
    <e v="#DIV/0!"/>
  </r>
  <r>
    <x v="265"/>
    <n v="297"/>
    <n v="45352.416666666664"/>
    <n v="45444.999305555553"/>
    <n v="0"/>
    <n v="0"/>
    <n v="0"/>
    <n v="0"/>
    <e v="#DIV/0!"/>
  </r>
  <r>
    <x v="266"/>
    <n v="500"/>
    <n v="45321.416666666664"/>
    <n v="45382.999305555553"/>
    <n v="18"/>
    <n v="0"/>
    <n v="3.5999999999999997E-2"/>
    <n v="0"/>
    <n v="0"/>
  </r>
  <r>
    <x v="267"/>
    <n v="1001"/>
    <n v="45290"/>
    <n v="45350.875"/>
    <n v="25"/>
    <n v="0"/>
    <n v="2.49750249750249E-2"/>
    <n v="0"/>
    <n v="0"/>
  </r>
  <r>
    <x v="268"/>
    <n v="1000"/>
    <n v="45380.416666666664"/>
    <n v="45474.999305555553"/>
    <n v="0"/>
    <n v="0"/>
    <n v="0"/>
    <n v="0"/>
    <e v="#DIV/0!"/>
  </r>
  <r>
    <x v="269"/>
    <n v="150"/>
    <n v="45381.416666666664"/>
    <n v="45443.999305555553"/>
    <n v="0"/>
    <n v="0"/>
    <n v="0"/>
    <n v="0"/>
    <e v="#DIV/0!"/>
  </r>
  <r>
    <x v="270"/>
    <n v="500"/>
    <n v="45381.416666666664"/>
    <n v="45473.999305555553"/>
    <n v="0"/>
    <n v="0"/>
    <n v="0"/>
    <n v="0"/>
    <e v="#DIV/0!"/>
  </r>
  <r>
    <x v="271"/>
    <n v="486"/>
    <n v="45380.416666666664"/>
    <n v="45474.999305555553"/>
    <n v="0"/>
    <n v="0"/>
    <n v="0"/>
    <n v="0"/>
    <e v="#DIV/0!"/>
  </r>
  <r>
    <x v="272"/>
    <n v="1783"/>
    <n v="45357.416666666664"/>
    <n v="45449.915972222225"/>
    <n v="0"/>
    <n v="0"/>
    <n v="0"/>
    <n v="0"/>
    <e v="#DIV/0!"/>
  </r>
  <r>
    <x v="273"/>
    <n v="400"/>
    <n v="45328.416666666664"/>
    <n v="45412.999305555553"/>
    <n v="0"/>
    <n v="0"/>
    <n v="0"/>
    <n v="0"/>
    <e v="#DIV/0!"/>
  </r>
  <r>
    <x v="274"/>
    <n v="300"/>
    <n v="45289.416666666664"/>
    <n v="45322.999305555553"/>
    <n v="2"/>
    <n v="0"/>
    <n v="6.6666666666666602E-3"/>
    <n v="0"/>
    <n v="0"/>
  </r>
  <r>
    <x v="275"/>
    <n v="5272"/>
    <n v="45356.416666666664"/>
    <n v="45716.999305555553"/>
    <n v="0"/>
    <n v="0"/>
    <n v="0"/>
    <n v="0"/>
    <e v="#DIV/0!"/>
  </r>
  <r>
    <x v="276"/>
    <n v="500"/>
    <n v="45359.416666666664"/>
    <n v="45380.999305555553"/>
    <n v="0"/>
    <n v="0"/>
    <n v="0"/>
    <n v="0"/>
    <e v="#DIV/0!"/>
  </r>
  <r>
    <x v="277"/>
    <n v="500"/>
    <n v="45381.416666666664"/>
    <n v="45473.999305555553"/>
    <n v="0"/>
    <n v="0"/>
    <n v="0"/>
    <n v="0"/>
    <e v="#DIV/0!"/>
  </r>
  <r>
    <x v="278"/>
    <n v="1000"/>
    <n v="44839"/>
    <n v="45397.958333333336"/>
    <n v="0"/>
    <n v="0"/>
    <n v="0"/>
    <n v="0"/>
    <e v="#DIV/0!"/>
  </r>
  <r>
    <x v="279"/>
    <n v="80"/>
    <n v="45285.416666666664"/>
    <n v="45301.999305555553"/>
    <n v="4"/>
    <n v="0"/>
    <n v="0.05"/>
    <n v="0"/>
    <n v="0"/>
  </r>
  <r>
    <x v="280"/>
    <n v="500"/>
    <n v="45328.416666666664"/>
    <n v="45412"/>
    <n v="0"/>
    <n v="0"/>
    <n v="0"/>
    <n v="0"/>
    <e v="#DIV/0!"/>
  </r>
  <r>
    <x v="281"/>
    <n v="200"/>
    <n v="45352.416666666664"/>
    <n v="45382.999305555553"/>
    <n v="0"/>
    <n v="0"/>
    <n v="0"/>
    <n v="0"/>
    <e v="#DIV/0!"/>
  </r>
  <r>
    <x v="282"/>
    <n v="1000"/>
    <n v="45310.416666666664"/>
    <n v="45383.999305555553"/>
    <n v="12"/>
    <n v="0"/>
    <n v="1.2E-2"/>
    <n v="0"/>
    <n v="0"/>
  </r>
  <r>
    <x v="283"/>
    <n v="500"/>
    <n v="45321.416666666664"/>
    <n v="45382.999305555553"/>
    <n v="29"/>
    <n v="0"/>
    <n v="5.8000000000000003E-2"/>
    <n v="0"/>
    <n v="0"/>
  </r>
  <r>
    <x v="284"/>
    <n v="501"/>
    <n v="45286"/>
    <n v="45351.916666666664"/>
    <n v="18"/>
    <n v="0"/>
    <n v="3.59281437125748E-2"/>
    <n v="0"/>
    <n v="0"/>
  </r>
  <r>
    <x v="285"/>
    <n v="393"/>
    <n v="45223.416666666664"/>
    <n v="45292.999305555553"/>
    <n v="2"/>
    <n v="0"/>
    <n v="5.0890585241730197E-3"/>
    <n v="0"/>
    <n v="0"/>
  </r>
  <r>
    <x v="286"/>
    <n v="200"/>
    <n v="45380.416666666664"/>
    <n v="45412.999305555553"/>
    <n v="0"/>
    <n v="0"/>
    <n v="0"/>
    <n v="0"/>
    <e v="#DIV/0!"/>
  </r>
  <r>
    <x v="287"/>
    <n v="400"/>
    <n v="45370.416666666664"/>
    <n v="45412.999305555553"/>
    <n v="0"/>
    <n v="0"/>
    <n v="0"/>
    <n v="0"/>
    <e v="#DIV/0!"/>
  </r>
  <r>
    <x v="288"/>
    <n v="1000"/>
    <n v="45358.416666666664"/>
    <n v="45382.999305555553"/>
    <n v="0"/>
    <n v="0"/>
    <n v="0"/>
    <n v="0"/>
    <e v="#DIV/0!"/>
  </r>
  <r>
    <x v="289"/>
    <n v="1000"/>
    <n v="45380.416666666664"/>
    <n v="45474.999305555553"/>
    <n v="0"/>
    <n v="0"/>
    <n v="0"/>
    <n v="0"/>
    <e v="#DIV/0!"/>
  </r>
  <r>
    <x v="290"/>
    <n v="1000"/>
    <n v="45328.416666666664"/>
    <n v="45383.999305555553"/>
    <n v="6"/>
    <n v="0"/>
    <n v="6.0000000000000001E-3"/>
    <n v="0"/>
    <n v="0"/>
  </r>
  <r>
    <x v="291"/>
    <n v="500"/>
    <n v="45321.416666666664"/>
    <n v="45382.999305555553"/>
    <n v="8"/>
    <n v="0"/>
    <n v="1.6E-2"/>
    <n v="0"/>
    <n v="0"/>
  </r>
  <r>
    <x v="292"/>
    <n v="1000"/>
    <n v="45014.416666666664"/>
    <n v="45474.999305555553"/>
    <n v="0"/>
    <n v="0"/>
    <n v="0"/>
    <n v="0"/>
    <e v="#DIV/0!"/>
  </r>
  <r>
    <x v="293"/>
    <n v="100"/>
    <n v="45380.416666666664"/>
    <n v="45412.999305555553"/>
    <n v="0"/>
    <n v="0"/>
    <n v="0"/>
    <n v="0"/>
    <e v="#DIV/0!"/>
  </r>
  <r>
    <x v="294"/>
    <n v="30000"/>
    <n v="45352.416666666664"/>
    <n v="45382.999305555553"/>
    <n v="0"/>
    <n v="0"/>
    <n v="0"/>
    <n v="0"/>
    <e v="#DIV/0!"/>
  </r>
  <r>
    <x v="295"/>
    <n v="100"/>
    <n v="45287.416666666664"/>
    <n v="45407.999305555553"/>
    <n v="21"/>
    <n v="0"/>
    <n v="0.21"/>
    <n v="0"/>
    <n v="0"/>
  </r>
  <r>
    <x v="296"/>
    <n v="500"/>
    <n v="45286.416666666664"/>
    <n v="45351.999305555553"/>
    <n v="103"/>
    <n v="0"/>
    <n v="0.20599999999999999"/>
    <n v="0"/>
    <n v="0"/>
  </r>
  <r>
    <x v="297"/>
    <n v="500"/>
    <n v="45272.416666666664"/>
    <n v="45383.999305555553"/>
    <n v="3"/>
    <n v="0"/>
    <n v="6.0000000000000001E-3"/>
    <n v="0"/>
    <n v="0"/>
  </r>
  <r>
    <x v="298"/>
    <n v="2001"/>
    <n v="45359.416666666664"/>
    <n v="45657.999305555553"/>
    <n v="0"/>
    <n v="0"/>
    <n v="0"/>
    <n v="0"/>
    <e v="#DIV/0!"/>
  </r>
  <r>
    <x v="299"/>
    <n v="500"/>
    <n v="45381.416666666664"/>
    <n v="45473.999305555553"/>
    <n v="0"/>
    <n v="0"/>
    <n v="0"/>
    <n v="0"/>
    <e v="#DIV/0!"/>
  </r>
  <r>
    <x v="300"/>
    <n v="1020"/>
    <n v="45195.416666666664"/>
    <n v="45382.999305555553"/>
    <n v="43"/>
    <n v="0"/>
    <n v="4.2156862745098E-2"/>
    <n v="0"/>
    <n v="0"/>
  </r>
  <r>
    <x v="301"/>
    <n v="500"/>
    <n v="45376.416666666664"/>
    <n v="45468.999305555553"/>
    <n v="0"/>
    <n v="0"/>
    <n v="0"/>
    <n v="0"/>
    <e v="#DIV/0!"/>
  </r>
  <r>
    <x v="302"/>
    <n v="200"/>
    <n v="45153.416666666664"/>
    <n v="45382.999305555553"/>
    <n v="7"/>
    <n v="0"/>
    <n v="3.5000000000000003E-2"/>
    <n v="0"/>
    <n v="0"/>
  </r>
  <r>
    <x v="303"/>
    <n v="1000"/>
    <n v="45316.416666666664"/>
    <n v="45473.999305555553"/>
    <n v="0"/>
    <n v="0"/>
    <n v="0"/>
    <n v="0"/>
    <e v="#DIV/0!"/>
  </r>
  <r>
    <x v="304"/>
    <n v="500"/>
    <n v="45370.416666666664"/>
    <n v="45473.999305555553"/>
    <n v="0"/>
    <n v="0"/>
    <n v="0"/>
    <n v="0"/>
    <e v="#DIV/0!"/>
  </r>
  <r>
    <x v="305"/>
    <n v="999"/>
    <n v="45357.416666666664"/>
    <n v="45412.999305555553"/>
    <n v="0"/>
    <n v="0"/>
    <n v="0"/>
    <n v="0"/>
    <e v="#DIV/0!"/>
  </r>
  <r>
    <x v="306"/>
    <n v="20000"/>
    <n v="45352.416666666664"/>
    <n v="45382.999305555553"/>
    <n v="0"/>
    <n v="0"/>
    <n v="0"/>
    <n v="0"/>
    <e v="#DIV/0!"/>
  </r>
  <r>
    <x v="307"/>
    <n v="500"/>
    <n v="45374.416666666664"/>
    <n v="45656.999305555553"/>
    <n v="0"/>
    <n v="0"/>
    <n v="0"/>
    <n v="0"/>
    <e v="#DIV/0!"/>
  </r>
  <r>
    <x v="308"/>
    <n v="100"/>
    <n v="45265"/>
    <n v="45322.875"/>
    <n v="44"/>
    <n v="0"/>
    <n v="0.44"/>
    <n v="0"/>
    <n v="0"/>
  </r>
  <r>
    <x v="309"/>
    <n v="500"/>
    <n v="45321.416666666664"/>
    <n v="45382.999305555553"/>
    <n v="17"/>
    <n v="0"/>
    <n v="3.4000000000000002E-2"/>
    <n v="0"/>
    <n v="0"/>
  </r>
  <r>
    <x v="310"/>
    <n v="500"/>
    <n v="45321.416666666664"/>
    <n v="45382.999305555553"/>
    <n v="26"/>
    <n v="0"/>
    <n v="5.1999999999999998E-2"/>
    <n v="0"/>
    <n v="0"/>
  </r>
  <r>
    <x v="311"/>
    <n v="3200"/>
    <n v="45353.416666666664"/>
    <n v="45411.999305555553"/>
    <n v="0"/>
    <n v="0"/>
    <n v="0"/>
    <n v="0"/>
    <e v="#DIV/0!"/>
  </r>
  <r>
    <x v="312"/>
    <n v="500"/>
    <n v="45359.416666666664"/>
    <n v="45485.999305555553"/>
    <n v="0"/>
    <n v="0"/>
    <n v="0"/>
    <n v="0"/>
    <e v="#DIV/0!"/>
  </r>
  <r>
    <x v="313"/>
    <n v="80"/>
    <n v="45285.416666666664"/>
    <n v="45301.999305555553"/>
    <n v="3"/>
    <n v="0"/>
    <n v="3.7499999999999999E-2"/>
    <n v="0"/>
    <n v="0"/>
  </r>
  <r>
    <x v="314"/>
    <n v="50"/>
    <n v="45286.416666666664"/>
    <n v="45336.999305555553"/>
    <n v="1"/>
    <n v="0"/>
    <n v="0.02"/>
    <n v="0"/>
    <n v="0"/>
  </r>
  <r>
    <x v="315"/>
    <n v="80"/>
    <n v="45285.416666666664"/>
    <n v="45301.999305555553"/>
    <n v="5"/>
    <n v="0"/>
    <n v="6.25E-2"/>
    <n v="0"/>
    <n v="0"/>
  </r>
  <r>
    <x v="316"/>
    <n v="400"/>
    <n v="45370.416666666664"/>
    <n v="45412.999305555553"/>
    <n v="0"/>
    <n v="0"/>
    <n v="0"/>
    <n v="0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n v="150"/>
    <n v="45318.416666666664"/>
    <n v="45501.999305555553"/>
    <n v="150"/>
    <n v="108"/>
    <n v="1"/>
    <n v="0.72"/>
    <n v="0.72"/>
    <x v="0"/>
  </r>
  <r>
    <x v="1"/>
    <n v="400"/>
    <n v="45302.6875"/>
    <n v="45406.999305555553"/>
    <n v="400"/>
    <n v="263"/>
    <n v="1"/>
    <n v="0.65749999999999997"/>
    <n v="0.65749999999999997"/>
    <x v="0"/>
  </r>
  <r>
    <x v="2"/>
    <n v="700"/>
    <n v="45302.6875"/>
    <n v="45419.999305555553"/>
    <n v="700"/>
    <n v="459"/>
    <n v="1"/>
    <n v="0.65571428571428503"/>
    <n v="0.65571428571428569"/>
    <x v="0"/>
  </r>
  <r>
    <x v="3"/>
    <n v="400"/>
    <n v="45302.6875"/>
    <n v="45406.999305555553"/>
    <n v="400"/>
    <n v="256"/>
    <n v="1"/>
    <n v="0.64"/>
    <n v="0.64"/>
    <x v="0"/>
  </r>
  <r>
    <x v="4"/>
    <n v="909"/>
    <n v="44151.566666666666"/>
    <n v="45419.999305555553"/>
    <n v="700"/>
    <n v="575"/>
    <n v="0.77007700770077003"/>
    <n v="0.63256325632563204"/>
    <n v="0.8214285714285714"/>
    <x v="0"/>
  </r>
  <r>
    <x v="5"/>
    <n v="150"/>
    <n v="45318.416666666664"/>
    <n v="45501.999305555553"/>
    <n v="150"/>
    <n v="87"/>
    <n v="1"/>
    <n v="0.57999999999999996"/>
    <n v="0.57999999999999996"/>
    <x v="0"/>
  </r>
  <r>
    <x v="6"/>
    <n v="300"/>
    <n v="45318.416666666664"/>
    <n v="45502.999305555553"/>
    <n v="300"/>
    <n v="160"/>
    <n v="1"/>
    <n v="0.53333333333333299"/>
    <n v="0.53333333333333333"/>
    <x v="0"/>
  </r>
  <r>
    <x v="7"/>
    <n v="20000"/>
    <n v="45293.416666666664"/>
    <n v="45322.999305555553"/>
    <n v="18436"/>
    <n v="8826"/>
    <n v="0.92179999999999995"/>
    <n v="0.44130000000000003"/>
    <n v="0.47873725320026034"/>
    <x v="1"/>
  </r>
  <r>
    <x v="8"/>
    <n v="300"/>
    <n v="45318.416666666664"/>
    <n v="45687.999305555553"/>
    <n v="300"/>
    <n v="129"/>
    <n v="1"/>
    <n v="0.43"/>
    <n v="0.43"/>
    <x v="0"/>
  </r>
  <r>
    <x v="9"/>
    <n v="12000"/>
    <n v="45310.416666666664"/>
    <n v="45432.999305555553"/>
    <n v="6262"/>
    <n v="5092"/>
    <n v="0.52183333333333304"/>
    <n v="0.42433333333333301"/>
    <n v="0.81315873522836157"/>
    <x v="2"/>
  </r>
  <r>
    <x v="10"/>
    <n v="3"/>
    <n v="45218.416666666664"/>
    <n v="45322.999305555553"/>
    <n v="1"/>
    <n v="1"/>
    <n v="0.33333333333333298"/>
    <n v="0.33333333333333298"/>
    <n v="1"/>
    <x v="0"/>
  </r>
  <r>
    <x v="11"/>
    <n v="20000"/>
    <n v="45323.416666666664"/>
    <n v="45351.999305555553"/>
    <n v="16579"/>
    <n v="6635"/>
    <n v="0.82894999999999996"/>
    <n v="0.33174999999999999"/>
    <n v="0.40020507871403582"/>
    <x v="1"/>
  </r>
  <r>
    <x v="12"/>
    <n v="20000"/>
    <n v="45323.416666666664"/>
    <n v="45351.999305555553"/>
    <n v="13539"/>
    <n v="6151"/>
    <n v="0.67695000000000005"/>
    <n v="0.30754999999999999"/>
    <n v="0.45431715784031318"/>
    <x v="1"/>
  </r>
  <r>
    <x v="13"/>
    <n v="180"/>
    <n v="45271.416666666664"/>
    <n v="45378.999305555553"/>
    <n v="0"/>
    <n v="52"/>
    <n v="0"/>
    <n v="0.28888888888888797"/>
    <e v="#DIV/0!"/>
    <x v="0"/>
  </r>
  <r>
    <x v="14"/>
    <n v="180"/>
    <n v="45271.416666666664"/>
    <n v="45378.999305555553"/>
    <n v="0"/>
    <n v="52"/>
    <n v="0"/>
    <n v="0.28888888888888797"/>
    <e v="#DIV/0!"/>
    <x v="0"/>
  </r>
  <r>
    <x v="15"/>
    <n v="200"/>
    <n v="45261"/>
    <n v="45322.999305555553"/>
    <n v="100"/>
    <n v="56"/>
    <n v="0.5"/>
    <n v="0.28000000000000003"/>
    <n v="0.56000000000000005"/>
    <x v="2"/>
  </r>
  <r>
    <x v="16"/>
    <n v="330"/>
    <n v="45252.416666666664"/>
    <n v="45378.999305555553"/>
    <n v="0"/>
    <n v="86"/>
    <n v="0"/>
    <n v="0.26060606060606001"/>
    <e v="#DIV/0!"/>
    <x v="0"/>
  </r>
  <r>
    <x v="17"/>
    <n v="1000"/>
    <n v="45230.416666666664"/>
    <n v="45382.875"/>
    <n v="831"/>
    <n v="257"/>
    <n v="0.83099999999999996"/>
    <n v="0.25700000000000001"/>
    <n v="0.30926594464500601"/>
    <x v="1"/>
  </r>
  <r>
    <x v="18"/>
    <n v="180"/>
    <n v="45271.416666666664"/>
    <n v="45378.999305555553"/>
    <n v="0"/>
    <n v="45"/>
    <n v="0"/>
    <n v="0.25"/>
    <e v="#DIV/0!"/>
    <x v="0"/>
  </r>
  <r>
    <x v="19"/>
    <n v="20000"/>
    <n v="45293.416666666664"/>
    <n v="45322.999305555553"/>
    <n v="10301"/>
    <n v="4492"/>
    <n v="0.51505000000000001"/>
    <n v="0.22459999999999999"/>
    <n v="0.43607416755654793"/>
    <x v="1"/>
  </r>
  <r>
    <x v="20"/>
    <n v="20000"/>
    <n v="45310.416666666664"/>
    <n v="45432.999305555553"/>
    <n v="6459"/>
    <n v="4361"/>
    <n v="0.32295000000000001"/>
    <n v="0.21804999999999999"/>
    <n v="0.67518191670537231"/>
    <x v="2"/>
  </r>
  <r>
    <x v="21"/>
    <n v="3001"/>
    <n v="45192.416666666664"/>
    <n v="45412.999305555553"/>
    <n v="769"/>
    <n v="654"/>
    <n v="0.25624791736087899"/>
    <n v="0.21792735754748399"/>
    <n v="0.85045513654096228"/>
    <x v="0"/>
  </r>
  <r>
    <x v="22"/>
    <n v="150"/>
    <n v="45252.416666666664"/>
    <n v="45345.999305555553"/>
    <n v="0"/>
    <n v="32"/>
    <n v="0"/>
    <n v="0.21333333333333299"/>
    <e v="#DIV/0!"/>
    <x v="0"/>
  </r>
  <r>
    <x v="23"/>
    <n v="735"/>
    <n v="44515.416666666664"/>
    <n v="45474.999305555553"/>
    <n v="200"/>
    <n v="156"/>
    <n v="0.27210884353741499"/>
    <n v="0.212244897959183"/>
    <n v="0.78"/>
    <x v="0"/>
  </r>
  <r>
    <x v="24"/>
    <n v="7000"/>
    <n v="45310.416666666664"/>
    <n v="45432.999305555553"/>
    <n v="2000"/>
    <n v="1440"/>
    <n v="0.28571428571428498"/>
    <n v="0.20571428571428499"/>
    <n v="0.72"/>
    <x v="2"/>
  </r>
  <r>
    <x v="25"/>
    <n v="20"/>
    <n v="45294.416666666664"/>
    <n v="45330.999305555553"/>
    <n v="20"/>
    <n v="4"/>
    <n v="1"/>
    <n v="0.2"/>
    <n v="0.2"/>
    <x v="1"/>
  </r>
  <r>
    <x v="26"/>
    <n v="12000"/>
    <n v="45292.416666666664"/>
    <n v="45382.999305555553"/>
    <n v="11073"/>
    <n v="2360"/>
    <n v="0.92274999999999996"/>
    <n v="0.19666666666666599"/>
    <n v="0.21313103946536621"/>
    <x v="1"/>
  </r>
  <r>
    <x v="27"/>
    <n v="100"/>
    <n v="45253.416666666664"/>
    <n v="45318.999305555553"/>
    <n v="0"/>
    <n v="18"/>
    <n v="0"/>
    <n v="0.18"/>
    <e v="#DIV/0!"/>
    <x v="0"/>
  </r>
  <r>
    <x v="28"/>
    <n v="20000"/>
    <n v="45308.416666666664"/>
    <n v="45322.999305555553"/>
    <n v="7138"/>
    <n v="3393"/>
    <n v="0.3569"/>
    <n v="0.16965"/>
    <n v="0.4753432333987111"/>
    <x v="1"/>
  </r>
  <r>
    <x v="29"/>
    <n v="400"/>
    <n v="45286.416666666664"/>
    <n v="45336.999305555553"/>
    <n v="390"/>
    <n v="64"/>
    <n v="0.97499999999999998"/>
    <n v="0.16"/>
    <n v="0.1641025641025641"/>
    <x v="2"/>
  </r>
  <r>
    <x v="30"/>
    <n v="853"/>
    <n v="45214.416666666664"/>
    <n v="45351.999305555553"/>
    <n v="158"/>
    <n v="134"/>
    <n v="0.185228604923798"/>
    <n v="0.15709261430246099"/>
    <n v="0.84810126582278478"/>
    <x v="1"/>
  </r>
  <r>
    <x v="31"/>
    <n v="350"/>
    <n v="45253.416666666664"/>
    <n v="45943.999305555553"/>
    <n v="127"/>
    <n v="54"/>
    <n v="0.36285714285714199"/>
    <n v="0.154285714285714"/>
    <n v="0.42519685039370081"/>
    <x v="0"/>
  </r>
  <r>
    <x v="32"/>
    <n v="10000"/>
    <n v="45079.416666666664"/>
    <n v="45351.999305555553"/>
    <n v="3742"/>
    <n v="1535"/>
    <n v="0.37419999999999998"/>
    <n v="0.1535"/>
    <n v="0.41020844468198825"/>
    <x v="2"/>
  </r>
  <r>
    <x v="33"/>
    <n v="100"/>
    <n v="45216.583333333336"/>
    <n v="45309.999305555553"/>
    <n v="0"/>
    <n v="14"/>
    <n v="0"/>
    <n v="0.14000000000000001"/>
    <e v="#DIV/0!"/>
    <x v="0"/>
  </r>
  <r>
    <x v="34"/>
    <n v="1191"/>
    <n v="44193.71875"/>
    <n v="45657.999305555553"/>
    <n v="166"/>
    <n v="166"/>
    <n v="0.13937867338371099"/>
    <n v="0.13937867338371099"/>
    <n v="1"/>
    <x v="0"/>
  </r>
  <r>
    <x v="35"/>
    <n v="12000"/>
    <n v="45292.416666666664"/>
    <n v="45382.999305555553"/>
    <n v="6769"/>
    <n v="1656"/>
    <n v="0.56408333333333305"/>
    <n v="0.13800000000000001"/>
    <n v="0.24464470379672035"/>
    <x v="1"/>
  </r>
  <r>
    <x v="36"/>
    <n v="250"/>
    <n v="45238.461111111108"/>
    <n v="73050.999305555553"/>
    <n v="132"/>
    <n v="34"/>
    <n v="0.52800000000000002"/>
    <n v="0.13600000000000001"/>
    <n v="0.25757575757575757"/>
    <x v="0"/>
  </r>
  <r>
    <x v="37"/>
    <n v="700"/>
    <n v="45271.416666666664"/>
    <n v="45301.999305555553"/>
    <n v="294"/>
    <n v="91"/>
    <n v="0.42"/>
    <n v="0.13"/>
    <n v="0.30952380952380953"/>
    <x v="3"/>
  </r>
  <r>
    <x v="38"/>
    <n v="400"/>
    <n v="45286.416666666664"/>
    <n v="45336.999305555553"/>
    <n v="392"/>
    <n v="43"/>
    <n v="0.98"/>
    <n v="0.1075"/>
    <n v="0.10969387755102041"/>
    <x v="2"/>
  </r>
  <r>
    <x v="39"/>
    <n v="250"/>
    <n v="45099.663888888892"/>
    <n v="73050.999305555553"/>
    <n v="133"/>
    <n v="26"/>
    <n v="0.53200000000000003"/>
    <n v="0.104"/>
    <n v="0.19548872180451127"/>
    <x v="0"/>
  </r>
  <r>
    <x v="40"/>
    <n v="1421"/>
    <n v="44348"/>
    <n v="45406.999305555553"/>
    <n v="200"/>
    <n v="147"/>
    <n v="0.14074595355383501"/>
    <n v="0.10344827586206801"/>
    <n v="0.73499999999999999"/>
    <x v="0"/>
  </r>
  <r>
    <x v="41"/>
    <n v="4000"/>
    <n v="45079.416666666664"/>
    <n v="45351.999305555553"/>
    <n v="695"/>
    <n v="408"/>
    <n v="0.17374999999999999"/>
    <n v="0.10199999999999999"/>
    <n v="0.58705035971223019"/>
    <x v="4"/>
  </r>
  <r>
    <x v="42"/>
    <n v="103"/>
    <n v="45210.625"/>
    <n v="45322.999305555553"/>
    <n v="0"/>
    <n v="10"/>
    <n v="0"/>
    <n v="9.7087378640776698E-2"/>
    <e v="#DIV/0!"/>
    <x v="0"/>
  </r>
  <r>
    <x v="43"/>
    <n v="186"/>
    <n v="44515.416666666664"/>
    <n v="45454.999305555553"/>
    <n v="0"/>
    <n v="18"/>
    <n v="0"/>
    <n v="9.6774193548387094E-2"/>
    <e v="#DIV/0!"/>
    <x v="0"/>
  </r>
  <r>
    <x v="44"/>
    <n v="1200"/>
    <n v="45308.416666666664"/>
    <n v="45351.999305555553"/>
    <n v="1200"/>
    <n v="115"/>
    <n v="1"/>
    <n v="9.5833333333333298E-2"/>
    <n v="9.583333333333334E-2"/>
    <x v="1"/>
  </r>
  <r>
    <x v="45"/>
    <n v="2193"/>
    <n v="45192.416666666664"/>
    <n v="45412.999305555553"/>
    <n v="185"/>
    <n v="209"/>
    <n v="8.4359325125398996E-2"/>
    <n v="9.5303237574099406E-2"/>
    <n v="1.1297297297297297"/>
    <x v="0"/>
  </r>
  <r>
    <x v="46"/>
    <n v="284"/>
    <n v="44378.416666666664"/>
    <n v="45428.999305555553"/>
    <n v="0"/>
    <n v="27"/>
    <n v="0"/>
    <n v="9.5070422535211196E-2"/>
    <e v="#DIV/0!"/>
    <x v="0"/>
  </r>
  <r>
    <x v="47"/>
    <n v="233"/>
    <n v="44348"/>
    <n v="45309.416666666664"/>
    <n v="0"/>
    <n v="21"/>
    <n v="0"/>
    <n v="9.0128755364806801E-2"/>
    <e v="#DIV/0!"/>
    <x v="0"/>
  </r>
  <r>
    <x v="48"/>
    <n v="180"/>
    <n v="45272.666666666664"/>
    <n v="45296.999305555553"/>
    <n v="0"/>
    <n v="16"/>
    <n v="0"/>
    <n v="8.8888888888888795E-2"/>
    <e v="#DIV/0!"/>
    <x v="5"/>
  </r>
  <r>
    <x v="49"/>
    <n v="1300"/>
    <n v="45293.416666666664"/>
    <n v="45382.999305555553"/>
    <n v="952"/>
    <n v="112"/>
    <n v="0.73230769230769199"/>
    <n v="8.6153846153846095E-2"/>
    <n v="0.11764705882352941"/>
    <x v="1"/>
  </r>
  <r>
    <x v="50"/>
    <n v="1000"/>
    <n v="45252.416666666664"/>
    <n v="45383.999305555553"/>
    <n v="206"/>
    <n v="84"/>
    <n v="0.20599999999999999"/>
    <n v="8.4000000000000005E-2"/>
    <n v="0.40776699029126212"/>
    <x v="2"/>
  </r>
  <r>
    <x v="51"/>
    <n v="200"/>
    <n v="45223.416666666664"/>
    <n v="45473.875"/>
    <n v="412"/>
    <n v="16"/>
    <n v="2.06"/>
    <n v="0.08"/>
    <n v="3.8834951456310676E-2"/>
    <x v="1"/>
  </r>
  <r>
    <x v="52"/>
    <n v="200"/>
    <n v="45289.416666666664"/>
    <n v="45336.999305555553"/>
    <n v="190"/>
    <n v="16"/>
    <n v="0.95"/>
    <n v="0.08"/>
    <n v="8.4210526315789472E-2"/>
    <x v="6"/>
  </r>
  <r>
    <x v="53"/>
    <n v="200"/>
    <n v="45287.416666666664"/>
    <n v="45322.999305555553"/>
    <n v="193"/>
    <n v="16"/>
    <n v="0.96499999999999997"/>
    <n v="0.08"/>
    <n v="8.2901554404145081E-2"/>
    <x v="6"/>
  </r>
  <r>
    <x v="54"/>
    <n v="200"/>
    <n v="45226.416666666664"/>
    <n v="45473.875"/>
    <n v="212"/>
    <n v="16"/>
    <n v="1.06"/>
    <n v="0.08"/>
    <n v="7.5471698113207544E-2"/>
    <x v="1"/>
  </r>
  <r>
    <x v="55"/>
    <n v="1000"/>
    <n v="45261"/>
    <n v="45322.916666666664"/>
    <n v="667"/>
    <n v="77"/>
    <n v="0.66700000000000004"/>
    <n v="7.6999999999999999E-2"/>
    <n v="0.11544227886056972"/>
    <x v="6"/>
  </r>
  <r>
    <x v="56"/>
    <n v="40"/>
    <n v="45238.583333333336"/>
    <n v="45329.999305555553"/>
    <n v="0"/>
    <n v="3"/>
    <n v="0"/>
    <n v="7.4999999999999997E-2"/>
    <e v="#DIV/0!"/>
    <x v="0"/>
  </r>
  <r>
    <x v="57"/>
    <n v="1094"/>
    <n v="44193.71875"/>
    <n v="45657.999305555553"/>
    <n v="80"/>
    <n v="80"/>
    <n v="7.3126142595977994E-2"/>
    <n v="7.3126142595977994E-2"/>
    <n v="1"/>
    <x v="0"/>
  </r>
  <r>
    <x v="58"/>
    <n v="2500"/>
    <n v="45293.416666666664"/>
    <n v="45382.999305555553"/>
    <n v="1699"/>
    <n v="177"/>
    <n v="0.67959999999999998"/>
    <n v="7.0800000000000002E-2"/>
    <n v="0.10417892878163626"/>
    <x v="1"/>
  </r>
  <r>
    <x v="59"/>
    <n v="2000"/>
    <n v="45268"/>
    <n v="45412.999305555553"/>
    <n v="405"/>
    <n v="139"/>
    <n v="0.20250000000000001"/>
    <n v="6.9500000000000006E-2"/>
    <n v="0.34320987654320989"/>
    <x v="2"/>
  </r>
  <r>
    <x v="60"/>
    <n v="20000"/>
    <n v="45293.416666666664"/>
    <n v="45322.999305555553"/>
    <n v="4957"/>
    <n v="1329"/>
    <n v="0.24784999999999999"/>
    <n v="6.6449999999999995E-2"/>
    <n v="0.26810570909824488"/>
    <x v="7"/>
  </r>
  <r>
    <x v="61"/>
    <n v="7000"/>
    <n v="45310.416666666664"/>
    <n v="45432.999305555553"/>
    <n v="1140"/>
    <n v="455"/>
    <n v="0.16285714285714201"/>
    <n v="6.5000000000000002E-2"/>
    <n v="0.39912280701754388"/>
    <x v="2"/>
  </r>
  <r>
    <x v="62"/>
    <n v="2000"/>
    <n v="45272.416666666664"/>
    <n v="45337.999305555553"/>
    <n v="782"/>
    <n v="129"/>
    <n v="0.39100000000000001"/>
    <n v="6.4500000000000002E-2"/>
    <n v="0.16496163682864451"/>
    <x v="1"/>
  </r>
  <r>
    <x v="63"/>
    <n v="20000"/>
    <n v="45301.416666666664"/>
    <n v="45322.999305555553"/>
    <n v="4624"/>
    <n v="1286"/>
    <n v="0.23119999999999999"/>
    <n v="6.4299999999999996E-2"/>
    <n v="0.27811418685121109"/>
    <x v="7"/>
  </r>
  <r>
    <x v="64"/>
    <n v="100"/>
    <n v="45286.416666666664"/>
    <n v="45336.999305555553"/>
    <n v="49"/>
    <n v="6"/>
    <n v="0.49"/>
    <n v="0.06"/>
    <n v="0.12244897959183673"/>
    <x v="2"/>
  </r>
  <r>
    <x v="65"/>
    <n v="199324"/>
    <n v="44088.607638888891"/>
    <n v="45657.999305555553"/>
    <n v="11798"/>
    <n v="11702"/>
    <n v="5.9190062410948999E-2"/>
    <n v="5.8708434508639197E-2"/>
    <n v="0.99186302763180201"/>
    <x v="0"/>
  </r>
  <r>
    <x v="66"/>
    <n v="20000"/>
    <n v="45323.416666666664"/>
    <n v="45351.999305555553"/>
    <n v="6681"/>
    <n v="1167"/>
    <n v="0.33405000000000001"/>
    <n v="5.8349999999999999E-2"/>
    <n v="0.1746744499326448"/>
    <x v="7"/>
  </r>
  <r>
    <x v="67"/>
    <n v="140"/>
    <n v="44627.416666666664"/>
    <n v="45555.999305555553"/>
    <n v="0"/>
    <n v="8"/>
    <n v="0"/>
    <n v="5.7142857142857099E-2"/>
    <e v="#DIV/0!"/>
    <x v="0"/>
  </r>
  <r>
    <x v="68"/>
    <n v="1000"/>
    <n v="45261.416666666664"/>
    <n v="45293.999305555553"/>
    <n v="211"/>
    <n v="56"/>
    <n v="0.21099999999999999"/>
    <n v="5.6000000000000001E-2"/>
    <n v="0.26540284360189575"/>
    <x v="8"/>
  </r>
  <r>
    <x v="69"/>
    <n v="19"/>
    <n v="45251.666666666664"/>
    <n v="47118.999305555553"/>
    <n v="0"/>
    <n v="1"/>
    <n v="0"/>
    <n v="5.2631578947368397E-2"/>
    <e v="#DIV/0!"/>
    <x v="0"/>
  </r>
  <r>
    <x v="70"/>
    <n v="40"/>
    <n v="45231.666666666664"/>
    <n v="45384.999305555553"/>
    <n v="0"/>
    <n v="2"/>
    <n v="0"/>
    <n v="0.05"/>
    <e v="#DIV/0!"/>
    <x v="0"/>
  </r>
  <r>
    <x v="71"/>
    <n v="123"/>
    <n v="45223.416666666664"/>
    <n v="45357.999305555553"/>
    <n v="0"/>
    <n v="6"/>
    <n v="0"/>
    <n v="4.8780487804878002E-2"/>
    <e v="#DIV/0!"/>
    <x v="0"/>
  </r>
  <r>
    <x v="72"/>
    <n v="500"/>
    <n v="45230.416666666664"/>
    <n v="45322.999305555553"/>
    <n v="309"/>
    <n v="24"/>
    <n v="0.61799999999999999"/>
    <n v="4.8000000000000001E-2"/>
    <n v="7.7669902912621352E-2"/>
    <x v="4"/>
  </r>
  <r>
    <x v="73"/>
    <n v="500"/>
    <n v="45288.416666666664"/>
    <n v="45352.999305555553"/>
    <n v="101"/>
    <n v="24"/>
    <n v="0.20200000000000001"/>
    <n v="4.8000000000000001E-2"/>
    <n v="0.23762376237623761"/>
    <x v="4"/>
  </r>
  <r>
    <x v="74"/>
    <n v="5000"/>
    <n v="45286.416666666664"/>
    <n v="45322.999305555553"/>
    <n v="3674"/>
    <n v="238"/>
    <n v="0.73480000000000001"/>
    <n v="4.7600000000000003E-2"/>
    <n v="6.4779531845400112E-2"/>
    <x v="7"/>
  </r>
  <r>
    <x v="75"/>
    <n v="20000"/>
    <n v="45323.416666666664"/>
    <n v="45351.999305555553"/>
    <n v="4719"/>
    <n v="861"/>
    <n v="0.23594999999999999"/>
    <n v="4.3049999999999998E-2"/>
    <n v="0.182453909726637"/>
    <x v="8"/>
  </r>
  <r>
    <x v="76"/>
    <n v="400"/>
    <n v="45271.416666666664"/>
    <n v="45306.999305555553"/>
    <n v="283"/>
    <n v="17"/>
    <n v="0.70750000000000002"/>
    <n v="4.2500000000000003E-2"/>
    <n v="6.0070671378091869E-2"/>
    <x v="2"/>
  </r>
  <r>
    <x v="77"/>
    <n v="500"/>
    <n v="45287.416666666664"/>
    <n v="45322.999305555553"/>
    <n v="461"/>
    <n v="21"/>
    <n v="0.92200000000000004"/>
    <n v="4.2000000000000003E-2"/>
    <n v="4.5553145336225599E-2"/>
    <x v="2"/>
  </r>
  <r>
    <x v="78"/>
    <n v="105252"/>
    <n v="44523.625"/>
    <n v="45657.999305555553"/>
    <n v="4443"/>
    <n v="4349"/>
    <n v="4.2212974575304901E-2"/>
    <n v="4.1319879907270103E-2"/>
    <n v="0.97884312401530493"/>
    <x v="0"/>
  </r>
  <r>
    <x v="79"/>
    <n v="1000"/>
    <n v="45316.416666666664"/>
    <n v="45412.999305555553"/>
    <n v="239"/>
    <n v="41"/>
    <n v="0.23899999999999999"/>
    <n v="4.1000000000000002E-2"/>
    <n v="0.17154811715481172"/>
    <x v="8"/>
  </r>
  <r>
    <x v="80"/>
    <n v="2104"/>
    <n v="44193.71875"/>
    <n v="45657.999305555553"/>
    <n v="86"/>
    <n v="86"/>
    <n v="4.08745247148289E-2"/>
    <n v="4.08745247148289E-2"/>
    <n v="1"/>
    <x v="0"/>
  </r>
  <r>
    <x v="81"/>
    <n v="100"/>
    <n v="45261"/>
    <n v="45322.999305555553"/>
    <n v="0"/>
    <n v="4"/>
    <n v="0"/>
    <n v="0.04"/>
    <e v="#DIV/0!"/>
    <x v="2"/>
  </r>
  <r>
    <x v="82"/>
    <n v="900"/>
    <n v="45311.416666666664"/>
    <n v="45473.999305555553"/>
    <n v="378"/>
    <n v="35"/>
    <n v="0.42"/>
    <n v="3.8888888888888799E-2"/>
    <n v="9.2592592592592587E-2"/>
    <x v="4"/>
  </r>
  <r>
    <x v="83"/>
    <n v="105"/>
    <n v="45210.625"/>
    <n v="45322.999305555553"/>
    <n v="0"/>
    <n v="4"/>
    <n v="0"/>
    <n v="3.8095238095238099E-2"/>
    <e v="#DIV/0!"/>
    <x v="0"/>
  </r>
  <r>
    <x v="84"/>
    <n v="500"/>
    <n v="45290"/>
    <n v="45382.999305555553"/>
    <n v="149"/>
    <n v="18"/>
    <n v="0.29799999999999999"/>
    <n v="3.5999999999999997E-2"/>
    <n v="0.12080536912751678"/>
    <x v="8"/>
  </r>
  <r>
    <x v="85"/>
    <n v="2000"/>
    <n v="45293.416666666664"/>
    <n v="45382.999305555553"/>
    <n v="1618"/>
    <n v="71"/>
    <n v="0.80900000000000005"/>
    <n v="3.5499999999999997E-2"/>
    <n v="4.3881334981458589E-2"/>
    <x v="1"/>
  </r>
  <r>
    <x v="86"/>
    <n v="20000"/>
    <n v="45301.416666666664"/>
    <n v="45322.999305555553"/>
    <n v="2356"/>
    <n v="697"/>
    <n v="0.1178"/>
    <n v="3.4849999999999999E-2"/>
    <n v="0.29584040747028861"/>
    <x v="8"/>
  </r>
  <r>
    <x v="87"/>
    <n v="20000"/>
    <n v="45310.416666666664"/>
    <n v="45473.999305555553"/>
    <n v="3057"/>
    <n v="651"/>
    <n v="0.15285000000000001"/>
    <n v="3.2550000000000003E-2"/>
    <n v="0.21295387634936211"/>
    <x v="4"/>
  </r>
  <r>
    <x v="88"/>
    <n v="5999"/>
    <n v="45310.416666666664"/>
    <n v="45397.999305555553"/>
    <n v="1543"/>
    <n v="192"/>
    <n v="0.25720953492248699"/>
    <n v="3.2005334222370299E-2"/>
    <n v="0.12443292287751134"/>
    <x v="6"/>
  </r>
  <r>
    <x v="89"/>
    <n v="500"/>
    <n v="45230.416666666664"/>
    <n v="45322.999305555553"/>
    <n v="155"/>
    <n v="16"/>
    <n v="0.31"/>
    <n v="3.2000000000000001E-2"/>
    <n v="0.1032258064516129"/>
    <x v="2"/>
  </r>
  <r>
    <x v="90"/>
    <n v="3000"/>
    <n v="45311.416666666664"/>
    <n v="45351.999305555553"/>
    <n v="1675"/>
    <n v="96"/>
    <n v="0.55833333333333302"/>
    <n v="3.2000000000000001E-2"/>
    <n v="5.7313432835820896E-2"/>
    <x v="8"/>
  </r>
  <r>
    <x v="91"/>
    <n v="2000"/>
    <n v="45272.416666666664"/>
    <n v="45322.999305555553"/>
    <n v="482"/>
    <n v="62"/>
    <n v="0.24099999999999999"/>
    <n v="3.1E-2"/>
    <n v="0.12863070539419086"/>
    <x v="8"/>
  </r>
  <r>
    <x v="92"/>
    <n v="100"/>
    <n v="45287.416666666664"/>
    <n v="45336.999305555553"/>
    <n v="11"/>
    <n v="3"/>
    <n v="0.11"/>
    <n v="0.03"/>
    <n v="0.27272727272727271"/>
    <x v="6"/>
  </r>
  <r>
    <x v="93"/>
    <n v="1000"/>
    <n v="45287.416666666664"/>
    <n v="45350.999305555553"/>
    <n v="116"/>
    <n v="30"/>
    <n v="0.11600000000000001"/>
    <n v="0.03"/>
    <n v="0.25862068965517243"/>
    <x v="1"/>
  </r>
  <r>
    <x v="94"/>
    <n v="101"/>
    <n v="45290"/>
    <n v="45468.875"/>
    <n v="22"/>
    <n v="3"/>
    <n v="0.21782178217821699"/>
    <n v="2.9702970297029702E-2"/>
    <n v="0.13636363636363635"/>
    <x v="2"/>
  </r>
  <r>
    <x v="95"/>
    <n v="107791"/>
    <n v="44523.625"/>
    <n v="45657.999305555553"/>
    <n v="2989"/>
    <n v="2980"/>
    <n v="2.7729587813453801E-2"/>
    <n v="2.7646092902004801E-2"/>
    <n v="0.99698895951823352"/>
    <x v="0"/>
  </r>
  <r>
    <x v="96"/>
    <n v="20000"/>
    <n v="45309.416666666664"/>
    <n v="45473.999305555553"/>
    <n v="2300"/>
    <n v="532"/>
    <n v="0.115"/>
    <n v="2.6599999999999999E-2"/>
    <n v="0.23130434782608697"/>
    <x v="2"/>
  </r>
  <r>
    <x v="97"/>
    <n v="1020"/>
    <n v="45195.416666666664"/>
    <n v="45382.999305555553"/>
    <n v="174"/>
    <n v="27"/>
    <n v="0.17058823529411701"/>
    <n v="2.64705882352941E-2"/>
    <n v="0.15517241379310345"/>
    <x v="8"/>
  </r>
  <r>
    <x v="98"/>
    <n v="2000"/>
    <n v="45252.416666666664"/>
    <n v="45350.999305555553"/>
    <n v="1206"/>
    <n v="51"/>
    <n v="0.60299999999999998"/>
    <n v="2.5499999999999998E-2"/>
    <n v="4.228855721393035E-2"/>
    <x v="1"/>
  </r>
  <r>
    <x v="99"/>
    <n v="199"/>
    <n v="45195.416666666664"/>
    <n v="45564.999305555553"/>
    <n v="0"/>
    <n v="5"/>
    <n v="0"/>
    <n v="2.5125628140703501E-2"/>
    <e v="#DIV/0!"/>
    <x v="0"/>
  </r>
  <r>
    <x v="100"/>
    <n v="199"/>
    <n v="45195.416666666664"/>
    <n v="45384.999305555553"/>
    <n v="0"/>
    <n v="5"/>
    <n v="0"/>
    <n v="2.5125628140703501E-2"/>
    <e v="#DIV/0!"/>
    <x v="0"/>
  </r>
  <r>
    <x v="101"/>
    <n v="200"/>
    <n v="45289.416666666664"/>
    <n v="45383.999305555553"/>
    <n v="15"/>
    <n v="5"/>
    <n v="7.4999999999999997E-2"/>
    <n v="2.5000000000000001E-2"/>
    <n v="0.33333333333333331"/>
    <x v="9"/>
  </r>
  <r>
    <x v="102"/>
    <n v="200"/>
    <n v="45230.416666666664"/>
    <n v="45322.999305555553"/>
    <n v="27"/>
    <n v="5"/>
    <n v="0.13500000000000001"/>
    <n v="2.5000000000000001E-2"/>
    <n v="0.18518518518518517"/>
    <x v="4"/>
  </r>
  <r>
    <x v="103"/>
    <n v="900"/>
    <n v="45311.416666666664"/>
    <n v="45473.999305555553"/>
    <n v="225"/>
    <n v="21"/>
    <n v="0.25"/>
    <n v="2.33333333333333E-2"/>
    <n v="9.3333333333333338E-2"/>
    <x v="1"/>
  </r>
  <r>
    <x v="104"/>
    <n v="238"/>
    <n v="44348"/>
    <n v="45309.416666666664"/>
    <n v="0"/>
    <n v="5"/>
    <n v="0"/>
    <n v="2.1008403361344501E-2"/>
    <e v="#DIV/0!"/>
    <x v="0"/>
  </r>
  <r>
    <x v="105"/>
    <n v="1000"/>
    <n v="45072.416666666664"/>
    <n v="45383.999305555553"/>
    <n v="105"/>
    <n v="21"/>
    <n v="0.105"/>
    <n v="2.1000000000000001E-2"/>
    <n v="0.2"/>
    <x v="4"/>
  </r>
  <r>
    <x v="106"/>
    <n v="500"/>
    <n v="45230.416666666664"/>
    <n v="45322.999305555553"/>
    <n v="100"/>
    <n v="10"/>
    <n v="0.2"/>
    <n v="0.02"/>
    <n v="0.1"/>
    <x v="4"/>
  </r>
  <r>
    <x v="107"/>
    <n v="200"/>
    <n v="45230.416666666664"/>
    <n v="45473.875"/>
    <n v="49"/>
    <n v="4"/>
    <n v="0.245"/>
    <n v="0.02"/>
    <n v="8.1632653061224483E-2"/>
    <x v="1"/>
  </r>
  <r>
    <x v="108"/>
    <n v="500"/>
    <n v="45287.416666666664"/>
    <n v="45382.999305555553"/>
    <n v="48"/>
    <n v="10"/>
    <n v="9.6000000000000002E-2"/>
    <n v="0.02"/>
    <n v="0.20833333333333334"/>
    <x v="2"/>
  </r>
  <r>
    <x v="109"/>
    <n v="900"/>
    <n v="45311.416666666664"/>
    <n v="45473.999305555553"/>
    <n v="310"/>
    <n v="18"/>
    <n v="0.344444444444444"/>
    <n v="0.02"/>
    <n v="5.8064516129032261E-2"/>
    <x v="4"/>
  </r>
  <r>
    <x v="110"/>
    <n v="500"/>
    <n v="45230.416666666664"/>
    <n v="45322.999305555553"/>
    <n v="85"/>
    <n v="10"/>
    <n v="0.17"/>
    <n v="0.02"/>
    <n v="0.11764705882352941"/>
    <x v="2"/>
  </r>
  <r>
    <x v="111"/>
    <n v="100"/>
    <n v="45289.416666666664"/>
    <n v="45382.999305555553"/>
    <n v="48"/>
    <n v="2"/>
    <n v="0.48"/>
    <n v="0.02"/>
    <n v="4.1666666666666664E-2"/>
    <x v="8"/>
  </r>
  <r>
    <x v="112"/>
    <n v="120635"/>
    <n v="45231.625"/>
    <n v="45657.999305555553"/>
    <n v="2357"/>
    <n v="2374"/>
    <n v="1.95382766195548E-2"/>
    <n v="1.9679197579475199E-2"/>
    <n v="1.007212558336869"/>
    <x v="0"/>
  </r>
  <r>
    <x v="113"/>
    <n v="305"/>
    <n v="45289.416666666664"/>
    <n v="45322.999305555553"/>
    <n v="24"/>
    <n v="6"/>
    <n v="7.86885245901639E-2"/>
    <n v="1.9672131147540899E-2"/>
    <n v="0.25"/>
    <x v="4"/>
  </r>
  <r>
    <x v="114"/>
    <n v="2999"/>
    <n v="45290.416666666664"/>
    <n v="45383.999305555553"/>
    <n v="997"/>
    <n v="58"/>
    <n v="0.33244414804934902"/>
    <n v="1.9339779926642198E-2"/>
    <n v="5.8174523570712136E-2"/>
    <x v="8"/>
  </r>
  <r>
    <x v="115"/>
    <n v="142160"/>
    <n v="44086.609722222223"/>
    <n v="45657.999305555553"/>
    <n v="2853"/>
    <n v="2747"/>
    <n v="2.0068936409679199E-2"/>
    <n v="1.93232976927405E-2"/>
    <n v="0.96284612688398175"/>
    <x v="0"/>
  </r>
  <r>
    <x v="116"/>
    <n v="1000"/>
    <n v="45323.416666666664"/>
    <n v="45412.999305555553"/>
    <n v="82"/>
    <n v="19"/>
    <n v="8.2000000000000003E-2"/>
    <n v="1.9E-2"/>
    <n v="0.23170731707317074"/>
    <x v="2"/>
  </r>
  <r>
    <x v="117"/>
    <n v="5000"/>
    <n v="45199.833333333336"/>
    <n v="45306.999305555553"/>
    <n v="634"/>
    <n v="90"/>
    <n v="0.1268"/>
    <n v="1.7999999999999999E-2"/>
    <n v="0.14195583596214512"/>
    <x v="6"/>
  </r>
  <r>
    <x v="118"/>
    <n v="800"/>
    <n v="45322.416666666664"/>
    <n v="45382.999305555553"/>
    <n v="259"/>
    <n v="14"/>
    <n v="0.32374999999999998"/>
    <n v="1.7500000000000002E-2"/>
    <n v="5.4054054054054057E-2"/>
    <x v="1"/>
  </r>
  <r>
    <x v="119"/>
    <n v="1000"/>
    <n v="45289.416666666664"/>
    <n v="45412.999305555553"/>
    <n v="64"/>
    <n v="17"/>
    <n v="6.4000000000000001E-2"/>
    <n v="1.7000000000000001E-2"/>
    <n v="0.265625"/>
    <x v="2"/>
  </r>
  <r>
    <x v="120"/>
    <n v="600"/>
    <n v="44839"/>
    <n v="45397.958333333336"/>
    <n v="10"/>
    <n v="10"/>
    <n v="1.6666666666666601E-2"/>
    <n v="1.6666666666666601E-2"/>
    <n v="1"/>
    <x v="0"/>
  </r>
  <r>
    <x v="121"/>
    <n v="7000"/>
    <n v="45310.416666666664"/>
    <n v="45432.999305555553"/>
    <n v="579"/>
    <n v="113"/>
    <n v="8.2714285714285699E-2"/>
    <n v="1.6142857142857101E-2"/>
    <n v="0.19516407599309155"/>
    <x v="4"/>
  </r>
  <r>
    <x v="122"/>
    <n v="500"/>
    <n v="45230.416666666664"/>
    <n v="45322.999305555553"/>
    <n v="64"/>
    <n v="8"/>
    <n v="0.128"/>
    <n v="1.6E-2"/>
    <n v="0.125"/>
    <x v="4"/>
  </r>
  <r>
    <x v="123"/>
    <n v="200"/>
    <n v="45288.416666666664"/>
    <n v="45382.999305555553"/>
    <n v="57"/>
    <n v="3"/>
    <n v="0.28499999999999998"/>
    <n v="1.4999999999999999E-2"/>
    <n v="5.2631578947368418E-2"/>
    <x v="2"/>
  </r>
  <r>
    <x v="124"/>
    <n v="200"/>
    <n v="44839"/>
    <n v="45397.958333333336"/>
    <n v="3"/>
    <n v="3"/>
    <n v="1.4999999999999999E-2"/>
    <n v="1.4999999999999999E-2"/>
    <n v="1"/>
    <x v="0"/>
  </r>
  <r>
    <x v="125"/>
    <n v="3302"/>
    <n v="45170.416666666664"/>
    <n v="45383.999305555553"/>
    <n v="121"/>
    <n v="48"/>
    <n v="3.6644457904300397E-2"/>
    <n v="1.4536644457904299E-2"/>
    <n v="0.39669421487603307"/>
    <x v="2"/>
  </r>
  <r>
    <x v="126"/>
    <n v="900"/>
    <n v="45311.416666666664"/>
    <n v="45473.999305555553"/>
    <n v="66"/>
    <n v="13"/>
    <n v="7.3333333333333306E-2"/>
    <n v="1.44444444444444E-2"/>
    <n v="0.19696969696969696"/>
    <x v="4"/>
  </r>
  <r>
    <x v="127"/>
    <n v="1999"/>
    <n v="45260.416666666664"/>
    <n v="45322.999305555553"/>
    <n v="114"/>
    <n v="28"/>
    <n v="5.7028514257128501E-2"/>
    <n v="1.4007003501750799E-2"/>
    <n v="0.24561403508771928"/>
    <x v="2"/>
  </r>
  <r>
    <x v="128"/>
    <n v="222"/>
    <n v="44348"/>
    <n v="45303.999305555553"/>
    <n v="0"/>
    <n v="3"/>
    <n v="0"/>
    <n v="1.35135135135135E-2"/>
    <e v="#DIV/0!"/>
    <x v="0"/>
  </r>
  <r>
    <x v="129"/>
    <n v="140810"/>
    <n v="44124"/>
    <n v="45657.999305555553"/>
    <n v="1835"/>
    <n v="1870"/>
    <n v="1.30317449044812E-2"/>
    <n v="1.32803067963923E-2"/>
    <n v="1.0190735694822888"/>
    <x v="0"/>
  </r>
  <r>
    <x v="130"/>
    <n v="4000"/>
    <n v="45272.416666666664"/>
    <n v="45337.999305555553"/>
    <n v="524"/>
    <n v="53"/>
    <n v="0.13100000000000001"/>
    <n v="1.325E-2"/>
    <n v="0.10114503816793893"/>
    <x v="6"/>
  </r>
  <r>
    <x v="131"/>
    <n v="5000"/>
    <n v="45310.416666666664"/>
    <n v="45397.999305555553"/>
    <n v="466"/>
    <n v="64"/>
    <n v="9.3200000000000005E-2"/>
    <n v="1.2800000000000001E-2"/>
    <n v="0.13733905579399142"/>
    <x v="1"/>
  </r>
  <r>
    <x v="132"/>
    <n v="4000"/>
    <n v="45272.416666666664"/>
    <n v="45322.999305555553"/>
    <n v="274"/>
    <n v="51"/>
    <n v="6.8500000000000005E-2"/>
    <n v="1.2749999999999999E-2"/>
    <n v="0.18613138686131386"/>
    <x v="1"/>
  </r>
  <r>
    <x v="133"/>
    <n v="80"/>
    <n v="44086.627083333333"/>
    <n v="45657.999305555553"/>
    <n v="0"/>
    <n v="1"/>
    <n v="0"/>
    <n v="1.2500000000000001E-2"/>
    <e v="#DIV/0!"/>
    <x v="0"/>
  </r>
  <r>
    <x v="134"/>
    <n v="81"/>
    <n v="45285"/>
    <n v="45301.916666666664"/>
    <n v="5"/>
    <n v="1"/>
    <n v="6.1728395061728301E-2"/>
    <n v="1.23456790123456E-2"/>
    <n v="0.2"/>
    <x v="2"/>
  </r>
  <r>
    <x v="135"/>
    <n v="145731"/>
    <n v="44086.606944444444"/>
    <n v="45657.999305555553"/>
    <n v="1800"/>
    <n v="1796"/>
    <n v="1.2351524383967701E-2"/>
    <n v="1.23240765520033E-2"/>
    <n v="0.99777777777777776"/>
    <x v="0"/>
  </r>
  <r>
    <x v="136"/>
    <n v="330"/>
    <n v="45287.416666666664"/>
    <n v="45376.999305555553"/>
    <n v="81"/>
    <n v="4"/>
    <n v="0.24545454545454501"/>
    <n v="1.21212121212121E-2"/>
    <n v="4.9382716049382713E-2"/>
    <x v="1"/>
  </r>
  <r>
    <x v="137"/>
    <n v="500"/>
    <n v="45230.416666666664"/>
    <n v="45322.999305555553"/>
    <n v="72"/>
    <n v="6"/>
    <n v="0.14399999999999999"/>
    <n v="1.2E-2"/>
    <n v="8.3333333333333329E-2"/>
    <x v="2"/>
  </r>
  <r>
    <x v="138"/>
    <n v="113366"/>
    <n v="44120"/>
    <n v="45657.999305555553"/>
    <n v="1287"/>
    <n v="1283"/>
    <n v="1.13526101300213E-2"/>
    <n v="1.1317326182453199E-2"/>
    <n v="0.99689199689199692"/>
    <x v="0"/>
  </r>
  <r>
    <x v="139"/>
    <n v="1000"/>
    <n v="45296"/>
    <n v="45412"/>
    <n v="48"/>
    <n v="11"/>
    <n v="4.8000000000000001E-2"/>
    <n v="1.0999999999999999E-2"/>
    <n v="0.22916666666666666"/>
    <x v="2"/>
  </r>
  <r>
    <x v="140"/>
    <n v="1000"/>
    <n v="45296.416666666664"/>
    <n v="45412.999305555553"/>
    <n v="46"/>
    <n v="11"/>
    <n v="4.5999999999999999E-2"/>
    <n v="1.0999999999999999E-2"/>
    <n v="0.2391304347826087"/>
    <x v="2"/>
  </r>
  <r>
    <x v="141"/>
    <n v="1856"/>
    <n v="45002.416666666664"/>
    <n v="45657.999305555553"/>
    <n v="25"/>
    <n v="20"/>
    <n v="1.34698275862068E-2"/>
    <n v="1.0775862068965501E-2"/>
    <n v="0.8"/>
    <x v="1"/>
  </r>
  <r>
    <x v="142"/>
    <n v="1500"/>
    <n v="45265.416666666664"/>
    <n v="45323.999305555553"/>
    <n v="556"/>
    <n v="16"/>
    <n v="0.37066666666666598"/>
    <n v="1.06666666666666E-2"/>
    <n v="2.8776978417266189E-2"/>
    <x v="6"/>
  </r>
  <r>
    <x v="143"/>
    <n v="500"/>
    <n v="45230.416666666664"/>
    <n v="45322.999305555553"/>
    <n v="49"/>
    <n v="5"/>
    <n v="9.8000000000000004E-2"/>
    <n v="0.01"/>
    <n v="0.10204081632653061"/>
    <x v="4"/>
  </r>
  <r>
    <x v="144"/>
    <n v="500"/>
    <n v="45311.416666666664"/>
    <n v="45382.999305555553"/>
    <n v="150"/>
    <n v="5"/>
    <n v="0.3"/>
    <n v="0.01"/>
    <n v="3.3333333333333333E-2"/>
    <x v="6"/>
  </r>
  <r>
    <x v="145"/>
    <n v="500"/>
    <n v="45321.416666666664"/>
    <n v="45382.999305555553"/>
    <n v="50"/>
    <n v="5"/>
    <n v="0.1"/>
    <n v="0.01"/>
    <n v="0.1"/>
    <x v="4"/>
  </r>
  <r>
    <x v="146"/>
    <n v="100"/>
    <n v="45286.416666666664"/>
    <n v="45336.999305555553"/>
    <n v="14"/>
    <n v="1"/>
    <n v="0.14000000000000001"/>
    <n v="0.01"/>
    <n v="7.1428571428571425E-2"/>
    <x v="6"/>
  </r>
  <r>
    <x v="147"/>
    <n v="900"/>
    <n v="45311.416666666664"/>
    <n v="45473.999305555553"/>
    <n v="74"/>
    <n v="9"/>
    <n v="8.2222222222222197E-2"/>
    <n v="0.01"/>
    <n v="0.12162162162162163"/>
    <x v="1"/>
  </r>
  <r>
    <x v="148"/>
    <n v="500"/>
    <n v="45230.416666666664"/>
    <n v="45322.999305555553"/>
    <n v="86"/>
    <n v="5"/>
    <n v="0.17199999999999999"/>
    <n v="0.01"/>
    <n v="5.8139534883720929E-2"/>
    <x v="2"/>
  </r>
  <r>
    <x v="149"/>
    <n v="201"/>
    <n v="45288.416666666664"/>
    <n v="45382.999305555553"/>
    <n v="40"/>
    <n v="2"/>
    <n v="0.19900497512437801"/>
    <n v="9.9502487562189001E-3"/>
    <n v="0.05"/>
    <x v="2"/>
  </r>
  <r>
    <x v="150"/>
    <n v="50000"/>
    <n v="45293.416666666664"/>
    <n v="45322.999305555553"/>
    <n v="2815"/>
    <n v="494"/>
    <n v="5.6300000000000003E-2"/>
    <n v="9.8799999999999999E-3"/>
    <n v="0.17548845470692717"/>
    <x v="8"/>
  </r>
  <r>
    <x v="151"/>
    <n v="4987"/>
    <n v="45261.416666666664"/>
    <n v="45412.999305555553"/>
    <n v="248"/>
    <n v="45"/>
    <n v="4.9729296170042098E-2"/>
    <n v="9.0234609985963502E-3"/>
    <n v="0.18145161290322581"/>
    <x v="8"/>
  </r>
  <r>
    <x v="152"/>
    <n v="1000"/>
    <n v="45296"/>
    <n v="45412.999305555553"/>
    <n v="42"/>
    <n v="9"/>
    <n v="4.2000000000000003E-2"/>
    <n v="8.9999999999999993E-3"/>
    <n v="0.21428571428571427"/>
    <x v="2"/>
  </r>
  <r>
    <x v="153"/>
    <n v="1000"/>
    <n v="45251.416666666664"/>
    <n v="45382.875"/>
    <n v="44"/>
    <n v="9"/>
    <n v="4.3999999999999997E-2"/>
    <n v="8.9999999999999993E-3"/>
    <n v="0.20454545454545456"/>
    <x v="1"/>
  </r>
  <r>
    <x v="154"/>
    <n v="2000"/>
    <n v="45311.416666666664"/>
    <n v="45382.999305555553"/>
    <n v="676"/>
    <n v="18"/>
    <n v="0.33800000000000002"/>
    <n v="8.9999999999999993E-3"/>
    <n v="2.6627218934911243E-2"/>
    <x v="2"/>
  </r>
  <r>
    <x v="155"/>
    <n v="4000"/>
    <n v="45272.416666666664"/>
    <n v="45322.999305555553"/>
    <n v="246"/>
    <n v="34"/>
    <n v="6.1499999999999999E-2"/>
    <n v="8.5000000000000006E-3"/>
    <n v="0.13821138211382114"/>
    <x v="1"/>
  </r>
  <r>
    <x v="156"/>
    <n v="1000"/>
    <n v="45296.416666666664"/>
    <n v="45412.999305555553"/>
    <n v="94"/>
    <n v="8"/>
    <n v="9.4E-2"/>
    <n v="8.0000000000000002E-3"/>
    <n v="8.5106382978723402E-2"/>
    <x v="2"/>
  </r>
  <r>
    <x v="157"/>
    <n v="500"/>
    <n v="45230.416666666664"/>
    <n v="45322.999305555553"/>
    <n v="30"/>
    <n v="4"/>
    <n v="0.06"/>
    <n v="8.0000000000000002E-3"/>
    <n v="0.13333333333333333"/>
    <x v="2"/>
  </r>
  <r>
    <x v="158"/>
    <n v="1418"/>
    <n v="44515.416666666664"/>
    <n v="46079.999305555553"/>
    <n v="0"/>
    <n v="11"/>
    <n v="0"/>
    <n v="7.7574047954866001E-3"/>
    <e v="#DIV/0!"/>
    <x v="0"/>
  </r>
  <r>
    <x v="159"/>
    <n v="111850"/>
    <n v="45100.416666666664"/>
    <n v="45657.999305555553"/>
    <n v="838"/>
    <n v="835"/>
    <n v="7.49217702279839E-3"/>
    <n v="7.4653553866785797E-3"/>
    <n v="0.99642004773269688"/>
    <x v="0"/>
  </r>
  <r>
    <x v="160"/>
    <n v="118930"/>
    <n v="44086.609027777777"/>
    <n v="45657.999305555553"/>
    <n v="862"/>
    <n v="844"/>
    <n v="7.2479609854536201E-3"/>
    <n v="7.09661145211468E-3"/>
    <n v="0.97911832946635735"/>
    <x v="0"/>
  </r>
  <r>
    <x v="161"/>
    <n v="900"/>
    <n v="45311.416666666664"/>
    <n v="45473.999305555553"/>
    <n v="45"/>
    <n v="6"/>
    <n v="0.05"/>
    <n v="6.6666666666666602E-3"/>
    <n v="0.13333333333333333"/>
    <x v="4"/>
  </r>
  <r>
    <x v="162"/>
    <n v="900"/>
    <n v="45311.416666666664"/>
    <n v="45473.999305555553"/>
    <n v="37"/>
    <n v="6"/>
    <n v="4.1111111111111098E-2"/>
    <n v="6.6666666666666602E-3"/>
    <n v="0.16216216216216217"/>
    <x v="4"/>
  </r>
  <r>
    <x v="163"/>
    <n v="300"/>
    <n v="45289.416666666664"/>
    <n v="45322.999305555553"/>
    <n v="6"/>
    <n v="2"/>
    <n v="0.02"/>
    <n v="6.6666666666666602E-3"/>
    <n v="0.33333333333333331"/>
    <x v="4"/>
  </r>
  <r>
    <x v="164"/>
    <n v="330"/>
    <n v="45287.416666666664"/>
    <n v="45376.999305555553"/>
    <n v="39"/>
    <n v="2"/>
    <n v="0.118181818181818"/>
    <n v="6.0606060606060597E-3"/>
    <n v="5.128205128205128E-2"/>
    <x v="1"/>
  </r>
  <r>
    <x v="165"/>
    <n v="500"/>
    <n v="45287.416666666664"/>
    <n v="45351.999305555553"/>
    <n v="32"/>
    <n v="3"/>
    <n v="6.4000000000000001E-2"/>
    <n v="6.0000000000000001E-3"/>
    <n v="9.375E-2"/>
    <x v="2"/>
  </r>
  <r>
    <x v="166"/>
    <n v="500"/>
    <n v="45230.416666666664"/>
    <n v="45322.999305555553"/>
    <n v="15"/>
    <n v="3"/>
    <n v="0.03"/>
    <n v="6.0000000000000001E-3"/>
    <n v="0.2"/>
    <x v="4"/>
  </r>
  <r>
    <x v="167"/>
    <n v="500"/>
    <n v="45251.416666666664"/>
    <n v="45292.999305555553"/>
    <n v="18"/>
    <n v="3"/>
    <n v="3.5999999999999997E-2"/>
    <n v="6.0000000000000001E-3"/>
    <n v="0.16666666666666666"/>
    <x v="8"/>
  </r>
  <r>
    <x v="168"/>
    <n v="500"/>
    <n v="45321.416666666664"/>
    <n v="45382.999305555553"/>
    <n v="41"/>
    <n v="3"/>
    <n v="8.2000000000000003E-2"/>
    <n v="6.0000000000000001E-3"/>
    <n v="7.3170731707317069E-2"/>
    <x v="4"/>
  </r>
  <r>
    <x v="169"/>
    <n v="1000"/>
    <n v="45310.416666666664"/>
    <n v="45383.999305555553"/>
    <n v="174"/>
    <n v="6"/>
    <n v="0.17399999999999999"/>
    <n v="6.0000000000000001E-3"/>
    <n v="3.4482758620689655E-2"/>
    <x v="8"/>
  </r>
  <r>
    <x v="170"/>
    <n v="500"/>
    <n v="45287.416666666664"/>
    <n v="45350.999305555553"/>
    <n v="81"/>
    <n v="3"/>
    <n v="0.16200000000000001"/>
    <n v="6.0000000000000001E-3"/>
    <n v="3.7037037037037035E-2"/>
    <x v="4"/>
  </r>
  <r>
    <x v="171"/>
    <n v="500"/>
    <n v="45288.416666666664"/>
    <n v="45383.999305555553"/>
    <n v="15"/>
    <n v="3"/>
    <n v="0.03"/>
    <n v="6.0000000000000001E-3"/>
    <n v="0.2"/>
    <x v="2"/>
  </r>
  <r>
    <x v="172"/>
    <n v="500"/>
    <n v="45230.416666666664"/>
    <n v="45322.999305555553"/>
    <n v="70"/>
    <n v="3"/>
    <n v="0.14000000000000001"/>
    <n v="6.0000000000000001E-3"/>
    <n v="4.2857142857142858E-2"/>
    <x v="4"/>
  </r>
  <r>
    <x v="173"/>
    <n v="500"/>
    <n v="45230.416666666664"/>
    <n v="45322.999305555553"/>
    <n v="35"/>
    <n v="3"/>
    <n v="7.0000000000000007E-2"/>
    <n v="6.0000000000000001E-3"/>
    <n v="8.5714285714285715E-2"/>
    <x v="4"/>
  </r>
  <r>
    <x v="174"/>
    <n v="1143"/>
    <n v="44348"/>
    <n v="45300.999305555553"/>
    <n v="0"/>
    <n v="6"/>
    <n v="0"/>
    <n v="5.2493438320209904E-3"/>
    <e v="#DIV/0!"/>
    <x v="0"/>
  </r>
  <r>
    <x v="175"/>
    <n v="576"/>
    <n v="44735"/>
    <n v="45657.999305555553"/>
    <n v="3"/>
    <n v="3"/>
    <n v="5.2083333333333296E-3"/>
    <n v="5.2083333333333296E-3"/>
    <n v="1"/>
    <x v="0"/>
  </r>
  <r>
    <x v="176"/>
    <n v="10500"/>
    <n v="45265.416666666664"/>
    <n v="45352.999305555553"/>
    <n v="422"/>
    <n v="54"/>
    <n v="4.0190476190476103E-2"/>
    <n v="5.14285714285714E-3"/>
    <n v="0.12796208530805686"/>
    <x v="8"/>
  </r>
  <r>
    <x v="177"/>
    <n v="200"/>
    <n v="45289.416666666664"/>
    <n v="45383.999305555553"/>
    <n v="9"/>
    <n v="1"/>
    <n v="4.4999999999999998E-2"/>
    <n v="5.0000000000000001E-3"/>
    <n v="0.1111111111111111"/>
    <x v="3"/>
  </r>
  <r>
    <x v="178"/>
    <n v="200"/>
    <n v="45272.416666666664"/>
    <n v="45337.999305555553"/>
    <n v="16"/>
    <n v="1"/>
    <n v="0.08"/>
    <n v="5.0000000000000001E-3"/>
    <n v="6.25E-2"/>
    <x v="2"/>
  </r>
  <r>
    <x v="179"/>
    <n v="400"/>
    <n v="45287.416666666664"/>
    <n v="45306.999305555553"/>
    <n v="54"/>
    <n v="2"/>
    <n v="0.13500000000000001"/>
    <n v="5.0000000000000001E-3"/>
    <n v="3.7037037037037035E-2"/>
    <x v="2"/>
  </r>
  <r>
    <x v="180"/>
    <n v="2000"/>
    <n v="45289.416666666664"/>
    <n v="45351.999305555553"/>
    <n v="54"/>
    <n v="10"/>
    <n v="2.7E-2"/>
    <n v="5.0000000000000001E-3"/>
    <n v="0.18518518518518517"/>
    <x v="4"/>
  </r>
  <r>
    <x v="181"/>
    <n v="1000"/>
    <n v="45252.416666666664"/>
    <n v="45292.999305555553"/>
    <n v="11"/>
    <n v="5"/>
    <n v="1.0999999999999999E-2"/>
    <n v="5.0000000000000001E-3"/>
    <n v="0.45454545454545453"/>
    <x v="2"/>
  </r>
  <r>
    <x v="182"/>
    <n v="200"/>
    <n v="45272.416666666664"/>
    <n v="45337.999305555553"/>
    <n v="40"/>
    <n v="1"/>
    <n v="0.2"/>
    <n v="5.0000000000000001E-3"/>
    <n v="2.5000000000000001E-2"/>
    <x v="8"/>
  </r>
  <r>
    <x v="183"/>
    <n v="200"/>
    <n v="45226.416666666664"/>
    <n v="45473.875"/>
    <n v="51"/>
    <n v="1"/>
    <n v="0.255"/>
    <n v="5.0000000000000001E-3"/>
    <n v="1.9607843137254902E-2"/>
    <x v="1"/>
  </r>
  <r>
    <x v="184"/>
    <n v="200"/>
    <n v="45226.416666666664"/>
    <n v="45473.875"/>
    <n v="56"/>
    <n v="1"/>
    <n v="0.28000000000000003"/>
    <n v="5.0000000000000001E-3"/>
    <n v="1.7857142857142856E-2"/>
    <x v="1"/>
  </r>
  <r>
    <x v="185"/>
    <n v="7948"/>
    <n v="45311.416666666664"/>
    <n v="45473.999305555553"/>
    <n v="1950"/>
    <n v="37"/>
    <n v="0.245344740815299"/>
    <n v="4.6552591847005501E-3"/>
    <n v="1.8974358974358976E-2"/>
    <x v="7"/>
  </r>
  <r>
    <x v="186"/>
    <n v="900"/>
    <n v="45311.416666666664"/>
    <n v="45473.999305555553"/>
    <n v="66"/>
    <n v="4"/>
    <n v="7.3333333333333306E-2"/>
    <n v="4.4444444444444401E-3"/>
    <n v="6.0606060606060608E-2"/>
    <x v="4"/>
  </r>
  <r>
    <x v="187"/>
    <n v="500"/>
    <n v="45230.416666666664"/>
    <n v="45322.999305555553"/>
    <n v="9"/>
    <n v="2"/>
    <n v="1.7999999999999999E-2"/>
    <n v="4.0000000000000001E-3"/>
    <n v="0.22222222222222221"/>
    <x v="4"/>
  </r>
  <r>
    <x v="188"/>
    <n v="500"/>
    <n v="45272.416666666664"/>
    <n v="45322.999305555553"/>
    <n v="27"/>
    <n v="2"/>
    <n v="5.3999999999999999E-2"/>
    <n v="4.0000000000000001E-3"/>
    <n v="7.407407407407407E-2"/>
    <x v="2"/>
  </r>
  <r>
    <x v="189"/>
    <n v="500"/>
    <n v="45321.416666666664"/>
    <n v="45382.999305555553"/>
    <n v="26"/>
    <n v="2"/>
    <n v="5.1999999999999998E-2"/>
    <n v="4.0000000000000001E-3"/>
    <n v="7.6923076923076927E-2"/>
    <x v="4"/>
  </r>
  <r>
    <x v="190"/>
    <n v="500"/>
    <n v="45230.416666666664"/>
    <n v="45322.999305555553"/>
    <n v="27"/>
    <n v="2"/>
    <n v="5.3999999999999999E-2"/>
    <n v="4.0000000000000001E-3"/>
    <n v="7.407407407407407E-2"/>
    <x v="4"/>
  </r>
  <r>
    <x v="191"/>
    <n v="1000"/>
    <n v="45072.416666666664"/>
    <n v="45383.999305555553"/>
    <n v="49"/>
    <n v="4"/>
    <n v="4.9000000000000002E-2"/>
    <n v="4.0000000000000001E-3"/>
    <n v="8.1632653061224483E-2"/>
    <x v="4"/>
  </r>
  <r>
    <x v="192"/>
    <n v="500"/>
    <n v="45321.416666666664"/>
    <n v="45382.999305555553"/>
    <n v="32"/>
    <n v="2"/>
    <n v="6.4000000000000001E-2"/>
    <n v="4.0000000000000001E-3"/>
    <n v="6.25E-2"/>
    <x v="4"/>
  </r>
  <r>
    <x v="193"/>
    <n v="6000"/>
    <n v="45037.416666666664"/>
    <n v="45657.875"/>
    <n v="86"/>
    <n v="22"/>
    <n v="1.43333333333333E-2"/>
    <n v="3.6666666666666601E-3"/>
    <n v="0.2558139534883721"/>
    <x v="8"/>
  </r>
  <r>
    <x v="194"/>
    <n v="119079"/>
    <n v="44086.609722222223"/>
    <n v="45657.999305555553"/>
    <n v="386"/>
    <n v="400"/>
    <n v="3.2415455285986598E-3"/>
    <n v="3.3591145374079301E-3"/>
    <n v="1.0362694300518134"/>
    <x v="0"/>
  </r>
  <r>
    <x v="195"/>
    <n v="900"/>
    <n v="45311.416666666664"/>
    <n v="45473.999305555553"/>
    <n v="42"/>
    <n v="3"/>
    <n v="4.6666666666666599E-2"/>
    <n v="3.3333333333333301E-3"/>
    <n v="7.1428571428571425E-2"/>
    <x v="4"/>
  </r>
  <r>
    <x v="196"/>
    <n v="330"/>
    <n v="45287.416666666664"/>
    <n v="45376.999305555553"/>
    <n v="8"/>
    <n v="1"/>
    <n v="2.4242424242424201E-2"/>
    <n v="3.0303030303030299E-3"/>
    <n v="0.125"/>
    <x v="1"/>
  </r>
  <r>
    <x v="197"/>
    <n v="1000"/>
    <n v="45251.416666666664"/>
    <n v="45292.999305555553"/>
    <n v="13"/>
    <n v="3"/>
    <n v="1.2999999999999999E-2"/>
    <n v="3.0000000000000001E-3"/>
    <n v="0.23076923076923078"/>
    <x v="1"/>
  </r>
  <r>
    <x v="198"/>
    <n v="9960"/>
    <n v="45260.416666666664"/>
    <n v="45412.999305555553"/>
    <n v="150"/>
    <n v="28"/>
    <n v="1.5060240963855401E-2"/>
    <n v="2.8112449799196702E-3"/>
    <n v="0.18666666666666668"/>
    <x v="6"/>
  </r>
  <r>
    <x v="199"/>
    <n v="1500"/>
    <n v="45310.416666666664"/>
    <n v="45397.999305555553"/>
    <n v="146"/>
    <n v="4"/>
    <n v="9.73333333333333E-2"/>
    <n v="2.6666666666666601E-3"/>
    <n v="2.7397260273972601E-2"/>
    <x v="2"/>
  </r>
  <r>
    <x v="200"/>
    <n v="1500"/>
    <n v="45037.416666666664"/>
    <n v="45657.875"/>
    <n v="6"/>
    <n v="4"/>
    <n v="4.0000000000000001E-3"/>
    <n v="2.6666666666666601E-3"/>
    <n v="0.66666666666666663"/>
    <x v="2"/>
  </r>
  <r>
    <x v="201"/>
    <n v="3000"/>
    <n v="45327"/>
    <n v="45351.875"/>
    <n v="71"/>
    <n v="7"/>
    <n v="2.36666666666666E-2"/>
    <n v="2.3333333333333301E-3"/>
    <n v="9.8591549295774641E-2"/>
    <x v="1"/>
  </r>
  <r>
    <x v="202"/>
    <n v="900"/>
    <n v="45311.416666666664"/>
    <n v="45473.999305555553"/>
    <n v="41"/>
    <n v="2"/>
    <n v="4.5555555555555502E-2"/>
    <n v="2.2222222222222201E-3"/>
    <n v="4.878048780487805E-2"/>
    <x v="1"/>
  </r>
  <r>
    <x v="203"/>
    <n v="500"/>
    <n v="45321.416666666664"/>
    <n v="45382.999305555553"/>
    <n v="7"/>
    <n v="1"/>
    <n v="1.4E-2"/>
    <n v="2E-3"/>
    <n v="0.14285714285714285"/>
    <x v="4"/>
  </r>
  <r>
    <x v="204"/>
    <n v="500"/>
    <n v="45321.416666666664"/>
    <n v="45382.999305555553"/>
    <n v="16"/>
    <n v="1"/>
    <n v="3.2000000000000001E-2"/>
    <n v="2E-3"/>
    <n v="6.25E-2"/>
    <x v="2"/>
  </r>
  <r>
    <x v="205"/>
    <n v="500"/>
    <n v="45321.416666666664"/>
    <n v="45382.999305555553"/>
    <n v="4"/>
    <n v="1"/>
    <n v="8.0000000000000002E-3"/>
    <n v="2E-3"/>
    <n v="0.25"/>
    <x v="4"/>
  </r>
  <r>
    <x v="206"/>
    <n v="500"/>
    <n v="45287.416666666664"/>
    <n v="45350.999305555553"/>
    <n v="23"/>
    <n v="1"/>
    <n v="4.5999999999999999E-2"/>
    <n v="2E-3"/>
    <n v="4.3478260869565216E-2"/>
    <x v="2"/>
  </r>
  <r>
    <x v="207"/>
    <n v="500"/>
    <n v="45287.416666666664"/>
    <n v="45382.999305555553"/>
    <n v="7"/>
    <n v="1"/>
    <n v="1.4E-2"/>
    <n v="2E-3"/>
    <n v="0.14285714285714285"/>
    <x v="2"/>
  </r>
  <r>
    <x v="208"/>
    <n v="500"/>
    <n v="45288"/>
    <n v="45351"/>
    <n v="16"/>
    <n v="1"/>
    <n v="3.2000000000000001E-2"/>
    <n v="2E-3"/>
    <n v="6.25E-2"/>
    <x v="4"/>
  </r>
  <r>
    <x v="209"/>
    <n v="43019"/>
    <n v="44778.416666666664"/>
    <n v="45504.999305555553"/>
    <n v="512"/>
    <n v="84"/>
    <n v="1.1901717845603101E-2"/>
    <n v="1.95262558404425E-3"/>
    <n v="0.1640625"/>
    <x v="8"/>
  </r>
  <r>
    <x v="210"/>
    <n v="100285"/>
    <n v="44086.614583333336"/>
    <n v="45657.999305555553"/>
    <n v="163"/>
    <n v="163"/>
    <n v="1.6253677020491499E-3"/>
    <n v="1.6253677020491499E-3"/>
    <n v="1"/>
    <x v="0"/>
  </r>
  <r>
    <x v="211"/>
    <n v="700"/>
    <n v="45210.416666666664"/>
    <n v="45292.999305555553"/>
    <n v="3"/>
    <n v="1"/>
    <n v="4.2857142857142799E-3"/>
    <n v="1.4285714285714199E-3"/>
    <n v="0.33333333333333331"/>
    <x v="8"/>
  </r>
  <r>
    <x v="212"/>
    <n v="1500"/>
    <n v="45310.416666666664"/>
    <n v="45397.999305555553"/>
    <n v="23"/>
    <n v="2"/>
    <n v="1.53333333333333E-2"/>
    <n v="1.33333333333333E-3"/>
    <n v="8.6956521739130432E-2"/>
    <x v="4"/>
  </r>
  <r>
    <x v="213"/>
    <n v="9699"/>
    <n v="45104.416666666664"/>
    <n v="45473.999305555553"/>
    <n v="73"/>
    <n v="12"/>
    <n v="7.5265491287761603E-3"/>
    <n v="1.23724095267553E-3"/>
    <n v="0.16438356164383561"/>
    <x v="8"/>
  </r>
  <r>
    <x v="214"/>
    <n v="100018"/>
    <n v="44088.486111111109"/>
    <n v="45657.999305555553"/>
    <n v="123"/>
    <n v="120"/>
    <n v="1.2297786398448201E-3"/>
    <n v="1.1997840388730001E-3"/>
    <n v="0.97560975609756095"/>
    <x v="0"/>
  </r>
  <r>
    <x v="215"/>
    <n v="900"/>
    <n v="45311.416666666664"/>
    <n v="45473.999305555553"/>
    <n v="22"/>
    <n v="1"/>
    <n v="2.4444444444444401E-2"/>
    <n v="1.11111111111111E-3"/>
    <n v="4.5454545454545456E-2"/>
    <x v="1"/>
  </r>
  <r>
    <x v="216"/>
    <n v="900"/>
    <n v="45311.416666666664"/>
    <n v="45473.999305555553"/>
    <n v="23"/>
    <n v="1"/>
    <n v="2.5555555555555502E-2"/>
    <n v="1.11111111111111E-3"/>
    <n v="4.3478260869565216E-2"/>
    <x v="4"/>
  </r>
  <r>
    <x v="217"/>
    <n v="900"/>
    <n v="45311.416666666664"/>
    <n v="45473.999305555553"/>
    <n v="24"/>
    <n v="1"/>
    <n v="2.6666666666666599E-2"/>
    <n v="1.11111111111111E-3"/>
    <n v="4.1666666666666664E-2"/>
    <x v="4"/>
  </r>
  <r>
    <x v="218"/>
    <n v="1000"/>
    <n v="45223.416666666664"/>
    <n v="45292.999305555553"/>
    <n v="3"/>
    <n v="1"/>
    <n v="3.0000000000000001E-3"/>
    <n v="1E-3"/>
    <n v="0.33333333333333331"/>
    <x v="2"/>
  </r>
  <r>
    <x v="219"/>
    <n v="1000"/>
    <n v="44839"/>
    <n v="45397.958333333336"/>
    <n v="1"/>
    <n v="1"/>
    <n v="1E-3"/>
    <n v="1E-3"/>
    <n v="1"/>
    <x v="0"/>
  </r>
  <r>
    <x v="220"/>
    <n v="1000147"/>
    <n v="44086.613194444442"/>
    <n v="45657.999305555553"/>
    <n v="684"/>
    <n v="664"/>
    <n v="6.8389946677838295E-4"/>
    <n v="6.6390240634626703E-4"/>
    <n v="0.9707602339181286"/>
    <x v="0"/>
  </r>
  <r>
    <x v="221"/>
    <n v="21742"/>
    <n v="44155.635416666664"/>
    <n v="45657.999305555553"/>
    <n v="0"/>
    <n v="14"/>
    <n v="0"/>
    <n v="6.43915003219575E-4"/>
    <e v="#DIV/0!"/>
    <x v="10"/>
  </r>
  <r>
    <x v="222"/>
    <n v="1790"/>
    <n v="45311.416666666664"/>
    <n v="45382.999305555553"/>
    <n v="11"/>
    <n v="1"/>
    <n v="6.1452513966480399E-3"/>
    <n v="5.5865921787709395E-4"/>
    <n v="9.0909090909090912E-2"/>
    <x v="2"/>
  </r>
  <r>
    <x v="223"/>
    <n v="6429"/>
    <n v="44152.774305555555"/>
    <n v="46344.999305555553"/>
    <n v="0"/>
    <n v="3"/>
    <n v="0"/>
    <n v="4.66635557629491E-4"/>
    <e v="#DIV/0!"/>
    <x v="10"/>
  </r>
  <r>
    <x v="224"/>
    <n v="132267"/>
    <n v="44086.611805555556"/>
    <n v="45657.999305555553"/>
    <n v="0"/>
    <n v="58"/>
    <n v="0"/>
    <n v="4.3850695940786399E-4"/>
    <e v="#DIV/0!"/>
    <x v="0"/>
  </r>
  <r>
    <x v="225"/>
    <n v="11000"/>
    <n v="45210.416666666664"/>
    <n v="45657.875"/>
    <n v="36"/>
    <n v="4"/>
    <n v="3.27272727272727E-3"/>
    <n v="3.6363636363636302E-4"/>
    <n v="0.1111111111111111"/>
    <x v="4"/>
  </r>
  <r>
    <x v="226"/>
    <n v="24932"/>
    <n v="44155.634722222225"/>
    <n v="46022.999305555553"/>
    <n v="0"/>
    <n v="9"/>
    <n v="0"/>
    <n v="3.6098187068827199E-4"/>
    <e v="#DIV/0!"/>
    <x v="0"/>
  </r>
  <r>
    <x v="227"/>
    <n v="1000569"/>
    <n v="44086.612500000003"/>
    <n v="45657.999305555553"/>
    <n v="371"/>
    <n v="354"/>
    <n v="3.7078902104702399E-4"/>
    <n v="3.5379868854621701E-4"/>
    <n v="0.95417789757412397"/>
    <x v="0"/>
  </r>
  <r>
    <x v="228"/>
    <n v="3000"/>
    <n v="45261"/>
    <n v="45657.999305555553"/>
    <n v="49"/>
    <n v="1"/>
    <n v="1.63333333333333E-2"/>
    <n v="3.33333333333333E-4"/>
    <n v="2.0408163265306121E-2"/>
    <x v="8"/>
  </r>
  <r>
    <x v="229"/>
    <n v="999934"/>
    <n v="44086.612500000003"/>
    <n v="45657.999305555553"/>
    <n v="223"/>
    <n v="224"/>
    <n v="2.2301471897145201E-4"/>
    <n v="2.2401478497580799E-4"/>
    <n v="1.0044843049327354"/>
    <x v="0"/>
  </r>
  <r>
    <x v="230"/>
    <n v="11000"/>
    <n v="45210.416666666664"/>
    <n v="45383.999305555553"/>
    <n v="36"/>
    <n v="2"/>
    <n v="3.27272727272727E-3"/>
    <n v="1.8181818181818099E-4"/>
    <n v="5.5555555555555552E-2"/>
    <x v="4"/>
  </r>
  <r>
    <x v="231"/>
    <n v="11000"/>
    <n v="45210.416666666664"/>
    <n v="45383.999305555553"/>
    <n v="41"/>
    <n v="1"/>
    <n v="3.7272727272727201E-3"/>
    <n v="9.0909090909090904E-5"/>
    <n v="2.4390243902439025E-2"/>
    <x v="2"/>
  </r>
  <r>
    <x v="232"/>
    <n v="100356"/>
    <n v="44086.60833333333"/>
    <n v="46022.999305555553"/>
    <n v="0"/>
    <n v="1"/>
    <n v="0"/>
    <n v="9.9645262864203392E-6"/>
    <e v="#DIV/0!"/>
    <x v="0"/>
  </r>
  <r>
    <x v="233"/>
    <n v="1000"/>
    <n v="45370.416666666664"/>
    <n v="45382.999305555553"/>
    <n v="0"/>
    <n v="0"/>
    <n v="0"/>
    <n v="0"/>
    <e v="#DIV/0!"/>
    <x v="2"/>
  </r>
  <r>
    <x v="234"/>
    <n v="20000"/>
    <n v="45352.416666666664"/>
    <n v="45382.999305555553"/>
    <n v="0"/>
    <n v="0"/>
    <n v="0"/>
    <n v="0"/>
    <e v="#DIV/0!"/>
    <x v="8"/>
  </r>
  <r>
    <x v="235"/>
    <n v="1000"/>
    <n v="45357.416666666664"/>
    <n v="45443.999305555553"/>
    <n v="0"/>
    <n v="0"/>
    <n v="0"/>
    <n v="0"/>
    <e v="#DIV/0!"/>
    <x v="4"/>
  </r>
  <r>
    <x v="236"/>
    <n v="200"/>
    <n v="45289.416666666664"/>
    <n v="45383.999305555553"/>
    <n v="11"/>
    <n v="0"/>
    <n v="5.5E-2"/>
    <n v="0"/>
    <n v="0"/>
    <x v="3"/>
  </r>
  <r>
    <x v="237"/>
    <n v="1000"/>
    <n v="45380.416666666664"/>
    <n v="45504.999305555553"/>
    <n v="0"/>
    <n v="0"/>
    <n v="0"/>
    <n v="0"/>
    <e v="#DIV/0!"/>
    <x v="1"/>
  </r>
  <r>
    <x v="238"/>
    <n v="300"/>
    <n v="45381.416666666664"/>
    <n v="45473.999305555553"/>
    <n v="0"/>
    <n v="0"/>
    <n v="0"/>
    <n v="0"/>
    <e v="#DIV/0!"/>
    <x v="8"/>
  </r>
  <r>
    <x v="239"/>
    <n v="500"/>
    <n v="45321.416666666664"/>
    <n v="45382.999305555553"/>
    <n v="2"/>
    <n v="0"/>
    <n v="4.0000000000000001E-3"/>
    <n v="0"/>
    <n v="0"/>
    <x v="2"/>
  </r>
  <r>
    <x v="240"/>
    <n v="500"/>
    <n v="45376.416666666664"/>
    <n v="45411.999305555553"/>
    <n v="0"/>
    <n v="0"/>
    <n v="0"/>
    <n v="0"/>
    <e v="#DIV/0!"/>
    <x v="1"/>
  </r>
  <r>
    <x v="241"/>
    <n v="500"/>
    <n v="45253.416666666664"/>
    <n v="45292.999305555553"/>
    <n v="1"/>
    <n v="0"/>
    <n v="2E-3"/>
    <n v="0"/>
    <n v="0"/>
    <x v="8"/>
  </r>
  <r>
    <x v="242"/>
    <n v="500"/>
    <n v="45359.416666666664"/>
    <n v="45485.999305555553"/>
    <n v="0"/>
    <n v="0"/>
    <n v="0"/>
    <n v="0"/>
    <e v="#DIV/0!"/>
    <x v="2"/>
  </r>
  <r>
    <x v="243"/>
    <n v="100"/>
    <n v="45253.416666666664"/>
    <n v="45292.999305555553"/>
    <n v="2"/>
    <n v="0"/>
    <n v="0.02"/>
    <n v="0"/>
    <n v="0"/>
    <x v="4"/>
  </r>
  <r>
    <x v="244"/>
    <n v="2000"/>
    <n v="45352.416666666664"/>
    <n v="45536.999305555553"/>
    <n v="0"/>
    <n v="0"/>
    <n v="0"/>
    <n v="0"/>
    <e v="#DIV/0!"/>
    <x v="4"/>
  </r>
  <r>
    <x v="245"/>
    <n v="30000"/>
    <n v="45352.416666666664"/>
    <n v="45382.999305555553"/>
    <n v="0"/>
    <n v="0"/>
    <n v="0"/>
    <n v="0"/>
    <e v="#DIV/0!"/>
    <x v="1"/>
  </r>
  <r>
    <x v="246"/>
    <n v="500"/>
    <n v="45359.416666666664"/>
    <n v="45380.999305555553"/>
    <n v="0"/>
    <n v="0"/>
    <n v="0"/>
    <n v="0"/>
    <e v="#DIV/0!"/>
    <x v="8"/>
  </r>
  <r>
    <x v="247"/>
    <n v="10000"/>
    <n v="45352.416666666664"/>
    <n v="45382.999305555553"/>
    <n v="0"/>
    <n v="0"/>
    <n v="0"/>
    <n v="0"/>
    <e v="#DIV/0!"/>
    <x v="7"/>
  </r>
  <r>
    <x v="248"/>
    <n v="1500"/>
    <n v="45356.416666666664"/>
    <n v="45412.999305555553"/>
    <n v="0"/>
    <n v="0"/>
    <n v="0"/>
    <n v="0"/>
    <e v="#DIV/0!"/>
    <x v="2"/>
  </r>
  <r>
    <x v="249"/>
    <n v="500"/>
    <n v="45359.416666666664"/>
    <n v="45380.999305555553"/>
    <n v="0"/>
    <n v="0"/>
    <n v="0"/>
    <n v="0"/>
    <e v="#DIV/0!"/>
    <x v="8"/>
  </r>
  <r>
    <x v="250"/>
    <n v="1000"/>
    <n v="45380.416666666664"/>
    <n v="45474.999305555553"/>
    <n v="0"/>
    <n v="0"/>
    <n v="0"/>
    <n v="0"/>
    <e v="#DIV/0!"/>
    <x v="8"/>
  </r>
  <r>
    <x v="251"/>
    <n v="500"/>
    <n v="45321.416666666664"/>
    <n v="45382.999305555553"/>
    <n v="20"/>
    <n v="0"/>
    <n v="0.04"/>
    <n v="0"/>
    <n v="0"/>
    <x v="4"/>
  </r>
  <r>
    <x v="252"/>
    <n v="500"/>
    <n v="45321"/>
    <n v="45382.999305555553"/>
    <n v="12"/>
    <n v="0"/>
    <n v="2.4E-2"/>
    <n v="0"/>
    <n v="0"/>
    <x v="9"/>
  </r>
  <r>
    <x v="253"/>
    <n v="4000"/>
    <n v="45352.416666666664"/>
    <n v="45536.999305555553"/>
    <n v="0"/>
    <n v="0"/>
    <n v="0"/>
    <n v="0"/>
    <e v="#DIV/0!"/>
    <x v="2"/>
  </r>
  <r>
    <x v="254"/>
    <n v="200"/>
    <n v="45288.416666666664"/>
    <n v="45382.999305555553"/>
    <n v="15"/>
    <n v="0"/>
    <n v="7.4999999999999997E-2"/>
    <n v="0"/>
    <n v="0"/>
    <x v="2"/>
  </r>
  <r>
    <x v="255"/>
    <n v="300"/>
    <n v="45381.416666666664"/>
    <n v="45408.999305555553"/>
    <n v="0"/>
    <n v="0"/>
    <n v="0"/>
    <n v="0"/>
    <e v="#DIV/0!"/>
    <x v="9"/>
  </r>
  <r>
    <x v="256"/>
    <n v="500"/>
    <n v="45230.416666666664"/>
    <n v="45322.999305555553"/>
    <n v="13"/>
    <n v="0"/>
    <n v="2.5999999999999999E-2"/>
    <n v="0"/>
    <n v="0"/>
    <x v="4"/>
  </r>
  <r>
    <x v="257"/>
    <n v="1000"/>
    <n v="45357.416666666664"/>
    <n v="45443.999305555553"/>
    <n v="0"/>
    <n v="0"/>
    <n v="0"/>
    <n v="0"/>
    <e v="#DIV/0!"/>
    <x v="4"/>
  </r>
  <r>
    <x v="258"/>
    <n v="1650"/>
    <n v="45311.416666666664"/>
    <n v="45382.999305555553"/>
    <n v="40"/>
    <n v="0"/>
    <n v="2.4242424242424201E-2"/>
    <n v="0"/>
    <n v="0"/>
    <x v="8"/>
  </r>
  <r>
    <x v="259"/>
    <n v="500"/>
    <n v="45374"/>
    <n v="45656.999305555553"/>
    <n v="0"/>
    <n v="0"/>
    <n v="0"/>
    <n v="0"/>
    <e v="#DIV/0!"/>
    <x v="1"/>
  </r>
  <r>
    <x v="260"/>
    <n v="1000"/>
    <n v="45380.416666666664"/>
    <n v="45443.999305555553"/>
    <n v="0"/>
    <n v="0"/>
    <n v="0"/>
    <n v="0"/>
    <e v="#DIV/0!"/>
    <x v="8"/>
  </r>
  <r>
    <x v="261"/>
    <n v="35"/>
    <n v="45174.416666666664"/>
    <n v="45322.999305555553"/>
    <n v="1"/>
    <n v="0"/>
    <n v="2.8571428571428501E-2"/>
    <n v="0"/>
    <n v="0"/>
    <x v="5"/>
  </r>
  <r>
    <x v="262"/>
    <n v="999"/>
    <n v="45210.416666666664"/>
    <n v="45383.999305555553"/>
    <n v="9"/>
    <n v="0"/>
    <n v="9.0090090090090003E-3"/>
    <n v="0"/>
    <n v="0"/>
    <x v="4"/>
  </r>
  <r>
    <x v="263"/>
    <n v="500"/>
    <n v="45252.416666666664"/>
    <n v="45292.999305555553"/>
    <n v="1"/>
    <n v="0"/>
    <n v="2E-3"/>
    <n v="0"/>
    <n v="0"/>
    <x v="2"/>
  </r>
  <r>
    <x v="264"/>
    <n v="500"/>
    <n v="45359.416666666664"/>
    <n v="45380.999305555553"/>
    <n v="0"/>
    <n v="0"/>
    <n v="0"/>
    <n v="0"/>
    <e v="#DIV/0!"/>
    <x v="8"/>
  </r>
  <r>
    <x v="265"/>
    <n v="297"/>
    <n v="45352.416666666664"/>
    <n v="45444.999305555553"/>
    <n v="0"/>
    <n v="0"/>
    <n v="0"/>
    <n v="0"/>
    <e v="#DIV/0!"/>
    <x v="1"/>
  </r>
  <r>
    <x v="266"/>
    <n v="500"/>
    <n v="45321.416666666664"/>
    <n v="45382.999305555553"/>
    <n v="18"/>
    <n v="0"/>
    <n v="3.5999999999999997E-2"/>
    <n v="0"/>
    <n v="0"/>
    <x v="4"/>
  </r>
  <r>
    <x v="267"/>
    <n v="1001"/>
    <n v="45290"/>
    <n v="45350.875"/>
    <n v="25"/>
    <n v="0"/>
    <n v="2.49750249750249E-2"/>
    <n v="0"/>
    <n v="0"/>
    <x v="4"/>
  </r>
  <r>
    <x v="268"/>
    <n v="1000"/>
    <n v="45380.416666666664"/>
    <n v="45474.999305555553"/>
    <n v="0"/>
    <n v="0"/>
    <n v="0"/>
    <n v="0"/>
    <e v="#DIV/0!"/>
    <x v="8"/>
  </r>
  <r>
    <x v="269"/>
    <n v="150"/>
    <n v="45381.416666666664"/>
    <n v="45443.999305555553"/>
    <n v="0"/>
    <n v="0"/>
    <n v="0"/>
    <n v="0"/>
    <e v="#DIV/0!"/>
    <x v="1"/>
  </r>
  <r>
    <x v="270"/>
    <n v="500"/>
    <n v="45381.416666666664"/>
    <n v="45473.999305555553"/>
    <n v="0"/>
    <n v="0"/>
    <n v="0"/>
    <n v="0"/>
    <e v="#DIV/0!"/>
    <x v="9"/>
  </r>
  <r>
    <x v="271"/>
    <n v="486"/>
    <n v="45380.416666666664"/>
    <n v="45474.999305555553"/>
    <n v="0"/>
    <n v="0"/>
    <n v="0"/>
    <n v="0"/>
    <e v="#DIV/0!"/>
    <x v="2"/>
  </r>
  <r>
    <x v="272"/>
    <n v="1783"/>
    <n v="45357.416666666664"/>
    <n v="45449.915972222225"/>
    <n v="0"/>
    <n v="0"/>
    <n v="0"/>
    <n v="0"/>
    <e v="#DIV/0!"/>
    <x v="2"/>
  </r>
  <r>
    <x v="273"/>
    <n v="400"/>
    <n v="45328.416666666664"/>
    <n v="45412.999305555553"/>
    <n v="0"/>
    <n v="0"/>
    <n v="0"/>
    <n v="0"/>
    <e v="#DIV/0!"/>
    <x v="2"/>
  </r>
  <r>
    <x v="274"/>
    <n v="300"/>
    <n v="45289.416666666664"/>
    <n v="45322.999305555553"/>
    <n v="2"/>
    <n v="0"/>
    <n v="6.6666666666666602E-3"/>
    <n v="0"/>
    <n v="0"/>
    <x v="4"/>
  </r>
  <r>
    <x v="275"/>
    <n v="5272"/>
    <n v="45356.416666666664"/>
    <n v="45716.999305555553"/>
    <n v="0"/>
    <n v="0"/>
    <n v="0"/>
    <n v="0"/>
    <e v="#DIV/0!"/>
    <x v="8"/>
  </r>
  <r>
    <x v="276"/>
    <n v="500"/>
    <n v="45359.416666666664"/>
    <n v="45380.999305555553"/>
    <n v="0"/>
    <n v="0"/>
    <n v="0"/>
    <n v="0"/>
    <e v="#DIV/0!"/>
    <x v="8"/>
  </r>
  <r>
    <x v="277"/>
    <n v="500"/>
    <n v="45381.416666666664"/>
    <n v="45473.999305555553"/>
    <n v="0"/>
    <n v="0"/>
    <n v="0"/>
    <n v="0"/>
    <e v="#DIV/0!"/>
    <x v="4"/>
  </r>
  <r>
    <x v="278"/>
    <n v="1000"/>
    <n v="44839"/>
    <n v="45397.958333333336"/>
    <n v="0"/>
    <n v="0"/>
    <n v="0"/>
    <n v="0"/>
    <e v="#DIV/0!"/>
    <x v="0"/>
  </r>
  <r>
    <x v="279"/>
    <n v="80"/>
    <n v="45285.416666666664"/>
    <n v="45301.999305555553"/>
    <n v="4"/>
    <n v="0"/>
    <n v="0.05"/>
    <n v="0"/>
    <n v="0"/>
    <x v="2"/>
  </r>
  <r>
    <x v="280"/>
    <n v="500"/>
    <n v="45328.416666666664"/>
    <n v="45412"/>
    <n v="0"/>
    <n v="0"/>
    <n v="0"/>
    <n v="0"/>
    <e v="#DIV/0!"/>
    <x v="1"/>
  </r>
  <r>
    <x v="281"/>
    <n v="200"/>
    <n v="45352.416666666664"/>
    <n v="45382.999305555553"/>
    <n v="0"/>
    <n v="0"/>
    <n v="0"/>
    <n v="0"/>
    <e v="#DIV/0!"/>
    <x v="9"/>
  </r>
  <r>
    <x v="282"/>
    <n v="1000"/>
    <n v="45310.416666666664"/>
    <n v="45383.999305555553"/>
    <n v="12"/>
    <n v="0"/>
    <n v="1.2E-2"/>
    <n v="0"/>
    <n v="0"/>
    <x v="2"/>
  </r>
  <r>
    <x v="283"/>
    <n v="500"/>
    <n v="45321.416666666664"/>
    <n v="45382.999305555553"/>
    <n v="29"/>
    <n v="0"/>
    <n v="5.8000000000000003E-2"/>
    <n v="0"/>
    <n v="0"/>
    <x v="2"/>
  </r>
  <r>
    <x v="284"/>
    <n v="501"/>
    <n v="45286"/>
    <n v="45351.916666666664"/>
    <n v="18"/>
    <n v="0"/>
    <n v="3.59281437125748E-2"/>
    <n v="0"/>
    <n v="0"/>
    <x v="4"/>
  </r>
  <r>
    <x v="285"/>
    <n v="393"/>
    <n v="45223.416666666664"/>
    <n v="45292.999305555553"/>
    <n v="2"/>
    <n v="0"/>
    <n v="5.0890585241730197E-3"/>
    <n v="0"/>
    <n v="0"/>
    <x v="6"/>
  </r>
  <r>
    <x v="286"/>
    <n v="200"/>
    <n v="45380.416666666664"/>
    <n v="45412.999305555553"/>
    <n v="0"/>
    <n v="0"/>
    <n v="0"/>
    <n v="0"/>
    <e v="#DIV/0!"/>
    <x v="1"/>
  </r>
  <r>
    <x v="287"/>
    <n v="400"/>
    <n v="45370.416666666664"/>
    <n v="45412.999305555553"/>
    <n v="0"/>
    <n v="0"/>
    <n v="0"/>
    <n v="0"/>
    <e v="#DIV/0!"/>
    <x v="1"/>
  </r>
  <r>
    <x v="288"/>
    <n v="1000"/>
    <n v="45358.416666666664"/>
    <n v="45382.999305555553"/>
    <n v="0"/>
    <n v="0"/>
    <n v="0"/>
    <n v="0"/>
    <e v="#DIV/0!"/>
    <x v="1"/>
  </r>
  <r>
    <x v="289"/>
    <n v="1000"/>
    <n v="45380.416666666664"/>
    <n v="45474.999305555553"/>
    <n v="0"/>
    <n v="0"/>
    <n v="0"/>
    <n v="0"/>
    <e v="#DIV/0!"/>
    <x v="8"/>
  </r>
  <r>
    <x v="290"/>
    <n v="1000"/>
    <n v="45328.416666666664"/>
    <n v="45383.999305555553"/>
    <n v="6"/>
    <n v="0"/>
    <n v="6.0000000000000001E-3"/>
    <n v="0"/>
    <n v="0"/>
    <x v="4"/>
  </r>
  <r>
    <x v="291"/>
    <n v="500"/>
    <n v="45321.416666666664"/>
    <n v="45382.999305555553"/>
    <n v="8"/>
    <n v="0"/>
    <n v="1.6E-2"/>
    <n v="0"/>
    <n v="0"/>
    <x v="4"/>
  </r>
  <r>
    <x v="292"/>
    <n v="1000"/>
    <n v="45014.416666666664"/>
    <n v="45474.999305555553"/>
    <n v="0"/>
    <n v="0"/>
    <n v="0"/>
    <n v="0"/>
    <e v="#DIV/0!"/>
    <x v="2"/>
  </r>
  <r>
    <x v="293"/>
    <n v="100"/>
    <n v="45380.416666666664"/>
    <n v="45412.999305555553"/>
    <n v="0"/>
    <n v="0"/>
    <n v="0"/>
    <n v="0"/>
    <e v="#DIV/0!"/>
    <x v="1"/>
  </r>
  <r>
    <x v="294"/>
    <n v="30000"/>
    <n v="45352.416666666664"/>
    <n v="45382.999305555553"/>
    <n v="0"/>
    <n v="0"/>
    <n v="0"/>
    <n v="0"/>
    <e v="#DIV/0!"/>
    <x v="8"/>
  </r>
  <r>
    <x v="295"/>
    <n v="100"/>
    <n v="45287.416666666664"/>
    <n v="45407.999305555553"/>
    <n v="21"/>
    <n v="0"/>
    <n v="0.21"/>
    <n v="0"/>
    <n v="0"/>
    <x v="4"/>
  </r>
  <r>
    <x v="296"/>
    <n v="500"/>
    <n v="45286.416666666664"/>
    <n v="45351.999305555553"/>
    <n v="103"/>
    <n v="0"/>
    <n v="0.20599999999999999"/>
    <n v="0"/>
    <n v="0"/>
    <x v="2"/>
  </r>
  <r>
    <x v="297"/>
    <n v="500"/>
    <n v="45272.416666666664"/>
    <n v="45383.999305555553"/>
    <n v="3"/>
    <n v="0"/>
    <n v="6.0000000000000001E-3"/>
    <n v="0"/>
    <n v="0"/>
    <x v="6"/>
  </r>
  <r>
    <x v="298"/>
    <n v="2001"/>
    <n v="45359.416666666664"/>
    <n v="45657.999305555553"/>
    <n v="0"/>
    <n v="0"/>
    <n v="0"/>
    <n v="0"/>
    <e v="#DIV/0!"/>
    <x v="2"/>
  </r>
  <r>
    <x v="299"/>
    <n v="500"/>
    <n v="45381.416666666664"/>
    <n v="45473.999305555553"/>
    <n v="0"/>
    <n v="0"/>
    <n v="0"/>
    <n v="0"/>
    <e v="#DIV/0!"/>
    <x v="4"/>
  </r>
  <r>
    <x v="300"/>
    <n v="1020"/>
    <n v="45195.416666666664"/>
    <n v="45382.999305555553"/>
    <n v="43"/>
    <n v="0"/>
    <n v="4.2156862745098E-2"/>
    <n v="0"/>
    <n v="0"/>
    <x v="2"/>
  </r>
  <r>
    <x v="301"/>
    <n v="500"/>
    <n v="45376.416666666664"/>
    <n v="45468.999305555553"/>
    <n v="0"/>
    <n v="0"/>
    <n v="0"/>
    <n v="0"/>
    <e v="#DIV/0!"/>
    <x v="1"/>
  </r>
  <r>
    <x v="302"/>
    <n v="200"/>
    <n v="45153.416666666664"/>
    <n v="45382.999305555553"/>
    <n v="7"/>
    <n v="0"/>
    <n v="3.5000000000000003E-2"/>
    <n v="0"/>
    <n v="0"/>
    <x v="2"/>
  </r>
  <r>
    <x v="303"/>
    <n v="1000"/>
    <n v="45316.416666666664"/>
    <n v="45473.999305555553"/>
    <n v="0"/>
    <n v="0"/>
    <n v="0"/>
    <n v="0"/>
    <e v="#DIV/0!"/>
    <x v="2"/>
  </r>
  <r>
    <x v="304"/>
    <n v="500"/>
    <n v="45370.416666666664"/>
    <n v="45473.999305555553"/>
    <n v="0"/>
    <n v="0"/>
    <n v="0"/>
    <n v="0"/>
    <e v="#DIV/0!"/>
    <x v="8"/>
  </r>
  <r>
    <x v="305"/>
    <n v="999"/>
    <n v="45357.416666666664"/>
    <n v="45412.999305555553"/>
    <n v="0"/>
    <n v="0"/>
    <n v="0"/>
    <n v="0"/>
    <e v="#DIV/0!"/>
    <x v="9"/>
  </r>
  <r>
    <x v="306"/>
    <n v="20000"/>
    <n v="45352.416666666664"/>
    <n v="45382.999305555553"/>
    <n v="0"/>
    <n v="0"/>
    <n v="0"/>
    <n v="0"/>
    <e v="#DIV/0!"/>
    <x v="1"/>
  </r>
  <r>
    <x v="307"/>
    <n v="500"/>
    <n v="45374.416666666664"/>
    <n v="45656.999305555553"/>
    <n v="0"/>
    <n v="0"/>
    <n v="0"/>
    <n v="0"/>
    <e v="#DIV/0!"/>
    <x v="1"/>
  </r>
  <r>
    <x v="308"/>
    <n v="100"/>
    <n v="45265"/>
    <n v="45322.875"/>
    <n v="44"/>
    <n v="0"/>
    <n v="0.44"/>
    <n v="0"/>
    <n v="0"/>
    <x v="8"/>
  </r>
  <r>
    <x v="309"/>
    <n v="500"/>
    <n v="45321.416666666664"/>
    <n v="45382.999305555553"/>
    <n v="17"/>
    <n v="0"/>
    <n v="3.4000000000000002E-2"/>
    <n v="0"/>
    <n v="0"/>
    <x v="2"/>
  </r>
  <r>
    <x v="310"/>
    <n v="500"/>
    <n v="45321.416666666664"/>
    <n v="45382.999305555553"/>
    <n v="26"/>
    <n v="0"/>
    <n v="5.1999999999999998E-2"/>
    <n v="0"/>
    <n v="0"/>
    <x v="9"/>
  </r>
  <r>
    <x v="311"/>
    <n v="3200"/>
    <n v="45353.416666666664"/>
    <n v="45411.999305555553"/>
    <n v="0"/>
    <n v="0"/>
    <n v="0"/>
    <n v="0"/>
    <e v="#DIV/0!"/>
    <x v="4"/>
  </r>
  <r>
    <x v="312"/>
    <n v="500"/>
    <n v="45359.416666666664"/>
    <n v="45485.999305555553"/>
    <n v="0"/>
    <n v="0"/>
    <n v="0"/>
    <n v="0"/>
    <e v="#DIV/0!"/>
    <x v="4"/>
  </r>
  <r>
    <x v="313"/>
    <n v="80"/>
    <n v="45285.416666666664"/>
    <n v="45301.999305555553"/>
    <n v="3"/>
    <n v="0"/>
    <n v="3.7499999999999999E-2"/>
    <n v="0"/>
    <n v="0"/>
    <x v="2"/>
  </r>
  <r>
    <x v="314"/>
    <n v="50"/>
    <n v="45286.416666666664"/>
    <n v="45336.999305555553"/>
    <n v="1"/>
    <n v="0"/>
    <n v="0.02"/>
    <n v="0"/>
    <n v="0"/>
    <x v="2"/>
  </r>
  <r>
    <x v="315"/>
    <n v="80"/>
    <n v="45285.416666666664"/>
    <n v="45301.999305555553"/>
    <n v="5"/>
    <n v="0"/>
    <n v="6.25E-2"/>
    <n v="0"/>
    <n v="0"/>
    <x v="2"/>
  </r>
  <r>
    <x v="316"/>
    <n v="400"/>
    <n v="45370.416666666664"/>
    <n v="45412.999305555553"/>
    <n v="0"/>
    <n v="0"/>
    <n v="0"/>
    <n v="0"/>
    <e v="#DIV/0!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06ED0-D436-493C-B9CA-5D8F4B1F358E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7:N79" firstHeaderRow="0" firstDataRow="1" firstDataCol="1"/>
  <pivotFields count="10">
    <pivotField showAll="0">
      <items count="318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showAll="0"/>
    <pivotField axis="axisRow" showAll="0" sortType="descending">
      <items count="12">
        <item x="3"/>
        <item x="7"/>
        <item x="0"/>
        <item x="9"/>
        <item x="4"/>
        <item x="1"/>
        <item x="2"/>
        <item x="6"/>
        <item x="8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2">
    <i>
      <x v="5"/>
    </i>
    <i>
      <x v="7"/>
    </i>
    <i>
      <x v="1"/>
    </i>
    <i>
      <x/>
    </i>
    <i>
      <x v="2"/>
    </i>
    <i>
      <x v="6"/>
    </i>
    <i>
      <x v="8"/>
    </i>
    <i>
      <x v="4"/>
    </i>
    <i>
      <x v="3"/>
    </i>
    <i>
      <x v="10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aim_rate" fld="6" subtotal="average" baseField="9" baseItem="0"/>
    <dataField name="Average of redeem_rate" fld="7" subtotal="average" baseField="9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F3D88-7C97-47FE-9FB5-47FD6AC00EE1}" name="PivotTable3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Voucher Code">
  <location ref="L47:M61" firstHeaderRow="1" firstDataRow="1" firstDataCol="1"/>
  <pivotFields count="9">
    <pivotField axis="axisRow" showAll="0" measureFilter="1" sortType="descending" defaultSubtotal="0">
      <items count="317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0" showAll="0" defaultSubtotal="0"/>
    <pivotField numFmtId="10" showAll="0" defaultSubtotal="0"/>
    <pivotField dataField="1" showAll="0" defaultSubtotal="0"/>
  </pivotFields>
  <rowFields count="1">
    <field x="0"/>
  </rowFields>
  <rowItems count="14">
    <i>
      <x v="56"/>
    </i>
    <i>
      <x v="279"/>
    </i>
    <i>
      <x v="275"/>
    </i>
    <i>
      <x v="276"/>
    </i>
    <i>
      <x v="289"/>
    </i>
    <i>
      <x v="262"/>
    </i>
    <i>
      <x v="201"/>
    </i>
    <i>
      <x v="1"/>
    </i>
    <i>
      <x v="291"/>
    </i>
    <i>
      <x v="3"/>
    </i>
    <i>
      <x v="261"/>
    </i>
    <i>
      <x v="257"/>
    </i>
    <i>
      <x/>
    </i>
    <i>
      <x v="260"/>
    </i>
  </rowItems>
  <colItems count="1">
    <i/>
  </colItems>
  <dataFields count="1">
    <dataField name="Sum of redeem_on_claim" fld="8" baseField="0" baseItem="0"/>
  </dataFields>
  <formats count="3">
    <format dxfId="4">
      <pivotArea dataOnly="0" labelOnly="1" outline="0" axis="axisValues" fieldPosition="0"/>
    </format>
    <format dxfId="5">
      <pivotArea outline="0" collapsedLevelsAreSubtotals="1" fieldPosition="0"/>
    </format>
    <format dxfId="6">
      <pivotArea dataOnly="0" fieldPosition="0">
        <references count="1">
          <reference field="0" count="2">
            <x v="235"/>
            <x v="23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EA7AD-CF40-4A75-BCBC-6B0F49B3F406}" name="PivotTable2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Voucher Code">
  <location ref="L32:M42" firstHeaderRow="1" firstDataRow="1" firstDataCol="1"/>
  <pivotFields count="9">
    <pivotField axis="axisRow" showAll="0" measureFilter="1" sortType="descending" defaultSubtotal="0">
      <items count="317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0" showAll="0" defaultSubtotal="0"/>
    <pivotField dataField="1" numFmtId="10" showAll="0" defaultSubtotal="0"/>
    <pivotField showAll="0" defaultSubtotal="0"/>
  </pivotFields>
  <rowFields count="1">
    <field x="0"/>
  </rowFields>
  <rowItems count="10">
    <i>
      <x v="197"/>
    </i>
    <i>
      <x v="315"/>
    </i>
    <i>
      <x v="268"/>
    </i>
    <i>
      <x v="316"/>
    </i>
    <i>
      <x v="272"/>
    </i>
    <i>
      <x v="212"/>
    </i>
    <i>
      <x v="91"/>
    </i>
    <i>
      <x v="75"/>
    </i>
    <i>
      <x v="18"/>
    </i>
    <i>
      <x v="122"/>
    </i>
  </rowItems>
  <colItems count="1">
    <i/>
  </colItems>
  <dataFields count="1">
    <dataField name="Redemption Rate" fld="7" baseField="0" baseItem="0"/>
  </dataFields>
  <formats count="3">
    <format dxfId="7">
      <pivotArea dataOnly="0" labelOnly="1" outline="0" axis="axisValues" fieldPosition="0"/>
    </format>
    <format dxfId="8">
      <pivotArea outline="0" collapsedLevelsAreSubtotals="1" fieldPosition="0"/>
    </format>
    <format dxfId="9">
      <pivotArea dataOnly="0" fieldPosition="0">
        <references count="1">
          <reference field="0" count="2">
            <x v="235"/>
            <x v="23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02CD2-0AB1-4D0F-8D2E-FE5EFA09DAD6}" name="PivotTable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Voucher Code">
  <location ref="L7:M27" firstHeaderRow="1" firstDataRow="1" firstDataCol="1"/>
  <pivotFields count="9">
    <pivotField axis="axisRow" showAll="0" measureFilter="1" sortType="descending" defaultSubtotal="0">
      <items count="317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0" showAll="0" defaultSubtotal="0"/>
    <pivotField numFmtId="10" showAll="0" defaultSubtotal="0"/>
    <pivotField showAll="0" defaultSubtotal="0"/>
  </pivotFields>
  <rowFields count="1">
    <field x="0"/>
  </rowFields>
  <rowItems count="20">
    <i>
      <x v="235"/>
    </i>
    <i>
      <x v="236"/>
    </i>
    <i>
      <x v="212"/>
    </i>
    <i>
      <x v="91"/>
    </i>
    <i>
      <x v="221"/>
    </i>
    <i>
      <x v="37"/>
    </i>
    <i>
      <x v="268"/>
    </i>
    <i>
      <x v="18"/>
    </i>
    <i>
      <x v="315"/>
    </i>
    <i>
      <x v="316"/>
    </i>
    <i>
      <x v="197"/>
    </i>
    <i>
      <x v="120"/>
    </i>
    <i>
      <x v="25"/>
    </i>
    <i>
      <x v="125"/>
    </i>
    <i>
      <x v="26"/>
    </i>
    <i>
      <x v="207"/>
    </i>
    <i>
      <x v="92"/>
    </i>
    <i>
      <x v="75"/>
    </i>
    <i>
      <x v="137"/>
    </i>
    <i>
      <x v="69"/>
    </i>
  </rowItems>
  <colItems count="1">
    <i/>
  </colItems>
  <dataFields count="1">
    <dataField name="Claim Rate" fld="6" baseField="0" baseItem="0" numFmtId="10"/>
  </dataFields>
  <formats count="3">
    <format dxfId="0">
      <pivotArea dataOnly="0" labelOnly="1" outline="0" axis="axisValues" fieldPosition="0"/>
    </format>
    <format dxfId="1">
      <pivotArea outline="0" collapsedLevelsAreSubtotals="1" fieldPosition="0"/>
    </format>
    <format dxfId="2">
      <pivotArea dataOnly="0" fieldPosition="0">
        <references count="1">
          <reference field="0" count="2">
            <x v="235"/>
            <x v="23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0FE-3AFA-41C8-B200-7FBA262823EE}">
  <sheetPr>
    <tabColor theme="8"/>
  </sheetPr>
  <dimension ref="B2:Y114"/>
  <sheetViews>
    <sheetView showGridLines="0" topLeftCell="A51" zoomScale="85" zoomScaleNormal="85" workbookViewId="0">
      <selection activeCell="AA77" sqref="AA77"/>
    </sheetView>
  </sheetViews>
  <sheetFormatPr defaultRowHeight="15" x14ac:dyDescent="0.25"/>
  <sheetData>
    <row r="2" spans="2:25" ht="15.75" thickBot="1" x14ac:dyDescent="0.3"/>
    <row r="3" spans="2:25" ht="15.75" thickTop="1" x14ac:dyDescent="0.25">
      <c r="B3" s="20" t="s">
        <v>416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</row>
    <row r="4" spans="2:25" x14ac:dyDescent="0.25">
      <c r="B4" s="2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24"/>
    </row>
    <row r="5" spans="2:25" x14ac:dyDescent="0.25"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24"/>
    </row>
    <row r="6" spans="2:25" x14ac:dyDescent="0.25">
      <c r="B6" s="2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24"/>
    </row>
    <row r="7" spans="2:25" x14ac:dyDescent="0.25">
      <c r="B7" s="2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6"/>
    </row>
    <row r="8" spans="2:25" x14ac:dyDescent="0.25">
      <c r="B8" s="2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6"/>
    </row>
    <row r="9" spans="2:25" x14ac:dyDescent="0.25">
      <c r="B9" s="2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6"/>
    </row>
    <row r="10" spans="2:25" x14ac:dyDescent="0.25">
      <c r="B10" s="2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6"/>
    </row>
    <row r="11" spans="2:25" x14ac:dyDescent="0.25">
      <c r="B11" s="2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26"/>
    </row>
    <row r="12" spans="2:25" x14ac:dyDescent="0.25">
      <c r="B12" s="2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26"/>
    </row>
    <row r="13" spans="2:25" x14ac:dyDescent="0.25">
      <c r="B13" s="2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6"/>
    </row>
    <row r="14" spans="2:25" x14ac:dyDescent="0.25">
      <c r="B14" s="2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6"/>
    </row>
    <row r="15" spans="2:25" x14ac:dyDescent="0.25">
      <c r="B15" s="2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6"/>
    </row>
    <row r="16" spans="2:25" x14ac:dyDescent="0.25">
      <c r="B16" s="2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6"/>
    </row>
    <row r="17" spans="2:25" x14ac:dyDescent="0.25">
      <c r="B17" s="2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6"/>
    </row>
    <row r="18" spans="2:25" x14ac:dyDescent="0.25">
      <c r="B18" s="2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6"/>
    </row>
    <row r="19" spans="2:25" x14ac:dyDescent="0.25">
      <c r="B19" s="2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6"/>
    </row>
    <row r="20" spans="2:25" x14ac:dyDescent="0.25">
      <c r="B20" s="2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6"/>
    </row>
    <row r="21" spans="2:25" x14ac:dyDescent="0.25">
      <c r="B21" s="2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6"/>
    </row>
    <row r="22" spans="2:25" x14ac:dyDescent="0.25">
      <c r="B22" s="2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6"/>
    </row>
    <row r="23" spans="2:25" x14ac:dyDescent="0.25">
      <c r="B23" s="2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6"/>
    </row>
    <row r="24" spans="2:25" x14ac:dyDescent="0.25">
      <c r="B24" s="2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6"/>
    </row>
    <row r="25" spans="2:25" x14ac:dyDescent="0.25">
      <c r="B25" s="2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6"/>
    </row>
    <row r="26" spans="2:25" x14ac:dyDescent="0.25">
      <c r="B26" s="2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6"/>
    </row>
    <row r="27" spans="2:25" x14ac:dyDescent="0.25">
      <c r="B27" s="2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6"/>
    </row>
    <row r="28" spans="2:25" x14ac:dyDescent="0.25">
      <c r="B28" s="2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6"/>
    </row>
    <row r="29" spans="2:25" x14ac:dyDescent="0.25">
      <c r="B29" s="2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6"/>
    </row>
    <row r="30" spans="2:25" x14ac:dyDescent="0.25">
      <c r="B30" s="2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6"/>
    </row>
    <row r="31" spans="2:25" x14ac:dyDescent="0.25">
      <c r="B31" s="2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6"/>
    </row>
    <row r="32" spans="2:25" x14ac:dyDescent="0.25">
      <c r="B32" s="25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6"/>
    </row>
    <row r="33" spans="2:25" x14ac:dyDescent="0.25">
      <c r="B33" s="25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6"/>
    </row>
    <row r="34" spans="2:25" x14ac:dyDescent="0.25">
      <c r="B34" s="25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6"/>
    </row>
    <row r="35" spans="2:25" x14ac:dyDescent="0.25">
      <c r="B35" s="25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6"/>
    </row>
    <row r="36" spans="2:25" x14ac:dyDescent="0.25">
      <c r="B36" s="25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6"/>
    </row>
    <row r="37" spans="2:25" x14ac:dyDescent="0.25">
      <c r="B37" s="2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26"/>
    </row>
    <row r="38" spans="2:25" x14ac:dyDescent="0.25">
      <c r="B38" s="2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26"/>
    </row>
    <row r="39" spans="2:25" x14ac:dyDescent="0.25">
      <c r="B39" s="25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26"/>
    </row>
    <row r="40" spans="2:25" x14ac:dyDescent="0.25">
      <c r="B40" s="2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26"/>
    </row>
    <row r="41" spans="2:25" x14ac:dyDescent="0.25">
      <c r="B41" s="2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26"/>
    </row>
    <row r="42" spans="2:25" x14ac:dyDescent="0.25">
      <c r="B42" s="2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6"/>
    </row>
    <row r="43" spans="2:25" x14ac:dyDescent="0.25">
      <c r="B43" s="2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6"/>
    </row>
    <row r="44" spans="2:25" x14ac:dyDescent="0.25">
      <c r="B44" s="25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6"/>
    </row>
    <row r="45" spans="2:25" x14ac:dyDescent="0.25">
      <c r="B45" s="25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6"/>
    </row>
    <row r="46" spans="2:25" x14ac:dyDescent="0.25">
      <c r="B46" s="25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6"/>
    </row>
    <row r="47" spans="2:25" x14ac:dyDescent="0.25">
      <c r="B47" s="25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26"/>
    </row>
    <row r="48" spans="2:25" x14ac:dyDescent="0.25">
      <c r="B48" s="25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26"/>
    </row>
    <row r="49" spans="2:25" x14ac:dyDescent="0.25">
      <c r="B49" s="25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26"/>
    </row>
    <row r="50" spans="2:25" x14ac:dyDescent="0.25">
      <c r="B50" s="2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26"/>
    </row>
    <row r="51" spans="2:25" x14ac:dyDescent="0.25">
      <c r="B51" s="2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26"/>
    </row>
    <row r="52" spans="2:25" x14ac:dyDescent="0.25">
      <c r="B52" s="2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26"/>
    </row>
    <row r="53" spans="2:25" x14ac:dyDescent="0.25">
      <c r="B53" s="2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26"/>
    </row>
    <row r="54" spans="2:25" x14ac:dyDescent="0.25">
      <c r="B54" s="2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26"/>
    </row>
    <row r="55" spans="2:25" x14ac:dyDescent="0.25">
      <c r="B55" s="2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26"/>
    </row>
    <row r="56" spans="2:25" x14ac:dyDescent="0.25">
      <c r="B56" s="2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26"/>
    </row>
    <row r="57" spans="2:25" x14ac:dyDescent="0.25">
      <c r="B57" s="2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26"/>
    </row>
    <row r="58" spans="2:25" x14ac:dyDescent="0.25">
      <c r="B58" s="2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26"/>
    </row>
    <row r="59" spans="2:25" x14ac:dyDescent="0.25">
      <c r="B59" s="2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26"/>
    </row>
    <row r="60" spans="2:25" x14ac:dyDescent="0.25">
      <c r="B60" s="2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26"/>
    </row>
    <row r="61" spans="2:25" x14ac:dyDescent="0.25">
      <c r="B61" s="2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26"/>
    </row>
    <row r="62" spans="2:25" x14ac:dyDescent="0.25">
      <c r="B62" s="2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26"/>
    </row>
    <row r="63" spans="2:25" x14ac:dyDescent="0.25">
      <c r="B63" s="2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26"/>
    </row>
    <row r="64" spans="2:25" x14ac:dyDescent="0.25">
      <c r="B64" s="2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26"/>
    </row>
    <row r="65" spans="2:25" x14ac:dyDescent="0.25">
      <c r="B65" s="2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26"/>
    </row>
    <row r="66" spans="2:25" x14ac:dyDescent="0.25">
      <c r="B66" s="2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26"/>
    </row>
    <row r="67" spans="2:25" x14ac:dyDescent="0.25">
      <c r="B67" s="2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26"/>
    </row>
    <row r="68" spans="2:25" x14ac:dyDescent="0.25">
      <c r="B68" s="2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26"/>
    </row>
    <row r="69" spans="2:25" x14ac:dyDescent="0.25">
      <c r="B69" s="2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26"/>
    </row>
    <row r="70" spans="2:25" x14ac:dyDescent="0.25">
      <c r="B70" s="2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26"/>
    </row>
    <row r="71" spans="2:25" x14ac:dyDescent="0.25">
      <c r="B71" s="2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26"/>
    </row>
    <row r="72" spans="2:25" x14ac:dyDescent="0.25">
      <c r="B72" s="2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26"/>
    </row>
    <row r="73" spans="2:25" x14ac:dyDescent="0.25">
      <c r="B73" s="2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26"/>
    </row>
    <row r="74" spans="2:25" x14ac:dyDescent="0.25">
      <c r="B74" s="2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26"/>
    </row>
    <row r="75" spans="2:25" x14ac:dyDescent="0.25">
      <c r="B75" s="2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26"/>
    </row>
    <row r="76" spans="2:25" x14ac:dyDescent="0.25">
      <c r="B76" s="2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26"/>
    </row>
    <row r="77" spans="2:25" x14ac:dyDescent="0.25">
      <c r="B77" s="2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26"/>
    </row>
    <row r="78" spans="2:25" x14ac:dyDescent="0.25">
      <c r="B78" s="2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26"/>
    </row>
    <row r="79" spans="2:25" x14ac:dyDescent="0.25">
      <c r="B79" s="2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26"/>
    </row>
    <row r="80" spans="2:25" x14ac:dyDescent="0.25">
      <c r="B80" s="2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26"/>
    </row>
    <row r="81" spans="2:25" x14ac:dyDescent="0.25">
      <c r="B81" s="2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26"/>
    </row>
    <row r="82" spans="2:25" x14ac:dyDescent="0.25">
      <c r="B82" s="2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26"/>
    </row>
    <row r="83" spans="2:25" x14ac:dyDescent="0.25">
      <c r="B83" s="2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26"/>
    </row>
    <row r="84" spans="2:25" x14ac:dyDescent="0.25">
      <c r="B84" s="2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26"/>
    </row>
    <row r="85" spans="2:25" x14ac:dyDescent="0.25">
      <c r="B85" s="2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26"/>
    </row>
    <row r="86" spans="2:25" x14ac:dyDescent="0.25">
      <c r="B86" s="2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26"/>
    </row>
    <row r="87" spans="2:25" ht="15.75" thickBot="1" x14ac:dyDescent="0.3">
      <c r="B87" s="2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26"/>
    </row>
    <row r="88" spans="2:25" ht="15.75" thickTop="1" x14ac:dyDescent="0.25">
      <c r="B88" s="30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2"/>
    </row>
    <row r="89" spans="2:25" x14ac:dyDescent="0.25">
      <c r="B89" s="2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26"/>
    </row>
    <row r="90" spans="2:25" x14ac:dyDescent="0.25">
      <c r="B90" s="2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26"/>
    </row>
    <row r="91" spans="2:25" x14ac:dyDescent="0.25">
      <c r="B91" s="2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6"/>
    </row>
    <row r="92" spans="2:25" x14ac:dyDescent="0.25">
      <c r="B92" s="2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6"/>
    </row>
    <row r="93" spans="2:25" x14ac:dyDescent="0.25">
      <c r="B93" s="2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26"/>
    </row>
    <row r="94" spans="2:25" x14ac:dyDescent="0.25">
      <c r="B94" s="2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26"/>
    </row>
    <row r="95" spans="2:25" x14ac:dyDescent="0.25">
      <c r="B95" s="2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26"/>
    </row>
    <row r="96" spans="2:25" x14ac:dyDescent="0.25">
      <c r="B96" s="2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26"/>
    </row>
    <row r="97" spans="2:25" x14ac:dyDescent="0.25">
      <c r="B97" s="2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26"/>
    </row>
    <row r="98" spans="2:25" x14ac:dyDescent="0.25">
      <c r="B98" s="2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26"/>
    </row>
    <row r="99" spans="2:25" x14ac:dyDescent="0.25">
      <c r="B99" s="2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26"/>
    </row>
    <row r="100" spans="2:25" x14ac:dyDescent="0.25">
      <c r="B100" s="2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26"/>
    </row>
    <row r="101" spans="2:25" x14ac:dyDescent="0.25">
      <c r="B101" s="25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26"/>
    </row>
    <row r="102" spans="2:25" x14ac:dyDescent="0.25">
      <c r="B102" s="25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26"/>
    </row>
    <row r="103" spans="2:25" x14ac:dyDescent="0.25">
      <c r="B103" s="25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26"/>
    </row>
    <row r="104" spans="2:25" x14ac:dyDescent="0.25">
      <c r="B104" s="25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26"/>
    </row>
    <row r="105" spans="2:25" x14ac:dyDescent="0.25">
      <c r="B105" s="25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26"/>
    </row>
    <row r="106" spans="2:25" x14ac:dyDescent="0.25">
      <c r="B106" s="25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26"/>
    </row>
    <row r="107" spans="2:25" x14ac:dyDescent="0.25">
      <c r="B107" s="25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26"/>
    </row>
    <row r="108" spans="2:25" x14ac:dyDescent="0.25">
      <c r="B108" s="25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26"/>
    </row>
    <row r="109" spans="2:25" x14ac:dyDescent="0.25">
      <c r="B109" s="25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26"/>
    </row>
    <row r="110" spans="2:25" x14ac:dyDescent="0.25">
      <c r="B110" s="25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26"/>
    </row>
    <row r="111" spans="2:25" x14ac:dyDescent="0.25">
      <c r="B111" s="25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26"/>
    </row>
    <row r="112" spans="2:25" x14ac:dyDescent="0.25">
      <c r="B112" s="25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26"/>
    </row>
    <row r="113" spans="2:25" ht="15.75" thickBot="1" x14ac:dyDescent="0.3"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9"/>
    </row>
    <row r="114" spans="2:25" ht="15.75" thickTop="1" x14ac:dyDescent="0.25"/>
  </sheetData>
  <mergeCells count="1">
    <mergeCell ref="B3:Y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385"/>
  <sheetViews>
    <sheetView tabSelected="1" topLeftCell="J1" zoomScale="115" zoomScaleNormal="115" workbookViewId="0">
      <pane ySplit="1" topLeftCell="A2" activePane="bottomLeft" state="frozen"/>
      <selection activeCell="N50" sqref="N50"/>
      <selection pane="bottomLeft" activeCell="J5" sqref="J5"/>
    </sheetView>
  </sheetViews>
  <sheetFormatPr defaultRowHeight="15" x14ac:dyDescent="0.25"/>
  <cols>
    <col min="1" max="1" width="53.42578125" bestFit="1" customWidth="1"/>
    <col min="2" max="2" width="15.140625" customWidth="1"/>
    <col min="3" max="3" width="17.85546875" bestFit="1" customWidth="1"/>
    <col min="4" max="4" width="16.42578125" customWidth="1"/>
    <col min="5" max="5" width="17.5703125" style="1" customWidth="1"/>
    <col min="6" max="6" width="14.7109375" style="2" customWidth="1"/>
    <col min="7" max="7" width="14.140625" customWidth="1"/>
    <col min="8" max="8" width="24.28515625" customWidth="1"/>
    <col min="9" max="9" width="21.140625" customWidth="1"/>
    <col min="10" max="10" width="36.7109375" bestFit="1" customWidth="1"/>
    <col min="11" max="11" width="18.140625" customWidth="1"/>
    <col min="12" max="12" width="37.28515625" bestFit="1" customWidth="1"/>
    <col min="13" max="13" width="10.42578125" style="3" bestFit="1" customWidth="1"/>
    <col min="14" max="14" width="2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325</v>
      </c>
      <c r="J1" t="s">
        <v>374</v>
      </c>
    </row>
    <row r="2" spans="1:16" x14ac:dyDescent="0.25">
      <c r="A2" t="s">
        <v>8</v>
      </c>
      <c r="B2">
        <v>150</v>
      </c>
      <c r="C2">
        <v>45318.416666666664</v>
      </c>
      <c r="D2">
        <v>45501.999305555553</v>
      </c>
      <c r="E2" s="1">
        <v>150</v>
      </c>
      <c r="F2" s="2">
        <v>108</v>
      </c>
      <c r="G2" s="4">
        <v>1</v>
      </c>
      <c r="H2" s="4">
        <v>0.72</v>
      </c>
      <c r="I2" s="4">
        <f>F2/E2</f>
        <v>0.72</v>
      </c>
      <c r="J2" t="s">
        <v>375</v>
      </c>
    </row>
    <row r="3" spans="1:16" x14ac:dyDescent="0.25">
      <c r="A3" t="s">
        <v>9</v>
      </c>
      <c r="B3">
        <v>400</v>
      </c>
      <c r="C3">
        <v>45302.6875</v>
      </c>
      <c r="D3">
        <v>45406.999305555553</v>
      </c>
      <c r="E3" s="1">
        <v>400</v>
      </c>
      <c r="F3" s="2">
        <v>263</v>
      </c>
      <c r="G3" s="4">
        <v>1</v>
      </c>
      <c r="H3" s="4">
        <v>0.65749999999999997</v>
      </c>
      <c r="I3" s="4">
        <f>F3/E3</f>
        <v>0.65749999999999997</v>
      </c>
      <c r="J3" t="s">
        <v>375</v>
      </c>
    </row>
    <row r="4" spans="1:16" x14ac:dyDescent="0.25">
      <c r="A4" t="s">
        <v>10</v>
      </c>
      <c r="B4">
        <v>700</v>
      </c>
      <c r="C4">
        <v>45302.6875</v>
      </c>
      <c r="D4">
        <v>45419.999305555553</v>
      </c>
      <c r="E4" s="1">
        <v>700</v>
      </c>
      <c r="F4" s="2">
        <v>459</v>
      </c>
      <c r="G4" s="4">
        <v>1</v>
      </c>
      <c r="H4" s="4">
        <v>0.65571428571428503</v>
      </c>
      <c r="I4" s="4">
        <f>F4/E4</f>
        <v>0.65571428571428569</v>
      </c>
      <c r="J4" t="s">
        <v>375</v>
      </c>
    </row>
    <row r="5" spans="1:16" x14ac:dyDescent="0.25">
      <c r="A5" t="s">
        <v>11</v>
      </c>
      <c r="B5">
        <v>400</v>
      </c>
      <c r="C5">
        <v>45302.6875</v>
      </c>
      <c r="D5">
        <v>45406.999305555553</v>
      </c>
      <c r="E5" s="1">
        <v>400</v>
      </c>
      <c r="F5" s="2">
        <v>256</v>
      </c>
      <c r="G5" s="4">
        <v>1</v>
      </c>
      <c r="H5" s="4">
        <v>0.64</v>
      </c>
      <c r="I5" s="4">
        <f>F5/E5</f>
        <v>0.64</v>
      </c>
      <c r="J5" t="s">
        <v>375</v>
      </c>
      <c r="L5" s="9" t="s">
        <v>330</v>
      </c>
    </row>
    <row r="6" spans="1:16" x14ac:dyDescent="0.25">
      <c r="A6" t="s">
        <v>12</v>
      </c>
      <c r="B6">
        <v>909</v>
      </c>
      <c r="C6">
        <v>44151.566666666666</v>
      </c>
      <c r="D6">
        <v>45419.999305555553</v>
      </c>
      <c r="E6" s="1">
        <v>700</v>
      </c>
      <c r="F6" s="2">
        <v>575</v>
      </c>
      <c r="G6" s="4">
        <v>0.77007700770077003</v>
      </c>
      <c r="H6" s="4">
        <v>0.63256325632563204</v>
      </c>
      <c r="I6" s="4">
        <f>F6/E6</f>
        <v>0.8214285714285714</v>
      </c>
      <c r="J6" t="s">
        <v>375</v>
      </c>
    </row>
    <row r="7" spans="1:16" x14ac:dyDescent="0.25">
      <c r="A7" t="s">
        <v>13</v>
      </c>
      <c r="B7">
        <v>150</v>
      </c>
      <c r="C7">
        <v>45318.416666666664</v>
      </c>
      <c r="D7">
        <v>45501.999305555553</v>
      </c>
      <c r="E7" s="1">
        <v>150</v>
      </c>
      <c r="F7" s="2">
        <v>87</v>
      </c>
      <c r="G7" s="4">
        <v>1</v>
      </c>
      <c r="H7" s="4">
        <v>0.57999999999999996</v>
      </c>
      <c r="I7" s="4">
        <f>F7/E7</f>
        <v>0.57999999999999996</v>
      </c>
      <c r="J7" t="s">
        <v>375</v>
      </c>
      <c r="L7" s="5" t="s">
        <v>326</v>
      </c>
      <c r="M7" s="3" t="s">
        <v>327</v>
      </c>
      <c r="O7" t="s">
        <v>326</v>
      </c>
      <c r="P7" t="s">
        <v>327</v>
      </c>
    </row>
    <row r="8" spans="1:16" x14ac:dyDescent="0.25">
      <c r="A8" t="s">
        <v>14</v>
      </c>
      <c r="B8">
        <v>300</v>
      </c>
      <c r="C8">
        <v>45318.416666666664</v>
      </c>
      <c r="D8">
        <v>45502.999305555553</v>
      </c>
      <c r="E8" s="1">
        <v>300</v>
      </c>
      <c r="F8" s="2">
        <v>160</v>
      </c>
      <c r="G8" s="4">
        <v>1</v>
      </c>
      <c r="H8" s="4">
        <v>0.53333333333333299</v>
      </c>
      <c r="I8" s="4">
        <f>F8/E8</f>
        <v>0.53333333333333333</v>
      </c>
      <c r="J8" t="s">
        <v>375</v>
      </c>
      <c r="L8" s="7" t="s">
        <v>59</v>
      </c>
      <c r="M8" s="8">
        <v>2.06</v>
      </c>
      <c r="N8" t="s">
        <v>390</v>
      </c>
      <c r="O8" t="s">
        <v>59</v>
      </c>
      <c r="P8" s="3">
        <v>2.06</v>
      </c>
    </row>
    <row r="9" spans="1:16" x14ac:dyDescent="0.25">
      <c r="A9" t="s">
        <v>15</v>
      </c>
      <c r="B9">
        <v>20000</v>
      </c>
      <c r="C9">
        <v>45293.416666666664</v>
      </c>
      <c r="D9">
        <v>45322.999305555553</v>
      </c>
      <c r="E9" s="1">
        <v>18436</v>
      </c>
      <c r="F9" s="2">
        <v>8826</v>
      </c>
      <c r="G9" s="4">
        <v>0.92179999999999995</v>
      </c>
      <c r="H9" s="4">
        <v>0.44130000000000003</v>
      </c>
      <c r="I9" s="4">
        <f>F9/E9</f>
        <v>0.47873725320026034</v>
      </c>
      <c r="J9" t="s">
        <v>376</v>
      </c>
      <c r="L9" s="7" t="s">
        <v>62</v>
      </c>
      <c r="M9" s="8">
        <v>1.06</v>
      </c>
      <c r="O9" t="s">
        <v>62</v>
      </c>
      <c r="P9" s="3">
        <v>1.06</v>
      </c>
    </row>
    <row r="10" spans="1:16" x14ac:dyDescent="0.25">
      <c r="A10" t="s">
        <v>16</v>
      </c>
      <c r="B10">
        <v>300</v>
      </c>
      <c r="C10">
        <v>45318.416666666664</v>
      </c>
      <c r="D10">
        <v>45687.999305555553</v>
      </c>
      <c r="E10" s="1">
        <v>300</v>
      </c>
      <c r="F10" s="2">
        <v>129</v>
      </c>
      <c r="G10" s="4">
        <v>1</v>
      </c>
      <c r="H10" s="4">
        <v>0.43</v>
      </c>
      <c r="I10" s="4">
        <f>F10/E10</f>
        <v>0.43</v>
      </c>
      <c r="J10" t="s">
        <v>375</v>
      </c>
      <c r="L10" s="6" t="s">
        <v>13</v>
      </c>
      <c r="M10" s="4">
        <v>1</v>
      </c>
      <c r="O10" t="s">
        <v>9</v>
      </c>
      <c r="P10" s="3">
        <v>1</v>
      </c>
    </row>
    <row r="11" spans="1:16" x14ac:dyDescent="0.25">
      <c r="A11" t="s">
        <v>17</v>
      </c>
      <c r="B11">
        <v>12000</v>
      </c>
      <c r="C11">
        <v>45310.416666666664</v>
      </c>
      <c r="D11">
        <v>45432.999305555553</v>
      </c>
      <c r="E11" s="1">
        <v>6262</v>
      </c>
      <c r="F11" s="2">
        <v>5092</v>
      </c>
      <c r="G11" s="4">
        <v>0.52183333333333304</v>
      </c>
      <c r="H11" s="4">
        <v>0.42433333333333301</v>
      </c>
      <c r="I11" s="4">
        <f>F11/E11</f>
        <v>0.81315873522836157</v>
      </c>
      <c r="J11" t="s">
        <v>377</v>
      </c>
      <c r="L11" s="6" t="s">
        <v>14</v>
      </c>
      <c r="M11" s="4">
        <v>1</v>
      </c>
      <c r="O11" t="s">
        <v>52</v>
      </c>
      <c r="P11" s="3">
        <v>1</v>
      </c>
    </row>
    <row r="12" spans="1:16" x14ac:dyDescent="0.25">
      <c r="A12" t="s">
        <v>18</v>
      </c>
      <c r="B12">
        <v>3</v>
      </c>
      <c r="C12">
        <v>45218.416666666664</v>
      </c>
      <c r="D12">
        <v>45322.999305555553</v>
      </c>
      <c r="E12" s="1">
        <v>1</v>
      </c>
      <c r="F12" s="2">
        <v>1</v>
      </c>
      <c r="G12" s="4">
        <v>0.33333333333333298</v>
      </c>
      <c r="H12" s="4">
        <v>0.33333333333333298</v>
      </c>
      <c r="I12" s="4">
        <f>F12/E12</f>
        <v>1</v>
      </c>
      <c r="J12" t="s">
        <v>375</v>
      </c>
      <c r="L12" s="6" t="s">
        <v>33</v>
      </c>
      <c r="M12" s="4">
        <v>1</v>
      </c>
      <c r="O12" t="s">
        <v>16</v>
      </c>
      <c r="P12" s="3">
        <v>1</v>
      </c>
    </row>
    <row r="13" spans="1:16" x14ac:dyDescent="0.25">
      <c r="A13" t="s">
        <v>19</v>
      </c>
      <c r="B13">
        <v>20000</v>
      </c>
      <c r="C13">
        <v>45323.416666666664</v>
      </c>
      <c r="D13">
        <v>45351.999305555553</v>
      </c>
      <c r="E13" s="1">
        <v>16579</v>
      </c>
      <c r="F13" s="2">
        <v>6635</v>
      </c>
      <c r="G13" s="4">
        <v>0.82894999999999996</v>
      </c>
      <c r="H13" s="4">
        <v>0.33174999999999999</v>
      </c>
      <c r="I13" s="4">
        <f>F13/E13</f>
        <v>0.40020507871403582</v>
      </c>
      <c r="J13" t="s">
        <v>376</v>
      </c>
      <c r="L13" s="6" t="s">
        <v>52</v>
      </c>
      <c r="M13" s="4">
        <v>1</v>
      </c>
      <c r="O13" t="s">
        <v>14</v>
      </c>
      <c r="P13" s="3">
        <v>1</v>
      </c>
    </row>
    <row r="14" spans="1:16" x14ac:dyDescent="0.25">
      <c r="A14" t="s">
        <v>20</v>
      </c>
      <c r="B14">
        <v>20000</v>
      </c>
      <c r="C14">
        <v>45323.416666666664</v>
      </c>
      <c r="D14">
        <v>45351.999305555553</v>
      </c>
      <c r="E14" s="1">
        <v>13539</v>
      </c>
      <c r="F14" s="2">
        <v>6151</v>
      </c>
      <c r="G14" s="4">
        <v>0.67695000000000005</v>
      </c>
      <c r="H14" s="4">
        <v>0.30754999999999999</v>
      </c>
      <c r="I14" s="4">
        <f>F14/E14</f>
        <v>0.45431715784031318</v>
      </c>
      <c r="J14" t="s">
        <v>376</v>
      </c>
      <c r="L14" s="6" t="s">
        <v>10</v>
      </c>
      <c r="M14" s="4">
        <v>1</v>
      </c>
      <c r="O14" t="s">
        <v>10</v>
      </c>
      <c r="P14" s="3">
        <v>1</v>
      </c>
    </row>
    <row r="15" spans="1:16" x14ac:dyDescent="0.25">
      <c r="A15" t="s">
        <v>21</v>
      </c>
      <c r="B15">
        <v>180</v>
      </c>
      <c r="C15">
        <v>45271.416666666664</v>
      </c>
      <c r="D15">
        <v>45378.999305555553</v>
      </c>
      <c r="E15" s="1">
        <v>0</v>
      </c>
      <c r="F15" s="2">
        <v>52</v>
      </c>
      <c r="G15" s="4">
        <v>0</v>
      </c>
      <c r="H15" s="4">
        <v>0.28888888888888797</v>
      </c>
      <c r="I15" s="4" t="e">
        <f>F15/E15</f>
        <v>#DIV/0!</v>
      </c>
      <c r="J15" t="s">
        <v>375</v>
      </c>
      <c r="L15" s="6" t="s">
        <v>16</v>
      </c>
      <c r="M15" s="4">
        <v>1</v>
      </c>
      <c r="O15" t="s">
        <v>8</v>
      </c>
      <c r="P15" s="3">
        <v>1</v>
      </c>
    </row>
    <row r="16" spans="1:16" x14ac:dyDescent="0.25">
      <c r="A16" t="s">
        <v>22</v>
      </c>
      <c r="B16">
        <v>180</v>
      </c>
      <c r="C16">
        <v>45271.416666666664</v>
      </c>
      <c r="D16">
        <v>45378.999305555553</v>
      </c>
      <c r="E16" s="1">
        <v>0</v>
      </c>
      <c r="F16" s="2">
        <v>52</v>
      </c>
      <c r="G16" s="4">
        <v>0</v>
      </c>
      <c r="H16" s="4">
        <v>0.28888888888888797</v>
      </c>
      <c r="I16" s="4" t="e">
        <f>F16/E16</f>
        <v>#DIV/0!</v>
      </c>
      <c r="J16" t="s">
        <v>375</v>
      </c>
      <c r="L16" s="6" t="s">
        <v>9</v>
      </c>
      <c r="M16" s="4">
        <v>1</v>
      </c>
      <c r="O16" t="s">
        <v>11</v>
      </c>
      <c r="P16" s="3">
        <v>1</v>
      </c>
    </row>
    <row r="17" spans="1:16" x14ac:dyDescent="0.25">
      <c r="A17" t="s">
        <v>23</v>
      </c>
      <c r="B17">
        <v>200</v>
      </c>
      <c r="C17">
        <v>45261</v>
      </c>
      <c r="D17">
        <v>45322.999305555553</v>
      </c>
      <c r="E17" s="1">
        <v>100</v>
      </c>
      <c r="F17" s="2">
        <v>56</v>
      </c>
      <c r="G17" s="4">
        <v>0.5</v>
      </c>
      <c r="H17" s="4">
        <v>0.28000000000000003</v>
      </c>
      <c r="I17" s="4">
        <f>F17/E17</f>
        <v>0.56000000000000005</v>
      </c>
      <c r="J17" t="s">
        <v>377</v>
      </c>
      <c r="L17" s="6" t="s">
        <v>11</v>
      </c>
      <c r="M17" s="4">
        <v>1</v>
      </c>
      <c r="O17" t="s">
        <v>13</v>
      </c>
      <c r="P17" s="3">
        <v>1</v>
      </c>
    </row>
    <row r="18" spans="1:16" x14ac:dyDescent="0.25">
      <c r="A18" t="s">
        <v>24</v>
      </c>
      <c r="B18">
        <v>330</v>
      </c>
      <c r="C18">
        <v>45252.416666666664</v>
      </c>
      <c r="D18">
        <v>45378.999305555553</v>
      </c>
      <c r="E18" s="1">
        <v>0</v>
      </c>
      <c r="F18" s="2">
        <v>86</v>
      </c>
      <c r="G18" s="4">
        <v>0</v>
      </c>
      <c r="H18" s="4">
        <v>0.26060606060606001</v>
      </c>
      <c r="I18" s="4" t="e">
        <f>F18/E18</f>
        <v>#DIV/0!</v>
      </c>
      <c r="J18" t="s">
        <v>375</v>
      </c>
      <c r="L18" s="6" t="s">
        <v>8</v>
      </c>
      <c r="M18" s="4">
        <v>1</v>
      </c>
      <c r="O18" t="s">
        <v>33</v>
      </c>
      <c r="P18" s="3">
        <v>1</v>
      </c>
    </row>
    <row r="19" spans="1:16" x14ac:dyDescent="0.25">
      <c r="G19" s="4"/>
      <c r="H19" s="4"/>
      <c r="I19" s="4"/>
      <c r="L19" s="6" t="s">
        <v>46</v>
      </c>
      <c r="M19" s="4">
        <v>0.98</v>
      </c>
      <c r="P19" s="3"/>
    </row>
    <row r="20" spans="1:16" x14ac:dyDescent="0.25">
      <c r="G20" s="4"/>
      <c r="H20" s="4"/>
      <c r="I20" s="4"/>
      <c r="L20" s="6" t="s">
        <v>37</v>
      </c>
      <c r="M20" s="4">
        <v>0.97499999999999998</v>
      </c>
      <c r="P20" s="3"/>
    </row>
    <row r="21" spans="1:16" x14ac:dyDescent="0.25">
      <c r="G21" s="4"/>
      <c r="H21" s="4"/>
      <c r="I21" s="4"/>
      <c r="L21" s="6" t="s">
        <v>61</v>
      </c>
      <c r="M21" s="4">
        <v>0.96499999999999997</v>
      </c>
      <c r="P21" s="3"/>
    </row>
    <row r="22" spans="1:16" x14ac:dyDescent="0.25">
      <c r="G22" s="4"/>
      <c r="H22" s="4"/>
      <c r="I22" s="4"/>
      <c r="L22" s="6" t="s">
        <v>60</v>
      </c>
      <c r="M22" s="4">
        <v>0.95</v>
      </c>
      <c r="P22" s="3"/>
    </row>
    <row r="23" spans="1:16" x14ac:dyDescent="0.25">
      <c r="G23" s="4"/>
      <c r="H23" s="4"/>
      <c r="I23" s="4"/>
      <c r="L23" s="6" t="s">
        <v>34</v>
      </c>
      <c r="M23" s="4">
        <v>0.92274999999999996</v>
      </c>
      <c r="P23" s="3"/>
    </row>
    <row r="24" spans="1:16" x14ac:dyDescent="0.25">
      <c r="G24" s="4"/>
      <c r="H24" s="4"/>
      <c r="I24" s="4"/>
      <c r="L24" s="6" t="s">
        <v>85</v>
      </c>
      <c r="M24" s="4">
        <v>0.92200000000000004</v>
      </c>
      <c r="P24" s="3"/>
    </row>
    <row r="25" spans="1:16" x14ac:dyDescent="0.25">
      <c r="G25" s="4"/>
      <c r="H25" s="4"/>
      <c r="I25" s="4"/>
      <c r="L25" s="6" t="s">
        <v>15</v>
      </c>
      <c r="M25" s="4">
        <v>0.92179999999999995</v>
      </c>
      <c r="P25" s="3"/>
    </row>
    <row r="26" spans="1:16" x14ac:dyDescent="0.25">
      <c r="G26" s="4"/>
      <c r="H26" s="4"/>
      <c r="I26" s="4"/>
      <c r="L26" s="6" t="s">
        <v>25</v>
      </c>
      <c r="M26" s="4">
        <v>0.83099999999999996</v>
      </c>
      <c r="P26" s="3"/>
    </row>
    <row r="27" spans="1:16" x14ac:dyDescent="0.25">
      <c r="G27" s="4"/>
      <c r="H27" s="4"/>
      <c r="I27" s="4"/>
      <c r="L27" s="6" t="s">
        <v>19</v>
      </c>
      <c r="M27" s="4">
        <v>0.82894999999999996</v>
      </c>
      <c r="P27" s="3"/>
    </row>
    <row r="28" spans="1:16" x14ac:dyDescent="0.25">
      <c r="A28" t="s">
        <v>25</v>
      </c>
      <c r="B28">
        <v>1000</v>
      </c>
      <c r="C28">
        <v>45230.416666666664</v>
      </c>
      <c r="D28">
        <v>45382.875</v>
      </c>
      <c r="E28" s="1">
        <v>831</v>
      </c>
      <c r="F28" s="2">
        <v>257</v>
      </c>
      <c r="G28" s="4">
        <v>0.83099999999999996</v>
      </c>
      <c r="H28" s="4">
        <v>0.25700000000000001</v>
      </c>
      <c r="I28" s="4">
        <f>F28/E28</f>
        <v>0.30926594464500601</v>
      </c>
      <c r="J28" t="s">
        <v>376</v>
      </c>
      <c r="M28"/>
    </row>
    <row r="29" spans="1:16" x14ac:dyDescent="0.25">
      <c r="A29" t="s">
        <v>26</v>
      </c>
      <c r="B29">
        <v>180</v>
      </c>
      <c r="C29">
        <v>45271.416666666664</v>
      </c>
      <c r="D29">
        <v>45378.999305555553</v>
      </c>
      <c r="E29" s="1">
        <v>0</v>
      </c>
      <c r="F29" s="2">
        <v>45</v>
      </c>
      <c r="G29" s="4">
        <v>0</v>
      </c>
      <c r="H29" s="4">
        <v>0.25</v>
      </c>
      <c r="I29" s="4" t="e">
        <f>F29/E29</f>
        <v>#DIV/0!</v>
      </c>
      <c r="J29" t="s">
        <v>375</v>
      </c>
    </row>
    <row r="30" spans="1:16" x14ac:dyDescent="0.25">
      <c r="A30" t="s">
        <v>27</v>
      </c>
      <c r="B30">
        <v>20000</v>
      </c>
      <c r="C30">
        <v>45293.416666666664</v>
      </c>
      <c r="D30">
        <v>45322.999305555553</v>
      </c>
      <c r="E30" s="1">
        <v>10301</v>
      </c>
      <c r="F30" s="2">
        <v>4492</v>
      </c>
      <c r="G30" s="4">
        <v>0.51505000000000001</v>
      </c>
      <c r="H30" s="4">
        <v>0.22459999999999999</v>
      </c>
      <c r="I30" s="4">
        <f>F30/E30</f>
        <v>0.43607416755654793</v>
      </c>
      <c r="J30" t="s">
        <v>376</v>
      </c>
      <c r="L30" s="9" t="s">
        <v>331</v>
      </c>
    </row>
    <row r="31" spans="1:16" x14ac:dyDescent="0.25">
      <c r="A31" t="s">
        <v>28</v>
      </c>
      <c r="B31">
        <v>20000</v>
      </c>
      <c r="C31">
        <v>45310.416666666664</v>
      </c>
      <c r="D31">
        <v>45432.999305555553</v>
      </c>
      <c r="E31" s="1">
        <v>6459</v>
      </c>
      <c r="F31" s="2">
        <v>4361</v>
      </c>
      <c r="G31" s="4">
        <v>0.32295000000000001</v>
      </c>
      <c r="H31" s="4">
        <v>0.21804999999999999</v>
      </c>
      <c r="I31" s="4">
        <f>F31/E31</f>
        <v>0.67518191670537231</v>
      </c>
      <c r="J31" t="s">
        <v>377</v>
      </c>
    </row>
    <row r="32" spans="1:16" x14ac:dyDescent="0.25">
      <c r="A32" t="s">
        <v>29</v>
      </c>
      <c r="B32">
        <v>3001</v>
      </c>
      <c r="C32">
        <v>45192.416666666664</v>
      </c>
      <c r="D32">
        <v>45412.999305555553</v>
      </c>
      <c r="E32" s="1">
        <v>769</v>
      </c>
      <c r="F32" s="2">
        <v>654</v>
      </c>
      <c r="G32" s="4">
        <v>0.25624791736087899</v>
      </c>
      <c r="H32" s="4">
        <v>0.21792735754748399</v>
      </c>
      <c r="I32" s="4">
        <f>F32/E32</f>
        <v>0.85045513654096228</v>
      </c>
      <c r="J32" t="s">
        <v>375</v>
      </c>
      <c r="L32" s="5" t="s">
        <v>326</v>
      </c>
      <c r="M32" s="3" t="s">
        <v>332</v>
      </c>
      <c r="O32" t="s">
        <v>326</v>
      </c>
      <c r="P32" t="s">
        <v>332</v>
      </c>
    </row>
    <row r="33" spans="1:16" x14ac:dyDescent="0.25">
      <c r="A33" t="s">
        <v>30</v>
      </c>
      <c r="B33">
        <v>150</v>
      </c>
      <c r="C33">
        <v>45252.416666666664</v>
      </c>
      <c r="D33">
        <v>45345.999305555553</v>
      </c>
      <c r="E33" s="1">
        <v>0</v>
      </c>
      <c r="F33" s="2">
        <v>32</v>
      </c>
      <c r="G33" s="4">
        <v>0</v>
      </c>
      <c r="H33" s="4">
        <v>0.21333333333333299</v>
      </c>
      <c r="I33" s="4" t="e">
        <f>F33/E33</f>
        <v>#DIV/0!</v>
      </c>
      <c r="J33" t="s">
        <v>375</v>
      </c>
      <c r="L33" s="6" t="s">
        <v>8</v>
      </c>
      <c r="M33" s="4">
        <v>0.72</v>
      </c>
      <c r="O33" t="s">
        <v>8</v>
      </c>
      <c r="P33" s="3">
        <v>0.72</v>
      </c>
    </row>
    <row r="34" spans="1:16" x14ac:dyDescent="0.25">
      <c r="A34" t="s">
        <v>31</v>
      </c>
      <c r="B34">
        <v>735</v>
      </c>
      <c r="C34">
        <v>44515.416666666664</v>
      </c>
      <c r="D34">
        <v>45474.999305555553</v>
      </c>
      <c r="E34" s="1">
        <v>200</v>
      </c>
      <c r="F34" s="2">
        <v>156</v>
      </c>
      <c r="G34" s="4">
        <v>0.27210884353741499</v>
      </c>
      <c r="H34" s="4">
        <v>0.212244897959183</v>
      </c>
      <c r="I34" s="4">
        <f>F34/E34</f>
        <v>0.78</v>
      </c>
      <c r="J34" t="s">
        <v>375</v>
      </c>
      <c r="L34" s="6" t="s">
        <v>9</v>
      </c>
      <c r="M34" s="4">
        <v>0.65749999999999997</v>
      </c>
      <c r="O34" t="s">
        <v>9</v>
      </c>
      <c r="P34" s="3">
        <v>0.65749999999999997</v>
      </c>
    </row>
    <row r="35" spans="1:16" x14ac:dyDescent="0.25">
      <c r="A35" t="s">
        <v>32</v>
      </c>
      <c r="B35">
        <v>7000</v>
      </c>
      <c r="C35">
        <v>45310.416666666664</v>
      </c>
      <c r="D35">
        <v>45432.999305555553</v>
      </c>
      <c r="E35" s="1">
        <v>2000</v>
      </c>
      <c r="F35" s="2">
        <v>1440</v>
      </c>
      <c r="G35" s="4">
        <v>0.28571428571428498</v>
      </c>
      <c r="H35" s="4">
        <v>0.20571428571428499</v>
      </c>
      <c r="I35" s="4">
        <f>F35/E35</f>
        <v>0.72</v>
      </c>
      <c r="J35" t="s">
        <v>377</v>
      </c>
      <c r="L35" s="6" t="s">
        <v>10</v>
      </c>
      <c r="M35" s="4">
        <v>0.65571428571428503</v>
      </c>
      <c r="O35" t="s">
        <v>10</v>
      </c>
      <c r="P35" s="3">
        <v>0.65571428571428503</v>
      </c>
    </row>
    <row r="36" spans="1:16" x14ac:dyDescent="0.25">
      <c r="A36" t="s">
        <v>33</v>
      </c>
      <c r="B36">
        <v>20</v>
      </c>
      <c r="C36">
        <v>45294.416666666664</v>
      </c>
      <c r="D36">
        <v>45330.999305555553</v>
      </c>
      <c r="E36" s="1">
        <v>20</v>
      </c>
      <c r="F36" s="2">
        <v>4</v>
      </c>
      <c r="G36" s="4">
        <v>1</v>
      </c>
      <c r="H36" s="4">
        <v>0.2</v>
      </c>
      <c r="I36" s="4">
        <f>F36/E36</f>
        <v>0.2</v>
      </c>
      <c r="J36" t="s">
        <v>376</v>
      </c>
      <c r="L36" s="6" t="s">
        <v>11</v>
      </c>
      <c r="M36" s="4">
        <v>0.64</v>
      </c>
      <c r="O36" t="s">
        <v>11</v>
      </c>
      <c r="P36" s="3">
        <v>0.64</v>
      </c>
    </row>
    <row r="37" spans="1:16" x14ac:dyDescent="0.25">
      <c r="A37" t="s">
        <v>34</v>
      </c>
      <c r="B37">
        <v>12000</v>
      </c>
      <c r="C37">
        <v>45292.416666666664</v>
      </c>
      <c r="D37">
        <v>45382.999305555553</v>
      </c>
      <c r="E37" s="1">
        <v>11073</v>
      </c>
      <c r="F37" s="2">
        <v>2360</v>
      </c>
      <c r="G37" s="4">
        <v>0.92274999999999996</v>
      </c>
      <c r="H37" s="4">
        <v>0.19666666666666599</v>
      </c>
      <c r="I37" s="4">
        <f>F37/E37</f>
        <v>0.21313103946536621</v>
      </c>
      <c r="J37" t="s">
        <v>376</v>
      </c>
      <c r="L37" s="6" t="s">
        <v>12</v>
      </c>
      <c r="M37" s="4">
        <v>0.63256325632563204</v>
      </c>
      <c r="O37" t="s">
        <v>12</v>
      </c>
      <c r="P37" s="3">
        <v>0.63256325632563204</v>
      </c>
    </row>
    <row r="38" spans="1:16" x14ac:dyDescent="0.25">
      <c r="A38" t="s">
        <v>35</v>
      </c>
      <c r="B38">
        <v>100</v>
      </c>
      <c r="C38">
        <v>45253.416666666664</v>
      </c>
      <c r="D38">
        <v>45318.999305555553</v>
      </c>
      <c r="E38" s="1">
        <v>0</v>
      </c>
      <c r="F38" s="2">
        <v>18</v>
      </c>
      <c r="G38" s="4">
        <v>0</v>
      </c>
      <c r="H38" s="4">
        <v>0.18</v>
      </c>
      <c r="I38" s="4" t="e">
        <f>F38/E38</f>
        <v>#DIV/0!</v>
      </c>
      <c r="J38" t="s">
        <v>375</v>
      </c>
      <c r="L38" s="6" t="s">
        <v>13</v>
      </c>
      <c r="M38" s="4">
        <v>0.57999999999999996</v>
      </c>
      <c r="O38" t="s">
        <v>13</v>
      </c>
      <c r="P38" s="3">
        <v>0.57999999999999996</v>
      </c>
    </row>
    <row r="39" spans="1:16" x14ac:dyDescent="0.25">
      <c r="A39" t="s">
        <v>36</v>
      </c>
      <c r="B39">
        <v>20000</v>
      </c>
      <c r="C39">
        <v>45308.416666666664</v>
      </c>
      <c r="D39">
        <v>45322.999305555553</v>
      </c>
      <c r="E39" s="1">
        <v>7138</v>
      </c>
      <c r="F39" s="2">
        <v>3393</v>
      </c>
      <c r="G39" s="4">
        <v>0.3569</v>
      </c>
      <c r="H39" s="4">
        <v>0.16965</v>
      </c>
      <c r="I39" s="4">
        <f>F39/E39</f>
        <v>0.4753432333987111</v>
      </c>
      <c r="J39" t="s">
        <v>376</v>
      </c>
      <c r="L39" s="6" t="s">
        <v>14</v>
      </c>
      <c r="M39" s="4">
        <v>0.53333333333333299</v>
      </c>
      <c r="O39" t="s">
        <v>14</v>
      </c>
      <c r="P39" s="3">
        <v>0.53333333333333299</v>
      </c>
    </row>
    <row r="40" spans="1:16" x14ac:dyDescent="0.25">
      <c r="A40" t="s">
        <v>37</v>
      </c>
      <c r="B40">
        <v>400</v>
      </c>
      <c r="C40">
        <v>45286.416666666664</v>
      </c>
      <c r="D40">
        <v>45336.999305555553</v>
      </c>
      <c r="E40" s="1">
        <v>390</v>
      </c>
      <c r="F40" s="2">
        <v>64</v>
      </c>
      <c r="G40" s="4">
        <v>0.97499999999999998</v>
      </c>
      <c r="H40" s="4">
        <v>0.16</v>
      </c>
      <c r="I40" s="4">
        <f>F40/E40</f>
        <v>0.1641025641025641</v>
      </c>
      <c r="J40" t="s">
        <v>377</v>
      </c>
      <c r="L40" s="6" t="s">
        <v>15</v>
      </c>
      <c r="M40" s="4">
        <v>0.44130000000000003</v>
      </c>
      <c r="O40" t="s">
        <v>15</v>
      </c>
      <c r="P40" s="3">
        <v>0.44130000000000003</v>
      </c>
    </row>
    <row r="41" spans="1:16" x14ac:dyDescent="0.25">
      <c r="A41" t="s">
        <v>38</v>
      </c>
      <c r="B41">
        <v>853</v>
      </c>
      <c r="C41">
        <v>45214.416666666664</v>
      </c>
      <c r="D41">
        <v>45351.999305555553</v>
      </c>
      <c r="E41" s="1">
        <v>158</v>
      </c>
      <c r="F41" s="2">
        <v>134</v>
      </c>
      <c r="G41" s="4">
        <v>0.185228604923798</v>
      </c>
      <c r="H41" s="4">
        <v>0.15709261430246099</v>
      </c>
      <c r="I41" s="4">
        <f>F41/E41</f>
        <v>0.84810126582278478</v>
      </c>
      <c r="J41" t="s">
        <v>376</v>
      </c>
      <c r="L41" s="6" t="s">
        <v>16</v>
      </c>
      <c r="M41" s="4">
        <v>0.43</v>
      </c>
      <c r="O41" t="s">
        <v>16</v>
      </c>
      <c r="P41" s="3">
        <v>0.43</v>
      </c>
    </row>
    <row r="42" spans="1:16" x14ac:dyDescent="0.25">
      <c r="A42" t="s">
        <v>39</v>
      </c>
      <c r="B42">
        <v>350</v>
      </c>
      <c r="C42">
        <v>45253.416666666664</v>
      </c>
      <c r="D42">
        <v>45943.999305555553</v>
      </c>
      <c r="E42" s="1">
        <v>127</v>
      </c>
      <c r="F42" s="2">
        <v>54</v>
      </c>
      <c r="G42" s="4">
        <v>0.36285714285714199</v>
      </c>
      <c r="H42" s="4">
        <v>0.154285714285714</v>
      </c>
      <c r="I42" s="4">
        <f>F42/E42</f>
        <v>0.42519685039370081</v>
      </c>
      <c r="J42" t="s">
        <v>375</v>
      </c>
      <c r="L42" s="6" t="s">
        <v>17</v>
      </c>
      <c r="M42" s="4">
        <v>0.42433333333333301</v>
      </c>
      <c r="O42" t="s">
        <v>17</v>
      </c>
      <c r="P42" s="3">
        <v>0.42433333333333301</v>
      </c>
    </row>
    <row r="43" spans="1:16" x14ac:dyDescent="0.25">
      <c r="A43" t="s">
        <v>40</v>
      </c>
      <c r="B43">
        <v>10000</v>
      </c>
      <c r="C43">
        <v>45079.416666666664</v>
      </c>
      <c r="D43">
        <v>45351.999305555553</v>
      </c>
      <c r="E43" s="1">
        <v>3742</v>
      </c>
      <c r="F43" s="2">
        <v>1535</v>
      </c>
      <c r="G43" s="4">
        <v>0.37419999999999998</v>
      </c>
      <c r="H43" s="4">
        <v>0.1535</v>
      </c>
      <c r="I43" s="4">
        <f>F43/E43</f>
        <v>0.41020844468198825</v>
      </c>
      <c r="J43" t="s">
        <v>377</v>
      </c>
      <c r="M43"/>
    </row>
    <row r="44" spans="1:16" x14ac:dyDescent="0.25">
      <c r="A44" t="s">
        <v>41</v>
      </c>
      <c r="B44">
        <v>100</v>
      </c>
      <c r="C44">
        <v>45216.583333333336</v>
      </c>
      <c r="D44">
        <v>45309.999305555553</v>
      </c>
      <c r="E44" s="1">
        <v>0</v>
      </c>
      <c r="F44" s="2">
        <v>14</v>
      </c>
      <c r="G44" s="4">
        <v>0</v>
      </c>
      <c r="H44" s="4">
        <v>0.14000000000000001</v>
      </c>
      <c r="I44" s="4" t="e">
        <f>F44/E44</f>
        <v>#DIV/0!</v>
      </c>
      <c r="J44" t="s">
        <v>375</v>
      </c>
      <c r="M44"/>
    </row>
    <row r="45" spans="1:16" x14ac:dyDescent="0.25">
      <c r="A45" t="s">
        <v>42</v>
      </c>
      <c r="B45">
        <v>1191</v>
      </c>
      <c r="C45">
        <v>44193.71875</v>
      </c>
      <c r="D45">
        <v>45657.999305555553</v>
      </c>
      <c r="E45" s="1">
        <v>166</v>
      </c>
      <c r="F45" s="2">
        <v>166</v>
      </c>
      <c r="G45" s="4">
        <v>0.13937867338371099</v>
      </c>
      <c r="H45" s="4">
        <v>0.13937867338371099</v>
      </c>
      <c r="I45" s="4">
        <f>F45/E45</f>
        <v>1</v>
      </c>
      <c r="J45" t="s">
        <v>375</v>
      </c>
      <c r="L45" s="9" t="s">
        <v>333</v>
      </c>
    </row>
    <row r="46" spans="1:16" x14ac:dyDescent="0.25">
      <c r="A46" t="s">
        <v>43</v>
      </c>
      <c r="B46">
        <v>12000</v>
      </c>
      <c r="C46">
        <v>45292.416666666664</v>
      </c>
      <c r="D46">
        <v>45382.999305555553</v>
      </c>
      <c r="E46" s="1">
        <v>6769</v>
      </c>
      <c r="F46" s="2">
        <v>1656</v>
      </c>
      <c r="G46" s="4">
        <v>0.56408333333333305</v>
      </c>
      <c r="H46" s="4">
        <v>0.13800000000000001</v>
      </c>
      <c r="I46" s="4">
        <f>F46/E46</f>
        <v>0.24464470379672035</v>
      </c>
      <c r="J46" t="s">
        <v>376</v>
      </c>
    </row>
    <row r="47" spans="1:16" x14ac:dyDescent="0.25">
      <c r="A47" t="s">
        <v>44</v>
      </c>
      <c r="B47">
        <v>250</v>
      </c>
      <c r="C47">
        <v>45238.461111111108</v>
      </c>
      <c r="D47">
        <v>73050.999305555553</v>
      </c>
      <c r="E47" s="1">
        <v>132</v>
      </c>
      <c r="F47" s="2">
        <v>34</v>
      </c>
      <c r="G47" s="4">
        <v>0.52800000000000002</v>
      </c>
      <c r="H47" s="4">
        <v>0.13600000000000001</v>
      </c>
      <c r="I47" s="4">
        <f>F47/E47</f>
        <v>0.25757575757575757</v>
      </c>
      <c r="J47" t="s">
        <v>375</v>
      </c>
      <c r="L47" s="5" t="s">
        <v>326</v>
      </c>
      <c r="M47" s="3" t="s">
        <v>334</v>
      </c>
    </row>
    <row r="48" spans="1:16" x14ac:dyDescent="0.25">
      <c r="A48" t="s">
        <v>45</v>
      </c>
      <c r="B48">
        <v>700</v>
      </c>
      <c r="C48">
        <v>45271.416666666664</v>
      </c>
      <c r="D48">
        <v>45301.999305555553</v>
      </c>
      <c r="E48" s="1">
        <v>294</v>
      </c>
      <c r="F48" s="2">
        <v>91</v>
      </c>
      <c r="G48" s="4">
        <v>0.42</v>
      </c>
      <c r="H48" s="4">
        <v>0.13</v>
      </c>
      <c r="I48" s="4">
        <f>F48/E48</f>
        <v>0.30952380952380953</v>
      </c>
      <c r="J48" t="s">
        <v>378</v>
      </c>
      <c r="L48" s="6" t="s">
        <v>53</v>
      </c>
      <c r="M48" s="4">
        <v>1.1297297297297297</v>
      </c>
      <c r="O48" t="s">
        <v>389</v>
      </c>
    </row>
    <row r="49" spans="1:13" x14ac:dyDescent="0.25">
      <c r="A49" t="s">
        <v>46</v>
      </c>
      <c r="B49">
        <v>400</v>
      </c>
      <c r="C49">
        <v>45286.416666666664</v>
      </c>
      <c r="D49">
        <v>45336.999305555553</v>
      </c>
      <c r="E49" s="1">
        <v>392</v>
      </c>
      <c r="F49" s="2">
        <v>43</v>
      </c>
      <c r="G49" s="4">
        <v>0.98</v>
      </c>
      <c r="H49" s="4">
        <v>0.1075</v>
      </c>
      <c r="I49" s="4">
        <f>F49/E49</f>
        <v>0.10969387755102041</v>
      </c>
      <c r="J49" t="s">
        <v>377</v>
      </c>
      <c r="L49" s="6" t="s">
        <v>202</v>
      </c>
      <c r="M49" s="4">
        <v>1.0362694300518134</v>
      </c>
    </row>
    <row r="50" spans="1:13" x14ac:dyDescent="0.25">
      <c r="A50" t="s">
        <v>47</v>
      </c>
      <c r="B50">
        <v>250</v>
      </c>
      <c r="C50">
        <v>45099.663888888892</v>
      </c>
      <c r="D50">
        <v>73050.999305555553</v>
      </c>
      <c r="E50" s="1">
        <v>133</v>
      </c>
      <c r="F50" s="2">
        <v>26</v>
      </c>
      <c r="G50" s="4">
        <v>0.53200000000000003</v>
      </c>
      <c r="H50" s="4">
        <v>0.104</v>
      </c>
      <c r="I50" s="4">
        <f>F50/E50</f>
        <v>0.19548872180451127</v>
      </c>
      <c r="J50" t="s">
        <v>375</v>
      </c>
      <c r="L50" s="6" t="s">
        <v>137</v>
      </c>
      <c r="M50" s="4">
        <v>1.0190735694822888</v>
      </c>
    </row>
    <row r="51" spans="1:13" x14ac:dyDescent="0.25">
      <c r="A51" t="s">
        <v>48</v>
      </c>
      <c r="B51">
        <v>1421</v>
      </c>
      <c r="C51">
        <v>44348</v>
      </c>
      <c r="D51">
        <v>45406.999305555553</v>
      </c>
      <c r="E51" s="1">
        <v>200</v>
      </c>
      <c r="F51" s="2">
        <v>147</v>
      </c>
      <c r="G51" s="4">
        <v>0.14074595355383501</v>
      </c>
      <c r="H51" s="4">
        <v>0.10344827586206801</v>
      </c>
      <c r="I51" s="4">
        <f>F51/E51</f>
        <v>0.73499999999999999</v>
      </c>
      <c r="J51" t="s">
        <v>375</v>
      </c>
      <c r="L51" s="6" t="s">
        <v>120</v>
      </c>
      <c r="M51" s="4">
        <v>1.007212558336869</v>
      </c>
    </row>
    <row r="52" spans="1:13" x14ac:dyDescent="0.25">
      <c r="A52" t="s">
        <v>49</v>
      </c>
      <c r="B52">
        <v>4000</v>
      </c>
      <c r="C52">
        <v>45079.416666666664</v>
      </c>
      <c r="D52">
        <v>45351.999305555553</v>
      </c>
      <c r="E52" s="1">
        <v>695</v>
      </c>
      <c r="F52" s="2">
        <v>408</v>
      </c>
      <c r="G52" s="4">
        <v>0.17374999999999999</v>
      </c>
      <c r="H52" s="4">
        <v>0.10199999999999999</v>
      </c>
      <c r="I52" s="4">
        <f>F52/E52</f>
        <v>0.58705035971223019</v>
      </c>
      <c r="J52" t="s">
        <v>379</v>
      </c>
      <c r="L52" s="6" t="s">
        <v>237</v>
      </c>
      <c r="M52" s="4">
        <v>1.0044843049327354</v>
      </c>
    </row>
    <row r="53" spans="1:13" x14ac:dyDescent="0.25">
      <c r="A53" t="s">
        <v>50</v>
      </c>
      <c r="B53">
        <v>103</v>
      </c>
      <c r="C53">
        <v>45210.625</v>
      </c>
      <c r="D53">
        <v>45322.999305555553</v>
      </c>
      <c r="E53" s="1">
        <v>0</v>
      </c>
      <c r="F53" s="2">
        <v>10</v>
      </c>
      <c r="G53" s="4">
        <v>0</v>
      </c>
      <c r="H53" s="4">
        <v>9.7087378640776698E-2</v>
      </c>
      <c r="I53" s="4" t="e">
        <f>F53/E53</f>
        <v>#DIV/0!</v>
      </c>
      <c r="J53" t="s">
        <v>375</v>
      </c>
      <c r="L53" s="6" t="s">
        <v>65</v>
      </c>
      <c r="M53" s="4">
        <v>1</v>
      </c>
    </row>
    <row r="54" spans="1:13" x14ac:dyDescent="0.25">
      <c r="A54" t="s">
        <v>51</v>
      </c>
      <c r="B54">
        <v>186</v>
      </c>
      <c r="C54">
        <v>44515.416666666664</v>
      </c>
      <c r="D54">
        <v>45454.999305555553</v>
      </c>
      <c r="E54" s="1">
        <v>0</v>
      </c>
      <c r="F54" s="2">
        <v>18</v>
      </c>
      <c r="G54" s="4">
        <v>0</v>
      </c>
      <c r="H54" s="4">
        <v>9.6774193548387094E-2</v>
      </c>
      <c r="I54" s="4" t="e">
        <f>F54/E54</f>
        <v>#DIV/0!</v>
      </c>
      <c r="J54" t="s">
        <v>375</v>
      </c>
      <c r="L54" s="6" t="s">
        <v>18</v>
      </c>
      <c r="M54" s="4">
        <v>1</v>
      </c>
    </row>
    <row r="55" spans="1:13" x14ac:dyDescent="0.25">
      <c r="A55" t="s">
        <v>52</v>
      </c>
      <c r="B55">
        <v>1200</v>
      </c>
      <c r="C55">
        <v>45308.416666666664</v>
      </c>
      <c r="D55">
        <v>45351.999305555553</v>
      </c>
      <c r="E55" s="1">
        <v>1200</v>
      </c>
      <c r="F55" s="2">
        <v>115</v>
      </c>
      <c r="G55" s="4">
        <v>1</v>
      </c>
      <c r="H55" s="4">
        <v>9.5833333333333298E-2</v>
      </c>
      <c r="I55" s="4">
        <f>F55/E55</f>
        <v>9.583333333333334E-2</v>
      </c>
      <c r="J55" t="s">
        <v>376</v>
      </c>
      <c r="L55" s="6" t="s">
        <v>227</v>
      </c>
      <c r="M55" s="4">
        <v>1</v>
      </c>
    </row>
    <row r="56" spans="1:13" x14ac:dyDescent="0.25">
      <c r="A56" t="s">
        <v>53</v>
      </c>
      <c r="B56">
        <v>2193</v>
      </c>
      <c r="C56">
        <v>45192.416666666664</v>
      </c>
      <c r="D56">
        <v>45412.999305555553</v>
      </c>
      <c r="E56" s="1">
        <v>185</v>
      </c>
      <c r="F56" s="2">
        <v>209</v>
      </c>
      <c r="G56" s="4">
        <v>8.4359325125398996E-2</v>
      </c>
      <c r="H56" s="4">
        <v>9.5303237574099406E-2</v>
      </c>
      <c r="I56" s="4">
        <f>F56/E56</f>
        <v>1.1297297297297297</v>
      </c>
      <c r="J56" t="s">
        <v>375</v>
      </c>
      <c r="L56" s="6" t="s">
        <v>218</v>
      </c>
      <c r="M56" s="4">
        <v>1</v>
      </c>
    </row>
    <row r="57" spans="1:13" x14ac:dyDescent="0.25">
      <c r="A57" t="s">
        <v>54</v>
      </c>
      <c r="B57">
        <v>284</v>
      </c>
      <c r="C57">
        <v>44378.416666666664</v>
      </c>
      <c r="D57">
        <v>45428.999305555553</v>
      </c>
      <c r="E57" s="1">
        <v>0</v>
      </c>
      <c r="F57" s="2">
        <v>27</v>
      </c>
      <c r="G57" s="4">
        <v>0</v>
      </c>
      <c r="H57" s="4">
        <v>9.5070422535211196E-2</v>
      </c>
      <c r="I57" s="4" t="e">
        <f>F57/E57</f>
        <v>#DIV/0!</v>
      </c>
      <c r="J57" t="s">
        <v>375</v>
      </c>
      <c r="L57" s="6" t="s">
        <v>132</v>
      </c>
      <c r="M57" s="4">
        <v>1</v>
      </c>
    </row>
    <row r="58" spans="1:13" x14ac:dyDescent="0.25">
      <c r="A58" t="s">
        <v>55</v>
      </c>
      <c r="B58">
        <v>233</v>
      </c>
      <c r="C58">
        <v>44348</v>
      </c>
      <c r="D58">
        <v>45309.416666666664</v>
      </c>
      <c r="E58" s="1">
        <v>0</v>
      </c>
      <c r="F58" s="2">
        <v>21</v>
      </c>
      <c r="G58" s="4">
        <v>0</v>
      </c>
      <c r="H58" s="4">
        <v>9.0128755364806801E-2</v>
      </c>
      <c r="I58" s="4" t="e">
        <f>F58/E58</f>
        <v>#DIV/0!</v>
      </c>
      <c r="J58" t="s">
        <v>375</v>
      </c>
      <c r="L58" s="6" t="s">
        <v>88</v>
      </c>
      <c r="M58" s="4">
        <v>1</v>
      </c>
    </row>
    <row r="59" spans="1:13" x14ac:dyDescent="0.25">
      <c r="A59" t="s">
        <v>56</v>
      </c>
      <c r="B59">
        <v>180</v>
      </c>
      <c r="C59">
        <v>45272.666666666664</v>
      </c>
      <c r="D59">
        <v>45296.999305555553</v>
      </c>
      <c r="E59" s="1">
        <v>0</v>
      </c>
      <c r="F59" s="2">
        <v>16</v>
      </c>
      <c r="G59" s="4">
        <v>0</v>
      </c>
      <c r="H59" s="4">
        <v>8.8888888888888795E-2</v>
      </c>
      <c r="I59" s="4" t="e">
        <f>F59/E59</f>
        <v>#DIV/0!</v>
      </c>
      <c r="L59" s="6" t="s">
        <v>183</v>
      </c>
      <c r="M59" s="4">
        <v>1</v>
      </c>
    </row>
    <row r="60" spans="1:13" x14ac:dyDescent="0.25">
      <c r="A60" t="s">
        <v>57</v>
      </c>
      <c r="B60">
        <v>1300</v>
      </c>
      <c r="C60">
        <v>45293.416666666664</v>
      </c>
      <c r="D60">
        <v>45382.999305555553</v>
      </c>
      <c r="E60" s="1">
        <v>952</v>
      </c>
      <c r="F60" s="2">
        <v>112</v>
      </c>
      <c r="G60" s="4">
        <v>0.73230769230769199</v>
      </c>
      <c r="H60" s="4">
        <v>8.6153846153846095E-2</v>
      </c>
      <c r="I60" s="4">
        <f>F60/E60</f>
        <v>0.11764705882352941</v>
      </c>
      <c r="J60" t="s">
        <v>376</v>
      </c>
      <c r="L60" s="6" t="s">
        <v>128</v>
      </c>
      <c r="M60" s="4">
        <v>1</v>
      </c>
    </row>
    <row r="61" spans="1:13" x14ac:dyDescent="0.25">
      <c r="A61" t="s">
        <v>58</v>
      </c>
      <c r="B61">
        <v>1000</v>
      </c>
      <c r="C61">
        <v>45252.416666666664</v>
      </c>
      <c r="D61">
        <v>45383.999305555553</v>
      </c>
      <c r="E61" s="1">
        <v>206</v>
      </c>
      <c r="F61" s="2">
        <v>84</v>
      </c>
      <c r="G61" s="4">
        <v>0.20599999999999999</v>
      </c>
      <c r="H61" s="4">
        <v>8.4000000000000005E-2</v>
      </c>
      <c r="I61" s="4">
        <f>F61/E61</f>
        <v>0.40776699029126212</v>
      </c>
      <c r="J61" t="s">
        <v>377</v>
      </c>
      <c r="L61" s="6" t="s">
        <v>42</v>
      </c>
      <c r="M61" s="4">
        <v>1</v>
      </c>
    </row>
    <row r="62" spans="1:13" x14ac:dyDescent="0.25">
      <c r="A62" t="s">
        <v>59</v>
      </c>
      <c r="B62">
        <v>200</v>
      </c>
      <c r="C62">
        <v>45223.416666666664</v>
      </c>
      <c r="D62">
        <v>45473.875</v>
      </c>
      <c r="E62" s="1">
        <v>412</v>
      </c>
      <c r="F62" s="2">
        <v>16</v>
      </c>
      <c r="G62" s="4">
        <v>2.06</v>
      </c>
      <c r="H62" s="4">
        <v>0.08</v>
      </c>
      <c r="I62" s="4">
        <f>F62/E62</f>
        <v>3.8834951456310676E-2</v>
      </c>
      <c r="J62" t="s">
        <v>376</v>
      </c>
      <c r="M62"/>
    </row>
    <row r="63" spans="1:13" x14ac:dyDescent="0.25">
      <c r="A63" t="s">
        <v>60</v>
      </c>
      <c r="B63">
        <v>200</v>
      </c>
      <c r="C63">
        <v>45289.416666666664</v>
      </c>
      <c r="D63">
        <v>45336.999305555553</v>
      </c>
      <c r="E63" s="1">
        <v>190</v>
      </c>
      <c r="F63" s="2">
        <v>16</v>
      </c>
      <c r="G63" s="4">
        <v>0.95</v>
      </c>
      <c r="H63" s="4">
        <v>0.08</v>
      </c>
      <c r="I63" s="4">
        <f>F63/E63</f>
        <v>8.4210526315789472E-2</v>
      </c>
      <c r="J63" t="s">
        <v>380</v>
      </c>
      <c r="M63"/>
    </row>
    <row r="64" spans="1:13" x14ac:dyDescent="0.25">
      <c r="A64" t="s">
        <v>61</v>
      </c>
      <c r="B64">
        <v>200</v>
      </c>
      <c r="C64">
        <v>45287.416666666664</v>
      </c>
      <c r="D64">
        <v>45322.999305555553</v>
      </c>
      <c r="E64" s="1">
        <v>193</v>
      </c>
      <c r="F64" s="2">
        <v>16</v>
      </c>
      <c r="G64" s="4">
        <v>0.96499999999999997</v>
      </c>
      <c r="H64" s="4">
        <v>0.08</v>
      </c>
      <c r="I64" s="4">
        <f>F64/E64</f>
        <v>8.2901554404145081E-2</v>
      </c>
      <c r="J64" t="s">
        <v>380</v>
      </c>
      <c r="L64" s="6" t="s">
        <v>385</v>
      </c>
      <c r="M64"/>
    </row>
    <row r="65" spans="1:14" x14ac:dyDescent="0.25">
      <c r="A65" t="s">
        <v>62</v>
      </c>
      <c r="B65">
        <v>200</v>
      </c>
      <c r="C65">
        <v>45226.416666666664</v>
      </c>
      <c r="D65">
        <v>45473.875</v>
      </c>
      <c r="E65" s="1">
        <v>212</v>
      </c>
      <c r="F65" s="2">
        <v>16</v>
      </c>
      <c r="G65" s="4">
        <v>1.06</v>
      </c>
      <c r="H65" s="4">
        <v>0.08</v>
      </c>
      <c r="I65" s="4">
        <f>F65/E65</f>
        <v>7.5471698113207544E-2</v>
      </c>
      <c r="J65" t="s">
        <v>376</v>
      </c>
      <c r="M65"/>
    </row>
    <row r="66" spans="1:14" x14ac:dyDescent="0.25">
      <c r="A66" t="s">
        <v>63</v>
      </c>
      <c r="B66">
        <v>1000</v>
      </c>
      <c r="C66">
        <v>45261</v>
      </c>
      <c r="D66">
        <v>45322.916666666664</v>
      </c>
      <c r="E66" s="1">
        <v>667</v>
      </c>
      <c r="F66" s="2">
        <v>77</v>
      </c>
      <c r="G66" s="4">
        <v>0.66700000000000004</v>
      </c>
      <c r="H66" s="4">
        <v>7.6999999999999999E-2</v>
      </c>
      <c r="I66" s="4">
        <f>F66/E66</f>
        <v>0.11544227886056972</v>
      </c>
      <c r="J66" t="s">
        <v>380</v>
      </c>
      <c r="M66"/>
    </row>
    <row r="67" spans="1:14" x14ac:dyDescent="0.25">
      <c r="A67" t="s">
        <v>64</v>
      </c>
      <c r="B67">
        <v>40</v>
      </c>
      <c r="C67">
        <v>45238.583333333336</v>
      </c>
      <c r="D67">
        <v>45329.999305555553</v>
      </c>
      <c r="E67" s="1">
        <v>0</v>
      </c>
      <c r="F67" s="2">
        <v>3</v>
      </c>
      <c r="G67" s="4">
        <v>0</v>
      </c>
      <c r="H67" s="4">
        <v>7.4999999999999997E-2</v>
      </c>
      <c r="I67" s="4" t="e">
        <f>F67/E67</f>
        <v>#DIV/0!</v>
      </c>
      <c r="J67" t="s">
        <v>375</v>
      </c>
      <c r="L67" s="5" t="s">
        <v>328</v>
      </c>
      <c r="M67" t="s">
        <v>387</v>
      </c>
      <c r="N67" t="s">
        <v>388</v>
      </c>
    </row>
    <row r="68" spans="1:14" x14ac:dyDescent="0.25">
      <c r="A68" t="s">
        <v>65</v>
      </c>
      <c r="B68">
        <v>1094</v>
      </c>
      <c r="C68">
        <v>44193.71875</v>
      </c>
      <c r="D68">
        <v>45657.999305555553</v>
      </c>
      <c r="E68" s="1">
        <v>80</v>
      </c>
      <c r="F68" s="2">
        <v>80</v>
      </c>
      <c r="G68" s="4">
        <v>7.3126142595977994E-2</v>
      </c>
      <c r="H68" s="4">
        <v>7.3126142595977994E-2</v>
      </c>
      <c r="I68" s="4">
        <f>F68/E68</f>
        <v>1</v>
      </c>
      <c r="J68" t="s">
        <v>375</v>
      </c>
      <c r="L68" s="6" t="s">
        <v>376</v>
      </c>
      <c r="M68" s="4">
        <v>0.31663090644074438</v>
      </c>
      <c r="N68" s="4">
        <v>6.0700662379565243E-2</v>
      </c>
    </row>
    <row r="69" spans="1:14" x14ac:dyDescent="0.25">
      <c r="A69" t="s">
        <v>66</v>
      </c>
      <c r="B69">
        <v>2500</v>
      </c>
      <c r="C69">
        <v>45293.416666666664</v>
      </c>
      <c r="D69">
        <v>45382.999305555553</v>
      </c>
      <c r="E69" s="1">
        <v>1699</v>
      </c>
      <c r="F69" s="2">
        <v>177</v>
      </c>
      <c r="G69" s="4">
        <v>0.67959999999999998</v>
      </c>
      <c r="H69" s="4">
        <v>7.0800000000000002E-2</v>
      </c>
      <c r="I69" s="4">
        <f>F69/E69</f>
        <v>0.10417892878163626</v>
      </c>
      <c r="J69" t="s">
        <v>376</v>
      </c>
      <c r="L69" s="6" t="s">
        <v>380</v>
      </c>
      <c r="M69" s="4">
        <v>0.31106350008286004</v>
      </c>
      <c r="N69" s="4">
        <v>2.7979480451458202E-2</v>
      </c>
    </row>
    <row r="70" spans="1:14" x14ac:dyDescent="0.25">
      <c r="A70" t="s">
        <v>67</v>
      </c>
      <c r="B70">
        <v>2000</v>
      </c>
      <c r="C70">
        <v>45268</v>
      </c>
      <c r="D70">
        <v>45412.999305555553</v>
      </c>
      <c r="E70" s="1">
        <v>405</v>
      </c>
      <c r="F70" s="2">
        <v>139</v>
      </c>
      <c r="G70" s="4">
        <v>0.20250000000000001</v>
      </c>
      <c r="H70" s="4">
        <v>6.9500000000000006E-2</v>
      </c>
      <c r="I70" s="4">
        <f>F70/E70</f>
        <v>0.34320987654320989</v>
      </c>
      <c r="J70" t="s">
        <v>377</v>
      </c>
      <c r="L70" s="6" t="s">
        <v>381</v>
      </c>
      <c r="M70" s="4">
        <v>0.29887412346921649</v>
      </c>
      <c r="N70" s="4">
        <v>4.0225876530783425E-2</v>
      </c>
    </row>
    <row r="71" spans="1:14" x14ac:dyDescent="0.25">
      <c r="A71" t="s">
        <v>68</v>
      </c>
      <c r="B71">
        <v>20000</v>
      </c>
      <c r="C71">
        <v>45293.416666666664</v>
      </c>
      <c r="D71">
        <v>45322.999305555553</v>
      </c>
      <c r="E71" s="1">
        <v>4957</v>
      </c>
      <c r="F71" s="2">
        <v>1329</v>
      </c>
      <c r="G71" s="4">
        <v>0.24784999999999999</v>
      </c>
      <c r="H71" s="4">
        <v>6.6449999999999995E-2</v>
      </c>
      <c r="I71" s="4">
        <f>F71/E71</f>
        <v>0.26810570909824488</v>
      </c>
      <c r="J71" t="s">
        <v>381</v>
      </c>
      <c r="L71" s="6" t="s">
        <v>378</v>
      </c>
      <c r="M71" s="4">
        <v>0.17333333333333334</v>
      </c>
      <c r="N71" s="4">
        <v>4.5000000000000005E-2</v>
      </c>
    </row>
    <row r="72" spans="1:14" x14ac:dyDescent="0.25">
      <c r="A72" t="s">
        <v>69</v>
      </c>
      <c r="B72">
        <v>7000</v>
      </c>
      <c r="C72">
        <v>45310.416666666664</v>
      </c>
      <c r="D72">
        <v>45432.999305555553</v>
      </c>
      <c r="E72" s="1">
        <v>1140</v>
      </c>
      <c r="F72" s="2">
        <v>455</v>
      </c>
      <c r="G72" s="4">
        <v>0.16285714285714201</v>
      </c>
      <c r="H72" s="4">
        <v>6.5000000000000002E-2</v>
      </c>
      <c r="I72" s="4">
        <f>F72/E72</f>
        <v>0.39912280701754388</v>
      </c>
      <c r="J72" t="s">
        <v>377</v>
      </c>
      <c r="L72" s="6" t="s">
        <v>375</v>
      </c>
      <c r="M72" s="4">
        <v>0.1611727479775559</v>
      </c>
      <c r="N72" s="4">
        <v>0.13665689630872335</v>
      </c>
    </row>
    <row r="73" spans="1:14" x14ac:dyDescent="0.25">
      <c r="A73" t="s">
        <v>70</v>
      </c>
      <c r="B73">
        <v>2000</v>
      </c>
      <c r="C73">
        <v>45272.416666666664</v>
      </c>
      <c r="D73">
        <v>45337.999305555553</v>
      </c>
      <c r="E73" s="1">
        <v>782</v>
      </c>
      <c r="F73" s="2">
        <v>129</v>
      </c>
      <c r="G73" s="4">
        <v>0.39100000000000001</v>
      </c>
      <c r="H73" s="4">
        <v>6.4500000000000002E-2</v>
      </c>
      <c r="I73" s="4">
        <f>F73/E73</f>
        <v>0.16496163682864451</v>
      </c>
      <c r="J73" t="s">
        <v>376</v>
      </c>
      <c r="L73" s="6" t="s">
        <v>377</v>
      </c>
      <c r="M73" s="4">
        <v>0.14798796629060368</v>
      </c>
      <c r="N73" s="4">
        <v>3.2453846010070224E-2</v>
      </c>
    </row>
    <row r="74" spans="1:14" x14ac:dyDescent="0.25">
      <c r="A74" t="s">
        <v>71</v>
      </c>
      <c r="B74">
        <v>20000</v>
      </c>
      <c r="C74">
        <v>45301.416666666664</v>
      </c>
      <c r="D74">
        <v>45322.999305555553</v>
      </c>
      <c r="E74" s="1">
        <v>4624</v>
      </c>
      <c r="F74" s="2">
        <v>1286</v>
      </c>
      <c r="G74" s="4">
        <v>0.23119999999999999</v>
      </c>
      <c r="H74" s="4">
        <v>6.4299999999999996E-2</v>
      </c>
      <c r="I74" s="4">
        <f>F74/E74</f>
        <v>0.27811418685121109</v>
      </c>
      <c r="J74" t="s">
        <v>381</v>
      </c>
      <c r="L74" s="6" t="s">
        <v>382</v>
      </c>
      <c r="M74" s="4">
        <v>0.10705293408666218</v>
      </c>
      <c r="N74" s="4">
        <v>1.0523652007261649E-2</v>
      </c>
    </row>
    <row r="75" spans="1:14" x14ac:dyDescent="0.25">
      <c r="A75" t="s">
        <v>72</v>
      </c>
      <c r="B75">
        <v>100</v>
      </c>
      <c r="C75">
        <v>45286.416666666664</v>
      </c>
      <c r="D75">
        <v>45336.999305555553</v>
      </c>
      <c r="E75" s="1">
        <v>49</v>
      </c>
      <c r="F75" s="2">
        <v>6</v>
      </c>
      <c r="G75" s="4">
        <v>0.49</v>
      </c>
      <c r="H75" s="4">
        <v>0.06</v>
      </c>
      <c r="I75" s="4">
        <f>F75/E75</f>
        <v>0.12244897959183673</v>
      </c>
      <c r="J75" t="s">
        <v>377</v>
      </c>
      <c r="L75" s="6" t="s">
        <v>379</v>
      </c>
      <c r="M75" s="4">
        <v>7.8062658836098628E-2</v>
      </c>
      <c r="N75" s="4">
        <v>9.3785457807459491E-3</v>
      </c>
    </row>
    <row r="76" spans="1:14" x14ac:dyDescent="0.25">
      <c r="A76" t="s">
        <v>73</v>
      </c>
      <c r="B76">
        <v>199324</v>
      </c>
      <c r="C76">
        <v>44088.607638888891</v>
      </c>
      <c r="D76">
        <v>45657.999305555553</v>
      </c>
      <c r="E76" s="1">
        <v>11798</v>
      </c>
      <c r="F76" s="2">
        <v>11702</v>
      </c>
      <c r="G76" s="4">
        <v>5.9190062410948999E-2</v>
      </c>
      <c r="H76" s="4">
        <v>5.8708434508639197E-2</v>
      </c>
      <c r="I76" s="4">
        <f>F76/E76</f>
        <v>0.99186302763180201</v>
      </c>
      <c r="J76" t="s">
        <v>375</v>
      </c>
      <c r="L76" s="6" t="s">
        <v>383</v>
      </c>
      <c r="M76" s="4">
        <v>2.1571428571428571E-2</v>
      </c>
      <c r="N76" s="4">
        <v>3.5714285714285718E-3</v>
      </c>
    </row>
    <row r="77" spans="1:14" x14ac:dyDescent="0.25">
      <c r="A77" t="s">
        <v>74</v>
      </c>
      <c r="B77">
        <v>20000</v>
      </c>
      <c r="C77">
        <v>45323.416666666664</v>
      </c>
      <c r="D77">
        <v>45351.999305555553</v>
      </c>
      <c r="E77" s="1">
        <v>6681</v>
      </c>
      <c r="F77" s="2">
        <v>1167</v>
      </c>
      <c r="G77" s="4">
        <v>0.33405000000000001</v>
      </c>
      <c r="H77" s="4">
        <v>5.8349999999999999E-2</v>
      </c>
      <c r="I77" s="4">
        <f>F77/E77</f>
        <v>0.1746744499326448</v>
      </c>
      <c r="J77" t="s">
        <v>381</v>
      </c>
      <c r="L77" s="6" t="s">
        <v>386</v>
      </c>
      <c r="M77" s="4">
        <v>1.4285714285714251E-2</v>
      </c>
      <c r="N77" s="4">
        <v>4.4444444444444398E-2</v>
      </c>
    </row>
    <row r="78" spans="1:14" x14ac:dyDescent="0.25">
      <c r="A78" t="s">
        <v>75</v>
      </c>
      <c r="B78">
        <v>140</v>
      </c>
      <c r="C78">
        <v>44627.416666666664</v>
      </c>
      <c r="D78">
        <v>45555.999305555553</v>
      </c>
      <c r="E78" s="1">
        <v>0</v>
      </c>
      <c r="F78" s="2">
        <v>8</v>
      </c>
      <c r="G78" s="4">
        <v>0</v>
      </c>
      <c r="H78" s="4">
        <v>5.7142857142857099E-2</v>
      </c>
      <c r="I78" s="4" t="e">
        <f>F78/E78</f>
        <v>#DIV/0!</v>
      </c>
      <c r="J78" t="s">
        <v>375</v>
      </c>
      <c r="L78" s="6" t="s">
        <v>384</v>
      </c>
      <c r="M78" s="4">
        <v>0</v>
      </c>
      <c r="N78" s="4">
        <v>5.5527528042453303E-4</v>
      </c>
    </row>
    <row r="79" spans="1:14" x14ac:dyDescent="0.25">
      <c r="A79" t="s">
        <v>76</v>
      </c>
      <c r="B79">
        <v>1000</v>
      </c>
      <c r="C79">
        <v>45261.416666666664</v>
      </c>
      <c r="D79">
        <v>45293.999305555553</v>
      </c>
      <c r="E79" s="1">
        <v>211</v>
      </c>
      <c r="F79" s="2">
        <v>56</v>
      </c>
      <c r="G79" s="4">
        <v>0.21099999999999999</v>
      </c>
      <c r="H79" s="4">
        <v>5.6000000000000001E-2</v>
      </c>
      <c r="I79" s="4">
        <f>F79/E79</f>
        <v>0.26540284360189575</v>
      </c>
      <c r="J79" t="s">
        <v>382</v>
      </c>
      <c r="L79" s="6" t="s">
        <v>329</v>
      </c>
      <c r="M79" s="4">
        <v>0.16630188845859892</v>
      </c>
      <c r="N79" s="4">
        <v>5.1721481834105493E-2</v>
      </c>
    </row>
    <row r="80" spans="1:14" x14ac:dyDescent="0.25">
      <c r="A80" t="s">
        <v>77</v>
      </c>
      <c r="B80">
        <v>19</v>
      </c>
      <c r="C80">
        <v>45251.666666666664</v>
      </c>
      <c r="D80">
        <v>47118.999305555553</v>
      </c>
      <c r="E80" s="1">
        <v>0</v>
      </c>
      <c r="F80" s="2">
        <v>1</v>
      </c>
      <c r="G80" s="4">
        <v>0</v>
      </c>
      <c r="H80" s="4">
        <v>5.2631578947368397E-2</v>
      </c>
      <c r="I80" s="4" t="e">
        <f>F80/E80</f>
        <v>#DIV/0!</v>
      </c>
      <c r="J80" t="s">
        <v>375</v>
      </c>
      <c r="M80"/>
    </row>
    <row r="81" spans="1:13" x14ac:dyDescent="0.25">
      <c r="A81" t="s">
        <v>78</v>
      </c>
      <c r="B81">
        <v>40</v>
      </c>
      <c r="C81">
        <v>45231.666666666664</v>
      </c>
      <c r="D81">
        <v>45384.999305555553</v>
      </c>
      <c r="E81" s="1">
        <v>0</v>
      </c>
      <c r="F81" s="2">
        <v>2</v>
      </c>
      <c r="G81" s="4">
        <v>0</v>
      </c>
      <c r="H81" s="4">
        <v>0.05</v>
      </c>
      <c r="I81" s="4" t="e">
        <f>F81/E81</f>
        <v>#DIV/0!</v>
      </c>
      <c r="J81" t="s">
        <v>375</v>
      </c>
      <c r="M81"/>
    </row>
    <row r="82" spans="1:13" x14ac:dyDescent="0.25">
      <c r="A82" t="s">
        <v>79</v>
      </c>
      <c r="B82">
        <v>123</v>
      </c>
      <c r="C82">
        <v>45223.416666666664</v>
      </c>
      <c r="D82">
        <v>45357.999305555553</v>
      </c>
      <c r="E82" s="1">
        <v>0</v>
      </c>
      <c r="F82" s="2">
        <v>6</v>
      </c>
      <c r="G82" s="4">
        <v>0</v>
      </c>
      <c r="H82" s="4">
        <v>4.8780487804878002E-2</v>
      </c>
      <c r="I82" s="4" t="e">
        <f>F82/E82</f>
        <v>#DIV/0!</v>
      </c>
      <c r="J82" t="s">
        <v>375</v>
      </c>
      <c r="M82"/>
    </row>
    <row r="83" spans="1:13" x14ac:dyDescent="0.25">
      <c r="A83" t="s">
        <v>80</v>
      </c>
      <c r="B83">
        <v>500</v>
      </c>
      <c r="C83">
        <v>45230.416666666664</v>
      </c>
      <c r="D83">
        <v>45322.999305555553</v>
      </c>
      <c r="E83" s="1">
        <v>309</v>
      </c>
      <c r="F83" s="2">
        <v>24</v>
      </c>
      <c r="G83" s="4">
        <v>0.61799999999999999</v>
      </c>
      <c r="H83" s="4">
        <v>4.8000000000000001E-2</v>
      </c>
      <c r="I83" s="4">
        <f>F83/E83</f>
        <v>7.7669902912621352E-2</v>
      </c>
      <c r="J83" t="s">
        <v>379</v>
      </c>
      <c r="M83"/>
    </row>
    <row r="84" spans="1:13" x14ac:dyDescent="0.25">
      <c r="A84" t="s">
        <v>81</v>
      </c>
      <c r="B84">
        <v>500</v>
      </c>
      <c r="C84">
        <v>45288.416666666664</v>
      </c>
      <c r="D84">
        <v>45352.999305555553</v>
      </c>
      <c r="E84" s="1">
        <v>101</v>
      </c>
      <c r="F84" s="2">
        <v>24</v>
      </c>
      <c r="G84" s="4">
        <v>0.20200000000000001</v>
      </c>
      <c r="H84" s="4">
        <v>4.8000000000000001E-2</v>
      </c>
      <c r="I84" s="4">
        <f>F84/E84</f>
        <v>0.23762376237623761</v>
      </c>
      <c r="J84" t="s">
        <v>379</v>
      </c>
      <c r="M84"/>
    </row>
    <row r="85" spans="1:13" x14ac:dyDescent="0.25">
      <c r="A85" t="s">
        <v>82</v>
      </c>
      <c r="B85">
        <v>5000</v>
      </c>
      <c r="C85">
        <v>45286.416666666664</v>
      </c>
      <c r="D85">
        <v>45322.999305555553</v>
      </c>
      <c r="E85" s="1">
        <v>3674</v>
      </c>
      <c r="F85" s="2">
        <v>238</v>
      </c>
      <c r="G85" s="4">
        <v>0.73480000000000001</v>
      </c>
      <c r="H85" s="4">
        <v>4.7600000000000003E-2</v>
      </c>
      <c r="I85" s="4">
        <f>F85/E85</f>
        <v>6.4779531845400112E-2</v>
      </c>
      <c r="J85" t="s">
        <v>381</v>
      </c>
      <c r="M85"/>
    </row>
    <row r="86" spans="1:13" x14ac:dyDescent="0.25">
      <c r="A86" t="s">
        <v>83</v>
      </c>
      <c r="B86">
        <v>20000</v>
      </c>
      <c r="C86">
        <v>45323.416666666664</v>
      </c>
      <c r="D86">
        <v>45351.999305555553</v>
      </c>
      <c r="E86" s="1">
        <v>4719</v>
      </c>
      <c r="F86" s="2">
        <v>861</v>
      </c>
      <c r="G86" s="4">
        <v>0.23594999999999999</v>
      </c>
      <c r="H86" s="4">
        <v>4.3049999999999998E-2</v>
      </c>
      <c r="I86" s="4">
        <f>F86/E86</f>
        <v>0.182453909726637</v>
      </c>
      <c r="J86" t="s">
        <v>382</v>
      </c>
      <c r="M86"/>
    </row>
    <row r="87" spans="1:13" x14ac:dyDescent="0.25">
      <c r="A87" t="s">
        <v>84</v>
      </c>
      <c r="B87">
        <v>400</v>
      </c>
      <c r="C87">
        <v>45271.416666666664</v>
      </c>
      <c r="D87">
        <v>45306.999305555553</v>
      </c>
      <c r="E87" s="1">
        <v>283</v>
      </c>
      <c r="F87" s="2">
        <v>17</v>
      </c>
      <c r="G87" s="4">
        <v>0.70750000000000002</v>
      </c>
      <c r="H87" s="4">
        <v>4.2500000000000003E-2</v>
      </c>
      <c r="I87" s="4">
        <f>F87/E87</f>
        <v>6.0070671378091869E-2</v>
      </c>
      <c r="J87" t="s">
        <v>377</v>
      </c>
      <c r="M87"/>
    </row>
    <row r="88" spans="1:13" x14ac:dyDescent="0.25">
      <c r="A88" t="s">
        <v>85</v>
      </c>
      <c r="B88">
        <v>500</v>
      </c>
      <c r="C88">
        <v>45287.416666666664</v>
      </c>
      <c r="D88">
        <v>45322.999305555553</v>
      </c>
      <c r="E88" s="1">
        <v>461</v>
      </c>
      <c r="F88" s="2">
        <v>21</v>
      </c>
      <c r="G88" s="4">
        <v>0.92200000000000004</v>
      </c>
      <c r="H88" s="4">
        <v>4.2000000000000003E-2</v>
      </c>
      <c r="I88" s="4">
        <f>F88/E88</f>
        <v>4.5553145336225599E-2</v>
      </c>
      <c r="J88" t="s">
        <v>377</v>
      </c>
      <c r="M88"/>
    </row>
    <row r="89" spans="1:13" x14ac:dyDescent="0.25">
      <c r="A89" t="s">
        <v>86</v>
      </c>
      <c r="B89">
        <v>105252</v>
      </c>
      <c r="C89">
        <v>44523.625</v>
      </c>
      <c r="D89">
        <v>45657.999305555553</v>
      </c>
      <c r="E89" s="1">
        <v>4443</v>
      </c>
      <c r="F89" s="2">
        <v>4349</v>
      </c>
      <c r="G89" s="4">
        <v>4.2212974575304901E-2</v>
      </c>
      <c r="H89" s="4">
        <v>4.1319879907270103E-2</v>
      </c>
      <c r="I89" s="4">
        <f>F89/E89</f>
        <v>0.97884312401530493</v>
      </c>
      <c r="J89" t="s">
        <v>375</v>
      </c>
      <c r="M89"/>
    </row>
    <row r="90" spans="1:13" x14ac:dyDescent="0.25">
      <c r="A90" t="s">
        <v>87</v>
      </c>
      <c r="B90">
        <v>1000</v>
      </c>
      <c r="C90">
        <v>45316.416666666664</v>
      </c>
      <c r="D90">
        <v>45412.999305555553</v>
      </c>
      <c r="E90" s="1">
        <v>239</v>
      </c>
      <c r="F90" s="2">
        <v>41</v>
      </c>
      <c r="G90" s="4">
        <v>0.23899999999999999</v>
      </c>
      <c r="H90" s="4">
        <v>4.1000000000000002E-2</v>
      </c>
      <c r="I90" s="4">
        <f>F90/E90</f>
        <v>0.17154811715481172</v>
      </c>
      <c r="J90" t="s">
        <v>382</v>
      </c>
      <c r="M90"/>
    </row>
    <row r="91" spans="1:13" x14ac:dyDescent="0.25">
      <c r="A91" t="s">
        <v>88</v>
      </c>
      <c r="B91">
        <v>2104</v>
      </c>
      <c r="C91">
        <v>44193.71875</v>
      </c>
      <c r="D91">
        <v>45657.999305555553</v>
      </c>
      <c r="E91" s="1">
        <v>86</v>
      </c>
      <c r="F91" s="2">
        <v>86</v>
      </c>
      <c r="G91" s="4">
        <v>4.08745247148289E-2</v>
      </c>
      <c r="H91" s="4">
        <v>4.08745247148289E-2</v>
      </c>
      <c r="I91" s="4">
        <f>F91/E91</f>
        <v>1</v>
      </c>
      <c r="J91" t="s">
        <v>375</v>
      </c>
      <c r="M91"/>
    </row>
    <row r="92" spans="1:13" x14ac:dyDescent="0.25">
      <c r="A92" t="s">
        <v>89</v>
      </c>
      <c r="B92">
        <v>100</v>
      </c>
      <c r="C92">
        <v>45261</v>
      </c>
      <c r="D92">
        <v>45322.999305555553</v>
      </c>
      <c r="E92" s="1">
        <v>0</v>
      </c>
      <c r="F92" s="2">
        <v>4</v>
      </c>
      <c r="G92" s="4">
        <v>0</v>
      </c>
      <c r="H92" s="4">
        <v>0.04</v>
      </c>
      <c r="I92" s="4" t="e">
        <f>F92/E92</f>
        <v>#DIV/0!</v>
      </c>
      <c r="J92" t="s">
        <v>377</v>
      </c>
      <c r="M92"/>
    </row>
    <row r="93" spans="1:13" x14ac:dyDescent="0.25">
      <c r="A93" t="s">
        <v>90</v>
      </c>
      <c r="B93">
        <v>900</v>
      </c>
      <c r="C93">
        <v>45311.416666666664</v>
      </c>
      <c r="D93">
        <v>45473.999305555553</v>
      </c>
      <c r="E93" s="1">
        <v>378</v>
      </c>
      <c r="F93" s="2">
        <v>35</v>
      </c>
      <c r="G93" s="4">
        <v>0.42</v>
      </c>
      <c r="H93" s="4">
        <v>3.8888888888888799E-2</v>
      </c>
      <c r="I93" s="4">
        <f>F93/E93</f>
        <v>9.2592592592592587E-2</v>
      </c>
      <c r="J93" t="s">
        <v>379</v>
      </c>
      <c r="M93"/>
    </row>
    <row r="94" spans="1:13" x14ac:dyDescent="0.25">
      <c r="A94" t="s">
        <v>91</v>
      </c>
      <c r="B94">
        <v>105</v>
      </c>
      <c r="C94">
        <v>45210.625</v>
      </c>
      <c r="D94">
        <v>45322.999305555553</v>
      </c>
      <c r="E94" s="1">
        <v>0</v>
      </c>
      <c r="F94" s="2">
        <v>4</v>
      </c>
      <c r="G94" s="4">
        <v>0</v>
      </c>
      <c r="H94" s="4">
        <v>3.8095238095238099E-2</v>
      </c>
      <c r="I94" s="4" t="e">
        <f>F94/E94</f>
        <v>#DIV/0!</v>
      </c>
      <c r="J94" t="s">
        <v>375</v>
      </c>
      <c r="M94"/>
    </row>
    <row r="95" spans="1:13" x14ac:dyDescent="0.25">
      <c r="A95" t="s">
        <v>92</v>
      </c>
      <c r="B95">
        <v>500</v>
      </c>
      <c r="C95">
        <v>45290</v>
      </c>
      <c r="D95">
        <v>45382.999305555553</v>
      </c>
      <c r="E95" s="1">
        <v>149</v>
      </c>
      <c r="F95" s="2">
        <v>18</v>
      </c>
      <c r="G95" s="4">
        <v>0.29799999999999999</v>
      </c>
      <c r="H95" s="4">
        <v>3.5999999999999997E-2</v>
      </c>
      <c r="I95" s="4">
        <f>F95/E95</f>
        <v>0.12080536912751678</v>
      </c>
      <c r="J95" t="s">
        <v>382</v>
      </c>
      <c r="M95"/>
    </row>
    <row r="96" spans="1:13" x14ac:dyDescent="0.25">
      <c r="A96" t="s">
        <v>93</v>
      </c>
      <c r="B96">
        <v>2000</v>
      </c>
      <c r="C96">
        <v>45293.416666666664</v>
      </c>
      <c r="D96">
        <v>45382.999305555553</v>
      </c>
      <c r="E96" s="1">
        <v>1618</v>
      </c>
      <c r="F96" s="2">
        <v>71</v>
      </c>
      <c r="G96" s="4">
        <v>0.80900000000000005</v>
      </c>
      <c r="H96" s="4">
        <v>3.5499999999999997E-2</v>
      </c>
      <c r="I96" s="4">
        <f>F96/E96</f>
        <v>4.3881334981458589E-2</v>
      </c>
      <c r="J96" t="s">
        <v>376</v>
      </c>
      <c r="M96"/>
    </row>
    <row r="97" spans="1:13" x14ac:dyDescent="0.25">
      <c r="A97" t="s">
        <v>94</v>
      </c>
      <c r="B97">
        <v>20000</v>
      </c>
      <c r="C97">
        <v>45301.416666666664</v>
      </c>
      <c r="D97">
        <v>45322.999305555553</v>
      </c>
      <c r="E97" s="1">
        <v>2356</v>
      </c>
      <c r="F97" s="2">
        <v>697</v>
      </c>
      <c r="G97" s="4">
        <v>0.1178</v>
      </c>
      <c r="H97" s="4">
        <v>3.4849999999999999E-2</v>
      </c>
      <c r="I97" s="4">
        <f>F97/E97</f>
        <v>0.29584040747028861</v>
      </c>
      <c r="J97" t="s">
        <v>382</v>
      </c>
      <c r="M97"/>
    </row>
    <row r="98" spans="1:13" x14ac:dyDescent="0.25">
      <c r="A98" t="s">
        <v>95</v>
      </c>
      <c r="B98">
        <v>20000</v>
      </c>
      <c r="C98">
        <v>45310.416666666664</v>
      </c>
      <c r="D98">
        <v>45473.999305555553</v>
      </c>
      <c r="E98" s="1">
        <v>3057</v>
      </c>
      <c r="F98" s="2">
        <v>651</v>
      </c>
      <c r="G98" s="4">
        <v>0.15285000000000001</v>
      </c>
      <c r="H98" s="4">
        <v>3.2550000000000003E-2</v>
      </c>
      <c r="I98" s="4">
        <f>F98/E98</f>
        <v>0.21295387634936211</v>
      </c>
      <c r="J98" t="s">
        <v>379</v>
      </c>
      <c r="M98"/>
    </row>
    <row r="99" spans="1:13" x14ac:dyDescent="0.25">
      <c r="A99" t="s">
        <v>96</v>
      </c>
      <c r="B99">
        <v>5999</v>
      </c>
      <c r="C99">
        <v>45310.416666666664</v>
      </c>
      <c r="D99">
        <v>45397.999305555553</v>
      </c>
      <c r="E99" s="1">
        <v>1543</v>
      </c>
      <c r="F99" s="2">
        <v>192</v>
      </c>
      <c r="G99" s="4">
        <v>0.25720953492248699</v>
      </c>
      <c r="H99" s="4">
        <v>3.2005334222370299E-2</v>
      </c>
      <c r="I99" s="4">
        <f>F99/E99</f>
        <v>0.12443292287751134</v>
      </c>
      <c r="J99" t="s">
        <v>380</v>
      </c>
      <c r="M99"/>
    </row>
    <row r="100" spans="1:13" x14ac:dyDescent="0.25">
      <c r="A100" t="s">
        <v>97</v>
      </c>
      <c r="B100">
        <v>500</v>
      </c>
      <c r="C100">
        <v>45230.416666666664</v>
      </c>
      <c r="D100">
        <v>45322.999305555553</v>
      </c>
      <c r="E100" s="1">
        <v>155</v>
      </c>
      <c r="F100" s="2">
        <v>16</v>
      </c>
      <c r="G100" s="4">
        <v>0.31</v>
      </c>
      <c r="H100" s="4">
        <v>3.2000000000000001E-2</v>
      </c>
      <c r="I100" s="4">
        <f>F100/E100</f>
        <v>0.1032258064516129</v>
      </c>
      <c r="J100" t="s">
        <v>377</v>
      </c>
      <c r="M100"/>
    </row>
    <row r="101" spans="1:13" x14ac:dyDescent="0.25">
      <c r="A101" t="s">
        <v>98</v>
      </c>
      <c r="B101">
        <v>3000</v>
      </c>
      <c r="C101">
        <v>45311.416666666664</v>
      </c>
      <c r="D101">
        <v>45351.999305555553</v>
      </c>
      <c r="E101" s="1">
        <v>1675</v>
      </c>
      <c r="F101" s="2">
        <v>96</v>
      </c>
      <c r="G101" s="4">
        <v>0.55833333333333302</v>
      </c>
      <c r="H101" s="4">
        <v>3.2000000000000001E-2</v>
      </c>
      <c r="I101" s="4">
        <f>F101/E101</f>
        <v>5.7313432835820896E-2</v>
      </c>
      <c r="J101" t="s">
        <v>382</v>
      </c>
      <c r="M101"/>
    </row>
    <row r="102" spans="1:13" x14ac:dyDescent="0.25">
      <c r="A102" t="s">
        <v>99</v>
      </c>
      <c r="B102">
        <v>2000</v>
      </c>
      <c r="C102">
        <v>45272.416666666664</v>
      </c>
      <c r="D102">
        <v>45322.999305555553</v>
      </c>
      <c r="E102" s="1">
        <v>482</v>
      </c>
      <c r="F102" s="2">
        <v>62</v>
      </c>
      <c r="G102" s="4">
        <v>0.24099999999999999</v>
      </c>
      <c r="H102" s="4">
        <v>3.1E-2</v>
      </c>
      <c r="I102" s="4">
        <f>F102/E102</f>
        <v>0.12863070539419086</v>
      </c>
      <c r="J102" t="s">
        <v>382</v>
      </c>
      <c r="M102"/>
    </row>
    <row r="103" spans="1:13" x14ac:dyDescent="0.25">
      <c r="A103" t="s">
        <v>100</v>
      </c>
      <c r="B103">
        <v>100</v>
      </c>
      <c r="C103">
        <v>45287.416666666664</v>
      </c>
      <c r="D103">
        <v>45336.999305555553</v>
      </c>
      <c r="E103" s="1">
        <v>11</v>
      </c>
      <c r="F103" s="2">
        <v>3</v>
      </c>
      <c r="G103" s="4">
        <v>0.11</v>
      </c>
      <c r="H103" s="4">
        <v>0.03</v>
      </c>
      <c r="I103" s="4">
        <f>F103/E103</f>
        <v>0.27272727272727271</v>
      </c>
      <c r="J103" t="s">
        <v>380</v>
      </c>
      <c r="M103"/>
    </row>
    <row r="104" spans="1:13" x14ac:dyDescent="0.25">
      <c r="A104" t="s">
        <v>101</v>
      </c>
      <c r="B104">
        <v>1000</v>
      </c>
      <c r="C104">
        <v>45287.416666666664</v>
      </c>
      <c r="D104">
        <v>45350.999305555553</v>
      </c>
      <c r="E104" s="1">
        <v>116</v>
      </c>
      <c r="F104" s="2">
        <v>30</v>
      </c>
      <c r="G104" s="4">
        <v>0.11600000000000001</v>
      </c>
      <c r="H104" s="4">
        <v>0.03</v>
      </c>
      <c r="I104" s="4">
        <f>F104/E104</f>
        <v>0.25862068965517243</v>
      </c>
      <c r="J104" t="s">
        <v>376</v>
      </c>
      <c r="M104"/>
    </row>
    <row r="105" spans="1:13" x14ac:dyDescent="0.25">
      <c r="A105" t="s">
        <v>102</v>
      </c>
      <c r="B105">
        <v>101</v>
      </c>
      <c r="C105">
        <v>45290</v>
      </c>
      <c r="D105">
        <v>45468.875</v>
      </c>
      <c r="E105" s="1">
        <v>22</v>
      </c>
      <c r="F105" s="2">
        <v>3</v>
      </c>
      <c r="G105" s="4">
        <v>0.21782178217821699</v>
      </c>
      <c r="H105" s="4">
        <v>2.9702970297029702E-2</v>
      </c>
      <c r="I105" s="4">
        <f>F105/E105</f>
        <v>0.13636363636363635</v>
      </c>
      <c r="J105" t="s">
        <v>377</v>
      </c>
      <c r="M105"/>
    </row>
    <row r="106" spans="1:13" x14ac:dyDescent="0.25">
      <c r="A106" t="s">
        <v>103</v>
      </c>
      <c r="B106">
        <v>107791</v>
      </c>
      <c r="C106">
        <v>44523.625</v>
      </c>
      <c r="D106">
        <v>45657.999305555553</v>
      </c>
      <c r="E106" s="1">
        <v>2989</v>
      </c>
      <c r="F106" s="2">
        <v>2980</v>
      </c>
      <c r="G106" s="4">
        <v>2.7729587813453801E-2</v>
      </c>
      <c r="H106" s="4">
        <v>2.7646092902004801E-2</v>
      </c>
      <c r="I106" s="4">
        <f>F106/E106</f>
        <v>0.99698895951823352</v>
      </c>
      <c r="J106" t="s">
        <v>375</v>
      </c>
      <c r="M106"/>
    </row>
    <row r="107" spans="1:13" x14ac:dyDescent="0.25">
      <c r="A107" t="s">
        <v>104</v>
      </c>
      <c r="B107">
        <v>20000</v>
      </c>
      <c r="C107">
        <v>45309.416666666664</v>
      </c>
      <c r="D107">
        <v>45473.999305555553</v>
      </c>
      <c r="E107" s="1">
        <v>2300</v>
      </c>
      <c r="F107" s="2">
        <v>532</v>
      </c>
      <c r="G107" s="4">
        <v>0.115</v>
      </c>
      <c r="H107" s="4">
        <v>2.6599999999999999E-2</v>
      </c>
      <c r="I107" s="4">
        <f>F107/E107</f>
        <v>0.23130434782608697</v>
      </c>
      <c r="J107" t="s">
        <v>377</v>
      </c>
      <c r="M107"/>
    </row>
    <row r="108" spans="1:13" x14ac:dyDescent="0.25">
      <c r="A108" t="s">
        <v>105</v>
      </c>
      <c r="B108">
        <v>1020</v>
      </c>
      <c r="C108">
        <v>45195.416666666664</v>
      </c>
      <c r="D108">
        <v>45382.999305555553</v>
      </c>
      <c r="E108" s="1">
        <v>174</v>
      </c>
      <c r="F108" s="2">
        <v>27</v>
      </c>
      <c r="G108" s="4">
        <v>0.17058823529411701</v>
      </c>
      <c r="H108" s="4">
        <v>2.64705882352941E-2</v>
      </c>
      <c r="I108" s="4">
        <f>F108/E108</f>
        <v>0.15517241379310345</v>
      </c>
      <c r="J108" t="s">
        <v>382</v>
      </c>
      <c r="M108"/>
    </row>
    <row r="109" spans="1:13" x14ac:dyDescent="0.25">
      <c r="A109" t="s">
        <v>106</v>
      </c>
      <c r="B109">
        <v>2000</v>
      </c>
      <c r="C109">
        <v>45252.416666666664</v>
      </c>
      <c r="D109">
        <v>45350.999305555553</v>
      </c>
      <c r="E109" s="1">
        <v>1206</v>
      </c>
      <c r="F109" s="2">
        <v>51</v>
      </c>
      <c r="G109" s="4">
        <v>0.60299999999999998</v>
      </c>
      <c r="H109" s="4">
        <v>2.5499999999999998E-2</v>
      </c>
      <c r="I109" s="4">
        <f>F109/E109</f>
        <v>4.228855721393035E-2</v>
      </c>
      <c r="J109" t="s">
        <v>376</v>
      </c>
      <c r="M109"/>
    </row>
    <row r="110" spans="1:13" x14ac:dyDescent="0.25">
      <c r="A110" t="s">
        <v>107</v>
      </c>
      <c r="B110">
        <v>199</v>
      </c>
      <c r="C110">
        <v>45195.416666666664</v>
      </c>
      <c r="D110">
        <v>45564.999305555553</v>
      </c>
      <c r="E110" s="1">
        <v>0</v>
      </c>
      <c r="F110" s="2">
        <v>5</v>
      </c>
      <c r="G110" s="4">
        <v>0</v>
      </c>
      <c r="H110" s="4">
        <v>2.5125628140703501E-2</v>
      </c>
      <c r="I110" s="4" t="e">
        <f>F110/E110</f>
        <v>#DIV/0!</v>
      </c>
      <c r="J110" t="s">
        <v>375</v>
      </c>
      <c r="M110"/>
    </row>
    <row r="111" spans="1:13" x14ac:dyDescent="0.25">
      <c r="A111" t="s">
        <v>108</v>
      </c>
      <c r="B111">
        <v>199</v>
      </c>
      <c r="C111">
        <v>45195.416666666664</v>
      </c>
      <c r="D111">
        <v>45384.999305555553</v>
      </c>
      <c r="E111" s="1">
        <v>0</v>
      </c>
      <c r="F111" s="2">
        <v>5</v>
      </c>
      <c r="G111" s="4">
        <v>0</v>
      </c>
      <c r="H111" s="4">
        <v>2.5125628140703501E-2</v>
      </c>
      <c r="I111" s="4" t="e">
        <f>F111/E111</f>
        <v>#DIV/0!</v>
      </c>
      <c r="J111" t="s">
        <v>375</v>
      </c>
      <c r="M111"/>
    </row>
    <row r="112" spans="1:13" x14ac:dyDescent="0.25">
      <c r="A112" t="s">
        <v>109</v>
      </c>
      <c r="B112">
        <v>200</v>
      </c>
      <c r="C112">
        <v>45289.416666666664</v>
      </c>
      <c r="D112">
        <v>45383.999305555553</v>
      </c>
      <c r="E112" s="1">
        <v>15</v>
      </c>
      <c r="F112" s="2">
        <v>5</v>
      </c>
      <c r="G112" s="4">
        <v>7.4999999999999997E-2</v>
      </c>
      <c r="H112" s="4">
        <v>2.5000000000000001E-2</v>
      </c>
      <c r="I112" s="4">
        <f>F112/E112</f>
        <v>0.33333333333333331</v>
      </c>
      <c r="J112" t="s">
        <v>383</v>
      </c>
      <c r="M112"/>
    </row>
    <row r="113" spans="1:13" x14ac:dyDescent="0.25">
      <c r="A113" t="s">
        <v>110</v>
      </c>
      <c r="B113">
        <v>200</v>
      </c>
      <c r="C113">
        <v>45230.416666666664</v>
      </c>
      <c r="D113">
        <v>45322.999305555553</v>
      </c>
      <c r="E113" s="1">
        <v>27</v>
      </c>
      <c r="F113" s="2">
        <v>5</v>
      </c>
      <c r="G113" s="4">
        <v>0.13500000000000001</v>
      </c>
      <c r="H113" s="4">
        <v>2.5000000000000001E-2</v>
      </c>
      <c r="I113" s="4">
        <f>F113/E113</f>
        <v>0.18518518518518517</v>
      </c>
      <c r="J113" t="s">
        <v>379</v>
      </c>
      <c r="M113"/>
    </row>
    <row r="114" spans="1:13" x14ac:dyDescent="0.25">
      <c r="A114" t="s">
        <v>111</v>
      </c>
      <c r="B114">
        <v>900</v>
      </c>
      <c r="C114">
        <v>45311.416666666664</v>
      </c>
      <c r="D114">
        <v>45473.999305555553</v>
      </c>
      <c r="E114" s="1">
        <v>225</v>
      </c>
      <c r="F114" s="2">
        <v>21</v>
      </c>
      <c r="G114" s="4">
        <v>0.25</v>
      </c>
      <c r="H114" s="4">
        <v>2.33333333333333E-2</v>
      </c>
      <c r="I114" s="4">
        <f>F114/E114</f>
        <v>9.3333333333333338E-2</v>
      </c>
      <c r="J114" t="s">
        <v>376</v>
      </c>
      <c r="M114"/>
    </row>
    <row r="115" spans="1:13" x14ac:dyDescent="0.25">
      <c r="A115" t="s">
        <v>112</v>
      </c>
      <c r="B115">
        <v>238</v>
      </c>
      <c r="C115">
        <v>44348</v>
      </c>
      <c r="D115">
        <v>45309.416666666664</v>
      </c>
      <c r="E115" s="1">
        <v>0</v>
      </c>
      <c r="F115" s="2">
        <v>5</v>
      </c>
      <c r="G115" s="4">
        <v>0</v>
      </c>
      <c r="H115" s="4">
        <v>2.1008403361344501E-2</v>
      </c>
      <c r="I115" s="4" t="e">
        <f>F115/E115</f>
        <v>#DIV/0!</v>
      </c>
      <c r="J115" t="s">
        <v>375</v>
      </c>
      <c r="M115"/>
    </row>
    <row r="116" spans="1:13" x14ac:dyDescent="0.25">
      <c r="A116" t="s">
        <v>113</v>
      </c>
      <c r="B116">
        <v>1000</v>
      </c>
      <c r="C116">
        <v>45072.416666666664</v>
      </c>
      <c r="D116">
        <v>45383.999305555553</v>
      </c>
      <c r="E116" s="1">
        <v>105</v>
      </c>
      <c r="F116" s="2">
        <v>21</v>
      </c>
      <c r="G116" s="4">
        <v>0.105</v>
      </c>
      <c r="H116" s="4">
        <v>2.1000000000000001E-2</v>
      </c>
      <c r="I116" s="4">
        <f>F116/E116</f>
        <v>0.2</v>
      </c>
      <c r="J116" t="s">
        <v>379</v>
      </c>
      <c r="M116"/>
    </row>
    <row r="117" spans="1:13" x14ac:dyDescent="0.25">
      <c r="A117" t="s">
        <v>114</v>
      </c>
      <c r="B117">
        <v>500</v>
      </c>
      <c r="C117">
        <v>45230.416666666664</v>
      </c>
      <c r="D117">
        <v>45322.999305555553</v>
      </c>
      <c r="E117" s="1">
        <v>100</v>
      </c>
      <c r="F117" s="2">
        <v>10</v>
      </c>
      <c r="G117" s="4">
        <v>0.2</v>
      </c>
      <c r="H117" s="4">
        <v>0.02</v>
      </c>
      <c r="I117" s="4">
        <f>F117/E117</f>
        <v>0.1</v>
      </c>
      <c r="J117" t="s">
        <v>379</v>
      </c>
      <c r="M117"/>
    </row>
    <row r="118" spans="1:13" x14ac:dyDescent="0.25">
      <c r="A118" t="s">
        <v>115</v>
      </c>
      <c r="B118">
        <v>200</v>
      </c>
      <c r="C118">
        <v>45230.416666666664</v>
      </c>
      <c r="D118">
        <v>45473.875</v>
      </c>
      <c r="E118" s="1">
        <v>49</v>
      </c>
      <c r="F118" s="2">
        <v>4</v>
      </c>
      <c r="G118" s="4">
        <v>0.245</v>
      </c>
      <c r="H118" s="4">
        <v>0.02</v>
      </c>
      <c r="I118" s="4">
        <f>F118/E118</f>
        <v>8.1632653061224483E-2</v>
      </c>
      <c r="J118" t="s">
        <v>376</v>
      </c>
      <c r="M118"/>
    </row>
    <row r="119" spans="1:13" x14ac:dyDescent="0.25">
      <c r="A119" t="s">
        <v>116</v>
      </c>
      <c r="B119">
        <v>500</v>
      </c>
      <c r="C119">
        <v>45287.416666666664</v>
      </c>
      <c r="D119">
        <v>45382.999305555553</v>
      </c>
      <c r="E119" s="1">
        <v>48</v>
      </c>
      <c r="F119" s="2">
        <v>10</v>
      </c>
      <c r="G119" s="4">
        <v>9.6000000000000002E-2</v>
      </c>
      <c r="H119" s="4">
        <v>0.02</v>
      </c>
      <c r="I119" s="4">
        <f>F119/E119</f>
        <v>0.20833333333333334</v>
      </c>
      <c r="J119" t="s">
        <v>377</v>
      </c>
      <c r="M119"/>
    </row>
    <row r="120" spans="1:13" x14ac:dyDescent="0.25">
      <c r="A120" t="s">
        <v>117</v>
      </c>
      <c r="B120">
        <v>900</v>
      </c>
      <c r="C120">
        <v>45311.416666666664</v>
      </c>
      <c r="D120">
        <v>45473.999305555553</v>
      </c>
      <c r="E120" s="1">
        <v>310</v>
      </c>
      <c r="F120" s="2">
        <v>18</v>
      </c>
      <c r="G120" s="4">
        <v>0.344444444444444</v>
      </c>
      <c r="H120" s="4">
        <v>0.02</v>
      </c>
      <c r="I120" s="4">
        <f>F120/E120</f>
        <v>5.8064516129032261E-2</v>
      </c>
      <c r="J120" t="s">
        <v>379</v>
      </c>
      <c r="M120"/>
    </row>
    <row r="121" spans="1:13" x14ac:dyDescent="0.25">
      <c r="A121" t="s">
        <v>118</v>
      </c>
      <c r="B121">
        <v>500</v>
      </c>
      <c r="C121">
        <v>45230.416666666664</v>
      </c>
      <c r="D121">
        <v>45322.999305555553</v>
      </c>
      <c r="E121" s="1">
        <v>85</v>
      </c>
      <c r="F121" s="2">
        <v>10</v>
      </c>
      <c r="G121" s="4">
        <v>0.17</v>
      </c>
      <c r="H121" s="4">
        <v>0.02</v>
      </c>
      <c r="I121" s="4">
        <f>F121/E121</f>
        <v>0.11764705882352941</v>
      </c>
      <c r="J121" t="s">
        <v>377</v>
      </c>
      <c r="M121"/>
    </row>
    <row r="122" spans="1:13" x14ac:dyDescent="0.25">
      <c r="A122" t="s">
        <v>119</v>
      </c>
      <c r="B122">
        <v>100</v>
      </c>
      <c r="C122">
        <v>45289.416666666664</v>
      </c>
      <c r="D122">
        <v>45382.999305555553</v>
      </c>
      <c r="E122" s="1">
        <v>48</v>
      </c>
      <c r="F122" s="2">
        <v>2</v>
      </c>
      <c r="G122" s="4">
        <v>0.48</v>
      </c>
      <c r="H122" s="4">
        <v>0.02</v>
      </c>
      <c r="I122" s="4">
        <f>F122/E122</f>
        <v>4.1666666666666664E-2</v>
      </c>
      <c r="J122" t="s">
        <v>382</v>
      </c>
      <c r="M122"/>
    </row>
    <row r="123" spans="1:13" x14ac:dyDescent="0.25">
      <c r="A123" t="s">
        <v>120</v>
      </c>
      <c r="B123">
        <v>120635</v>
      </c>
      <c r="C123">
        <v>45231.625</v>
      </c>
      <c r="D123">
        <v>45657.999305555553</v>
      </c>
      <c r="E123" s="1">
        <v>2357</v>
      </c>
      <c r="F123" s="2">
        <v>2374</v>
      </c>
      <c r="G123" s="4">
        <v>1.95382766195548E-2</v>
      </c>
      <c r="H123" s="4">
        <v>1.9679197579475199E-2</v>
      </c>
      <c r="I123" s="4">
        <f>F123/E123</f>
        <v>1.007212558336869</v>
      </c>
      <c r="J123" t="s">
        <v>375</v>
      </c>
      <c r="M123"/>
    </row>
    <row r="124" spans="1:13" x14ac:dyDescent="0.25">
      <c r="A124" t="s">
        <v>121</v>
      </c>
      <c r="B124">
        <v>305</v>
      </c>
      <c r="C124">
        <v>45289.416666666664</v>
      </c>
      <c r="D124">
        <v>45322.999305555553</v>
      </c>
      <c r="E124" s="1">
        <v>24</v>
      </c>
      <c r="F124" s="2">
        <v>6</v>
      </c>
      <c r="G124" s="4">
        <v>7.86885245901639E-2</v>
      </c>
      <c r="H124" s="4">
        <v>1.9672131147540899E-2</v>
      </c>
      <c r="I124" s="4">
        <f>F124/E124</f>
        <v>0.25</v>
      </c>
      <c r="J124" t="s">
        <v>379</v>
      </c>
      <c r="M124"/>
    </row>
    <row r="125" spans="1:13" x14ac:dyDescent="0.25">
      <c r="A125" t="s">
        <v>122</v>
      </c>
      <c r="B125">
        <v>2999</v>
      </c>
      <c r="C125">
        <v>45290.416666666664</v>
      </c>
      <c r="D125">
        <v>45383.999305555553</v>
      </c>
      <c r="E125" s="1">
        <v>997</v>
      </c>
      <c r="F125" s="2">
        <v>58</v>
      </c>
      <c r="G125" s="4">
        <v>0.33244414804934902</v>
      </c>
      <c r="H125" s="4">
        <v>1.9339779926642198E-2</v>
      </c>
      <c r="I125" s="4">
        <f>F125/E125</f>
        <v>5.8174523570712136E-2</v>
      </c>
      <c r="J125" t="s">
        <v>382</v>
      </c>
      <c r="M125"/>
    </row>
    <row r="126" spans="1:13" x14ac:dyDescent="0.25">
      <c r="A126" t="s">
        <v>123</v>
      </c>
      <c r="B126">
        <v>142160</v>
      </c>
      <c r="C126">
        <v>44086.609722222223</v>
      </c>
      <c r="D126">
        <v>45657.999305555553</v>
      </c>
      <c r="E126" s="1">
        <v>2853</v>
      </c>
      <c r="F126" s="2">
        <v>2747</v>
      </c>
      <c r="G126" s="4">
        <v>2.0068936409679199E-2</v>
      </c>
      <c r="H126" s="4">
        <v>1.93232976927405E-2</v>
      </c>
      <c r="I126" s="4">
        <f>F126/E126</f>
        <v>0.96284612688398175</v>
      </c>
      <c r="J126" t="s">
        <v>375</v>
      </c>
      <c r="M126"/>
    </row>
    <row r="127" spans="1:13" x14ac:dyDescent="0.25">
      <c r="A127" t="s">
        <v>124</v>
      </c>
      <c r="B127">
        <v>1000</v>
      </c>
      <c r="C127">
        <v>45323.416666666664</v>
      </c>
      <c r="D127">
        <v>45412.999305555553</v>
      </c>
      <c r="E127" s="1">
        <v>82</v>
      </c>
      <c r="F127" s="2">
        <v>19</v>
      </c>
      <c r="G127" s="4">
        <v>8.2000000000000003E-2</v>
      </c>
      <c r="H127" s="4">
        <v>1.9E-2</v>
      </c>
      <c r="I127" s="4">
        <f>F127/E127</f>
        <v>0.23170731707317074</v>
      </c>
      <c r="J127" t="s">
        <v>377</v>
      </c>
      <c r="M127"/>
    </row>
    <row r="128" spans="1:13" x14ac:dyDescent="0.25">
      <c r="A128" t="s">
        <v>125</v>
      </c>
      <c r="B128">
        <v>5000</v>
      </c>
      <c r="C128">
        <v>45199.833333333336</v>
      </c>
      <c r="D128">
        <v>45306.999305555553</v>
      </c>
      <c r="E128" s="1">
        <v>634</v>
      </c>
      <c r="F128" s="2">
        <v>90</v>
      </c>
      <c r="G128" s="4">
        <v>0.1268</v>
      </c>
      <c r="H128" s="4">
        <v>1.7999999999999999E-2</v>
      </c>
      <c r="I128" s="4">
        <f>F128/E128</f>
        <v>0.14195583596214512</v>
      </c>
      <c r="J128" t="s">
        <v>380</v>
      </c>
      <c r="M128"/>
    </row>
    <row r="129" spans="1:13" x14ac:dyDescent="0.25">
      <c r="A129" t="s">
        <v>126</v>
      </c>
      <c r="B129">
        <v>800</v>
      </c>
      <c r="C129">
        <v>45322.416666666664</v>
      </c>
      <c r="D129">
        <v>45382.999305555553</v>
      </c>
      <c r="E129" s="1">
        <v>259</v>
      </c>
      <c r="F129" s="2">
        <v>14</v>
      </c>
      <c r="G129" s="4">
        <v>0.32374999999999998</v>
      </c>
      <c r="H129" s="4">
        <v>1.7500000000000002E-2</v>
      </c>
      <c r="I129" s="4">
        <f>F129/E129</f>
        <v>5.4054054054054057E-2</v>
      </c>
      <c r="J129" t="s">
        <v>376</v>
      </c>
      <c r="M129"/>
    </row>
    <row r="130" spans="1:13" x14ac:dyDescent="0.25">
      <c r="A130" t="s">
        <v>127</v>
      </c>
      <c r="B130">
        <v>1000</v>
      </c>
      <c r="C130">
        <v>45289.416666666664</v>
      </c>
      <c r="D130">
        <v>45412.999305555553</v>
      </c>
      <c r="E130" s="1">
        <v>64</v>
      </c>
      <c r="F130" s="2">
        <v>17</v>
      </c>
      <c r="G130" s="4">
        <v>6.4000000000000001E-2</v>
      </c>
      <c r="H130" s="4">
        <v>1.7000000000000001E-2</v>
      </c>
      <c r="I130" s="4">
        <f>F130/E130</f>
        <v>0.265625</v>
      </c>
      <c r="J130" t="s">
        <v>377</v>
      </c>
      <c r="M130"/>
    </row>
    <row r="131" spans="1:13" x14ac:dyDescent="0.25">
      <c r="A131" t="s">
        <v>128</v>
      </c>
      <c r="B131">
        <v>600</v>
      </c>
      <c r="C131">
        <v>44839</v>
      </c>
      <c r="D131">
        <v>45397.958333333336</v>
      </c>
      <c r="E131" s="1">
        <v>10</v>
      </c>
      <c r="F131" s="2">
        <v>10</v>
      </c>
      <c r="G131" s="4">
        <v>1.6666666666666601E-2</v>
      </c>
      <c r="H131" s="4">
        <v>1.6666666666666601E-2</v>
      </c>
      <c r="I131" s="4">
        <f>F131/E131</f>
        <v>1</v>
      </c>
      <c r="J131" t="s">
        <v>375</v>
      </c>
      <c r="M131"/>
    </row>
    <row r="132" spans="1:13" x14ac:dyDescent="0.25">
      <c r="A132" t="s">
        <v>129</v>
      </c>
      <c r="B132">
        <v>7000</v>
      </c>
      <c r="C132">
        <v>45310.416666666664</v>
      </c>
      <c r="D132">
        <v>45432.999305555553</v>
      </c>
      <c r="E132" s="1">
        <v>579</v>
      </c>
      <c r="F132" s="2">
        <v>113</v>
      </c>
      <c r="G132" s="4">
        <v>8.2714285714285699E-2</v>
      </c>
      <c r="H132" s="4">
        <v>1.6142857142857101E-2</v>
      </c>
      <c r="I132" s="4">
        <f>F132/E132</f>
        <v>0.19516407599309155</v>
      </c>
      <c r="J132" t="s">
        <v>379</v>
      </c>
      <c r="M132"/>
    </row>
    <row r="133" spans="1:13" x14ac:dyDescent="0.25">
      <c r="A133" t="s">
        <v>130</v>
      </c>
      <c r="B133">
        <v>500</v>
      </c>
      <c r="C133">
        <v>45230.416666666664</v>
      </c>
      <c r="D133">
        <v>45322.999305555553</v>
      </c>
      <c r="E133" s="1">
        <v>64</v>
      </c>
      <c r="F133" s="2">
        <v>8</v>
      </c>
      <c r="G133" s="4">
        <v>0.128</v>
      </c>
      <c r="H133" s="4">
        <v>1.6E-2</v>
      </c>
      <c r="I133" s="4">
        <f>F133/E133</f>
        <v>0.125</v>
      </c>
      <c r="J133" t="s">
        <v>379</v>
      </c>
      <c r="M133"/>
    </row>
    <row r="134" spans="1:13" x14ac:dyDescent="0.25">
      <c r="A134" t="s">
        <v>131</v>
      </c>
      <c r="B134">
        <v>200</v>
      </c>
      <c r="C134">
        <v>45288.416666666664</v>
      </c>
      <c r="D134">
        <v>45382.999305555553</v>
      </c>
      <c r="E134" s="1">
        <v>57</v>
      </c>
      <c r="F134" s="2">
        <v>3</v>
      </c>
      <c r="G134" s="4">
        <v>0.28499999999999998</v>
      </c>
      <c r="H134" s="4">
        <v>1.4999999999999999E-2</v>
      </c>
      <c r="I134" s="4">
        <f>F134/E134</f>
        <v>5.2631578947368418E-2</v>
      </c>
      <c r="J134" t="s">
        <v>377</v>
      </c>
      <c r="M134"/>
    </row>
    <row r="135" spans="1:13" x14ac:dyDescent="0.25">
      <c r="A135" t="s">
        <v>132</v>
      </c>
      <c r="B135">
        <v>200</v>
      </c>
      <c r="C135">
        <v>44839</v>
      </c>
      <c r="D135">
        <v>45397.958333333336</v>
      </c>
      <c r="E135" s="1">
        <v>3</v>
      </c>
      <c r="F135" s="2">
        <v>3</v>
      </c>
      <c r="G135" s="4">
        <v>1.4999999999999999E-2</v>
      </c>
      <c r="H135" s="4">
        <v>1.4999999999999999E-2</v>
      </c>
      <c r="I135" s="4">
        <f>F135/E135</f>
        <v>1</v>
      </c>
      <c r="J135" t="s">
        <v>375</v>
      </c>
      <c r="M135"/>
    </row>
    <row r="136" spans="1:13" x14ac:dyDescent="0.25">
      <c r="A136" t="s">
        <v>133</v>
      </c>
      <c r="B136">
        <v>3302</v>
      </c>
      <c r="C136">
        <v>45170.416666666664</v>
      </c>
      <c r="D136">
        <v>45383.999305555553</v>
      </c>
      <c r="E136" s="1">
        <v>121</v>
      </c>
      <c r="F136" s="2">
        <v>48</v>
      </c>
      <c r="G136" s="4">
        <v>3.6644457904300397E-2</v>
      </c>
      <c r="H136" s="4">
        <v>1.4536644457904299E-2</v>
      </c>
      <c r="I136" s="4">
        <f>F136/E136</f>
        <v>0.39669421487603307</v>
      </c>
      <c r="J136" t="s">
        <v>377</v>
      </c>
      <c r="M136"/>
    </row>
    <row r="137" spans="1:13" x14ac:dyDescent="0.25">
      <c r="A137" t="s">
        <v>134</v>
      </c>
      <c r="B137">
        <v>900</v>
      </c>
      <c r="C137">
        <v>45311.416666666664</v>
      </c>
      <c r="D137">
        <v>45473.999305555553</v>
      </c>
      <c r="E137" s="1">
        <v>66</v>
      </c>
      <c r="F137" s="2">
        <v>13</v>
      </c>
      <c r="G137" s="4">
        <v>7.3333333333333306E-2</v>
      </c>
      <c r="H137" s="4">
        <v>1.44444444444444E-2</v>
      </c>
      <c r="I137" s="4">
        <f>F137/E137</f>
        <v>0.19696969696969696</v>
      </c>
      <c r="J137" t="s">
        <v>379</v>
      </c>
      <c r="M137"/>
    </row>
    <row r="138" spans="1:13" x14ac:dyDescent="0.25">
      <c r="A138" t="s">
        <v>135</v>
      </c>
      <c r="B138">
        <v>1999</v>
      </c>
      <c r="C138">
        <v>45260.416666666664</v>
      </c>
      <c r="D138">
        <v>45322.999305555553</v>
      </c>
      <c r="E138" s="1">
        <v>114</v>
      </c>
      <c r="F138" s="2">
        <v>28</v>
      </c>
      <c r="G138" s="4">
        <v>5.7028514257128501E-2</v>
      </c>
      <c r="H138" s="4">
        <v>1.4007003501750799E-2</v>
      </c>
      <c r="I138" s="4">
        <f>F138/E138</f>
        <v>0.24561403508771928</v>
      </c>
      <c r="J138" t="s">
        <v>377</v>
      </c>
      <c r="M138"/>
    </row>
    <row r="139" spans="1:13" x14ac:dyDescent="0.25">
      <c r="A139" t="s">
        <v>136</v>
      </c>
      <c r="B139">
        <v>222</v>
      </c>
      <c r="C139">
        <v>44348</v>
      </c>
      <c r="D139">
        <v>45303.999305555553</v>
      </c>
      <c r="E139" s="1">
        <v>0</v>
      </c>
      <c r="F139" s="2">
        <v>3</v>
      </c>
      <c r="G139" s="4">
        <v>0</v>
      </c>
      <c r="H139" s="4">
        <v>1.35135135135135E-2</v>
      </c>
      <c r="I139" s="4" t="e">
        <f>F139/E139</f>
        <v>#DIV/0!</v>
      </c>
      <c r="J139" t="s">
        <v>375</v>
      </c>
      <c r="M139"/>
    </row>
    <row r="140" spans="1:13" x14ac:dyDescent="0.25">
      <c r="A140" t="s">
        <v>137</v>
      </c>
      <c r="B140">
        <v>140810</v>
      </c>
      <c r="C140">
        <v>44124</v>
      </c>
      <c r="D140">
        <v>45657.999305555553</v>
      </c>
      <c r="E140" s="1">
        <v>1835</v>
      </c>
      <c r="F140" s="2">
        <v>1870</v>
      </c>
      <c r="G140" s="4">
        <v>1.30317449044812E-2</v>
      </c>
      <c r="H140" s="4">
        <v>1.32803067963923E-2</v>
      </c>
      <c r="I140" s="4">
        <f>F140/E140</f>
        <v>1.0190735694822888</v>
      </c>
      <c r="J140" t="s">
        <v>375</v>
      </c>
      <c r="M140"/>
    </row>
    <row r="141" spans="1:13" x14ac:dyDescent="0.25">
      <c r="A141" t="s">
        <v>138</v>
      </c>
      <c r="B141">
        <v>4000</v>
      </c>
      <c r="C141">
        <v>45272.416666666664</v>
      </c>
      <c r="D141">
        <v>45337.999305555553</v>
      </c>
      <c r="E141" s="1">
        <v>524</v>
      </c>
      <c r="F141" s="2">
        <v>53</v>
      </c>
      <c r="G141" s="4">
        <v>0.13100000000000001</v>
      </c>
      <c r="H141" s="4">
        <v>1.325E-2</v>
      </c>
      <c r="I141" s="4">
        <f>F141/E141</f>
        <v>0.10114503816793893</v>
      </c>
      <c r="J141" t="s">
        <v>380</v>
      </c>
      <c r="M141"/>
    </row>
    <row r="142" spans="1:13" x14ac:dyDescent="0.25">
      <c r="A142" t="s">
        <v>139</v>
      </c>
      <c r="B142">
        <v>5000</v>
      </c>
      <c r="C142">
        <v>45310.416666666664</v>
      </c>
      <c r="D142">
        <v>45397.999305555553</v>
      </c>
      <c r="E142" s="1">
        <v>466</v>
      </c>
      <c r="F142" s="2">
        <v>64</v>
      </c>
      <c r="G142" s="4">
        <v>9.3200000000000005E-2</v>
      </c>
      <c r="H142" s="4">
        <v>1.2800000000000001E-2</v>
      </c>
      <c r="I142" s="4">
        <f>F142/E142</f>
        <v>0.13733905579399142</v>
      </c>
      <c r="J142" t="s">
        <v>376</v>
      </c>
      <c r="M142"/>
    </row>
    <row r="143" spans="1:13" x14ac:dyDescent="0.25">
      <c r="A143" t="s">
        <v>140</v>
      </c>
      <c r="B143">
        <v>4000</v>
      </c>
      <c r="C143">
        <v>45272.416666666664</v>
      </c>
      <c r="D143">
        <v>45322.999305555553</v>
      </c>
      <c r="E143" s="1">
        <v>274</v>
      </c>
      <c r="F143" s="2">
        <v>51</v>
      </c>
      <c r="G143" s="4">
        <v>6.8500000000000005E-2</v>
      </c>
      <c r="H143" s="4">
        <v>1.2749999999999999E-2</v>
      </c>
      <c r="I143" s="4">
        <f>F143/E143</f>
        <v>0.18613138686131386</v>
      </c>
      <c r="J143" t="s">
        <v>376</v>
      </c>
      <c r="M143"/>
    </row>
    <row r="144" spans="1:13" x14ac:dyDescent="0.25">
      <c r="A144" t="s">
        <v>141</v>
      </c>
      <c r="B144">
        <v>80</v>
      </c>
      <c r="C144">
        <v>44086.627083333333</v>
      </c>
      <c r="D144">
        <v>45657.999305555553</v>
      </c>
      <c r="E144" s="1">
        <v>0</v>
      </c>
      <c r="F144" s="2">
        <v>1</v>
      </c>
      <c r="G144" s="4">
        <v>0</v>
      </c>
      <c r="H144" s="4">
        <v>1.2500000000000001E-2</v>
      </c>
      <c r="I144" s="4" t="e">
        <f>F144/E144</f>
        <v>#DIV/0!</v>
      </c>
      <c r="J144" t="s">
        <v>375</v>
      </c>
      <c r="M144"/>
    </row>
    <row r="145" spans="1:13" x14ac:dyDescent="0.25">
      <c r="A145" t="s">
        <v>142</v>
      </c>
      <c r="B145">
        <v>81</v>
      </c>
      <c r="C145">
        <v>45285</v>
      </c>
      <c r="D145">
        <v>45301.916666666664</v>
      </c>
      <c r="E145" s="1">
        <v>5</v>
      </c>
      <c r="F145" s="2">
        <v>1</v>
      </c>
      <c r="G145" s="4">
        <v>6.1728395061728301E-2</v>
      </c>
      <c r="H145" s="4">
        <v>1.23456790123456E-2</v>
      </c>
      <c r="I145" s="4">
        <f>F145/E145</f>
        <v>0.2</v>
      </c>
      <c r="J145" t="s">
        <v>377</v>
      </c>
      <c r="M145"/>
    </row>
    <row r="146" spans="1:13" x14ac:dyDescent="0.25">
      <c r="A146" t="s">
        <v>143</v>
      </c>
      <c r="B146">
        <v>145731</v>
      </c>
      <c r="C146">
        <v>44086.606944444444</v>
      </c>
      <c r="D146">
        <v>45657.999305555553</v>
      </c>
      <c r="E146" s="1">
        <v>1800</v>
      </c>
      <c r="F146" s="2">
        <v>1796</v>
      </c>
      <c r="G146" s="4">
        <v>1.2351524383967701E-2</v>
      </c>
      <c r="H146" s="4">
        <v>1.23240765520033E-2</v>
      </c>
      <c r="I146" s="4">
        <f>F146/E146</f>
        <v>0.99777777777777776</v>
      </c>
      <c r="J146" t="s">
        <v>375</v>
      </c>
      <c r="M146"/>
    </row>
    <row r="147" spans="1:13" x14ac:dyDescent="0.25">
      <c r="A147" t="s">
        <v>144</v>
      </c>
      <c r="B147">
        <v>330</v>
      </c>
      <c r="C147">
        <v>45287.416666666664</v>
      </c>
      <c r="D147">
        <v>45376.999305555553</v>
      </c>
      <c r="E147" s="1">
        <v>81</v>
      </c>
      <c r="F147" s="2">
        <v>4</v>
      </c>
      <c r="G147" s="4">
        <v>0.24545454545454501</v>
      </c>
      <c r="H147" s="4">
        <v>1.21212121212121E-2</v>
      </c>
      <c r="I147" s="4">
        <f>F147/E147</f>
        <v>4.9382716049382713E-2</v>
      </c>
      <c r="J147" t="s">
        <v>376</v>
      </c>
      <c r="M147"/>
    </row>
    <row r="148" spans="1:13" x14ac:dyDescent="0.25">
      <c r="A148" t="s">
        <v>145</v>
      </c>
      <c r="B148">
        <v>500</v>
      </c>
      <c r="C148">
        <v>45230.416666666664</v>
      </c>
      <c r="D148">
        <v>45322.999305555553</v>
      </c>
      <c r="E148" s="1">
        <v>72</v>
      </c>
      <c r="F148" s="2">
        <v>6</v>
      </c>
      <c r="G148" s="4">
        <v>0.14399999999999999</v>
      </c>
      <c r="H148" s="4">
        <v>1.2E-2</v>
      </c>
      <c r="I148" s="4">
        <f>F148/E148</f>
        <v>8.3333333333333329E-2</v>
      </c>
      <c r="J148" t="s">
        <v>377</v>
      </c>
      <c r="M148"/>
    </row>
    <row r="149" spans="1:13" x14ac:dyDescent="0.25">
      <c r="A149" t="s">
        <v>146</v>
      </c>
      <c r="B149">
        <v>113366</v>
      </c>
      <c r="C149">
        <v>44120</v>
      </c>
      <c r="D149">
        <v>45657.999305555553</v>
      </c>
      <c r="E149" s="1">
        <v>1287</v>
      </c>
      <c r="F149" s="2">
        <v>1283</v>
      </c>
      <c r="G149" s="4">
        <v>1.13526101300213E-2</v>
      </c>
      <c r="H149" s="4">
        <v>1.1317326182453199E-2</v>
      </c>
      <c r="I149" s="4">
        <f>F149/E149</f>
        <v>0.99689199689199692</v>
      </c>
      <c r="J149" t="s">
        <v>375</v>
      </c>
      <c r="M149"/>
    </row>
    <row r="150" spans="1:13" x14ac:dyDescent="0.25">
      <c r="A150" t="s">
        <v>147</v>
      </c>
      <c r="B150">
        <v>1000</v>
      </c>
      <c r="C150">
        <v>45296</v>
      </c>
      <c r="D150">
        <v>45412</v>
      </c>
      <c r="E150" s="1">
        <v>48</v>
      </c>
      <c r="F150" s="2">
        <v>11</v>
      </c>
      <c r="G150" s="4">
        <v>4.8000000000000001E-2</v>
      </c>
      <c r="H150" s="4">
        <v>1.0999999999999999E-2</v>
      </c>
      <c r="I150" s="4">
        <f>F150/E150</f>
        <v>0.22916666666666666</v>
      </c>
      <c r="J150" t="s">
        <v>377</v>
      </c>
      <c r="M150"/>
    </row>
    <row r="151" spans="1:13" x14ac:dyDescent="0.25">
      <c r="A151" t="s">
        <v>148</v>
      </c>
      <c r="B151">
        <v>1000</v>
      </c>
      <c r="C151">
        <v>45296.416666666664</v>
      </c>
      <c r="D151">
        <v>45412.999305555553</v>
      </c>
      <c r="E151" s="1">
        <v>46</v>
      </c>
      <c r="F151" s="2">
        <v>11</v>
      </c>
      <c r="G151" s="4">
        <v>4.5999999999999999E-2</v>
      </c>
      <c r="H151" s="4">
        <v>1.0999999999999999E-2</v>
      </c>
      <c r="I151" s="4">
        <f>F151/E151</f>
        <v>0.2391304347826087</v>
      </c>
      <c r="J151" t="s">
        <v>377</v>
      </c>
      <c r="M151"/>
    </row>
    <row r="152" spans="1:13" x14ac:dyDescent="0.25">
      <c r="A152" t="s">
        <v>149</v>
      </c>
      <c r="B152">
        <v>1856</v>
      </c>
      <c r="C152">
        <v>45002.416666666664</v>
      </c>
      <c r="D152">
        <v>45657.999305555553</v>
      </c>
      <c r="E152" s="1">
        <v>25</v>
      </c>
      <c r="F152" s="2">
        <v>20</v>
      </c>
      <c r="G152" s="4">
        <v>1.34698275862068E-2</v>
      </c>
      <c r="H152" s="4">
        <v>1.0775862068965501E-2</v>
      </c>
      <c r="I152" s="4">
        <f>F152/E152</f>
        <v>0.8</v>
      </c>
      <c r="J152" t="s">
        <v>376</v>
      </c>
      <c r="M152"/>
    </row>
    <row r="153" spans="1:13" x14ac:dyDescent="0.25">
      <c r="A153" t="s">
        <v>150</v>
      </c>
      <c r="B153">
        <v>1500</v>
      </c>
      <c r="C153">
        <v>45265.416666666664</v>
      </c>
      <c r="D153">
        <v>45323.999305555553</v>
      </c>
      <c r="E153" s="1">
        <v>556</v>
      </c>
      <c r="F153" s="2">
        <v>16</v>
      </c>
      <c r="G153" s="4">
        <v>0.37066666666666598</v>
      </c>
      <c r="H153" s="4">
        <v>1.06666666666666E-2</v>
      </c>
      <c r="I153" s="4">
        <f>F153/E153</f>
        <v>2.8776978417266189E-2</v>
      </c>
      <c r="J153" t="s">
        <v>380</v>
      </c>
      <c r="M153"/>
    </row>
    <row r="154" spans="1:13" x14ac:dyDescent="0.25">
      <c r="A154" t="s">
        <v>151</v>
      </c>
      <c r="B154">
        <v>500</v>
      </c>
      <c r="C154">
        <v>45230.416666666664</v>
      </c>
      <c r="D154">
        <v>45322.999305555553</v>
      </c>
      <c r="E154" s="1">
        <v>49</v>
      </c>
      <c r="F154" s="2">
        <v>5</v>
      </c>
      <c r="G154" s="4">
        <v>9.8000000000000004E-2</v>
      </c>
      <c r="H154" s="4">
        <v>0.01</v>
      </c>
      <c r="I154" s="4">
        <f>F154/E154</f>
        <v>0.10204081632653061</v>
      </c>
      <c r="J154" t="s">
        <v>379</v>
      </c>
      <c r="M154"/>
    </row>
    <row r="155" spans="1:13" x14ac:dyDescent="0.25">
      <c r="A155" t="s">
        <v>152</v>
      </c>
      <c r="B155">
        <v>500</v>
      </c>
      <c r="C155">
        <v>45311.416666666664</v>
      </c>
      <c r="D155">
        <v>45382.999305555553</v>
      </c>
      <c r="E155" s="1">
        <v>150</v>
      </c>
      <c r="F155" s="2">
        <v>5</v>
      </c>
      <c r="G155" s="4">
        <v>0.3</v>
      </c>
      <c r="H155" s="4">
        <v>0.01</v>
      </c>
      <c r="I155" s="4">
        <f>F155/E155</f>
        <v>3.3333333333333333E-2</v>
      </c>
      <c r="J155" t="s">
        <v>380</v>
      </c>
      <c r="M155"/>
    </row>
    <row r="156" spans="1:13" x14ac:dyDescent="0.25">
      <c r="A156" t="s">
        <v>153</v>
      </c>
      <c r="B156">
        <v>500</v>
      </c>
      <c r="C156">
        <v>45321.416666666664</v>
      </c>
      <c r="D156">
        <v>45382.999305555553</v>
      </c>
      <c r="E156" s="1">
        <v>50</v>
      </c>
      <c r="F156" s="2">
        <v>5</v>
      </c>
      <c r="G156" s="4">
        <v>0.1</v>
      </c>
      <c r="H156" s="4">
        <v>0.01</v>
      </c>
      <c r="I156" s="4">
        <f>F156/E156</f>
        <v>0.1</v>
      </c>
      <c r="J156" t="s">
        <v>379</v>
      </c>
      <c r="M156"/>
    </row>
    <row r="157" spans="1:13" x14ac:dyDescent="0.25">
      <c r="A157" t="s">
        <v>154</v>
      </c>
      <c r="B157">
        <v>100</v>
      </c>
      <c r="C157">
        <v>45286.416666666664</v>
      </c>
      <c r="D157">
        <v>45336.999305555553</v>
      </c>
      <c r="E157" s="1">
        <v>14</v>
      </c>
      <c r="F157" s="2">
        <v>1</v>
      </c>
      <c r="G157" s="4">
        <v>0.14000000000000001</v>
      </c>
      <c r="H157" s="4">
        <v>0.01</v>
      </c>
      <c r="I157" s="4">
        <f>F157/E157</f>
        <v>7.1428571428571425E-2</v>
      </c>
      <c r="J157" t="s">
        <v>380</v>
      </c>
      <c r="M157"/>
    </row>
    <row r="158" spans="1:13" x14ac:dyDescent="0.25">
      <c r="A158" t="s">
        <v>155</v>
      </c>
      <c r="B158">
        <v>900</v>
      </c>
      <c r="C158">
        <v>45311.416666666664</v>
      </c>
      <c r="D158">
        <v>45473.999305555553</v>
      </c>
      <c r="E158" s="1">
        <v>74</v>
      </c>
      <c r="F158" s="2">
        <v>9</v>
      </c>
      <c r="G158" s="4">
        <v>8.2222222222222197E-2</v>
      </c>
      <c r="H158" s="4">
        <v>0.01</v>
      </c>
      <c r="I158" s="4">
        <f>F158/E158</f>
        <v>0.12162162162162163</v>
      </c>
      <c r="J158" t="s">
        <v>376</v>
      </c>
      <c r="M158"/>
    </row>
    <row r="159" spans="1:13" x14ac:dyDescent="0.25">
      <c r="A159" t="s">
        <v>156</v>
      </c>
      <c r="B159">
        <v>500</v>
      </c>
      <c r="C159">
        <v>45230.416666666664</v>
      </c>
      <c r="D159">
        <v>45322.999305555553</v>
      </c>
      <c r="E159" s="1">
        <v>86</v>
      </c>
      <c r="F159" s="2">
        <v>5</v>
      </c>
      <c r="G159" s="4">
        <v>0.17199999999999999</v>
      </c>
      <c r="H159" s="4">
        <v>0.01</v>
      </c>
      <c r="I159" s="4">
        <f>F159/E159</f>
        <v>5.8139534883720929E-2</v>
      </c>
      <c r="J159" t="s">
        <v>377</v>
      </c>
      <c r="M159"/>
    </row>
    <row r="160" spans="1:13" x14ac:dyDescent="0.25">
      <c r="A160" t="s">
        <v>157</v>
      </c>
      <c r="B160">
        <v>201</v>
      </c>
      <c r="C160">
        <v>45288.416666666664</v>
      </c>
      <c r="D160">
        <v>45382.999305555553</v>
      </c>
      <c r="E160" s="1">
        <v>40</v>
      </c>
      <c r="F160" s="2">
        <v>2</v>
      </c>
      <c r="G160" s="4">
        <v>0.19900497512437801</v>
      </c>
      <c r="H160" s="4">
        <v>9.9502487562189001E-3</v>
      </c>
      <c r="I160" s="4">
        <f>F160/E160</f>
        <v>0.05</v>
      </c>
      <c r="J160" t="s">
        <v>377</v>
      </c>
      <c r="M160"/>
    </row>
    <row r="161" spans="1:13" x14ac:dyDescent="0.25">
      <c r="A161" t="s">
        <v>158</v>
      </c>
      <c r="B161">
        <v>50000</v>
      </c>
      <c r="C161">
        <v>45293.416666666664</v>
      </c>
      <c r="D161">
        <v>45322.999305555553</v>
      </c>
      <c r="E161" s="1">
        <v>2815</v>
      </c>
      <c r="F161" s="2">
        <v>494</v>
      </c>
      <c r="G161" s="4">
        <v>5.6300000000000003E-2</v>
      </c>
      <c r="H161" s="4">
        <v>9.8799999999999999E-3</v>
      </c>
      <c r="I161" s="4">
        <f>F161/E161</f>
        <v>0.17548845470692717</v>
      </c>
      <c r="J161" t="s">
        <v>382</v>
      </c>
      <c r="M161"/>
    </row>
    <row r="162" spans="1:13" x14ac:dyDescent="0.25">
      <c r="A162" t="s">
        <v>159</v>
      </c>
      <c r="B162">
        <v>4987</v>
      </c>
      <c r="C162">
        <v>45261.416666666664</v>
      </c>
      <c r="D162">
        <v>45412.999305555553</v>
      </c>
      <c r="E162" s="1">
        <v>248</v>
      </c>
      <c r="F162" s="2">
        <v>45</v>
      </c>
      <c r="G162" s="4">
        <v>4.9729296170042098E-2</v>
      </c>
      <c r="H162" s="4">
        <v>9.0234609985963502E-3</v>
      </c>
      <c r="I162" s="4">
        <f>F162/E162</f>
        <v>0.18145161290322581</v>
      </c>
      <c r="J162" t="s">
        <v>382</v>
      </c>
      <c r="M162"/>
    </row>
    <row r="163" spans="1:13" x14ac:dyDescent="0.25">
      <c r="A163" t="s">
        <v>160</v>
      </c>
      <c r="B163">
        <v>1000</v>
      </c>
      <c r="C163">
        <v>45296</v>
      </c>
      <c r="D163">
        <v>45412.999305555553</v>
      </c>
      <c r="E163" s="1">
        <v>42</v>
      </c>
      <c r="F163" s="2">
        <v>9</v>
      </c>
      <c r="G163" s="4">
        <v>4.2000000000000003E-2</v>
      </c>
      <c r="H163" s="4">
        <v>8.9999999999999993E-3</v>
      </c>
      <c r="I163" s="4">
        <f>F163/E163</f>
        <v>0.21428571428571427</v>
      </c>
      <c r="J163" t="s">
        <v>377</v>
      </c>
      <c r="M163"/>
    </row>
    <row r="164" spans="1:13" x14ac:dyDescent="0.25">
      <c r="A164" t="s">
        <v>161</v>
      </c>
      <c r="B164">
        <v>1000</v>
      </c>
      <c r="C164">
        <v>45251.416666666664</v>
      </c>
      <c r="D164">
        <v>45382.875</v>
      </c>
      <c r="E164" s="1">
        <v>44</v>
      </c>
      <c r="F164" s="2">
        <v>9</v>
      </c>
      <c r="G164" s="4">
        <v>4.3999999999999997E-2</v>
      </c>
      <c r="H164" s="4">
        <v>8.9999999999999993E-3</v>
      </c>
      <c r="I164" s="4">
        <f>F164/E164</f>
        <v>0.20454545454545456</v>
      </c>
      <c r="J164" t="s">
        <v>376</v>
      </c>
      <c r="M164"/>
    </row>
    <row r="165" spans="1:13" x14ac:dyDescent="0.25">
      <c r="A165" t="s">
        <v>162</v>
      </c>
      <c r="B165">
        <v>2000</v>
      </c>
      <c r="C165">
        <v>45311.416666666664</v>
      </c>
      <c r="D165">
        <v>45382.999305555553</v>
      </c>
      <c r="E165" s="1">
        <v>676</v>
      </c>
      <c r="F165" s="2">
        <v>18</v>
      </c>
      <c r="G165" s="4">
        <v>0.33800000000000002</v>
      </c>
      <c r="H165" s="4">
        <v>8.9999999999999993E-3</v>
      </c>
      <c r="I165" s="4">
        <f>F165/E165</f>
        <v>2.6627218934911243E-2</v>
      </c>
      <c r="J165" t="s">
        <v>377</v>
      </c>
      <c r="M165"/>
    </row>
    <row r="166" spans="1:13" x14ac:dyDescent="0.25">
      <c r="A166" t="s">
        <v>163</v>
      </c>
      <c r="B166">
        <v>4000</v>
      </c>
      <c r="C166">
        <v>45272.416666666664</v>
      </c>
      <c r="D166">
        <v>45322.999305555553</v>
      </c>
      <c r="E166" s="1">
        <v>246</v>
      </c>
      <c r="F166" s="2">
        <v>34</v>
      </c>
      <c r="G166" s="4">
        <v>6.1499999999999999E-2</v>
      </c>
      <c r="H166" s="4">
        <v>8.5000000000000006E-3</v>
      </c>
      <c r="I166" s="4">
        <f>F166/E166</f>
        <v>0.13821138211382114</v>
      </c>
      <c r="J166" t="s">
        <v>376</v>
      </c>
      <c r="M166"/>
    </row>
    <row r="167" spans="1:13" x14ac:dyDescent="0.25">
      <c r="A167" t="s">
        <v>164</v>
      </c>
      <c r="B167">
        <v>1000</v>
      </c>
      <c r="C167">
        <v>45296.416666666664</v>
      </c>
      <c r="D167">
        <v>45412.999305555553</v>
      </c>
      <c r="E167" s="1">
        <v>94</v>
      </c>
      <c r="F167" s="2">
        <v>8</v>
      </c>
      <c r="G167" s="4">
        <v>9.4E-2</v>
      </c>
      <c r="H167" s="4">
        <v>8.0000000000000002E-3</v>
      </c>
      <c r="I167" s="4">
        <f>F167/E167</f>
        <v>8.5106382978723402E-2</v>
      </c>
      <c r="J167" t="s">
        <v>377</v>
      </c>
      <c r="M167"/>
    </row>
    <row r="168" spans="1:13" x14ac:dyDescent="0.25">
      <c r="A168" t="s">
        <v>165</v>
      </c>
      <c r="B168">
        <v>500</v>
      </c>
      <c r="C168">
        <v>45230.416666666664</v>
      </c>
      <c r="D168">
        <v>45322.999305555553</v>
      </c>
      <c r="E168" s="1">
        <v>30</v>
      </c>
      <c r="F168" s="2">
        <v>4</v>
      </c>
      <c r="G168" s="4">
        <v>0.06</v>
      </c>
      <c r="H168" s="4">
        <v>8.0000000000000002E-3</v>
      </c>
      <c r="I168" s="4">
        <f>F168/E168</f>
        <v>0.13333333333333333</v>
      </c>
      <c r="J168" t="s">
        <v>377</v>
      </c>
      <c r="M168"/>
    </row>
    <row r="169" spans="1:13" x14ac:dyDescent="0.25">
      <c r="A169" t="s">
        <v>166</v>
      </c>
      <c r="B169">
        <v>1418</v>
      </c>
      <c r="C169">
        <v>44515.416666666664</v>
      </c>
      <c r="D169">
        <v>46079.999305555553</v>
      </c>
      <c r="E169" s="1">
        <v>0</v>
      </c>
      <c r="F169" s="2">
        <v>11</v>
      </c>
      <c r="G169" s="4">
        <v>0</v>
      </c>
      <c r="H169" s="4">
        <v>7.7574047954866001E-3</v>
      </c>
      <c r="I169" s="4" t="e">
        <f>F169/E169</f>
        <v>#DIV/0!</v>
      </c>
      <c r="J169" t="s">
        <v>375</v>
      </c>
      <c r="M169"/>
    </row>
    <row r="170" spans="1:13" x14ac:dyDescent="0.25">
      <c r="A170" t="s">
        <v>167</v>
      </c>
      <c r="B170">
        <v>111850</v>
      </c>
      <c r="C170">
        <v>45100.416666666664</v>
      </c>
      <c r="D170">
        <v>45657.999305555553</v>
      </c>
      <c r="E170" s="1">
        <v>838</v>
      </c>
      <c r="F170" s="2">
        <v>835</v>
      </c>
      <c r="G170" s="4">
        <v>7.49217702279839E-3</v>
      </c>
      <c r="H170" s="4">
        <v>7.4653553866785797E-3</v>
      </c>
      <c r="I170" s="4">
        <f>F170/E170</f>
        <v>0.99642004773269688</v>
      </c>
      <c r="J170" t="s">
        <v>375</v>
      </c>
      <c r="M170"/>
    </row>
    <row r="171" spans="1:13" x14ac:dyDescent="0.25">
      <c r="A171" t="s">
        <v>168</v>
      </c>
      <c r="B171">
        <v>118930</v>
      </c>
      <c r="C171">
        <v>44086.609027777777</v>
      </c>
      <c r="D171">
        <v>45657.999305555553</v>
      </c>
      <c r="E171" s="1">
        <v>862</v>
      </c>
      <c r="F171" s="2">
        <v>844</v>
      </c>
      <c r="G171" s="4">
        <v>7.2479609854536201E-3</v>
      </c>
      <c r="H171" s="4">
        <v>7.09661145211468E-3</v>
      </c>
      <c r="I171" s="4">
        <f>F171/E171</f>
        <v>0.97911832946635735</v>
      </c>
      <c r="J171" t="s">
        <v>375</v>
      </c>
      <c r="M171"/>
    </row>
    <row r="172" spans="1:13" x14ac:dyDescent="0.25">
      <c r="A172" t="s">
        <v>169</v>
      </c>
      <c r="B172">
        <v>900</v>
      </c>
      <c r="C172">
        <v>45311.416666666664</v>
      </c>
      <c r="D172">
        <v>45473.999305555553</v>
      </c>
      <c r="E172" s="1">
        <v>45</v>
      </c>
      <c r="F172" s="2">
        <v>6</v>
      </c>
      <c r="G172" s="4">
        <v>0.05</v>
      </c>
      <c r="H172" s="4">
        <v>6.6666666666666602E-3</v>
      </c>
      <c r="I172" s="4">
        <f>F172/E172</f>
        <v>0.13333333333333333</v>
      </c>
      <c r="J172" t="s">
        <v>379</v>
      </c>
      <c r="M172"/>
    </row>
    <row r="173" spans="1:13" x14ac:dyDescent="0.25">
      <c r="A173" t="s">
        <v>170</v>
      </c>
      <c r="B173">
        <v>900</v>
      </c>
      <c r="C173">
        <v>45311.416666666664</v>
      </c>
      <c r="D173">
        <v>45473.999305555553</v>
      </c>
      <c r="E173" s="1">
        <v>37</v>
      </c>
      <c r="F173" s="2">
        <v>6</v>
      </c>
      <c r="G173" s="4">
        <v>4.1111111111111098E-2</v>
      </c>
      <c r="H173" s="4">
        <v>6.6666666666666602E-3</v>
      </c>
      <c r="I173" s="4">
        <f>F173/E173</f>
        <v>0.16216216216216217</v>
      </c>
      <c r="J173" t="s">
        <v>379</v>
      </c>
      <c r="M173"/>
    </row>
    <row r="174" spans="1:13" x14ac:dyDescent="0.25">
      <c r="A174" t="s">
        <v>171</v>
      </c>
      <c r="B174">
        <v>300</v>
      </c>
      <c r="C174">
        <v>45289.416666666664</v>
      </c>
      <c r="D174">
        <v>45322.999305555553</v>
      </c>
      <c r="E174" s="1">
        <v>6</v>
      </c>
      <c r="F174" s="2">
        <v>2</v>
      </c>
      <c r="G174" s="4">
        <v>0.02</v>
      </c>
      <c r="H174" s="4">
        <v>6.6666666666666602E-3</v>
      </c>
      <c r="I174" s="4">
        <f>F174/E174</f>
        <v>0.33333333333333331</v>
      </c>
      <c r="J174" t="s">
        <v>379</v>
      </c>
      <c r="M174"/>
    </row>
    <row r="175" spans="1:13" x14ac:dyDescent="0.25">
      <c r="A175" t="s">
        <v>172</v>
      </c>
      <c r="B175">
        <v>330</v>
      </c>
      <c r="C175">
        <v>45287.416666666664</v>
      </c>
      <c r="D175">
        <v>45376.999305555553</v>
      </c>
      <c r="E175" s="1">
        <v>39</v>
      </c>
      <c r="F175" s="2">
        <v>2</v>
      </c>
      <c r="G175" s="4">
        <v>0.118181818181818</v>
      </c>
      <c r="H175" s="4">
        <v>6.0606060606060597E-3</v>
      </c>
      <c r="I175" s="4">
        <f>F175/E175</f>
        <v>5.128205128205128E-2</v>
      </c>
      <c r="J175" t="s">
        <v>376</v>
      </c>
      <c r="M175"/>
    </row>
    <row r="176" spans="1:13" x14ac:dyDescent="0.25">
      <c r="A176" t="s">
        <v>173</v>
      </c>
      <c r="B176">
        <v>500</v>
      </c>
      <c r="C176">
        <v>45287.416666666664</v>
      </c>
      <c r="D176">
        <v>45351.999305555553</v>
      </c>
      <c r="E176" s="1">
        <v>32</v>
      </c>
      <c r="F176" s="2">
        <v>3</v>
      </c>
      <c r="G176" s="4">
        <v>6.4000000000000001E-2</v>
      </c>
      <c r="H176" s="4">
        <v>6.0000000000000001E-3</v>
      </c>
      <c r="I176" s="4">
        <f>F176/E176</f>
        <v>9.375E-2</v>
      </c>
      <c r="J176" t="s">
        <v>377</v>
      </c>
      <c r="M176"/>
    </row>
    <row r="177" spans="1:13" x14ac:dyDescent="0.25">
      <c r="A177" t="s">
        <v>174</v>
      </c>
      <c r="B177">
        <v>500</v>
      </c>
      <c r="C177">
        <v>45230.416666666664</v>
      </c>
      <c r="D177">
        <v>45322.999305555553</v>
      </c>
      <c r="E177" s="1">
        <v>15</v>
      </c>
      <c r="F177" s="2">
        <v>3</v>
      </c>
      <c r="G177" s="4">
        <v>0.03</v>
      </c>
      <c r="H177" s="4">
        <v>6.0000000000000001E-3</v>
      </c>
      <c r="I177" s="4">
        <f>F177/E177</f>
        <v>0.2</v>
      </c>
      <c r="J177" t="s">
        <v>379</v>
      </c>
      <c r="M177"/>
    </row>
    <row r="178" spans="1:13" x14ac:dyDescent="0.25">
      <c r="A178" t="s">
        <v>175</v>
      </c>
      <c r="B178">
        <v>500</v>
      </c>
      <c r="C178">
        <v>45251.416666666664</v>
      </c>
      <c r="D178">
        <v>45292.999305555553</v>
      </c>
      <c r="E178" s="1">
        <v>18</v>
      </c>
      <c r="F178" s="2">
        <v>3</v>
      </c>
      <c r="G178" s="4">
        <v>3.5999999999999997E-2</v>
      </c>
      <c r="H178" s="4">
        <v>6.0000000000000001E-3</v>
      </c>
      <c r="I178" s="4">
        <f>F178/E178</f>
        <v>0.16666666666666666</v>
      </c>
      <c r="J178" t="s">
        <v>382</v>
      </c>
      <c r="M178"/>
    </row>
    <row r="179" spans="1:13" x14ac:dyDescent="0.25">
      <c r="A179" t="s">
        <v>176</v>
      </c>
      <c r="B179">
        <v>500</v>
      </c>
      <c r="C179">
        <v>45321.416666666664</v>
      </c>
      <c r="D179">
        <v>45382.999305555553</v>
      </c>
      <c r="E179" s="1">
        <v>41</v>
      </c>
      <c r="F179" s="2">
        <v>3</v>
      </c>
      <c r="G179" s="4">
        <v>8.2000000000000003E-2</v>
      </c>
      <c r="H179" s="4">
        <v>6.0000000000000001E-3</v>
      </c>
      <c r="I179" s="4">
        <f>F179/E179</f>
        <v>7.3170731707317069E-2</v>
      </c>
      <c r="J179" t="s">
        <v>379</v>
      </c>
      <c r="M179"/>
    </row>
    <row r="180" spans="1:13" x14ac:dyDescent="0.25">
      <c r="A180" t="s">
        <v>177</v>
      </c>
      <c r="B180">
        <v>1000</v>
      </c>
      <c r="C180">
        <v>45310.416666666664</v>
      </c>
      <c r="D180">
        <v>45383.999305555553</v>
      </c>
      <c r="E180" s="1">
        <v>174</v>
      </c>
      <c r="F180" s="2">
        <v>6</v>
      </c>
      <c r="G180" s="4">
        <v>0.17399999999999999</v>
      </c>
      <c r="H180" s="4">
        <v>6.0000000000000001E-3</v>
      </c>
      <c r="I180" s="4">
        <f>F180/E180</f>
        <v>3.4482758620689655E-2</v>
      </c>
      <c r="J180" t="s">
        <v>382</v>
      </c>
      <c r="M180"/>
    </row>
    <row r="181" spans="1:13" x14ac:dyDescent="0.25">
      <c r="A181" t="s">
        <v>178</v>
      </c>
      <c r="B181">
        <v>500</v>
      </c>
      <c r="C181">
        <v>45287.416666666664</v>
      </c>
      <c r="D181">
        <v>45350.999305555553</v>
      </c>
      <c r="E181" s="1">
        <v>81</v>
      </c>
      <c r="F181" s="2">
        <v>3</v>
      </c>
      <c r="G181" s="4">
        <v>0.16200000000000001</v>
      </c>
      <c r="H181" s="4">
        <v>6.0000000000000001E-3</v>
      </c>
      <c r="I181" s="4">
        <f>F181/E181</f>
        <v>3.7037037037037035E-2</v>
      </c>
      <c r="J181" t="s">
        <v>379</v>
      </c>
      <c r="M181"/>
    </row>
    <row r="182" spans="1:13" x14ac:dyDescent="0.25">
      <c r="A182" t="s">
        <v>179</v>
      </c>
      <c r="B182">
        <v>500</v>
      </c>
      <c r="C182">
        <v>45288.416666666664</v>
      </c>
      <c r="D182">
        <v>45383.999305555553</v>
      </c>
      <c r="E182" s="1">
        <v>15</v>
      </c>
      <c r="F182" s="2">
        <v>3</v>
      </c>
      <c r="G182" s="4">
        <v>0.03</v>
      </c>
      <c r="H182" s="4">
        <v>6.0000000000000001E-3</v>
      </c>
      <c r="I182" s="4">
        <f>F182/E182</f>
        <v>0.2</v>
      </c>
      <c r="J182" t="s">
        <v>377</v>
      </c>
      <c r="M182"/>
    </row>
    <row r="183" spans="1:13" x14ac:dyDescent="0.25">
      <c r="A183" t="s">
        <v>180</v>
      </c>
      <c r="B183">
        <v>500</v>
      </c>
      <c r="C183">
        <v>45230.416666666664</v>
      </c>
      <c r="D183">
        <v>45322.999305555553</v>
      </c>
      <c r="E183" s="1">
        <v>70</v>
      </c>
      <c r="F183" s="2">
        <v>3</v>
      </c>
      <c r="G183" s="4">
        <v>0.14000000000000001</v>
      </c>
      <c r="H183" s="4">
        <v>6.0000000000000001E-3</v>
      </c>
      <c r="I183" s="4">
        <f>F183/E183</f>
        <v>4.2857142857142858E-2</v>
      </c>
      <c r="J183" t="s">
        <v>379</v>
      </c>
      <c r="M183"/>
    </row>
    <row r="184" spans="1:13" x14ac:dyDescent="0.25">
      <c r="A184" t="s">
        <v>181</v>
      </c>
      <c r="B184">
        <v>500</v>
      </c>
      <c r="C184">
        <v>45230.416666666664</v>
      </c>
      <c r="D184">
        <v>45322.999305555553</v>
      </c>
      <c r="E184" s="1">
        <v>35</v>
      </c>
      <c r="F184" s="2">
        <v>3</v>
      </c>
      <c r="G184" s="4">
        <v>7.0000000000000007E-2</v>
      </c>
      <c r="H184" s="4">
        <v>6.0000000000000001E-3</v>
      </c>
      <c r="I184" s="4">
        <f>F184/E184</f>
        <v>8.5714285714285715E-2</v>
      </c>
      <c r="J184" t="s">
        <v>379</v>
      </c>
      <c r="M184"/>
    </row>
    <row r="185" spans="1:13" x14ac:dyDescent="0.25">
      <c r="A185" t="s">
        <v>182</v>
      </c>
      <c r="B185">
        <v>1143</v>
      </c>
      <c r="C185">
        <v>44348</v>
      </c>
      <c r="D185">
        <v>45300.999305555553</v>
      </c>
      <c r="E185" s="1">
        <v>0</v>
      </c>
      <c r="F185" s="2">
        <v>6</v>
      </c>
      <c r="G185" s="4">
        <v>0</v>
      </c>
      <c r="H185" s="4">
        <v>5.2493438320209904E-3</v>
      </c>
      <c r="I185" s="4" t="e">
        <f>F185/E185</f>
        <v>#DIV/0!</v>
      </c>
      <c r="J185" t="s">
        <v>375</v>
      </c>
      <c r="M185"/>
    </row>
    <row r="186" spans="1:13" x14ac:dyDescent="0.25">
      <c r="A186" t="s">
        <v>183</v>
      </c>
      <c r="B186">
        <v>576</v>
      </c>
      <c r="C186">
        <v>44735</v>
      </c>
      <c r="D186">
        <v>45657.999305555553</v>
      </c>
      <c r="E186" s="1">
        <v>3</v>
      </c>
      <c r="F186" s="2">
        <v>3</v>
      </c>
      <c r="G186" s="4">
        <v>5.2083333333333296E-3</v>
      </c>
      <c r="H186" s="4">
        <v>5.2083333333333296E-3</v>
      </c>
      <c r="I186" s="4">
        <f>F186/E186</f>
        <v>1</v>
      </c>
      <c r="J186" t="s">
        <v>375</v>
      </c>
      <c r="M186"/>
    </row>
    <row r="187" spans="1:13" x14ac:dyDescent="0.25">
      <c r="A187" t="s">
        <v>184</v>
      </c>
      <c r="B187">
        <v>10500</v>
      </c>
      <c r="C187">
        <v>45265.416666666664</v>
      </c>
      <c r="D187">
        <v>45352.999305555553</v>
      </c>
      <c r="E187" s="1">
        <v>422</v>
      </c>
      <c r="F187" s="2">
        <v>54</v>
      </c>
      <c r="G187" s="4">
        <v>4.0190476190476103E-2</v>
      </c>
      <c r="H187" s="4">
        <v>5.14285714285714E-3</v>
      </c>
      <c r="I187" s="4">
        <f>F187/E187</f>
        <v>0.12796208530805686</v>
      </c>
      <c r="J187" t="s">
        <v>382</v>
      </c>
      <c r="M187"/>
    </row>
    <row r="188" spans="1:13" x14ac:dyDescent="0.25">
      <c r="A188" t="s">
        <v>185</v>
      </c>
      <c r="B188">
        <v>200</v>
      </c>
      <c r="C188">
        <v>45289.416666666664</v>
      </c>
      <c r="D188">
        <v>45383.999305555553</v>
      </c>
      <c r="E188" s="1">
        <v>9</v>
      </c>
      <c r="F188" s="2">
        <v>1</v>
      </c>
      <c r="G188" s="4">
        <v>4.4999999999999998E-2</v>
      </c>
      <c r="H188" s="4">
        <v>5.0000000000000001E-3</v>
      </c>
      <c r="I188" s="4">
        <f>F188/E188</f>
        <v>0.1111111111111111</v>
      </c>
      <c r="J188" t="s">
        <v>378</v>
      </c>
      <c r="M188"/>
    </row>
    <row r="189" spans="1:13" x14ac:dyDescent="0.25">
      <c r="A189" t="s">
        <v>186</v>
      </c>
      <c r="B189">
        <v>200</v>
      </c>
      <c r="C189">
        <v>45272.416666666664</v>
      </c>
      <c r="D189">
        <v>45337.999305555553</v>
      </c>
      <c r="E189" s="1">
        <v>16</v>
      </c>
      <c r="F189" s="2">
        <v>1</v>
      </c>
      <c r="G189" s="4">
        <v>0.08</v>
      </c>
      <c r="H189" s="4">
        <v>5.0000000000000001E-3</v>
      </c>
      <c r="I189" s="4">
        <f>F189/E189</f>
        <v>6.25E-2</v>
      </c>
      <c r="J189" t="s">
        <v>377</v>
      </c>
      <c r="M189"/>
    </row>
    <row r="190" spans="1:13" x14ac:dyDescent="0.25">
      <c r="A190" t="s">
        <v>187</v>
      </c>
      <c r="B190">
        <v>400</v>
      </c>
      <c r="C190">
        <v>45287.416666666664</v>
      </c>
      <c r="D190">
        <v>45306.999305555553</v>
      </c>
      <c r="E190" s="1">
        <v>54</v>
      </c>
      <c r="F190" s="2">
        <v>2</v>
      </c>
      <c r="G190" s="4">
        <v>0.13500000000000001</v>
      </c>
      <c r="H190" s="4">
        <v>5.0000000000000001E-3</v>
      </c>
      <c r="I190" s="4">
        <f>F190/E190</f>
        <v>3.7037037037037035E-2</v>
      </c>
      <c r="J190" t="s">
        <v>377</v>
      </c>
      <c r="M190"/>
    </row>
    <row r="191" spans="1:13" x14ac:dyDescent="0.25">
      <c r="A191" t="s">
        <v>188</v>
      </c>
      <c r="B191">
        <v>2000</v>
      </c>
      <c r="C191">
        <v>45289.416666666664</v>
      </c>
      <c r="D191">
        <v>45351.999305555553</v>
      </c>
      <c r="E191" s="1">
        <v>54</v>
      </c>
      <c r="F191" s="2">
        <v>10</v>
      </c>
      <c r="G191" s="4">
        <v>2.7E-2</v>
      </c>
      <c r="H191" s="4">
        <v>5.0000000000000001E-3</v>
      </c>
      <c r="I191" s="4">
        <f>F191/E191</f>
        <v>0.18518518518518517</v>
      </c>
      <c r="J191" t="s">
        <v>379</v>
      </c>
      <c r="M191"/>
    </row>
    <row r="192" spans="1:13" x14ac:dyDescent="0.25">
      <c r="A192" t="s">
        <v>189</v>
      </c>
      <c r="B192">
        <v>1000</v>
      </c>
      <c r="C192">
        <v>45252.416666666664</v>
      </c>
      <c r="D192">
        <v>45292.999305555553</v>
      </c>
      <c r="E192" s="1">
        <v>11</v>
      </c>
      <c r="F192" s="2">
        <v>5</v>
      </c>
      <c r="G192" s="4">
        <v>1.0999999999999999E-2</v>
      </c>
      <c r="H192" s="4">
        <v>5.0000000000000001E-3</v>
      </c>
      <c r="I192" s="4">
        <f>F192/E192</f>
        <v>0.45454545454545453</v>
      </c>
      <c r="J192" t="s">
        <v>377</v>
      </c>
      <c r="M192"/>
    </row>
    <row r="193" spans="1:13" x14ac:dyDescent="0.25">
      <c r="A193" t="s">
        <v>190</v>
      </c>
      <c r="B193">
        <v>200</v>
      </c>
      <c r="C193">
        <v>45272.416666666664</v>
      </c>
      <c r="D193">
        <v>45337.999305555553</v>
      </c>
      <c r="E193" s="1">
        <v>40</v>
      </c>
      <c r="F193" s="2">
        <v>1</v>
      </c>
      <c r="G193" s="4">
        <v>0.2</v>
      </c>
      <c r="H193" s="4">
        <v>5.0000000000000001E-3</v>
      </c>
      <c r="I193" s="4">
        <f>F193/E193</f>
        <v>2.5000000000000001E-2</v>
      </c>
      <c r="J193" t="s">
        <v>382</v>
      </c>
      <c r="M193"/>
    </row>
    <row r="194" spans="1:13" x14ac:dyDescent="0.25">
      <c r="A194" t="s">
        <v>191</v>
      </c>
      <c r="B194">
        <v>200</v>
      </c>
      <c r="C194">
        <v>45226.416666666664</v>
      </c>
      <c r="D194">
        <v>45473.875</v>
      </c>
      <c r="E194" s="1">
        <v>51</v>
      </c>
      <c r="F194" s="2">
        <v>1</v>
      </c>
      <c r="G194" s="4">
        <v>0.255</v>
      </c>
      <c r="H194" s="4">
        <v>5.0000000000000001E-3</v>
      </c>
      <c r="I194" s="4">
        <f>F194/E194</f>
        <v>1.9607843137254902E-2</v>
      </c>
      <c r="J194" t="s">
        <v>376</v>
      </c>
      <c r="M194"/>
    </row>
    <row r="195" spans="1:13" x14ac:dyDescent="0.25">
      <c r="A195" t="s">
        <v>192</v>
      </c>
      <c r="B195">
        <v>200</v>
      </c>
      <c r="C195">
        <v>45226.416666666664</v>
      </c>
      <c r="D195">
        <v>45473.875</v>
      </c>
      <c r="E195" s="1">
        <v>56</v>
      </c>
      <c r="F195" s="2">
        <v>1</v>
      </c>
      <c r="G195" s="4">
        <v>0.28000000000000003</v>
      </c>
      <c r="H195" s="4">
        <v>5.0000000000000001E-3</v>
      </c>
      <c r="I195" s="4">
        <f>F195/E195</f>
        <v>1.7857142857142856E-2</v>
      </c>
      <c r="J195" t="s">
        <v>376</v>
      </c>
      <c r="M195"/>
    </row>
    <row r="196" spans="1:13" x14ac:dyDescent="0.25">
      <c r="A196" t="s">
        <v>193</v>
      </c>
      <c r="B196">
        <v>7948</v>
      </c>
      <c r="C196">
        <v>45311.416666666664</v>
      </c>
      <c r="D196">
        <v>45473.999305555553</v>
      </c>
      <c r="E196" s="1">
        <v>1950</v>
      </c>
      <c r="F196" s="2">
        <v>37</v>
      </c>
      <c r="G196" s="4">
        <v>0.245344740815299</v>
      </c>
      <c r="H196" s="4">
        <v>4.6552591847005501E-3</v>
      </c>
      <c r="I196" s="4">
        <f>F196/E196</f>
        <v>1.8974358974358976E-2</v>
      </c>
      <c r="J196" t="s">
        <v>381</v>
      </c>
      <c r="M196"/>
    </row>
    <row r="197" spans="1:13" x14ac:dyDescent="0.25">
      <c r="A197" t="s">
        <v>194</v>
      </c>
      <c r="B197">
        <v>900</v>
      </c>
      <c r="C197">
        <v>45311.416666666664</v>
      </c>
      <c r="D197">
        <v>45473.999305555553</v>
      </c>
      <c r="E197" s="1">
        <v>66</v>
      </c>
      <c r="F197" s="2">
        <v>4</v>
      </c>
      <c r="G197" s="4">
        <v>7.3333333333333306E-2</v>
      </c>
      <c r="H197" s="4">
        <v>4.4444444444444401E-3</v>
      </c>
      <c r="I197" s="4">
        <f>F197/E197</f>
        <v>6.0606060606060608E-2</v>
      </c>
      <c r="J197" t="s">
        <v>379</v>
      </c>
      <c r="M197"/>
    </row>
    <row r="198" spans="1:13" x14ac:dyDescent="0.25">
      <c r="A198" t="s">
        <v>195</v>
      </c>
      <c r="B198">
        <v>500</v>
      </c>
      <c r="C198">
        <v>45230.416666666664</v>
      </c>
      <c r="D198">
        <v>45322.999305555553</v>
      </c>
      <c r="E198" s="1">
        <v>9</v>
      </c>
      <c r="F198" s="2">
        <v>2</v>
      </c>
      <c r="G198" s="4">
        <v>1.7999999999999999E-2</v>
      </c>
      <c r="H198" s="4">
        <v>4.0000000000000001E-3</v>
      </c>
      <c r="I198" s="4">
        <f>F198/E198</f>
        <v>0.22222222222222221</v>
      </c>
      <c r="J198" t="s">
        <v>379</v>
      </c>
      <c r="M198"/>
    </row>
    <row r="199" spans="1:13" x14ac:dyDescent="0.25">
      <c r="A199" t="s">
        <v>196</v>
      </c>
      <c r="B199">
        <v>500</v>
      </c>
      <c r="C199">
        <v>45272.416666666664</v>
      </c>
      <c r="D199">
        <v>45322.999305555553</v>
      </c>
      <c r="E199" s="1">
        <v>27</v>
      </c>
      <c r="F199" s="2">
        <v>2</v>
      </c>
      <c r="G199" s="4">
        <v>5.3999999999999999E-2</v>
      </c>
      <c r="H199" s="4">
        <v>4.0000000000000001E-3</v>
      </c>
      <c r="I199" s="4">
        <f>F199/E199</f>
        <v>7.407407407407407E-2</v>
      </c>
      <c r="J199" t="s">
        <v>377</v>
      </c>
      <c r="M199"/>
    </row>
    <row r="200" spans="1:13" x14ac:dyDescent="0.25">
      <c r="A200" t="s">
        <v>197</v>
      </c>
      <c r="B200">
        <v>500</v>
      </c>
      <c r="C200">
        <v>45321.416666666664</v>
      </c>
      <c r="D200">
        <v>45382.999305555553</v>
      </c>
      <c r="E200" s="1">
        <v>26</v>
      </c>
      <c r="F200" s="2">
        <v>2</v>
      </c>
      <c r="G200" s="4">
        <v>5.1999999999999998E-2</v>
      </c>
      <c r="H200" s="4">
        <v>4.0000000000000001E-3</v>
      </c>
      <c r="I200" s="4">
        <f>F200/E200</f>
        <v>7.6923076923076927E-2</v>
      </c>
      <c r="J200" t="s">
        <v>379</v>
      </c>
      <c r="M200"/>
    </row>
    <row r="201" spans="1:13" x14ac:dyDescent="0.25">
      <c r="A201" t="s">
        <v>198</v>
      </c>
      <c r="B201">
        <v>500</v>
      </c>
      <c r="C201">
        <v>45230.416666666664</v>
      </c>
      <c r="D201">
        <v>45322.999305555553</v>
      </c>
      <c r="E201" s="1">
        <v>27</v>
      </c>
      <c r="F201" s="2">
        <v>2</v>
      </c>
      <c r="G201" s="4">
        <v>5.3999999999999999E-2</v>
      </c>
      <c r="H201" s="4">
        <v>4.0000000000000001E-3</v>
      </c>
      <c r="I201" s="4">
        <f>F201/E201</f>
        <v>7.407407407407407E-2</v>
      </c>
      <c r="J201" t="s">
        <v>379</v>
      </c>
      <c r="M201"/>
    </row>
    <row r="202" spans="1:13" x14ac:dyDescent="0.25">
      <c r="A202" t="s">
        <v>199</v>
      </c>
      <c r="B202">
        <v>1000</v>
      </c>
      <c r="C202">
        <v>45072.416666666664</v>
      </c>
      <c r="D202">
        <v>45383.999305555553</v>
      </c>
      <c r="E202" s="1">
        <v>49</v>
      </c>
      <c r="F202" s="2">
        <v>4</v>
      </c>
      <c r="G202" s="4">
        <v>4.9000000000000002E-2</v>
      </c>
      <c r="H202" s="4">
        <v>4.0000000000000001E-3</v>
      </c>
      <c r="I202" s="4">
        <f>F202/E202</f>
        <v>8.1632653061224483E-2</v>
      </c>
      <c r="J202" t="s">
        <v>379</v>
      </c>
      <c r="M202"/>
    </row>
    <row r="203" spans="1:13" x14ac:dyDescent="0.25">
      <c r="A203" t="s">
        <v>200</v>
      </c>
      <c r="B203">
        <v>500</v>
      </c>
      <c r="C203">
        <v>45321.416666666664</v>
      </c>
      <c r="D203">
        <v>45382.999305555553</v>
      </c>
      <c r="E203" s="1">
        <v>32</v>
      </c>
      <c r="F203" s="2">
        <v>2</v>
      </c>
      <c r="G203" s="4">
        <v>6.4000000000000001E-2</v>
      </c>
      <c r="H203" s="4">
        <v>4.0000000000000001E-3</v>
      </c>
      <c r="I203" s="4">
        <f>F203/E203</f>
        <v>6.25E-2</v>
      </c>
      <c r="J203" t="s">
        <v>379</v>
      </c>
      <c r="M203"/>
    </row>
    <row r="204" spans="1:13" x14ac:dyDescent="0.25">
      <c r="A204" t="s">
        <v>201</v>
      </c>
      <c r="B204">
        <v>6000</v>
      </c>
      <c r="C204">
        <v>45037.416666666664</v>
      </c>
      <c r="D204">
        <v>45657.875</v>
      </c>
      <c r="E204" s="1">
        <v>86</v>
      </c>
      <c r="F204" s="2">
        <v>22</v>
      </c>
      <c r="G204" s="4">
        <v>1.43333333333333E-2</v>
      </c>
      <c r="H204" s="4">
        <v>3.6666666666666601E-3</v>
      </c>
      <c r="I204" s="4">
        <f>F204/E204</f>
        <v>0.2558139534883721</v>
      </c>
      <c r="J204" t="s">
        <v>382</v>
      </c>
      <c r="M204"/>
    </row>
    <row r="205" spans="1:13" x14ac:dyDescent="0.25">
      <c r="A205" t="s">
        <v>202</v>
      </c>
      <c r="B205">
        <v>119079</v>
      </c>
      <c r="C205">
        <v>44086.609722222223</v>
      </c>
      <c r="D205">
        <v>45657.999305555553</v>
      </c>
      <c r="E205" s="1">
        <v>386</v>
      </c>
      <c r="F205" s="2">
        <v>400</v>
      </c>
      <c r="G205" s="4">
        <v>3.2415455285986598E-3</v>
      </c>
      <c r="H205" s="4">
        <v>3.3591145374079301E-3</v>
      </c>
      <c r="I205" s="4">
        <f>F205/E205</f>
        <v>1.0362694300518134</v>
      </c>
      <c r="J205" t="s">
        <v>375</v>
      </c>
      <c r="M205"/>
    </row>
    <row r="206" spans="1:13" x14ac:dyDescent="0.25">
      <c r="A206" t="s">
        <v>203</v>
      </c>
      <c r="B206">
        <v>900</v>
      </c>
      <c r="C206">
        <v>45311.416666666664</v>
      </c>
      <c r="D206">
        <v>45473.999305555553</v>
      </c>
      <c r="E206" s="1">
        <v>42</v>
      </c>
      <c r="F206" s="2">
        <v>3</v>
      </c>
      <c r="G206" s="4">
        <v>4.6666666666666599E-2</v>
      </c>
      <c r="H206" s="4">
        <v>3.3333333333333301E-3</v>
      </c>
      <c r="I206" s="4">
        <f>F206/E206</f>
        <v>7.1428571428571425E-2</v>
      </c>
      <c r="J206" t="s">
        <v>379</v>
      </c>
      <c r="M206"/>
    </row>
    <row r="207" spans="1:13" x14ac:dyDescent="0.25">
      <c r="A207" t="s">
        <v>204</v>
      </c>
      <c r="B207">
        <v>330</v>
      </c>
      <c r="C207">
        <v>45287.416666666664</v>
      </c>
      <c r="D207">
        <v>45376.999305555553</v>
      </c>
      <c r="E207" s="1">
        <v>8</v>
      </c>
      <c r="F207" s="2">
        <v>1</v>
      </c>
      <c r="G207" s="4">
        <v>2.4242424242424201E-2</v>
      </c>
      <c r="H207" s="4">
        <v>3.0303030303030299E-3</v>
      </c>
      <c r="I207" s="4">
        <f>F207/E207</f>
        <v>0.125</v>
      </c>
      <c r="J207" t="s">
        <v>376</v>
      </c>
      <c r="M207"/>
    </row>
    <row r="208" spans="1:13" x14ac:dyDescent="0.25">
      <c r="A208" t="s">
        <v>205</v>
      </c>
      <c r="B208">
        <v>1000</v>
      </c>
      <c r="C208">
        <v>45251.416666666664</v>
      </c>
      <c r="D208">
        <v>45292.999305555553</v>
      </c>
      <c r="E208" s="1">
        <v>13</v>
      </c>
      <c r="F208" s="2">
        <v>3</v>
      </c>
      <c r="G208" s="4">
        <v>1.2999999999999999E-2</v>
      </c>
      <c r="H208" s="4">
        <v>3.0000000000000001E-3</v>
      </c>
      <c r="I208" s="4">
        <f>F208/E208</f>
        <v>0.23076923076923078</v>
      </c>
      <c r="J208" t="s">
        <v>376</v>
      </c>
      <c r="M208"/>
    </row>
    <row r="209" spans="1:13" x14ac:dyDescent="0.25">
      <c r="A209" t="s">
        <v>206</v>
      </c>
      <c r="B209">
        <v>9960</v>
      </c>
      <c r="C209">
        <v>45260.416666666664</v>
      </c>
      <c r="D209">
        <v>45412.999305555553</v>
      </c>
      <c r="E209" s="1">
        <v>150</v>
      </c>
      <c r="F209" s="2">
        <v>28</v>
      </c>
      <c r="G209" s="4">
        <v>1.5060240963855401E-2</v>
      </c>
      <c r="H209" s="4">
        <v>2.8112449799196702E-3</v>
      </c>
      <c r="I209" s="4">
        <f>F209/E209</f>
        <v>0.18666666666666668</v>
      </c>
      <c r="J209" t="s">
        <v>380</v>
      </c>
      <c r="M209"/>
    </row>
    <row r="210" spans="1:13" x14ac:dyDescent="0.25">
      <c r="A210" t="s">
        <v>207</v>
      </c>
      <c r="B210">
        <v>1500</v>
      </c>
      <c r="C210">
        <v>45310.416666666664</v>
      </c>
      <c r="D210">
        <v>45397.999305555553</v>
      </c>
      <c r="E210" s="1">
        <v>146</v>
      </c>
      <c r="F210" s="2">
        <v>4</v>
      </c>
      <c r="G210" s="4">
        <v>9.73333333333333E-2</v>
      </c>
      <c r="H210" s="4">
        <v>2.6666666666666601E-3</v>
      </c>
      <c r="I210" s="4">
        <f>F210/E210</f>
        <v>2.7397260273972601E-2</v>
      </c>
      <c r="J210" t="s">
        <v>377</v>
      </c>
      <c r="M210"/>
    </row>
    <row r="211" spans="1:13" x14ac:dyDescent="0.25">
      <c r="A211" t="s">
        <v>208</v>
      </c>
      <c r="B211">
        <v>1500</v>
      </c>
      <c r="C211">
        <v>45037.416666666664</v>
      </c>
      <c r="D211">
        <v>45657.875</v>
      </c>
      <c r="E211" s="1">
        <v>6</v>
      </c>
      <c r="F211" s="2">
        <v>4</v>
      </c>
      <c r="G211" s="4">
        <v>4.0000000000000001E-3</v>
      </c>
      <c r="H211" s="4">
        <v>2.6666666666666601E-3</v>
      </c>
      <c r="I211" s="4">
        <f>F211/E211</f>
        <v>0.66666666666666663</v>
      </c>
      <c r="J211" t="s">
        <v>377</v>
      </c>
      <c r="M211"/>
    </row>
    <row r="212" spans="1:13" x14ac:dyDescent="0.25">
      <c r="A212" t="s">
        <v>209</v>
      </c>
      <c r="B212">
        <v>3000</v>
      </c>
      <c r="C212">
        <v>45327</v>
      </c>
      <c r="D212">
        <v>45351.875</v>
      </c>
      <c r="E212" s="1">
        <v>71</v>
      </c>
      <c r="F212" s="2">
        <v>7</v>
      </c>
      <c r="G212" s="4">
        <v>2.36666666666666E-2</v>
      </c>
      <c r="H212" s="4">
        <v>2.3333333333333301E-3</v>
      </c>
      <c r="I212" s="4">
        <f>F212/E212</f>
        <v>9.8591549295774641E-2</v>
      </c>
      <c r="J212" t="s">
        <v>376</v>
      </c>
      <c r="M212"/>
    </row>
    <row r="213" spans="1:13" x14ac:dyDescent="0.25">
      <c r="A213" t="s">
        <v>210</v>
      </c>
      <c r="B213">
        <v>900</v>
      </c>
      <c r="C213">
        <v>45311.416666666664</v>
      </c>
      <c r="D213">
        <v>45473.999305555553</v>
      </c>
      <c r="E213" s="1">
        <v>41</v>
      </c>
      <c r="F213" s="2">
        <v>2</v>
      </c>
      <c r="G213" s="4">
        <v>4.5555555555555502E-2</v>
      </c>
      <c r="H213" s="4">
        <v>2.2222222222222201E-3</v>
      </c>
      <c r="I213" s="4">
        <f>F213/E213</f>
        <v>4.878048780487805E-2</v>
      </c>
      <c r="J213" t="s">
        <v>376</v>
      </c>
      <c r="M213"/>
    </row>
    <row r="214" spans="1:13" x14ac:dyDescent="0.25">
      <c r="A214" t="s">
        <v>211</v>
      </c>
      <c r="B214">
        <v>500</v>
      </c>
      <c r="C214">
        <v>45321.416666666664</v>
      </c>
      <c r="D214">
        <v>45382.999305555553</v>
      </c>
      <c r="E214" s="1">
        <v>7</v>
      </c>
      <c r="F214" s="2">
        <v>1</v>
      </c>
      <c r="G214" s="4">
        <v>1.4E-2</v>
      </c>
      <c r="H214" s="4">
        <v>2E-3</v>
      </c>
      <c r="I214" s="4">
        <f>F214/E214</f>
        <v>0.14285714285714285</v>
      </c>
      <c r="J214" t="s">
        <v>379</v>
      </c>
      <c r="M214"/>
    </row>
    <row r="215" spans="1:13" x14ac:dyDescent="0.25">
      <c r="A215" t="s">
        <v>212</v>
      </c>
      <c r="B215">
        <v>500</v>
      </c>
      <c r="C215">
        <v>45321.416666666664</v>
      </c>
      <c r="D215">
        <v>45382.999305555553</v>
      </c>
      <c r="E215" s="1">
        <v>16</v>
      </c>
      <c r="F215" s="2">
        <v>1</v>
      </c>
      <c r="G215" s="4">
        <v>3.2000000000000001E-2</v>
      </c>
      <c r="H215" s="4">
        <v>2E-3</v>
      </c>
      <c r="I215" s="4">
        <f>F215/E215</f>
        <v>6.25E-2</v>
      </c>
      <c r="J215" t="s">
        <v>377</v>
      </c>
      <c r="M215"/>
    </row>
    <row r="216" spans="1:13" x14ac:dyDescent="0.25">
      <c r="A216" t="s">
        <v>213</v>
      </c>
      <c r="B216">
        <v>500</v>
      </c>
      <c r="C216">
        <v>45321.416666666664</v>
      </c>
      <c r="D216">
        <v>45382.999305555553</v>
      </c>
      <c r="E216" s="1">
        <v>4</v>
      </c>
      <c r="F216" s="2">
        <v>1</v>
      </c>
      <c r="G216" s="4">
        <v>8.0000000000000002E-3</v>
      </c>
      <c r="H216" s="4">
        <v>2E-3</v>
      </c>
      <c r="I216" s="4">
        <f>F216/E216</f>
        <v>0.25</v>
      </c>
      <c r="J216" t="s">
        <v>379</v>
      </c>
      <c r="M216"/>
    </row>
    <row r="217" spans="1:13" x14ac:dyDescent="0.25">
      <c r="A217" t="s">
        <v>214</v>
      </c>
      <c r="B217">
        <v>500</v>
      </c>
      <c r="C217">
        <v>45287.416666666664</v>
      </c>
      <c r="D217">
        <v>45350.999305555553</v>
      </c>
      <c r="E217" s="1">
        <v>23</v>
      </c>
      <c r="F217" s="2">
        <v>1</v>
      </c>
      <c r="G217" s="4">
        <v>4.5999999999999999E-2</v>
      </c>
      <c r="H217" s="4">
        <v>2E-3</v>
      </c>
      <c r="I217" s="4">
        <f>F217/E217</f>
        <v>4.3478260869565216E-2</v>
      </c>
      <c r="J217" t="s">
        <v>377</v>
      </c>
      <c r="M217"/>
    </row>
    <row r="218" spans="1:13" x14ac:dyDescent="0.25">
      <c r="A218" t="s">
        <v>215</v>
      </c>
      <c r="B218">
        <v>500</v>
      </c>
      <c r="C218">
        <v>45287.416666666664</v>
      </c>
      <c r="D218">
        <v>45382.999305555553</v>
      </c>
      <c r="E218" s="1">
        <v>7</v>
      </c>
      <c r="F218" s="2">
        <v>1</v>
      </c>
      <c r="G218" s="4">
        <v>1.4E-2</v>
      </c>
      <c r="H218" s="4">
        <v>2E-3</v>
      </c>
      <c r="I218" s="4">
        <f>F218/E218</f>
        <v>0.14285714285714285</v>
      </c>
      <c r="J218" t="s">
        <v>377</v>
      </c>
      <c r="M218"/>
    </row>
    <row r="219" spans="1:13" x14ac:dyDescent="0.25">
      <c r="A219" t="s">
        <v>216</v>
      </c>
      <c r="B219">
        <v>500</v>
      </c>
      <c r="C219">
        <v>45288</v>
      </c>
      <c r="D219">
        <v>45351</v>
      </c>
      <c r="E219" s="1">
        <v>16</v>
      </c>
      <c r="F219" s="2">
        <v>1</v>
      </c>
      <c r="G219" s="4">
        <v>3.2000000000000001E-2</v>
      </c>
      <c r="H219" s="4">
        <v>2E-3</v>
      </c>
      <c r="I219" s="4">
        <f>F219/E219</f>
        <v>6.25E-2</v>
      </c>
      <c r="J219" t="s">
        <v>379</v>
      </c>
      <c r="M219"/>
    </row>
    <row r="220" spans="1:13" x14ac:dyDescent="0.25">
      <c r="A220" t="s">
        <v>217</v>
      </c>
      <c r="B220">
        <v>43019</v>
      </c>
      <c r="C220">
        <v>44778.416666666664</v>
      </c>
      <c r="D220">
        <v>45504.999305555553</v>
      </c>
      <c r="E220" s="1">
        <v>512</v>
      </c>
      <c r="F220" s="2">
        <v>84</v>
      </c>
      <c r="G220" s="4">
        <v>1.1901717845603101E-2</v>
      </c>
      <c r="H220" s="4">
        <v>1.95262558404425E-3</v>
      </c>
      <c r="I220" s="4">
        <f>F220/E220</f>
        <v>0.1640625</v>
      </c>
      <c r="J220" t="s">
        <v>382</v>
      </c>
      <c r="M220"/>
    </row>
    <row r="221" spans="1:13" x14ac:dyDescent="0.25">
      <c r="A221" t="s">
        <v>218</v>
      </c>
      <c r="B221">
        <v>100285</v>
      </c>
      <c r="C221">
        <v>44086.614583333336</v>
      </c>
      <c r="D221">
        <v>45657.999305555553</v>
      </c>
      <c r="E221" s="1">
        <v>163</v>
      </c>
      <c r="F221" s="2">
        <v>163</v>
      </c>
      <c r="G221" s="4">
        <v>1.6253677020491499E-3</v>
      </c>
      <c r="H221" s="4">
        <v>1.6253677020491499E-3</v>
      </c>
      <c r="I221" s="4">
        <f>F221/E221</f>
        <v>1</v>
      </c>
      <c r="J221" t="s">
        <v>375</v>
      </c>
      <c r="M221"/>
    </row>
    <row r="222" spans="1:13" x14ac:dyDescent="0.25">
      <c r="A222" t="s">
        <v>219</v>
      </c>
      <c r="B222">
        <v>700</v>
      </c>
      <c r="C222">
        <v>45210.416666666664</v>
      </c>
      <c r="D222">
        <v>45292.999305555553</v>
      </c>
      <c r="E222" s="1">
        <v>3</v>
      </c>
      <c r="F222" s="2">
        <v>1</v>
      </c>
      <c r="G222" s="4">
        <v>4.2857142857142799E-3</v>
      </c>
      <c r="H222" s="4">
        <v>1.4285714285714199E-3</v>
      </c>
      <c r="I222" s="4">
        <f>F222/E222</f>
        <v>0.33333333333333331</v>
      </c>
      <c r="J222" t="s">
        <v>382</v>
      </c>
      <c r="M222"/>
    </row>
    <row r="223" spans="1:13" x14ac:dyDescent="0.25">
      <c r="A223" t="s">
        <v>220</v>
      </c>
      <c r="B223">
        <v>1500</v>
      </c>
      <c r="C223">
        <v>45310.416666666664</v>
      </c>
      <c r="D223">
        <v>45397.999305555553</v>
      </c>
      <c r="E223" s="1">
        <v>23</v>
      </c>
      <c r="F223" s="2">
        <v>2</v>
      </c>
      <c r="G223" s="4">
        <v>1.53333333333333E-2</v>
      </c>
      <c r="H223" s="4">
        <v>1.33333333333333E-3</v>
      </c>
      <c r="I223" s="4">
        <f>F223/E223</f>
        <v>8.6956521739130432E-2</v>
      </c>
      <c r="J223" t="s">
        <v>379</v>
      </c>
      <c r="M223"/>
    </row>
    <row r="224" spans="1:13" x14ac:dyDescent="0.25">
      <c r="A224" t="s">
        <v>221</v>
      </c>
      <c r="B224">
        <v>9699</v>
      </c>
      <c r="C224">
        <v>45104.416666666664</v>
      </c>
      <c r="D224">
        <v>45473.999305555553</v>
      </c>
      <c r="E224" s="1">
        <v>73</v>
      </c>
      <c r="F224" s="2">
        <v>12</v>
      </c>
      <c r="G224" s="4">
        <v>7.5265491287761603E-3</v>
      </c>
      <c r="H224" s="4">
        <v>1.23724095267553E-3</v>
      </c>
      <c r="I224" s="4">
        <f>F224/E224</f>
        <v>0.16438356164383561</v>
      </c>
      <c r="J224" t="s">
        <v>382</v>
      </c>
      <c r="M224"/>
    </row>
    <row r="225" spans="1:13" x14ac:dyDescent="0.25">
      <c r="A225" t="s">
        <v>222</v>
      </c>
      <c r="B225">
        <v>100018</v>
      </c>
      <c r="C225">
        <v>44088.486111111109</v>
      </c>
      <c r="D225">
        <v>45657.999305555553</v>
      </c>
      <c r="E225" s="1">
        <v>123</v>
      </c>
      <c r="F225" s="2">
        <v>120</v>
      </c>
      <c r="G225" s="4">
        <v>1.2297786398448201E-3</v>
      </c>
      <c r="H225" s="4">
        <v>1.1997840388730001E-3</v>
      </c>
      <c r="I225" s="4">
        <f>F225/E225</f>
        <v>0.97560975609756095</v>
      </c>
      <c r="J225" t="s">
        <v>375</v>
      </c>
      <c r="M225"/>
    </row>
    <row r="226" spans="1:13" x14ac:dyDescent="0.25">
      <c r="A226" t="s">
        <v>223</v>
      </c>
      <c r="B226">
        <v>900</v>
      </c>
      <c r="C226">
        <v>45311.416666666664</v>
      </c>
      <c r="D226">
        <v>45473.999305555553</v>
      </c>
      <c r="E226" s="1">
        <v>22</v>
      </c>
      <c r="F226" s="2">
        <v>1</v>
      </c>
      <c r="G226" s="4">
        <v>2.4444444444444401E-2</v>
      </c>
      <c r="H226" s="4">
        <v>1.11111111111111E-3</v>
      </c>
      <c r="I226" s="4">
        <f>F226/E226</f>
        <v>4.5454545454545456E-2</v>
      </c>
      <c r="J226" t="s">
        <v>376</v>
      </c>
      <c r="M226"/>
    </row>
    <row r="227" spans="1:13" x14ac:dyDescent="0.25">
      <c r="A227" t="s">
        <v>224</v>
      </c>
      <c r="B227">
        <v>900</v>
      </c>
      <c r="C227">
        <v>45311.416666666664</v>
      </c>
      <c r="D227">
        <v>45473.999305555553</v>
      </c>
      <c r="E227" s="1">
        <v>23</v>
      </c>
      <c r="F227" s="2">
        <v>1</v>
      </c>
      <c r="G227" s="4">
        <v>2.5555555555555502E-2</v>
      </c>
      <c r="H227" s="4">
        <v>1.11111111111111E-3</v>
      </c>
      <c r="I227" s="4">
        <f>F227/E227</f>
        <v>4.3478260869565216E-2</v>
      </c>
      <c r="J227" t="s">
        <v>379</v>
      </c>
      <c r="M227"/>
    </row>
    <row r="228" spans="1:13" x14ac:dyDescent="0.25">
      <c r="A228" t="s">
        <v>225</v>
      </c>
      <c r="B228">
        <v>900</v>
      </c>
      <c r="C228">
        <v>45311.416666666664</v>
      </c>
      <c r="D228">
        <v>45473.999305555553</v>
      </c>
      <c r="E228" s="1">
        <v>24</v>
      </c>
      <c r="F228" s="2">
        <v>1</v>
      </c>
      <c r="G228" s="4">
        <v>2.6666666666666599E-2</v>
      </c>
      <c r="H228" s="4">
        <v>1.11111111111111E-3</v>
      </c>
      <c r="I228" s="4">
        <f>F228/E228</f>
        <v>4.1666666666666664E-2</v>
      </c>
      <c r="J228" t="s">
        <v>379</v>
      </c>
      <c r="M228"/>
    </row>
    <row r="229" spans="1:13" x14ac:dyDescent="0.25">
      <c r="A229" t="s">
        <v>226</v>
      </c>
      <c r="B229">
        <v>1000</v>
      </c>
      <c r="C229">
        <v>45223.416666666664</v>
      </c>
      <c r="D229">
        <v>45292.999305555553</v>
      </c>
      <c r="E229" s="1">
        <v>3</v>
      </c>
      <c r="F229" s="2">
        <v>1</v>
      </c>
      <c r="G229" s="4">
        <v>3.0000000000000001E-3</v>
      </c>
      <c r="H229" s="4">
        <v>1E-3</v>
      </c>
      <c r="I229" s="4">
        <f>F229/E229</f>
        <v>0.33333333333333331</v>
      </c>
      <c r="J229" t="s">
        <v>377</v>
      </c>
      <c r="M229"/>
    </row>
    <row r="230" spans="1:13" x14ac:dyDescent="0.25">
      <c r="A230" t="s">
        <v>227</v>
      </c>
      <c r="B230">
        <v>1000</v>
      </c>
      <c r="C230">
        <v>44839</v>
      </c>
      <c r="D230">
        <v>45397.958333333336</v>
      </c>
      <c r="E230" s="1">
        <v>1</v>
      </c>
      <c r="F230" s="2">
        <v>1</v>
      </c>
      <c r="G230" s="4">
        <v>1E-3</v>
      </c>
      <c r="H230" s="4">
        <v>1E-3</v>
      </c>
      <c r="I230" s="4">
        <f>F230/E230</f>
        <v>1</v>
      </c>
      <c r="J230" t="s">
        <v>375</v>
      </c>
      <c r="M230"/>
    </row>
    <row r="231" spans="1:13" x14ac:dyDescent="0.25">
      <c r="A231" t="s">
        <v>228</v>
      </c>
      <c r="B231">
        <v>1000147</v>
      </c>
      <c r="C231">
        <v>44086.613194444442</v>
      </c>
      <c r="D231">
        <v>45657.999305555553</v>
      </c>
      <c r="E231" s="1">
        <v>684</v>
      </c>
      <c r="F231" s="2">
        <v>664</v>
      </c>
      <c r="G231" s="4">
        <v>6.8389946677838295E-4</v>
      </c>
      <c r="H231" s="4">
        <v>6.6390240634626703E-4</v>
      </c>
      <c r="I231" s="4">
        <f>F231/E231</f>
        <v>0.9707602339181286</v>
      </c>
      <c r="J231" t="s">
        <v>375</v>
      </c>
      <c r="M231"/>
    </row>
    <row r="232" spans="1:13" x14ac:dyDescent="0.25">
      <c r="A232" t="s">
        <v>229</v>
      </c>
      <c r="B232">
        <v>21742</v>
      </c>
      <c r="C232">
        <v>44155.635416666664</v>
      </c>
      <c r="D232">
        <v>45657.999305555553</v>
      </c>
      <c r="E232" s="1">
        <v>0</v>
      </c>
      <c r="F232" s="2">
        <v>14</v>
      </c>
      <c r="G232" s="4">
        <v>0</v>
      </c>
      <c r="H232" s="4">
        <v>6.43915003219575E-4</v>
      </c>
      <c r="I232" s="4" t="e">
        <f>F232/E232</f>
        <v>#DIV/0!</v>
      </c>
      <c r="J232" t="s">
        <v>384</v>
      </c>
      <c r="M232"/>
    </row>
    <row r="233" spans="1:13" x14ac:dyDescent="0.25">
      <c r="A233" t="s">
        <v>230</v>
      </c>
      <c r="B233">
        <v>1790</v>
      </c>
      <c r="C233">
        <v>45311.416666666664</v>
      </c>
      <c r="D233">
        <v>45382.999305555553</v>
      </c>
      <c r="E233" s="1">
        <v>11</v>
      </c>
      <c r="F233" s="2">
        <v>1</v>
      </c>
      <c r="G233" s="4">
        <v>6.1452513966480399E-3</v>
      </c>
      <c r="H233" s="4">
        <v>5.5865921787709395E-4</v>
      </c>
      <c r="I233" s="4">
        <f>F233/E233</f>
        <v>9.0909090909090912E-2</v>
      </c>
      <c r="J233" t="s">
        <v>377</v>
      </c>
      <c r="M233"/>
    </row>
    <row r="234" spans="1:13" x14ac:dyDescent="0.25">
      <c r="A234" t="s">
        <v>231</v>
      </c>
      <c r="B234">
        <v>6429</v>
      </c>
      <c r="C234">
        <v>44152.774305555555</v>
      </c>
      <c r="D234">
        <v>46344.999305555553</v>
      </c>
      <c r="E234" s="1">
        <v>0</v>
      </c>
      <c r="F234" s="2">
        <v>3</v>
      </c>
      <c r="G234" s="4">
        <v>0</v>
      </c>
      <c r="H234" s="4">
        <v>4.66635557629491E-4</v>
      </c>
      <c r="I234" s="4" t="e">
        <f>F234/E234</f>
        <v>#DIV/0!</v>
      </c>
      <c r="J234" t="s">
        <v>384</v>
      </c>
      <c r="M234"/>
    </row>
    <row r="235" spans="1:13" x14ac:dyDescent="0.25">
      <c r="A235" t="s">
        <v>232</v>
      </c>
      <c r="B235">
        <v>132267</v>
      </c>
      <c r="C235">
        <v>44086.611805555556</v>
      </c>
      <c r="D235">
        <v>45657.999305555553</v>
      </c>
      <c r="E235" s="1">
        <v>0</v>
      </c>
      <c r="F235" s="2">
        <v>58</v>
      </c>
      <c r="G235" s="4">
        <v>0</v>
      </c>
      <c r="H235" s="4">
        <v>4.3850695940786399E-4</v>
      </c>
      <c r="I235" s="4" t="e">
        <f>F235/E235</f>
        <v>#DIV/0!</v>
      </c>
      <c r="J235" t="s">
        <v>375</v>
      </c>
      <c r="M235"/>
    </row>
    <row r="236" spans="1:13" x14ac:dyDescent="0.25">
      <c r="A236" t="s">
        <v>233</v>
      </c>
      <c r="B236">
        <v>11000</v>
      </c>
      <c r="C236">
        <v>45210.416666666664</v>
      </c>
      <c r="D236">
        <v>45657.875</v>
      </c>
      <c r="E236" s="1">
        <v>36</v>
      </c>
      <c r="F236" s="2">
        <v>4</v>
      </c>
      <c r="G236" s="4">
        <v>3.27272727272727E-3</v>
      </c>
      <c r="H236" s="4">
        <v>3.6363636363636302E-4</v>
      </c>
      <c r="I236" s="4">
        <f>F236/E236</f>
        <v>0.1111111111111111</v>
      </c>
      <c r="J236" t="s">
        <v>379</v>
      </c>
      <c r="M236"/>
    </row>
    <row r="237" spans="1:13" x14ac:dyDescent="0.25">
      <c r="A237" t="s">
        <v>234</v>
      </c>
      <c r="B237">
        <v>24932</v>
      </c>
      <c r="C237">
        <v>44155.634722222225</v>
      </c>
      <c r="D237">
        <v>46022.999305555553</v>
      </c>
      <c r="E237" s="1">
        <v>0</v>
      </c>
      <c r="F237" s="2">
        <v>9</v>
      </c>
      <c r="G237" s="4">
        <v>0</v>
      </c>
      <c r="H237" s="4">
        <v>3.6098187068827199E-4</v>
      </c>
      <c r="I237" s="4" t="e">
        <f>F237/E237</f>
        <v>#DIV/0!</v>
      </c>
      <c r="J237" t="s">
        <v>375</v>
      </c>
      <c r="M237"/>
    </row>
    <row r="238" spans="1:13" x14ac:dyDescent="0.25">
      <c r="A238" t="s">
        <v>235</v>
      </c>
      <c r="B238">
        <v>1000569</v>
      </c>
      <c r="C238">
        <v>44086.612500000003</v>
      </c>
      <c r="D238">
        <v>45657.999305555553</v>
      </c>
      <c r="E238" s="1">
        <v>371</v>
      </c>
      <c r="F238" s="2">
        <v>354</v>
      </c>
      <c r="G238" s="4">
        <v>3.7078902104702399E-4</v>
      </c>
      <c r="H238" s="4">
        <v>3.5379868854621701E-4</v>
      </c>
      <c r="I238" s="4">
        <f>F238/E238</f>
        <v>0.95417789757412397</v>
      </c>
      <c r="J238" t="s">
        <v>375</v>
      </c>
      <c r="M238"/>
    </row>
    <row r="239" spans="1:13" x14ac:dyDescent="0.25">
      <c r="A239" t="s">
        <v>236</v>
      </c>
      <c r="B239">
        <v>3000</v>
      </c>
      <c r="C239">
        <v>45261</v>
      </c>
      <c r="D239">
        <v>45657.999305555553</v>
      </c>
      <c r="E239" s="1">
        <v>49</v>
      </c>
      <c r="F239" s="2">
        <v>1</v>
      </c>
      <c r="G239" s="4">
        <v>1.63333333333333E-2</v>
      </c>
      <c r="H239" s="4">
        <v>3.33333333333333E-4</v>
      </c>
      <c r="I239" s="4">
        <f>F239/E239</f>
        <v>2.0408163265306121E-2</v>
      </c>
      <c r="J239" t="s">
        <v>382</v>
      </c>
      <c r="M239"/>
    </row>
    <row r="240" spans="1:13" x14ac:dyDescent="0.25">
      <c r="A240" t="s">
        <v>237</v>
      </c>
      <c r="B240">
        <v>999934</v>
      </c>
      <c r="C240">
        <v>44086.612500000003</v>
      </c>
      <c r="D240">
        <v>45657.999305555553</v>
      </c>
      <c r="E240" s="1">
        <v>223</v>
      </c>
      <c r="F240" s="2">
        <v>224</v>
      </c>
      <c r="G240" s="4">
        <v>2.2301471897145201E-4</v>
      </c>
      <c r="H240" s="4">
        <v>2.2401478497580799E-4</v>
      </c>
      <c r="I240" s="4">
        <f>F240/E240</f>
        <v>1.0044843049327354</v>
      </c>
      <c r="J240" t="s">
        <v>375</v>
      </c>
      <c r="M240"/>
    </row>
    <row r="241" spans="1:13" x14ac:dyDescent="0.25">
      <c r="A241" t="s">
        <v>238</v>
      </c>
      <c r="B241">
        <v>11000</v>
      </c>
      <c r="C241">
        <v>45210.416666666664</v>
      </c>
      <c r="D241">
        <v>45383.999305555553</v>
      </c>
      <c r="E241" s="1">
        <v>36</v>
      </c>
      <c r="F241" s="2">
        <v>2</v>
      </c>
      <c r="G241" s="4">
        <v>3.27272727272727E-3</v>
      </c>
      <c r="H241" s="4">
        <v>1.8181818181818099E-4</v>
      </c>
      <c r="I241" s="4">
        <f>F241/E241</f>
        <v>5.5555555555555552E-2</v>
      </c>
      <c r="J241" t="s">
        <v>379</v>
      </c>
      <c r="M241"/>
    </row>
    <row r="242" spans="1:13" x14ac:dyDescent="0.25">
      <c r="A242" t="s">
        <v>239</v>
      </c>
      <c r="B242">
        <v>11000</v>
      </c>
      <c r="C242">
        <v>45210.416666666664</v>
      </c>
      <c r="D242">
        <v>45383.999305555553</v>
      </c>
      <c r="E242" s="1">
        <v>41</v>
      </c>
      <c r="F242" s="2">
        <v>1</v>
      </c>
      <c r="G242" s="4">
        <v>3.7272727272727201E-3</v>
      </c>
      <c r="H242" s="4">
        <v>9.0909090909090904E-5</v>
      </c>
      <c r="I242" s="4">
        <f>F242/E242</f>
        <v>2.4390243902439025E-2</v>
      </c>
      <c r="J242" t="s">
        <v>377</v>
      </c>
      <c r="M242"/>
    </row>
    <row r="243" spans="1:13" x14ac:dyDescent="0.25">
      <c r="A243" t="s">
        <v>240</v>
      </c>
      <c r="B243">
        <v>100356</v>
      </c>
      <c r="C243">
        <v>44086.60833333333</v>
      </c>
      <c r="D243">
        <v>46022.999305555553</v>
      </c>
      <c r="E243" s="1">
        <v>0</v>
      </c>
      <c r="F243" s="2">
        <v>1</v>
      </c>
      <c r="G243" s="4">
        <v>0</v>
      </c>
      <c r="H243" s="4">
        <v>9.9645262864203392E-6</v>
      </c>
      <c r="I243" s="4" t="e">
        <f>F243/E243</f>
        <v>#DIV/0!</v>
      </c>
      <c r="J243" t="s">
        <v>375</v>
      </c>
      <c r="M243"/>
    </row>
    <row r="244" spans="1:13" x14ac:dyDescent="0.25">
      <c r="A244" t="s">
        <v>241</v>
      </c>
      <c r="B244">
        <v>1000</v>
      </c>
      <c r="C244">
        <v>45370.416666666664</v>
      </c>
      <c r="D244">
        <v>45382.999305555553</v>
      </c>
      <c r="E244" s="1">
        <v>0</v>
      </c>
      <c r="F244" s="2">
        <v>0</v>
      </c>
      <c r="G244" s="4">
        <v>0</v>
      </c>
      <c r="H244" s="4">
        <v>0</v>
      </c>
      <c r="I244" s="4" t="e">
        <f>F244/E244</f>
        <v>#DIV/0!</v>
      </c>
      <c r="J244" t="s">
        <v>377</v>
      </c>
      <c r="M244"/>
    </row>
    <row r="245" spans="1:13" x14ac:dyDescent="0.25">
      <c r="A245" t="s">
        <v>242</v>
      </c>
      <c r="B245">
        <v>20000</v>
      </c>
      <c r="C245">
        <v>45352.416666666664</v>
      </c>
      <c r="D245">
        <v>45382.999305555553</v>
      </c>
      <c r="E245" s="1">
        <v>0</v>
      </c>
      <c r="F245" s="2">
        <v>0</v>
      </c>
      <c r="G245" s="4">
        <v>0</v>
      </c>
      <c r="H245" s="4">
        <v>0</v>
      </c>
      <c r="I245" s="4" t="e">
        <f>F245/E245</f>
        <v>#DIV/0!</v>
      </c>
      <c r="J245" t="s">
        <v>382</v>
      </c>
      <c r="M245"/>
    </row>
    <row r="246" spans="1:13" x14ac:dyDescent="0.25">
      <c r="A246" t="s">
        <v>243</v>
      </c>
      <c r="B246">
        <v>1000</v>
      </c>
      <c r="C246">
        <v>45357.416666666664</v>
      </c>
      <c r="D246">
        <v>45443.999305555553</v>
      </c>
      <c r="E246" s="1">
        <v>0</v>
      </c>
      <c r="F246" s="2">
        <v>0</v>
      </c>
      <c r="G246" s="4">
        <v>0</v>
      </c>
      <c r="H246" s="4">
        <v>0</v>
      </c>
      <c r="I246" s="4" t="e">
        <f>F246/E246</f>
        <v>#DIV/0!</v>
      </c>
      <c r="J246" t="s">
        <v>379</v>
      </c>
      <c r="M246"/>
    </row>
    <row r="247" spans="1:13" x14ac:dyDescent="0.25">
      <c r="A247" t="s">
        <v>244</v>
      </c>
      <c r="B247">
        <v>200</v>
      </c>
      <c r="C247">
        <v>45289.416666666664</v>
      </c>
      <c r="D247">
        <v>45383.999305555553</v>
      </c>
      <c r="E247" s="1">
        <v>11</v>
      </c>
      <c r="F247" s="2">
        <v>0</v>
      </c>
      <c r="G247" s="4">
        <v>5.5E-2</v>
      </c>
      <c r="H247" s="4">
        <v>0</v>
      </c>
      <c r="I247" s="4">
        <f>F247/E247</f>
        <v>0</v>
      </c>
      <c r="J247" t="s">
        <v>378</v>
      </c>
      <c r="M247"/>
    </row>
    <row r="248" spans="1:13" x14ac:dyDescent="0.25">
      <c r="A248" t="s">
        <v>245</v>
      </c>
      <c r="B248">
        <v>1000</v>
      </c>
      <c r="C248">
        <v>45380.416666666664</v>
      </c>
      <c r="D248">
        <v>45504.999305555553</v>
      </c>
      <c r="E248" s="1">
        <v>0</v>
      </c>
      <c r="F248" s="2">
        <v>0</v>
      </c>
      <c r="G248" s="4">
        <v>0</v>
      </c>
      <c r="H248" s="4">
        <v>0</v>
      </c>
      <c r="I248" s="4" t="e">
        <f>F248/E248</f>
        <v>#DIV/0!</v>
      </c>
      <c r="J248" t="s">
        <v>376</v>
      </c>
      <c r="M248"/>
    </row>
    <row r="249" spans="1:13" x14ac:dyDescent="0.25">
      <c r="A249" t="s">
        <v>246</v>
      </c>
      <c r="B249">
        <v>300</v>
      </c>
      <c r="C249">
        <v>45381.416666666664</v>
      </c>
      <c r="D249">
        <v>45473.999305555553</v>
      </c>
      <c r="E249" s="1">
        <v>0</v>
      </c>
      <c r="F249" s="2">
        <v>0</v>
      </c>
      <c r="G249" s="4">
        <v>0</v>
      </c>
      <c r="H249" s="4">
        <v>0</v>
      </c>
      <c r="I249" s="4" t="e">
        <f>F249/E249</f>
        <v>#DIV/0!</v>
      </c>
      <c r="J249" t="s">
        <v>382</v>
      </c>
      <c r="M249"/>
    </row>
    <row r="250" spans="1:13" x14ac:dyDescent="0.25">
      <c r="A250" t="s">
        <v>247</v>
      </c>
      <c r="B250">
        <v>500</v>
      </c>
      <c r="C250">
        <v>45321.416666666664</v>
      </c>
      <c r="D250">
        <v>45382.999305555553</v>
      </c>
      <c r="E250" s="1">
        <v>2</v>
      </c>
      <c r="F250" s="2">
        <v>0</v>
      </c>
      <c r="G250" s="4">
        <v>4.0000000000000001E-3</v>
      </c>
      <c r="H250" s="4">
        <v>0</v>
      </c>
      <c r="I250" s="4">
        <f>F250/E250</f>
        <v>0</v>
      </c>
      <c r="J250" t="s">
        <v>377</v>
      </c>
      <c r="M250"/>
    </row>
    <row r="251" spans="1:13" x14ac:dyDescent="0.25">
      <c r="A251" t="s">
        <v>248</v>
      </c>
      <c r="B251">
        <v>500</v>
      </c>
      <c r="C251">
        <v>45376.416666666664</v>
      </c>
      <c r="D251">
        <v>45411.999305555553</v>
      </c>
      <c r="E251" s="1">
        <v>0</v>
      </c>
      <c r="F251" s="2">
        <v>0</v>
      </c>
      <c r="G251" s="4">
        <v>0</v>
      </c>
      <c r="H251" s="4">
        <v>0</v>
      </c>
      <c r="I251" s="4" t="e">
        <f>F251/E251</f>
        <v>#DIV/0!</v>
      </c>
      <c r="J251" t="s">
        <v>376</v>
      </c>
      <c r="M251"/>
    </row>
    <row r="252" spans="1:13" x14ac:dyDescent="0.25">
      <c r="A252" t="s">
        <v>249</v>
      </c>
      <c r="B252">
        <v>500</v>
      </c>
      <c r="C252">
        <v>45253.416666666664</v>
      </c>
      <c r="D252">
        <v>45292.999305555553</v>
      </c>
      <c r="E252" s="1">
        <v>1</v>
      </c>
      <c r="F252" s="2">
        <v>0</v>
      </c>
      <c r="G252" s="4">
        <v>2E-3</v>
      </c>
      <c r="H252" s="4">
        <v>0</v>
      </c>
      <c r="I252" s="4">
        <f>F252/E252</f>
        <v>0</v>
      </c>
      <c r="J252" t="s">
        <v>382</v>
      </c>
      <c r="M252"/>
    </row>
    <row r="253" spans="1:13" x14ac:dyDescent="0.25">
      <c r="A253" t="s">
        <v>250</v>
      </c>
      <c r="B253">
        <v>500</v>
      </c>
      <c r="C253">
        <v>45359.416666666664</v>
      </c>
      <c r="D253">
        <v>45485.999305555553</v>
      </c>
      <c r="E253" s="1">
        <v>0</v>
      </c>
      <c r="F253" s="2">
        <v>0</v>
      </c>
      <c r="G253" s="4">
        <v>0</v>
      </c>
      <c r="H253" s="4">
        <v>0</v>
      </c>
      <c r="I253" s="4" t="e">
        <f>F253/E253</f>
        <v>#DIV/0!</v>
      </c>
      <c r="J253" t="s">
        <v>377</v>
      </c>
      <c r="M253"/>
    </row>
    <row r="254" spans="1:13" x14ac:dyDescent="0.25">
      <c r="A254" t="s">
        <v>251</v>
      </c>
      <c r="B254">
        <v>100</v>
      </c>
      <c r="C254">
        <v>45253.416666666664</v>
      </c>
      <c r="D254">
        <v>45292.999305555553</v>
      </c>
      <c r="E254" s="1">
        <v>2</v>
      </c>
      <c r="F254" s="2">
        <v>0</v>
      </c>
      <c r="G254" s="4">
        <v>0.02</v>
      </c>
      <c r="H254" s="4">
        <v>0</v>
      </c>
      <c r="I254" s="4">
        <f>F254/E254</f>
        <v>0</v>
      </c>
      <c r="J254" t="s">
        <v>379</v>
      </c>
      <c r="M254"/>
    </row>
    <row r="255" spans="1:13" x14ac:dyDescent="0.25">
      <c r="A255" t="s">
        <v>252</v>
      </c>
      <c r="B255">
        <v>2000</v>
      </c>
      <c r="C255">
        <v>45352.416666666664</v>
      </c>
      <c r="D255">
        <v>45536.999305555553</v>
      </c>
      <c r="E255" s="1">
        <v>0</v>
      </c>
      <c r="F255" s="2">
        <v>0</v>
      </c>
      <c r="G255" s="4">
        <v>0</v>
      </c>
      <c r="H255" s="4">
        <v>0</v>
      </c>
      <c r="I255" s="4" t="e">
        <f>F255/E255</f>
        <v>#DIV/0!</v>
      </c>
      <c r="J255" t="s">
        <v>379</v>
      </c>
      <c r="M255"/>
    </row>
    <row r="256" spans="1:13" x14ac:dyDescent="0.25">
      <c r="A256" t="s">
        <v>253</v>
      </c>
      <c r="B256">
        <v>30000</v>
      </c>
      <c r="C256">
        <v>45352.416666666664</v>
      </c>
      <c r="D256">
        <v>45382.999305555553</v>
      </c>
      <c r="E256" s="1">
        <v>0</v>
      </c>
      <c r="F256" s="2">
        <v>0</v>
      </c>
      <c r="G256" s="4">
        <v>0</v>
      </c>
      <c r="H256" s="4">
        <v>0</v>
      </c>
      <c r="I256" s="4" t="e">
        <f>F256/E256</f>
        <v>#DIV/0!</v>
      </c>
      <c r="J256" t="s">
        <v>376</v>
      </c>
      <c r="M256"/>
    </row>
    <row r="257" spans="1:13" x14ac:dyDescent="0.25">
      <c r="A257" t="s">
        <v>254</v>
      </c>
      <c r="B257">
        <v>500</v>
      </c>
      <c r="C257">
        <v>45359.416666666664</v>
      </c>
      <c r="D257">
        <v>45380.999305555553</v>
      </c>
      <c r="E257" s="1">
        <v>0</v>
      </c>
      <c r="F257" s="2">
        <v>0</v>
      </c>
      <c r="G257" s="4">
        <v>0</v>
      </c>
      <c r="H257" s="4">
        <v>0</v>
      </c>
      <c r="I257" s="4" t="e">
        <f>F257/E257</f>
        <v>#DIV/0!</v>
      </c>
      <c r="J257" t="s">
        <v>382</v>
      </c>
      <c r="M257"/>
    </row>
    <row r="258" spans="1:13" x14ac:dyDescent="0.25">
      <c r="A258" t="s">
        <v>255</v>
      </c>
      <c r="B258">
        <v>10000</v>
      </c>
      <c r="C258">
        <v>45352.416666666664</v>
      </c>
      <c r="D258">
        <v>45382.999305555553</v>
      </c>
      <c r="E258" s="1">
        <v>0</v>
      </c>
      <c r="F258" s="2">
        <v>0</v>
      </c>
      <c r="G258" s="4">
        <v>0</v>
      </c>
      <c r="H258" s="4">
        <v>0</v>
      </c>
      <c r="I258" s="4" t="e">
        <f>F258/E258</f>
        <v>#DIV/0!</v>
      </c>
      <c r="J258" t="s">
        <v>381</v>
      </c>
      <c r="M258"/>
    </row>
    <row r="259" spans="1:13" x14ac:dyDescent="0.25">
      <c r="A259" t="s">
        <v>256</v>
      </c>
      <c r="B259">
        <v>1500</v>
      </c>
      <c r="C259">
        <v>45356.416666666664</v>
      </c>
      <c r="D259">
        <v>45412.999305555553</v>
      </c>
      <c r="E259" s="1">
        <v>0</v>
      </c>
      <c r="F259" s="2">
        <v>0</v>
      </c>
      <c r="G259" s="4">
        <v>0</v>
      </c>
      <c r="H259" s="4">
        <v>0</v>
      </c>
      <c r="I259" s="4" t="e">
        <f>F259/E259</f>
        <v>#DIV/0!</v>
      </c>
      <c r="J259" t="s">
        <v>377</v>
      </c>
      <c r="M259"/>
    </row>
    <row r="260" spans="1:13" x14ac:dyDescent="0.25">
      <c r="A260" t="s">
        <v>257</v>
      </c>
      <c r="B260">
        <v>500</v>
      </c>
      <c r="C260">
        <v>45359.416666666664</v>
      </c>
      <c r="D260">
        <v>45380.999305555553</v>
      </c>
      <c r="E260" s="1">
        <v>0</v>
      </c>
      <c r="F260" s="2">
        <v>0</v>
      </c>
      <c r="G260" s="4">
        <v>0</v>
      </c>
      <c r="H260" s="4">
        <v>0</v>
      </c>
      <c r="I260" s="4" t="e">
        <f>F260/E260</f>
        <v>#DIV/0!</v>
      </c>
      <c r="J260" t="s">
        <v>382</v>
      </c>
      <c r="M260"/>
    </row>
    <row r="261" spans="1:13" x14ac:dyDescent="0.25">
      <c r="A261" t="s">
        <v>258</v>
      </c>
      <c r="B261">
        <v>1000</v>
      </c>
      <c r="C261">
        <v>45380.416666666664</v>
      </c>
      <c r="D261">
        <v>45474.999305555553</v>
      </c>
      <c r="E261" s="1">
        <v>0</v>
      </c>
      <c r="F261" s="2">
        <v>0</v>
      </c>
      <c r="G261" s="4">
        <v>0</v>
      </c>
      <c r="H261" s="4">
        <v>0</v>
      </c>
      <c r="I261" s="4" t="e">
        <f>F261/E261</f>
        <v>#DIV/0!</v>
      </c>
      <c r="J261" t="s">
        <v>382</v>
      </c>
      <c r="M261"/>
    </row>
    <row r="262" spans="1:13" x14ac:dyDescent="0.25">
      <c r="A262" t="s">
        <v>259</v>
      </c>
      <c r="B262">
        <v>500</v>
      </c>
      <c r="C262">
        <v>45321.416666666664</v>
      </c>
      <c r="D262">
        <v>45382.999305555553</v>
      </c>
      <c r="E262" s="1">
        <v>20</v>
      </c>
      <c r="F262" s="2">
        <v>0</v>
      </c>
      <c r="G262" s="4">
        <v>0.04</v>
      </c>
      <c r="H262" s="4">
        <v>0</v>
      </c>
      <c r="I262" s="4">
        <f>F262/E262</f>
        <v>0</v>
      </c>
      <c r="J262" t="s">
        <v>379</v>
      </c>
      <c r="M262"/>
    </row>
    <row r="263" spans="1:13" x14ac:dyDescent="0.25">
      <c r="A263" t="s">
        <v>260</v>
      </c>
      <c r="B263">
        <v>500</v>
      </c>
      <c r="C263">
        <v>45321</v>
      </c>
      <c r="D263">
        <v>45382.999305555553</v>
      </c>
      <c r="E263" s="1">
        <v>12</v>
      </c>
      <c r="F263" s="2">
        <v>0</v>
      </c>
      <c r="G263" s="4">
        <v>2.4E-2</v>
      </c>
      <c r="H263" s="4">
        <v>0</v>
      </c>
      <c r="I263" s="4">
        <f>F263/E263</f>
        <v>0</v>
      </c>
      <c r="J263" t="s">
        <v>383</v>
      </c>
      <c r="M263"/>
    </row>
    <row r="264" spans="1:13" x14ac:dyDescent="0.25">
      <c r="A264" t="s">
        <v>261</v>
      </c>
      <c r="B264">
        <v>4000</v>
      </c>
      <c r="C264">
        <v>45352.416666666664</v>
      </c>
      <c r="D264">
        <v>45536.999305555553</v>
      </c>
      <c r="E264" s="1">
        <v>0</v>
      </c>
      <c r="F264" s="2">
        <v>0</v>
      </c>
      <c r="G264" s="4">
        <v>0</v>
      </c>
      <c r="H264" s="4">
        <v>0</v>
      </c>
      <c r="I264" s="4" t="e">
        <f>F264/E264</f>
        <v>#DIV/0!</v>
      </c>
      <c r="J264" t="s">
        <v>377</v>
      </c>
      <c r="M264"/>
    </row>
    <row r="265" spans="1:13" x14ac:dyDescent="0.25">
      <c r="A265" t="s">
        <v>262</v>
      </c>
      <c r="B265">
        <v>200</v>
      </c>
      <c r="C265">
        <v>45288.416666666664</v>
      </c>
      <c r="D265">
        <v>45382.999305555553</v>
      </c>
      <c r="E265" s="1">
        <v>15</v>
      </c>
      <c r="F265" s="2">
        <v>0</v>
      </c>
      <c r="G265" s="4">
        <v>7.4999999999999997E-2</v>
      </c>
      <c r="H265" s="4">
        <v>0</v>
      </c>
      <c r="I265" s="4">
        <f>F265/E265</f>
        <v>0</v>
      </c>
      <c r="J265" t="s">
        <v>377</v>
      </c>
      <c r="M265"/>
    </row>
    <row r="266" spans="1:13" x14ac:dyDescent="0.25">
      <c r="A266" t="s">
        <v>263</v>
      </c>
      <c r="B266">
        <v>300</v>
      </c>
      <c r="C266">
        <v>45381.416666666664</v>
      </c>
      <c r="D266">
        <v>45408.999305555553</v>
      </c>
      <c r="E266" s="1">
        <v>0</v>
      </c>
      <c r="F266" s="2">
        <v>0</v>
      </c>
      <c r="G266" s="4">
        <v>0</v>
      </c>
      <c r="H266" s="4">
        <v>0</v>
      </c>
      <c r="I266" s="4" t="e">
        <f>F266/E266</f>
        <v>#DIV/0!</v>
      </c>
      <c r="J266" t="s">
        <v>383</v>
      </c>
      <c r="M266"/>
    </row>
    <row r="267" spans="1:13" x14ac:dyDescent="0.25">
      <c r="A267" t="s">
        <v>264</v>
      </c>
      <c r="B267">
        <v>500</v>
      </c>
      <c r="C267">
        <v>45230.416666666664</v>
      </c>
      <c r="D267">
        <v>45322.999305555553</v>
      </c>
      <c r="E267" s="1">
        <v>13</v>
      </c>
      <c r="F267" s="2">
        <v>0</v>
      </c>
      <c r="G267" s="4">
        <v>2.5999999999999999E-2</v>
      </c>
      <c r="H267" s="4">
        <v>0</v>
      </c>
      <c r="I267" s="4">
        <f>F267/E267</f>
        <v>0</v>
      </c>
      <c r="J267" t="s">
        <v>379</v>
      </c>
      <c r="M267"/>
    </row>
    <row r="268" spans="1:13" x14ac:dyDescent="0.25">
      <c r="A268" t="s">
        <v>265</v>
      </c>
      <c r="B268">
        <v>1000</v>
      </c>
      <c r="C268">
        <v>45357.416666666664</v>
      </c>
      <c r="D268">
        <v>45443.999305555553</v>
      </c>
      <c r="E268" s="1">
        <v>0</v>
      </c>
      <c r="F268" s="2">
        <v>0</v>
      </c>
      <c r="G268" s="4">
        <v>0</v>
      </c>
      <c r="H268" s="4">
        <v>0</v>
      </c>
      <c r="I268" s="4" t="e">
        <f>F268/E268</f>
        <v>#DIV/0!</v>
      </c>
      <c r="J268" t="s">
        <v>379</v>
      </c>
      <c r="M268"/>
    </row>
    <row r="269" spans="1:13" x14ac:dyDescent="0.25">
      <c r="A269" t="s">
        <v>266</v>
      </c>
      <c r="B269">
        <v>1650</v>
      </c>
      <c r="C269">
        <v>45311.416666666664</v>
      </c>
      <c r="D269">
        <v>45382.999305555553</v>
      </c>
      <c r="E269" s="1">
        <v>40</v>
      </c>
      <c r="F269" s="2">
        <v>0</v>
      </c>
      <c r="G269" s="4">
        <v>2.4242424242424201E-2</v>
      </c>
      <c r="H269" s="4">
        <v>0</v>
      </c>
      <c r="I269" s="4">
        <f>F269/E269</f>
        <v>0</v>
      </c>
      <c r="J269" t="s">
        <v>382</v>
      </c>
      <c r="M269"/>
    </row>
    <row r="270" spans="1:13" x14ac:dyDescent="0.25">
      <c r="A270" t="s">
        <v>267</v>
      </c>
      <c r="B270">
        <v>500</v>
      </c>
      <c r="C270">
        <v>45374</v>
      </c>
      <c r="D270">
        <v>45656.999305555553</v>
      </c>
      <c r="E270" s="1">
        <v>0</v>
      </c>
      <c r="F270" s="2">
        <v>0</v>
      </c>
      <c r="G270" s="4">
        <v>0</v>
      </c>
      <c r="H270" s="4">
        <v>0</v>
      </c>
      <c r="I270" s="4" t="e">
        <f>F270/E270</f>
        <v>#DIV/0!</v>
      </c>
      <c r="J270" t="s">
        <v>376</v>
      </c>
      <c r="M270"/>
    </row>
    <row r="271" spans="1:13" x14ac:dyDescent="0.25">
      <c r="A271" t="s">
        <v>268</v>
      </c>
      <c r="B271">
        <v>1000</v>
      </c>
      <c r="C271">
        <v>45380.416666666664</v>
      </c>
      <c r="D271">
        <v>45443.999305555553</v>
      </c>
      <c r="E271" s="1">
        <v>0</v>
      </c>
      <c r="F271" s="2">
        <v>0</v>
      </c>
      <c r="G271" s="4">
        <v>0</v>
      </c>
      <c r="H271" s="4">
        <v>0</v>
      </c>
      <c r="I271" s="4" t="e">
        <f>F271/E271</f>
        <v>#DIV/0!</v>
      </c>
      <c r="J271" t="s">
        <v>382</v>
      </c>
      <c r="M271"/>
    </row>
    <row r="272" spans="1:13" x14ac:dyDescent="0.25">
      <c r="A272" t="s">
        <v>269</v>
      </c>
      <c r="B272">
        <v>35</v>
      </c>
      <c r="C272">
        <v>45174.416666666664</v>
      </c>
      <c r="D272">
        <v>45322.999305555553</v>
      </c>
      <c r="E272" s="1">
        <v>1</v>
      </c>
      <c r="F272" s="2">
        <v>0</v>
      </c>
      <c r="G272" s="4">
        <v>2.8571428571428501E-2</v>
      </c>
      <c r="H272" s="4">
        <v>0</v>
      </c>
      <c r="I272" s="4">
        <f>F272/E272</f>
        <v>0</v>
      </c>
      <c r="M272"/>
    </row>
    <row r="273" spans="1:13" x14ac:dyDescent="0.25">
      <c r="A273" t="s">
        <v>270</v>
      </c>
      <c r="B273">
        <v>999</v>
      </c>
      <c r="C273">
        <v>45210.416666666664</v>
      </c>
      <c r="D273">
        <v>45383.999305555553</v>
      </c>
      <c r="E273" s="1">
        <v>9</v>
      </c>
      <c r="F273" s="2">
        <v>0</v>
      </c>
      <c r="G273" s="4">
        <v>9.0090090090090003E-3</v>
      </c>
      <c r="H273" s="4">
        <v>0</v>
      </c>
      <c r="I273" s="4">
        <f>F273/E273</f>
        <v>0</v>
      </c>
      <c r="J273" t="s">
        <v>379</v>
      </c>
      <c r="M273"/>
    </row>
    <row r="274" spans="1:13" x14ac:dyDescent="0.25">
      <c r="A274" t="s">
        <v>271</v>
      </c>
      <c r="B274">
        <v>500</v>
      </c>
      <c r="C274">
        <v>45252.416666666664</v>
      </c>
      <c r="D274">
        <v>45292.999305555553</v>
      </c>
      <c r="E274" s="1">
        <v>1</v>
      </c>
      <c r="F274" s="2">
        <v>0</v>
      </c>
      <c r="G274" s="4">
        <v>2E-3</v>
      </c>
      <c r="H274" s="4">
        <v>0</v>
      </c>
      <c r="I274" s="4">
        <f>F274/E274</f>
        <v>0</v>
      </c>
      <c r="J274" t="s">
        <v>377</v>
      </c>
      <c r="M274"/>
    </row>
    <row r="275" spans="1:13" x14ac:dyDescent="0.25">
      <c r="A275" t="s">
        <v>272</v>
      </c>
      <c r="B275">
        <v>500</v>
      </c>
      <c r="C275">
        <v>45359.416666666664</v>
      </c>
      <c r="D275">
        <v>45380.999305555553</v>
      </c>
      <c r="E275" s="1">
        <v>0</v>
      </c>
      <c r="F275" s="2">
        <v>0</v>
      </c>
      <c r="G275" s="4">
        <v>0</v>
      </c>
      <c r="H275" s="4">
        <v>0</v>
      </c>
      <c r="I275" s="4" t="e">
        <f>F275/E275</f>
        <v>#DIV/0!</v>
      </c>
      <c r="J275" t="s">
        <v>382</v>
      </c>
      <c r="M275"/>
    </row>
    <row r="276" spans="1:13" x14ac:dyDescent="0.25">
      <c r="A276" t="s">
        <v>273</v>
      </c>
      <c r="B276">
        <v>297</v>
      </c>
      <c r="C276">
        <v>45352.416666666664</v>
      </c>
      <c r="D276">
        <v>45444.999305555553</v>
      </c>
      <c r="E276" s="1">
        <v>0</v>
      </c>
      <c r="F276" s="2">
        <v>0</v>
      </c>
      <c r="G276" s="4">
        <v>0</v>
      </c>
      <c r="H276" s="4">
        <v>0</v>
      </c>
      <c r="I276" s="4" t="e">
        <f>F276/E276</f>
        <v>#DIV/0!</v>
      </c>
      <c r="J276" t="s">
        <v>376</v>
      </c>
      <c r="M276"/>
    </row>
    <row r="277" spans="1:13" x14ac:dyDescent="0.25">
      <c r="A277" t="s">
        <v>274</v>
      </c>
      <c r="B277">
        <v>500</v>
      </c>
      <c r="C277">
        <v>45321.416666666664</v>
      </c>
      <c r="D277">
        <v>45382.999305555553</v>
      </c>
      <c r="E277" s="1">
        <v>18</v>
      </c>
      <c r="F277" s="2">
        <v>0</v>
      </c>
      <c r="G277" s="4">
        <v>3.5999999999999997E-2</v>
      </c>
      <c r="H277" s="4">
        <v>0</v>
      </c>
      <c r="I277" s="4">
        <f>F277/E277</f>
        <v>0</v>
      </c>
      <c r="J277" t="s">
        <v>379</v>
      </c>
      <c r="M277"/>
    </row>
    <row r="278" spans="1:13" x14ac:dyDescent="0.25">
      <c r="A278" t="s">
        <v>275</v>
      </c>
      <c r="B278">
        <v>1001</v>
      </c>
      <c r="C278">
        <v>45290</v>
      </c>
      <c r="D278">
        <v>45350.875</v>
      </c>
      <c r="E278" s="1">
        <v>25</v>
      </c>
      <c r="F278" s="2">
        <v>0</v>
      </c>
      <c r="G278" s="4">
        <v>2.49750249750249E-2</v>
      </c>
      <c r="H278" s="4">
        <v>0</v>
      </c>
      <c r="I278" s="4">
        <f>F278/E278</f>
        <v>0</v>
      </c>
      <c r="J278" t="s">
        <v>379</v>
      </c>
      <c r="M278"/>
    </row>
    <row r="279" spans="1:13" x14ac:dyDescent="0.25">
      <c r="A279" t="s">
        <v>276</v>
      </c>
      <c r="B279">
        <v>1000</v>
      </c>
      <c r="C279">
        <v>45380.416666666664</v>
      </c>
      <c r="D279">
        <v>45474.999305555553</v>
      </c>
      <c r="E279" s="1">
        <v>0</v>
      </c>
      <c r="F279" s="2">
        <v>0</v>
      </c>
      <c r="G279" s="4">
        <v>0</v>
      </c>
      <c r="H279" s="4">
        <v>0</v>
      </c>
      <c r="I279" s="4" t="e">
        <f>F279/E279</f>
        <v>#DIV/0!</v>
      </c>
      <c r="J279" t="s">
        <v>382</v>
      </c>
      <c r="M279"/>
    </row>
    <row r="280" spans="1:13" x14ac:dyDescent="0.25">
      <c r="A280" t="s">
        <v>277</v>
      </c>
      <c r="B280">
        <v>150</v>
      </c>
      <c r="C280">
        <v>45381.416666666664</v>
      </c>
      <c r="D280">
        <v>45443.999305555553</v>
      </c>
      <c r="E280" s="1">
        <v>0</v>
      </c>
      <c r="F280" s="2">
        <v>0</v>
      </c>
      <c r="G280" s="4">
        <v>0</v>
      </c>
      <c r="H280" s="4">
        <v>0</v>
      </c>
      <c r="I280" s="4" t="e">
        <f>F280/E280</f>
        <v>#DIV/0!</v>
      </c>
      <c r="J280" t="s">
        <v>376</v>
      </c>
      <c r="M280"/>
    </row>
    <row r="281" spans="1:13" x14ac:dyDescent="0.25">
      <c r="A281" t="s">
        <v>278</v>
      </c>
      <c r="B281">
        <v>500</v>
      </c>
      <c r="C281">
        <v>45381.416666666664</v>
      </c>
      <c r="D281">
        <v>45473.999305555553</v>
      </c>
      <c r="E281" s="1">
        <v>0</v>
      </c>
      <c r="F281" s="2">
        <v>0</v>
      </c>
      <c r="G281" s="4">
        <v>0</v>
      </c>
      <c r="H281" s="4">
        <v>0</v>
      </c>
      <c r="I281" s="4" t="e">
        <f>F281/E281</f>
        <v>#DIV/0!</v>
      </c>
      <c r="J281" t="s">
        <v>383</v>
      </c>
      <c r="M281"/>
    </row>
    <row r="282" spans="1:13" x14ac:dyDescent="0.25">
      <c r="A282" t="s">
        <v>279</v>
      </c>
      <c r="B282">
        <v>486</v>
      </c>
      <c r="C282">
        <v>45380.416666666664</v>
      </c>
      <c r="D282">
        <v>45474.999305555553</v>
      </c>
      <c r="E282" s="1">
        <v>0</v>
      </c>
      <c r="F282" s="2">
        <v>0</v>
      </c>
      <c r="G282" s="4">
        <v>0</v>
      </c>
      <c r="H282" s="4">
        <v>0</v>
      </c>
      <c r="I282" s="4" t="e">
        <f>F282/E282</f>
        <v>#DIV/0!</v>
      </c>
      <c r="J282" t="s">
        <v>377</v>
      </c>
      <c r="M282"/>
    </row>
    <row r="283" spans="1:13" x14ac:dyDescent="0.25">
      <c r="A283" t="s">
        <v>280</v>
      </c>
      <c r="B283">
        <v>1783</v>
      </c>
      <c r="C283">
        <v>45357.416666666664</v>
      </c>
      <c r="D283">
        <v>45449.915972222225</v>
      </c>
      <c r="E283" s="1">
        <v>0</v>
      </c>
      <c r="F283" s="2">
        <v>0</v>
      </c>
      <c r="G283" s="4">
        <v>0</v>
      </c>
      <c r="H283" s="4">
        <v>0</v>
      </c>
      <c r="I283" s="4" t="e">
        <f>F283/E283</f>
        <v>#DIV/0!</v>
      </c>
      <c r="J283" t="s">
        <v>377</v>
      </c>
      <c r="M283"/>
    </row>
    <row r="284" spans="1:13" x14ac:dyDescent="0.25">
      <c r="A284" t="s">
        <v>281</v>
      </c>
      <c r="B284">
        <v>400</v>
      </c>
      <c r="C284">
        <v>45328.416666666664</v>
      </c>
      <c r="D284">
        <v>45412.999305555553</v>
      </c>
      <c r="E284" s="1">
        <v>0</v>
      </c>
      <c r="F284" s="2">
        <v>0</v>
      </c>
      <c r="G284" s="4">
        <v>0</v>
      </c>
      <c r="H284" s="4">
        <v>0</v>
      </c>
      <c r="I284" s="4" t="e">
        <f>F284/E284</f>
        <v>#DIV/0!</v>
      </c>
      <c r="J284" t="s">
        <v>377</v>
      </c>
      <c r="M284"/>
    </row>
    <row r="285" spans="1:13" x14ac:dyDescent="0.25">
      <c r="A285" t="s">
        <v>282</v>
      </c>
      <c r="B285">
        <v>300</v>
      </c>
      <c r="C285">
        <v>45289.416666666664</v>
      </c>
      <c r="D285">
        <v>45322.999305555553</v>
      </c>
      <c r="E285" s="1">
        <v>2</v>
      </c>
      <c r="F285" s="2">
        <v>0</v>
      </c>
      <c r="G285" s="4">
        <v>6.6666666666666602E-3</v>
      </c>
      <c r="H285" s="4">
        <v>0</v>
      </c>
      <c r="I285" s="4">
        <f>F285/E285</f>
        <v>0</v>
      </c>
      <c r="J285" t="s">
        <v>379</v>
      </c>
      <c r="M285"/>
    </row>
    <row r="286" spans="1:13" x14ac:dyDescent="0.25">
      <c r="A286" t="s">
        <v>283</v>
      </c>
      <c r="B286">
        <v>5272</v>
      </c>
      <c r="C286">
        <v>45356.416666666664</v>
      </c>
      <c r="D286">
        <v>45716.999305555553</v>
      </c>
      <c r="E286" s="1">
        <v>0</v>
      </c>
      <c r="F286" s="2">
        <v>0</v>
      </c>
      <c r="G286" s="4">
        <v>0</v>
      </c>
      <c r="H286" s="4">
        <v>0</v>
      </c>
      <c r="I286" s="4" t="e">
        <f>F286/E286</f>
        <v>#DIV/0!</v>
      </c>
      <c r="J286" t="s">
        <v>382</v>
      </c>
      <c r="M286"/>
    </row>
    <row r="287" spans="1:13" x14ac:dyDescent="0.25">
      <c r="A287" t="s">
        <v>284</v>
      </c>
      <c r="B287">
        <v>500</v>
      </c>
      <c r="C287">
        <v>45359.416666666664</v>
      </c>
      <c r="D287">
        <v>45380.999305555553</v>
      </c>
      <c r="E287" s="1">
        <v>0</v>
      </c>
      <c r="F287" s="2">
        <v>0</v>
      </c>
      <c r="G287" s="4">
        <v>0</v>
      </c>
      <c r="H287" s="4">
        <v>0</v>
      </c>
      <c r="I287" s="4" t="e">
        <f>F287/E287</f>
        <v>#DIV/0!</v>
      </c>
      <c r="J287" t="s">
        <v>382</v>
      </c>
      <c r="M287"/>
    </row>
    <row r="288" spans="1:13" x14ac:dyDescent="0.25">
      <c r="A288" t="s">
        <v>285</v>
      </c>
      <c r="B288">
        <v>500</v>
      </c>
      <c r="C288">
        <v>45381.416666666664</v>
      </c>
      <c r="D288">
        <v>45473.999305555553</v>
      </c>
      <c r="E288" s="1">
        <v>0</v>
      </c>
      <c r="F288" s="2">
        <v>0</v>
      </c>
      <c r="G288" s="4">
        <v>0</v>
      </c>
      <c r="H288" s="4">
        <v>0</v>
      </c>
      <c r="I288" s="4" t="e">
        <f>F288/E288</f>
        <v>#DIV/0!</v>
      </c>
      <c r="J288" t="s">
        <v>379</v>
      </c>
      <c r="M288"/>
    </row>
    <row r="289" spans="1:13" x14ac:dyDescent="0.25">
      <c r="A289" t="s">
        <v>286</v>
      </c>
      <c r="B289">
        <v>1000</v>
      </c>
      <c r="C289">
        <v>44839</v>
      </c>
      <c r="D289">
        <v>45397.958333333336</v>
      </c>
      <c r="E289" s="1">
        <v>0</v>
      </c>
      <c r="F289" s="2">
        <v>0</v>
      </c>
      <c r="G289" s="4">
        <v>0</v>
      </c>
      <c r="H289" s="4">
        <v>0</v>
      </c>
      <c r="I289" s="4" t="e">
        <f>F289/E289</f>
        <v>#DIV/0!</v>
      </c>
      <c r="J289" t="s">
        <v>375</v>
      </c>
      <c r="M289"/>
    </row>
    <row r="290" spans="1:13" x14ac:dyDescent="0.25">
      <c r="A290" t="s">
        <v>287</v>
      </c>
      <c r="B290">
        <v>80</v>
      </c>
      <c r="C290">
        <v>45285.416666666664</v>
      </c>
      <c r="D290">
        <v>45301.999305555553</v>
      </c>
      <c r="E290" s="1">
        <v>4</v>
      </c>
      <c r="F290" s="2">
        <v>0</v>
      </c>
      <c r="G290" s="4">
        <v>0.05</v>
      </c>
      <c r="H290" s="4">
        <v>0</v>
      </c>
      <c r="I290" s="4">
        <f>F290/E290</f>
        <v>0</v>
      </c>
      <c r="J290" t="s">
        <v>377</v>
      </c>
      <c r="M290"/>
    </row>
    <row r="291" spans="1:13" x14ac:dyDescent="0.25">
      <c r="A291" t="s">
        <v>288</v>
      </c>
      <c r="B291">
        <v>500</v>
      </c>
      <c r="C291">
        <v>45328.416666666664</v>
      </c>
      <c r="D291">
        <v>45412</v>
      </c>
      <c r="E291" s="1">
        <v>0</v>
      </c>
      <c r="F291" s="2">
        <v>0</v>
      </c>
      <c r="G291" s="4">
        <v>0</v>
      </c>
      <c r="H291" s="4">
        <v>0</v>
      </c>
      <c r="I291" s="4" t="e">
        <f>F291/E291</f>
        <v>#DIV/0!</v>
      </c>
      <c r="J291" t="s">
        <v>376</v>
      </c>
      <c r="M291"/>
    </row>
    <row r="292" spans="1:13" x14ac:dyDescent="0.25">
      <c r="A292" t="s">
        <v>289</v>
      </c>
      <c r="B292">
        <v>200</v>
      </c>
      <c r="C292">
        <v>45352.416666666664</v>
      </c>
      <c r="D292">
        <v>45382.999305555553</v>
      </c>
      <c r="E292" s="1">
        <v>0</v>
      </c>
      <c r="F292" s="2">
        <v>0</v>
      </c>
      <c r="G292" s="4">
        <v>0</v>
      </c>
      <c r="H292" s="4">
        <v>0</v>
      </c>
      <c r="I292" s="4" t="e">
        <f>F292/E292</f>
        <v>#DIV/0!</v>
      </c>
      <c r="J292" t="s">
        <v>383</v>
      </c>
      <c r="M292"/>
    </row>
    <row r="293" spans="1:13" x14ac:dyDescent="0.25">
      <c r="A293" t="s">
        <v>290</v>
      </c>
      <c r="B293">
        <v>1000</v>
      </c>
      <c r="C293">
        <v>45310.416666666664</v>
      </c>
      <c r="D293">
        <v>45383.999305555553</v>
      </c>
      <c r="E293" s="1">
        <v>12</v>
      </c>
      <c r="F293" s="2">
        <v>0</v>
      </c>
      <c r="G293" s="4">
        <v>1.2E-2</v>
      </c>
      <c r="H293" s="4">
        <v>0</v>
      </c>
      <c r="I293" s="4">
        <f>F293/E293</f>
        <v>0</v>
      </c>
      <c r="J293" t="s">
        <v>377</v>
      </c>
      <c r="M293"/>
    </row>
    <row r="294" spans="1:13" x14ac:dyDescent="0.25">
      <c r="A294" t="s">
        <v>291</v>
      </c>
      <c r="B294">
        <v>500</v>
      </c>
      <c r="C294">
        <v>45321.416666666664</v>
      </c>
      <c r="D294">
        <v>45382.999305555553</v>
      </c>
      <c r="E294" s="1">
        <v>29</v>
      </c>
      <c r="F294" s="2">
        <v>0</v>
      </c>
      <c r="G294" s="4">
        <v>5.8000000000000003E-2</v>
      </c>
      <c r="H294" s="4">
        <v>0</v>
      </c>
      <c r="I294" s="4">
        <f>F294/E294</f>
        <v>0</v>
      </c>
      <c r="J294" t="s">
        <v>377</v>
      </c>
      <c r="M294"/>
    </row>
    <row r="295" spans="1:13" x14ac:dyDescent="0.25">
      <c r="A295" t="s">
        <v>292</v>
      </c>
      <c r="B295">
        <v>501</v>
      </c>
      <c r="C295">
        <v>45286</v>
      </c>
      <c r="D295">
        <v>45351.916666666664</v>
      </c>
      <c r="E295" s="1">
        <v>18</v>
      </c>
      <c r="F295" s="2">
        <v>0</v>
      </c>
      <c r="G295" s="4">
        <v>3.59281437125748E-2</v>
      </c>
      <c r="H295" s="4">
        <v>0</v>
      </c>
      <c r="I295" s="4">
        <f>F295/E295</f>
        <v>0</v>
      </c>
      <c r="J295" t="s">
        <v>379</v>
      </c>
      <c r="M295"/>
    </row>
    <row r="296" spans="1:13" x14ac:dyDescent="0.25">
      <c r="A296" t="s">
        <v>293</v>
      </c>
      <c r="B296">
        <v>393</v>
      </c>
      <c r="C296">
        <v>45223.416666666664</v>
      </c>
      <c r="D296">
        <v>45292.999305555553</v>
      </c>
      <c r="E296" s="1">
        <v>2</v>
      </c>
      <c r="F296" s="2">
        <v>0</v>
      </c>
      <c r="G296" s="4">
        <v>5.0890585241730197E-3</v>
      </c>
      <c r="H296" s="4">
        <v>0</v>
      </c>
      <c r="I296" s="4">
        <f>F296/E296</f>
        <v>0</v>
      </c>
      <c r="J296" t="s">
        <v>380</v>
      </c>
      <c r="M296"/>
    </row>
    <row r="297" spans="1:13" x14ac:dyDescent="0.25">
      <c r="A297" t="s">
        <v>294</v>
      </c>
      <c r="B297">
        <v>200</v>
      </c>
      <c r="C297">
        <v>45380.416666666664</v>
      </c>
      <c r="D297">
        <v>45412.999305555553</v>
      </c>
      <c r="E297" s="1">
        <v>0</v>
      </c>
      <c r="F297" s="2">
        <v>0</v>
      </c>
      <c r="G297" s="4">
        <v>0</v>
      </c>
      <c r="H297" s="4">
        <v>0</v>
      </c>
      <c r="I297" s="4" t="e">
        <f>F297/E297</f>
        <v>#DIV/0!</v>
      </c>
      <c r="J297" t="s">
        <v>376</v>
      </c>
      <c r="M297"/>
    </row>
    <row r="298" spans="1:13" x14ac:dyDescent="0.25">
      <c r="A298" t="s">
        <v>295</v>
      </c>
      <c r="B298">
        <v>400</v>
      </c>
      <c r="C298">
        <v>45370.416666666664</v>
      </c>
      <c r="D298">
        <v>45412.999305555553</v>
      </c>
      <c r="E298" s="1">
        <v>0</v>
      </c>
      <c r="F298" s="2">
        <v>0</v>
      </c>
      <c r="G298" s="4">
        <v>0</v>
      </c>
      <c r="H298" s="4">
        <v>0</v>
      </c>
      <c r="I298" s="4" t="e">
        <f>F298/E298</f>
        <v>#DIV/0!</v>
      </c>
      <c r="J298" t="s">
        <v>376</v>
      </c>
      <c r="M298"/>
    </row>
    <row r="299" spans="1:13" x14ac:dyDescent="0.25">
      <c r="A299" t="s">
        <v>296</v>
      </c>
      <c r="B299">
        <v>1000</v>
      </c>
      <c r="C299">
        <v>45358.416666666664</v>
      </c>
      <c r="D299">
        <v>45382.999305555553</v>
      </c>
      <c r="E299" s="1">
        <v>0</v>
      </c>
      <c r="F299" s="2">
        <v>0</v>
      </c>
      <c r="G299" s="4">
        <v>0</v>
      </c>
      <c r="H299" s="4">
        <v>0</v>
      </c>
      <c r="I299" s="4" t="e">
        <f>F299/E299</f>
        <v>#DIV/0!</v>
      </c>
      <c r="J299" t="s">
        <v>376</v>
      </c>
      <c r="M299"/>
    </row>
    <row r="300" spans="1:13" x14ac:dyDescent="0.25">
      <c r="A300" t="s">
        <v>297</v>
      </c>
      <c r="B300">
        <v>1000</v>
      </c>
      <c r="C300">
        <v>45380.416666666664</v>
      </c>
      <c r="D300">
        <v>45474.999305555553</v>
      </c>
      <c r="E300" s="1">
        <v>0</v>
      </c>
      <c r="F300" s="2">
        <v>0</v>
      </c>
      <c r="G300" s="4">
        <v>0</v>
      </c>
      <c r="H300" s="4">
        <v>0</v>
      </c>
      <c r="I300" s="4" t="e">
        <f>F300/E300</f>
        <v>#DIV/0!</v>
      </c>
      <c r="J300" t="s">
        <v>382</v>
      </c>
      <c r="M300"/>
    </row>
    <row r="301" spans="1:13" x14ac:dyDescent="0.25">
      <c r="A301" t="s">
        <v>298</v>
      </c>
      <c r="B301">
        <v>1000</v>
      </c>
      <c r="C301">
        <v>45328.416666666664</v>
      </c>
      <c r="D301">
        <v>45383.999305555553</v>
      </c>
      <c r="E301" s="1">
        <v>6</v>
      </c>
      <c r="F301" s="2">
        <v>0</v>
      </c>
      <c r="G301" s="4">
        <v>6.0000000000000001E-3</v>
      </c>
      <c r="H301" s="4">
        <v>0</v>
      </c>
      <c r="I301" s="4">
        <f>F301/E301</f>
        <v>0</v>
      </c>
      <c r="J301" t="s">
        <v>379</v>
      </c>
      <c r="M301"/>
    </row>
    <row r="302" spans="1:13" x14ac:dyDescent="0.25">
      <c r="A302" t="s">
        <v>299</v>
      </c>
      <c r="B302">
        <v>500</v>
      </c>
      <c r="C302">
        <v>45321.416666666664</v>
      </c>
      <c r="D302">
        <v>45382.999305555553</v>
      </c>
      <c r="E302" s="1">
        <v>8</v>
      </c>
      <c r="F302" s="2">
        <v>0</v>
      </c>
      <c r="G302" s="4">
        <v>1.6E-2</v>
      </c>
      <c r="H302" s="4">
        <v>0</v>
      </c>
      <c r="I302" s="4">
        <f>F302/E302</f>
        <v>0</v>
      </c>
      <c r="J302" t="s">
        <v>379</v>
      </c>
      <c r="M302"/>
    </row>
    <row r="303" spans="1:13" x14ac:dyDescent="0.25">
      <c r="A303" t="s">
        <v>300</v>
      </c>
      <c r="B303">
        <v>1000</v>
      </c>
      <c r="C303">
        <v>45014.416666666664</v>
      </c>
      <c r="D303">
        <v>45474.999305555553</v>
      </c>
      <c r="E303" s="1">
        <v>0</v>
      </c>
      <c r="F303" s="2">
        <v>0</v>
      </c>
      <c r="G303" s="4">
        <v>0</v>
      </c>
      <c r="H303" s="4">
        <v>0</v>
      </c>
      <c r="I303" s="4" t="e">
        <f>F303/E303</f>
        <v>#DIV/0!</v>
      </c>
      <c r="J303" t="s">
        <v>377</v>
      </c>
      <c r="M303"/>
    </row>
    <row r="304" spans="1:13" x14ac:dyDescent="0.25">
      <c r="A304" t="s">
        <v>301</v>
      </c>
      <c r="B304">
        <v>100</v>
      </c>
      <c r="C304">
        <v>45380.416666666664</v>
      </c>
      <c r="D304">
        <v>45412.999305555553</v>
      </c>
      <c r="E304" s="1">
        <v>0</v>
      </c>
      <c r="F304" s="2">
        <v>0</v>
      </c>
      <c r="G304" s="4">
        <v>0</v>
      </c>
      <c r="H304" s="4">
        <v>0</v>
      </c>
      <c r="I304" s="4" t="e">
        <f>F304/E304</f>
        <v>#DIV/0!</v>
      </c>
      <c r="J304" t="s">
        <v>376</v>
      </c>
      <c r="M304"/>
    </row>
    <row r="305" spans="1:13" x14ac:dyDescent="0.25">
      <c r="A305" t="s">
        <v>302</v>
      </c>
      <c r="B305">
        <v>30000</v>
      </c>
      <c r="C305">
        <v>45352.416666666664</v>
      </c>
      <c r="D305">
        <v>45382.999305555553</v>
      </c>
      <c r="E305" s="1">
        <v>0</v>
      </c>
      <c r="F305" s="2">
        <v>0</v>
      </c>
      <c r="G305" s="4">
        <v>0</v>
      </c>
      <c r="H305" s="4">
        <v>0</v>
      </c>
      <c r="I305" s="4" t="e">
        <f>F305/E305</f>
        <v>#DIV/0!</v>
      </c>
      <c r="J305" t="s">
        <v>382</v>
      </c>
      <c r="M305"/>
    </row>
    <row r="306" spans="1:13" x14ac:dyDescent="0.25">
      <c r="A306" t="s">
        <v>303</v>
      </c>
      <c r="B306">
        <v>100</v>
      </c>
      <c r="C306">
        <v>45287.416666666664</v>
      </c>
      <c r="D306">
        <v>45407.999305555553</v>
      </c>
      <c r="E306" s="1">
        <v>21</v>
      </c>
      <c r="F306" s="2">
        <v>0</v>
      </c>
      <c r="G306" s="4">
        <v>0.21</v>
      </c>
      <c r="H306" s="4">
        <v>0</v>
      </c>
      <c r="I306" s="4">
        <f>F306/E306</f>
        <v>0</v>
      </c>
      <c r="J306" t="s">
        <v>379</v>
      </c>
      <c r="M306"/>
    </row>
    <row r="307" spans="1:13" x14ac:dyDescent="0.25">
      <c r="A307" t="s">
        <v>304</v>
      </c>
      <c r="B307">
        <v>500</v>
      </c>
      <c r="C307">
        <v>45286.416666666664</v>
      </c>
      <c r="D307">
        <v>45351.999305555553</v>
      </c>
      <c r="E307" s="1">
        <v>103</v>
      </c>
      <c r="F307" s="2">
        <v>0</v>
      </c>
      <c r="G307" s="4">
        <v>0.20599999999999999</v>
      </c>
      <c r="H307" s="4">
        <v>0</v>
      </c>
      <c r="I307" s="4">
        <f>F307/E307</f>
        <v>0</v>
      </c>
      <c r="J307" t="s">
        <v>377</v>
      </c>
      <c r="M307"/>
    </row>
    <row r="308" spans="1:13" x14ac:dyDescent="0.25">
      <c r="A308" t="s">
        <v>305</v>
      </c>
      <c r="B308">
        <v>500</v>
      </c>
      <c r="C308">
        <v>45272.416666666664</v>
      </c>
      <c r="D308">
        <v>45383.999305555553</v>
      </c>
      <c r="E308" s="1">
        <v>3</v>
      </c>
      <c r="F308" s="2">
        <v>0</v>
      </c>
      <c r="G308" s="4">
        <v>6.0000000000000001E-3</v>
      </c>
      <c r="H308" s="4">
        <v>0</v>
      </c>
      <c r="I308" s="4">
        <f>F308/E308</f>
        <v>0</v>
      </c>
      <c r="J308" t="s">
        <v>380</v>
      </c>
      <c r="M308"/>
    </row>
    <row r="309" spans="1:13" x14ac:dyDescent="0.25">
      <c r="A309" t="s">
        <v>306</v>
      </c>
      <c r="B309">
        <v>2001</v>
      </c>
      <c r="C309">
        <v>45359.416666666664</v>
      </c>
      <c r="D309">
        <v>45657.999305555553</v>
      </c>
      <c r="E309" s="1">
        <v>0</v>
      </c>
      <c r="F309" s="2">
        <v>0</v>
      </c>
      <c r="G309" s="4">
        <v>0</v>
      </c>
      <c r="H309" s="4">
        <v>0</v>
      </c>
      <c r="I309" s="4" t="e">
        <f>F309/E309</f>
        <v>#DIV/0!</v>
      </c>
      <c r="J309" t="s">
        <v>377</v>
      </c>
      <c r="M309"/>
    </row>
    <row r="310" spans="1:13" x14ac:dyDescent="0.25">
      <c r="A310" t="s">
        <v>307</v>
      </c>
      <c r="B310">
        <v>500</v>
      </c>
      <c r="C310">
        <v>45381.416666666664</v>
      </c>
      <c r="D310">
        <v>45473.999305555553</v>
      </c>
      <c r="E310" s="1">
        <v>0</v>
      </c>
      <c r="F310" s="2">
        <v>0</v>
      </c>
      <c r="G310" s="4">
        <v>0</v>
      </c>
      <c r="H310" s="4">
        <v>0</v>
      </c>
      <c r="I310" s="4" t="e">
        <f>F310/E310</f>
        <v>#DIV/0!</v>
      </c>
      <c r="J310" t="s">
        <v>379</v>
      </c>
      <c r="M310"/>
    </row>
    <row r="311" spans="1:13" x14ac:dyDescent="0.25">
      <c r="A311" t="s">
        <v>308</v>
      </c>
      <c r="B311">
        <v>1020</v>
      </c>
      <c r="C311">
        <v>45195.416666666664</v>
      </c>
      <c r="D311">
        <v>45382.999305555553</v>
      </c>
      <c r="E311" s="1">
        <v>43</v>
      </c>
      <c r="F311" s="2">
        <v>0</v>
      </c>
      <c r="G311" s="4">
        <v>4.2156862745098E-2</v>
      </c>
      <c r="H311" s="4">
        <v>0</v>
      </c>
      <c r="I311" s="4">
        <f>F311/E311</f>
        <v>0</v>
      </c>
      <c r="J311" t="s">
        <v>377</v>
      </c>
      <c r="M311"/>
    </row>
    <row r="312" spans="1:13" x14ac:dyDescent="0.25">
      <c r="A312" t="s">
        <v>309</v>
      </c>
      <c r="B312">
        <v>500</v>
      </c>
      <c r="C312">
        <v>45376.416666666664</v>
      </c>
      <c r="D312">
        <v>45468.999305555553</v>
      </c>
      <c r="E312" s="1">
        <v>0</v>
      </c>
      <c r="F312" s="2">
        <v>0</v>
      </c>
      <c r="G312" s="4">
        <v>0</v>
      </c>
      <c r="H312" s="4">
        <v>0</v>
      </c>
      <c r="I312" s="4" t="e">
        <f>F312/E312</f>
        <v>#DIV/0!</v>
      </c>
      <c r="J312" t="s">
        <v>376</v>
      </c>
      <c r="M312"/>
    </row>
    <row r="313" spans="1:13" x14ac:dyDescent="0.25">
      <c r="A313" t="s">
        <v>310</v>
      </c>
      <c r="B313">
        <v>200</v>
      </c>
      <c r="C313">
        <v>45153.416666666664</v>
      </c>
      <c r="D313">
        <v>45382.999305555553</v>
      </c>
      <c r="E313" s="1">
        <v>7</v>
      </c>
      <c r="F313" s="2">
        <v>0</v>
      </c>
      <c r="G313" s="4">
        <v>3.5000000000000003E-2</v>
      </c>
      <c r="H313" s="4">
        <v>0</v>
      </c>
      <c r="I313" s="4">
        <f>F313/E313</f>
        <v>0</v>
      </c>
      <c r="J313" t="s">
        <v>377</v>
      </c>
      <c r="M313"/>
    </row>
    <row r="314" spans="1:13" x14ac:dyDescent="0.25">
      <c r="A314" t="s">
        <v>311</v>
      </c>
      <c r="B314">
        <v>1000</v>
      </c>
      <c r="C314">
        <v>45316.416666666664</v>
      </c>
      <c r="D314">
        <v>45473.999305555553</v>
      </c>
      <c r="E314" s="1">
        <v>0</v>
      </c>
      <c r="F314" s="2">
        <v>0</v>
      </c>
      <c r="G314" s="4">
        <v>0</v>
      </c>
      <c r="H314" s="4">
        <v>0</v>
      </c>
      <c r="I314" s="4" t="e">
        <f>F314/E314</f>
        <v>#DIV/0!</v>
      </c>
      <c r="J314" t="s">
        <v>377</v>
      </c>
      <c r="M314"/>
    </row>
    <row r="315" spans="1:13" x14ac:dyDescent="0.25">
      <c r="A315" t="s">
        <v>312</v>
      </c>
      <c r="B315">
        <v>500</v>
      </c>
      <c r="C315">
        <v>45370.416666666664</v>
      </c>
      <c r="D315">
        <v>45473.999305555553</v>
      </c>
      <c r="E315" s="1">
        <v>0</v>
      </c>
      <c r="F315" s="2">
        <v>0</v>
      </c>
      <c r="G315" s="4">
        <v>0</v>
      </c>
      <c r="H315" s="4">
        <v>0</v>
      </c>
      <c r="I315" s="4" t="e">
        <f>F315/E315</f>
        <v>#DIV/0!</v>
      </c>
      <c r="J315" t="s">
        <v>382</v>
      </c>
      <c r="M315"/>
    </row>
    <row r="316" spans="1:13" x14ac:dyDescent="0.25">
      <c r="A316" t="s">
        <v>313</v>
      </c>
      <c r="B316">
        <v>999</v>
      </c>
      <c r="C316">
        <v>45357.416666666664</v>
      </c>
      <c r="D316">
        <v>45412.999305555553</v>
      </c>
      <c r="E316" s="1">
        <v>0</v>
      </c>
      <c r="F316" s="2">
        <v>0</v>
      </c>
      <c r="G316" s="4">
        <v>0</v>
      </c>
      <c r="H316" s="4">
        <v>0</v>
      </c>
      <c r="I316" s="4" t="e">
        <f>F316/E316</f>
        <v>#DIV/0!</v>
      </c>
      <c r="J316" t="s">
        <v>383</v>
      </c>
      <c r="M316"/>
    </row>
    <row r="317" spans="1:13" x14ac:dyDescent="0.25">
      <c r="A317" t="s">
        <v>314</v>
      </c>
      <c r="B317">
        <v>20000</v>
      </c>
      <c r="C317">
        <v>45352.416666666664</v>
      </c>
      <c r="D317">
        <v>45382.999305555553</v>
      </c>
      <c r="E317" s="1">
        <v>0</v>
      </c>
      <c r="F317" s="2">
        <v>0</v>
      </c>
      <c r="G317" s="4">
        <v>0</v>
      </c>
      <c r="H317" s="4">
        <v>0</v>
      </c>
      <c r="I317" s="4" t="e">
        <f>F317/E317</f>
        <v>#DIV/0!</v>
      </c>
      <c r="J317" t="s">
        <v>376</v>
      </c>
      <c r="M317"/>
    </row>
    <row r="318" spans="1:13" x14ac:dyDescent="0.25">
      <c r="A318" t="s">
        <v>315</v>
      </c>
      <c r="B318">
        <v>500</v>
      </c>
      <c r="C318">
        <v>45374.416666666664</v>
      </c>
      <c r="D318">
        <v>45656.999305555553</v>
      </c>
      <c r="E318" s="1">
        <v>0</v>
      </c>
      <c r="F318" s="2">
        <v>0</v>
      </c>
      <c r="G318" s="4">
        <v>0</v>
      </c>
      <c r="H318" s="4">
        <v>0</v>
      </c>
      <c r="I318" s="4" t="e">
        <f>F318/E318</f>
        <v>#DIV/0!</v>
      </c>
      <c r="J318" t="s">
        <v>376</v>
      </c>
      <c r="M318"/>
    </row>
    <row r="319" spans="1:13" x14ac:dyDescent="0.25">
      <c r="A319" t="s">
        <v>316</v>
      </c>
      <c r="B319">
        <v>100</v>
      </c>
      <c r="C319">
        <v>45265</v>
      </c>
      <c r="D319">
        <v>45322.875</v>
      </c>
      <c r="E319" s="1">
        <v>44</v>
      </c>
      <c r="F319" s="2">
        <v>0</v>
      </c>
      <c r="G319" s="4">
        <v>0.44</v>
      </c>
      <c r="H319" s="4">
        <v>0</v>
      </c>
      <c r="I319" s="4">
        <f>F319/E319</f>
        <v>0</v>
      </c>
      <c r="J319" t="s">
        <v>382</v>
      </c>
      <c r="M319"/>
    </row>
    <row r="320" spans="1:13" x14ac:dyDescent="0.25">
      <c r="A320" t="s">
        <v>317</v>
      </c>
      <c r="B320">
        <v>500</v>
      </c>
      <c r="C320">
        <v>45321.416666666664</v>
      </c>
      <c r="D320">
        <v>45382.999305555553</v>
      </c>
      <c r="E320" s="1">
        <v>17</v>
      </c>
      <c r="F320" s="2">
        <v>0</v>
      </c>
      <c r="G320" s="4">
        <v>3.4000000000000002E-2</v>
      </c>
      <c r="H320" s="4">
        <v>0</v>
      </c>
      <c r="I320" s="4">
        <f>F320/E320</f>
        <v>0</v>
      </c>
      <c r="J320" t="s">
        <v>377</v>
      </c>
      <c r="M320"/>
    </row>
    <row r="321" spans="1:13" x14ac:dyDescent="0.25">
      <c r="A321" t="s">
        <v>318</v>
      </c>
      <c r="B321">
        <v>500</v>
      </c>
      <c r="C321">
        <v>45321.416666666664</v>
      </c>
      <c r="D321">
        <v>45382.999305555553</v>
      </c>
      <c r="E321" s="1">
        <v>26</v>
      </c>
      <c r="F321" s="2">
        <v>0</v>
      </c>
      <c r="G321" s="4">
        <v>5.1999999999999998E-2</v>
      </c>
      <c r="H321" s="4">
        <v>0</v>
      </c>
      <c r="I321" s="4">
        <f>F321/E321</f>
        <v>0</v>
      </c>
      <c r="J321" t="s">
        <v>383</v>
      </c>
      <c r="M321"/>
    </row>
    <row r="322" spans="1:13" x14ac:dyDescent="0.25">
      <c r="A322" t="s">
        <v>319</v>
      </c>
      <c r="B322">
        <v>3200</v>
      </c>
      <c r="C322">
        <v>45353.416666666664</v>
      </c>
      <c r="D322">
        <v>45411.999305555553</v>
      </c>
      <c r="E322" s="1">
        <v>0</v>
      </c>
      <c r="F322" s="2">
        <v>0</v>
      </c>
      <c r="G322" s="4">
        <v>0</v>
      </c>
      <c r="H322" s="4">
        <v>0</v>
      </c>
      <c r="I322" s="4" t="e">
        <f>F322/E322</f>
        <v>#DIV/0!</v>
      </c>
      <c r="J322" t="s">
        <v>379</v>
      </c>
      <c r="M322"/>
    </row>
    <row r="323" spans="1:13" x14ac:dyDescent="0.25">
      <c r="A323" t="s">
        <v>320</v>
      </c>
      <c r="B323">
        <v>500</v>
      </c>
      <c r="C323">
        <v>45359.416666666664</v>
      </c>
      <c r="D323">
        <v>45485.999305555553</v>
      </c>
      <c r="E323" s="1">
        <v>0</v>
      </c>
      <c r="F323" s="2">
        <v>0</v>
      </c>
      <c r="G323" s="4">
        <v>0</v>
      </c>
      <c r="H323" s="4">
        <v>0</v>
      </c>
      <c r="I323" s="4" t="e">
        <f>F323/E323</f>
        <v>#DIV/0!</v>
      </c>
      <c r="J323" t="s">
        <v>379</v>
      </c>
      <c r="M323"/>
    </row>
    <row r="324" spans="1:13" x14ac:dyDescent="0.25">
      <c r="A324" t="s">
        <v>321</v>
      </c>
      <c r="B324">
        <v>80</v>
      </c>
      <c r="C324">
        <v>45285.416666666664</v>
      </c>
      <c r="D324">
        <v>45301.999305555553</v>
      </c>
      <c r="E324" s="1">
        <v>3</v>
      </c>
      <c r="F324" s="2">
        <v>0</v>
      </c>
      <c r="G324" s="4">
        <v>3.7499999999999999E-2</v>
      </c>
      <c r="H324" s="4">
        <v>0</v>
      </c>
      <c r="I324" s="4">
        <f>F324/E324</f>
        <v>0</v>
      </c>
      <c r="J324" t="s">
        <v>377</v>
      </c>
      <c r="M324"/>
    </row>
    <row r="325" spans="1:13" x14ac:dyDescent="0.25">
      <c r="A325" t="s">
        <v>322</v>
      </c>
      <c r="B325">
        <v>50</v>
      </c>
      <c r="C325">
        <v>45286.416666666664</v>
      </c>
      <c r="D325">
        <v>45336.999305555553</v>
      </c>
      <c r="E325" s="1">
        <v>1</v>
      </c>
      <c r="F325" s="2">
        <v>0</v>
      </c>
      <c r="G325" s="4">
        <v>0.02</v>
      </c>
      <c r="H325" s="4">
        <v>0</v>
      </c>
      <c r="I325" s="4">
        <f>F325/E325</f>
        <v>0</v>
      </c>
      <c r="J325" t="s">
        <v>377</v>
      </c>
      <c r="M325"/>
    </row>
    <row r="326" spans="1:13" x14ac:dyDescent="0.25">
      <c r="A326" t="s">
        <v>323</v>
      </c>
      <c r="B326">
        <v>80</v>
      </c>
      <c r="C326">
        <v>45285.416666666664</v>
      </c>
      <c r="D326">
        <v>45301.999305555553</v>
      </c>
      <c r="E326" s="1">
        <v>5</v>
      </c>
      <c r="F326" s="2">
        <v>0</v>
      </c>
      <c r="G326" s="4">
        <v>6.25E-2</v>
      </c>
      <c r="H326" s="4">
        <v>0</v>
      </c>
      <c r="I326" s="4">
        <f>F326/E326</f>
        <v>0</v>
      </c>
      <c r="J326" t="s">
        <v>377</v>
      </c>
      <c r="M326"/>
    </row>
    <row r="327" spans="1:13" x14ac:dyDescent="0.25">
      <c r="A327" t="s">
        <v>324</v>
      </c>
      <c r="B327">
        <v>400</v>
      </c>
      <c r="C327">
        <v>45370.416666666664</v>
      </c>
      <c r="D327">
        <v>45412.999305555553</v>
      </c>
      <c r="E327" s="1">
        <v>0</v>
      </c>
      <c r="F327" s="2">
        <v>0</v>
      </c>
      <c r="G327" s="4">
        <v>0</v>
      </c>
      <c r="H327" s="4">
        <v>0</v>
      </c>
      <c r="I327" s="4" t="e">
        <f>F327/E327</f>
        <v>#DIV/0!</v>
      </c>
      <c r="J327" t="s">
        <v>376</v>
      </c>
      <c r="M327"/>
    </row>
    <row r="328" spans="1:13" x14ac:dyDescent="0.25">
      <c r="M328"/>
    </row>
    <row r="329" spans="1:13" x14ac:dyDescent="0.25">
      <c r="M329"/>
    </row>
    <row r="330" spans="1:13" x14ac:dyDescent="0.25">
      <c r="M330"/>
    </row>
    <row r="331" spans="1:13" x14ac:dyDescent="0.25">
      <c r="M331"/>
    </row>
    <row r="332" spans="1:13" x14ac:dyDescent="0.25">
      <c r="M332"/>
    </row>
    <row r="333" spans="1:13" x14ac:dyDescent="0.25">
      <c r="M333"/>
    </row>
    <row r="334" spans="1:13" x14ac:dyDescent="0.25">
      <c r="M334"/>
    </row>
    <row r="335" spans="1:13" x14ac:dyDescent="0.25">
      <c r="M335"/>
    </row>
    <row r="336" spans="1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181F-3AE4-49AA-BEDD-7368A72765B1}">
  <sheetPr>
    <tabColor theme="6"/>
  </sheetPr>
  <dimension ref="A1:AG28"/>
  <sheetViews>
    <sheetView zoomScale="115" zoomScaleNormal="115" workbookViewId="0">
      <selection activeCell="Q30" sqref="Q30"/>
    </sheetView>
  </sheetViews>
  <sheetFormatPr defaultRowHeight="15" x14ac:dyDescent="0.25"/>
  <cols>
    <col min="1" max="1" width="35.28515625" bestFit="1" customWidth="1"/>
    <col min="2" max="17" width="9.140625" customWidth="1"/>
    <col min="18" max="18" width="18.42578125" bestFit="1" customWidth="1"/>
    <col min="19" max="19" width="20.85546875" bestFit="1" customWidth="1"/>
  </cols>
  <sheetData>
    <row r="1" spans="1:33" x14ac:dyDescent="0.25">
      <c r="B1" s="11" t="s">
        <v>4</v>
      </c>
      <c r="C1" s="11"/>
      <c r="D1" s="11"/>
      <c r="E1" s="11"/>
      <c r="F1" s="11"/>
      <c r="G1" s="11"/>
      <c r="H1" s="11"/>
      <c r="I1" s="11"/>
      <c r="J1" s="11" t="s">
        <v>5</v>
      </c>
      <c r="K1" s="11"/>
      <c r="L1" s="11"/>
      <c r="M1" s="11"/>
      <c r="N1" s="11"/>
      <c r="O1" s="11"/>
      <c r="P1" s="11"/>
      <c r="Q1" s="11"/>
      <c r="R1" s="11" t="s">
        <v>6</v>
      </c>
      <c r="S1" s="11"/>
      <c r="T1" s="11"/>
      <c r="U1" s="11"/>
      <c r="V1" s="11"/>
      <c r="W1" s="11"/>
      <c r="X1" s="11"/>
      <c r="Y1" s="11"/>
      <c r="Z1" s="11" t="s">
        <v>7</v>
      </c>
      <c r="AA1" s="11"/>
      <c r="AB1" s="11"/>
      <c r="AC1" s="11"/>
      <c r="AD1" s="11"/>
      <c r="AE1" s="11"/>
      <c r="AF1" s="11"/>
      <c r="AG1" s="11"/>
    </row>
    <row r="2" spans="1:33" x14ac:dyDescent="0.25">
      <c r="B2" s="13" t="s">
        <v>391</v>
      </c>
      <c r="C2" s="13" t="s">
        <v>392</v>
      </c>
      <c r="D2" s="13" t="s">
        <v>393</v>
      </c>
      <c r="E2" s="13" t="s">
        <v>394</v>
      </c>
      <c r="F2" s="13">
        <v>0.25</v>
      </c>
      <c r="G2" s="13">
        <v>0.5</v>
      </c>
      <c r="H2" s="13">
        <v>0.75</v>
      </c>
      <c r="I2" s="13" t="s">
        <v>395</v>
      </c>
      <c r="J2" s="13" t="s">
        <v>391</v>
      </c>
      <c r="K2" s="13" t="s">
        <v>392</v>
      </c>
      <c r="L2" s="13" t="s">
        <v>393</v>
      </c>
      <c r="M2" s="13" t="s">
        <v>394</v>
      </c>
      <c r="N2" s="13">
        <v>0.25</v>
      </c>
      <c r="O2" s="13">
        <v>0.5</v>
      </c>
      <c r="P2" s="13">
        <v>0.75</v>
      </c>
      <c r="Q2" s="13" t="s">
        <v>395</v>
      </c>
      <c r="R2" s="13" t="s">
        <v>391</v>
      </c>
      <c r="S2" s="13" t="s">
        <v>392</v>
      </c>
      <c r="T2" s="13" t="s">
        <v>393</v>
      </c>
      <c r="U2" s="13" t="s">
        <v>394</v>
      </c>
      <c r="V2" s="13">
        <v>0.25</v>
      </c>
      <c r="W2" s="13">
        <v>0.5</v>
      </c>
      <c r="X2" s="13">
        <v>0.75</v>
      </c>
      <c r="Y2" s="13" t="s">
        <v>395</v>
      </c>
      <c r="Z2" s="13" t="s">
        <v>391</v>
      </c>
      <c r="AA2" s="13" t="s">
        <v>392</v>
      </c>
      <c r="AB2" s="13" t="s">
        <v>393</v>
      </c>
      <c r="AC2" s="13" t="s">
        <v>394</v>
      </c>
      <c r="AD2" s="13">
        <v>0.25</v>
      </c>
      <c r="AE2" s="13">
        <v>0.5</v>
      </c>
      <c r="AF2" s="13">
        <v>0.75</v>
      </c>
      <c r="AG2" s="13" t="s">
        <v>395</v>
      </c>
    </row>
    <row r="3" spans="1:33" x14ac:dyDescent="0.25">
      <c r="A3" s="12" t="s">
        <v>376</v>
      </c>
      <c r="B3" s="12">
        <v>52</v>
      </c>
      <c r="C3" s="12">
        <v>1828.5576923076901</v>
      </c>
      <c r="D3" s="12">
        <v>4340.9603907722303</v>
      </c>
      <c r="E3" s="12">
        <v>0</v>
      </c>
      <c r="F3" s="12">
        <v>0</v>
      </c>
      <c r="G3" s="12">
        <v>63.5</v>
      </c>
      <c r="H3" s="12">
        <v>794.25</v>
      </c>
      <c r="I3" s="12">
        <v>18436</v>
      </c>
      <c r="J3" s="12">
        <v>52</v>
      </c>
      <c r="K3" s="12">
        <v>670.63461538461502</v>
      </c>
      <c r="L3" s="12">
        <v>1860.5695841869999</v>
      </c>
      <c r="M3" s="12">
        <v>0</v>
      </c>
      <c r="N3" s="12">
        <v>0</v>
      </c>
      <c r="O3" s="12">
        <v>8</v>
      </c>
      <c r="P3" s="12">
        <v>81.25</v>
      </c>
      <c r="Q3" s="12">
        <v>8826</v>
      </c>
      <c r="R3" s="12">
        <v>52</v>
      </c>
      <c r="S3" s="14">
        <v>0.31663090644074399</v>
      </c>
      <c r="T3" s="14">
        <v>0.42226780662494601</v>
      </c>
      <c r="U3" s="14">
        <v>0</v>
      </c>
      <c r="V3" s="14">
        <v>0</v>
      </c>
      <c r="W3" s="14">
        <v>0.1046</v>
      </c>
      <c r="X3" s="14">
        <v>0.57381249999999995</v>
      </c>
      <c r="Y3" s="14">
        <v>2.06</v>
      </c>
      <c r="Z3" s="12">
        <v>52</v>
      </c>
      <c r="AA3" s="14">
        <v>6.0700662379565201E-2</v>
      </c>
      <c r="AB3" s="14">
        <v>0.100885109099196</v>
      </c>
      <c r="AC3" s="14">
        <v>0</v>
      </c>
      <c r="AD3" s="14">
        <v>0</v>
      </c>
      <c r="AE3" s="14">
        <v>1.0387931034482699E-2</v>
      </c>
      <c r="AF3" s="14">
        <v>0.08</v>
      </c>
      <c r="AG3" s="14">
        <v>0.44130000000000003</v>
      </c>
    </row>
    <row r="4" spans="1:33" x14ac:dyDescent="0.25">
      <c r="A4" s="12" t="s">
        <v>380</v>
      </c>
      <c r="B4" s="12">
        <v>13</v>
      </c>
      <c r="C4" s="12">
        <v>356.692307692307</v>
      </c>
      <c r="D4" s="12">
        <v>435.51719916580799</v>
      </c>
      <c r="E4" s="12">
        <v>2</v>
      </c>
      <c r="F4" s="12">
        <v>14</v>
      </c>
      <c r="G4" s="12">
        <v>190</v>
      </c>
      <c r="H4" s="12">
        <v>556</v>
      </c>
      <c r="I4" s="12">
        <v>1543</v>
      </c>
      <c r="J4" s="12">
        <v>13</v>
      </c>
      <c r="K4" s="12">
        <v>38.230769230769198</v>
      </c>
      <c r="L4" s="12">
        <v>54.991141477747497</v>
      </c>
      <c r="M4" s="12">
        <v>0</v>
      </c>
      <c r="N4" s="12">
        <v>3</v>
      </c>
      <c r="O4" s="12">
        <v>16</v>
      </c>
      <c r="P4" s="12">
        <v>53</v>
      </c>
      <c r="Q4" s="12">
        <v>192</v>
      </c>
      <c r="R4" s="12">
        <v>13</v>
      </c>
      <c r="S4" s="14">
        <v>0.31106350008285999</v>
      </c>
      <c r="T4" s="14">
        <v>0.33905579161326499</v>
      </c>
      <c r="U4" s="14">
        <v>5.0890585241730197E-3</v>
      </c>
      <c r="V4" s="14">
        <v>0.11</v>
      </c>
      <c r="W4" s="14">
        <v>0.14000000000000001</v>
      </c>
      <c r="X4" s="14">
        <v>0.37066666666666598</v>
      </c>
      <c r="Y4" s="14">
        <v>0.96499999999999997</v>
      </c>
      <c r="Z4" s="12">
        <v>13</v>
      </c>
      <c r="AA4" s="14">
        <v>2.7979480451458202E-2</v>
      </c>
      <c r="AB4" s="14">
        <v>3.06832168463268E-2</v>
      </c>
      <c r="AC4" s="14">
        <v>0</v>
      </c>
      <c r="AD4" s="14">
        <v>0.01</v>
      </c>
      <c r="AE4" s="14">
        <v>1.325E-2</v>
      </c>
      <c r="AF4" s="14">
        <v>3.2005334222370299E-2</v>
      </c>
      <c r="AG4" s="14">
        <v>0.08</v>
      </c>
    </row>
    <row r="5" spans="1:33" x14ac:dyDescent="0.25">
      <c r="A5" s="12" t="s">
        <v>381</v>
      </c>
      <c r="B5" s="12">
        <v>6</v>
      </c>
      <c r="C5" s="12">
        <v>3647.6666666666601</v>
      </c>
      <c r="D5" s="12">
        <v>2368.83639508233</v>
      </c>
      <c r="E5" s="12">
        <v>0</v>
      </c>
      <c r="F5" s="12">
        <v>2381</v>
      </c>
      <c r="G5" s="12">
        <v>4149</v>
      </c>
      <c r="H5" s="12">
        <v>4873.75</v>
      </c>
      <c r="I5" s="12">
        <v>6681</v>
      </c>
      <c r="J5" s="12">
        <v>6</v>
      </c>
      <c r="K5" s="12">
        <v>676.16666666666595</v>
      </c>
      <c r="L5" s="12">
        <v>647.56942999702096</v>
      </c>
      <c r="M5" s="12">
        <v>0</v>
      </c>
      <c r="N5" s="12">
        <v>87.25</v>
      </c>
      <c r="O5" s="12">
        <v>702.5</v>
      </c>
      <c r="P5" s="12">
        <v>1256.25</v>
      </c>
      <c r="Q5" s="12">
        <v>1329</v>
      </c>
      <c r="R5" s="12">
        <v>6</v>
      </c>
      <c r="S5" s="14">
        <v>0.29887412346921599</v>
      </c>
      <c r="T5" s="14">
        <v>0.24109877509799599</v>
      </c>
      <c r="U5" s="14">
        <v>0</v>
      </c>
      <c r="V5" s="14">
        <v>0.234736185203824</v>
      </c>
      <c r="W5" s="14">
        <v>0.24659737040764901</v>
      </c>
      <c r="X5" s="14">
        <v>0.3125</v>
      </c>
      <c r="Y5" s="14">
        <v>0.73480000000000001</v>
      </c>
      <c r="Z5" s="12">
        <v>6</v>
      </c>
      <c r="AA5" s="14">
        <v>4.0225876530783397E-2</v>
      </c>
      <c r="AB5" s="14">
        <v>3.01115246444205E-2</v>
      </c>
      <c r="AC5" s="14">
        <v>0</v>
      </c>
      <c r="AD5" s="14">
        <v>1.53914443885254E-2</v>
      </c>
      <c r="AE5" s="14">
        <v>5.2975000000000001E-2</v>
      </c>
      <c r="AF5" s="14">
        <v>6.2812499999999993E-2</v>
      </c>
      <c r="AG5" s="14">
        <v>6.6449999999999995E-2</v>
      </c>
    </row>
    <row r="6" spans="1:33" x14ac:dyDescent="0.25">
      <c r="A6" s="12" t="s">
        <v>378</v>
      </c>
      <c r="B6" s="12">
        <v>3</v>
      </c>
      <c r="C6" s="12">
        <v>104.666666666666</v>
      </c>
      <c r="D6" s="12">
        <v>163.970525806723</v>
      </c>
      <c r="E6" s="12">
        <v>9</v>
      </c>
      <c r="F6" s="12">
        <v>10</v>
      </c>
      <c r="G6" s="12">
        <v>11</v>
      </c>
      <c r="H6" s="12">
        <v>152.5</v>
      </c>
      <c r="I6" s="12">
        <v>294</v>
      </c>
      <c r="J6" s="12">
        <v>3</v>
      </c>
      <c r="K6" s="12">
        <v>30.6666666666666</v>
      </c>
      <c r="L6" s="12">
        <v>52.252591642265202</v>
      </c>
      <c r="M6" s="12">
        <v>0</v>
      </c>
      <c r="N6" s="12">
        <v>0.5</v>
      </c>
      <c r="O6" s="12">
        <v>1</v>
      </c>
      <c r="P6" s="12">
        <v>46</v>
      </c>
      <c r="Q6" s="12">
        <v>91</v>
      </c>
      <c r="R6" s="12">
        <v>3</v>
      </c>
      <c r="S6" s="14">
        <v>0.17333333333333301</v>
      </c>
      <c r="T6" s="14">
        <v>0.21367810681801999</v>
      </c>
      <c r="U6" s="14">
        <v>4.4999999999999998E-2</v>
      </c>
      <c r="V6" s="14">
        <v>0.05</v>
      </c>
      <c r="W6" s="14">
        <v>5.5E-2</v>
      </c>
      <c r="X6" s="14">
        <v>0.23749999999999999</v>
      </c>
      <c r="Y6" s="14">
        <v>0.42</v>
      </c>
      <c r="Z6" s="12">
        <v>3</v>
      </c>
      <c r="AA6" s="14">
        <v>4.4999999999999998E-2</v>
      </c>
      <c r="AB6" s="14">
        <v>7.3654599313281097E-2</v>
      </c>
      <c r="AC6" s="14">
        <v>0</v>
      </c>
      <c r="AD6" s="14">
        <v>2.5000000000000001E-3</v>
      </c>
      <c r="AE6" s="14">
        <v>5.0000000000000001E-3</v>
      </c>
      <c r="AF6" s="14">
        <v>6.7500000000000004E-2</v>
      </c>
      <c r="AG6" s="14">
        <v>0.13</v>
      </c>
    </row>
    <row r="7" spans="1:33" x14ac:dyDescent="0.25">
      <c r="A7" s="12" t="s">
        <v>375</v>
      </c>
      <c r="B7" s="12">
        <v>67</v>
      </c>
      <c r="C7" s="12">
        <v>570.26865671641701</v>
      </c>
      <c r="D7" s="12">
        <v>1617.38429478989</v>
      </c>
      <c r="E7" s="12">
        <v>0</v>
      </c>
      <c r="F7" s="12">
        <v>0</v>
      </c>
      <c r="G7" s="12">
        <v>80</v>
      </c>
      <c r="H7" s="12">
        <v>378.5</v>
      </c>
      <c r="I7" s="12">
        <v>11798</v>
      </c>
      <c r="J7" s="12">
        <v>67</v>
      </c>
      <c r="K7" s="12">
        <v>550.37313432835799</v>
      </c>
      <c r="L7" s="12">
        <v>1602.7260662726201</v>
      </c>
      <c r="M7" s="12">
        <v>0</v>
      </c>
      <c r="N7" s="12">
        <v>7</v>
      </c>
      <c r="O7" s="12">
        <v>54</v>
      </c>
      <c r="P7" s="12">
        <v>259.5</v>
      </c>
      <c r="Q7" s="12">
        <v>11702</v>
      </c>
      <c r="R7" s="12">
        <v>67</v>
      </c>
      <c r="S7" s="14">
        <v>0.16117274797755499</v>
      </c>
      <c r="T7" s="14">
        <v>0.32235376887462502</v>
      </c>
      <c r="U7" s="14">
        <v>0</v>
      </c>
      <c r="V7" s="14">
        <v>0</v>
      </c>
      <c r="W7" s="14">
        <v>1.6253677020491499E-3</v>
      </c>
      <c r="X7" s="14">
        <v>7.8742733860688502E-2</v>
      </c>
      <c r="Y7" s="14">
        <v>1</v>
      </c>
      <c r="Z7" s="12">
        <v>67</v>
      </c>
      <c r="AA7" s="14">
        <v>0.13665689630872299</v>
      </c>
      <c r="AB7" s="14">
        <v>0.194882076787537</v>
      </c>
      <c r="AC7" s="14">
        <v>0</v>
      </c>
      <c r="AD7" s="14">
        <v>1.1820701367228299E-2</v>
      </c>
      <c r="AE7" s="14">
        <v>0.05</v>
      </c>
      <c r="AF7" s="14">
        <v>0.16714285714285701</v>
      </c>
      <c r="AG7" s="14">
        <v>0.72</v>
      </c>
    </row>
    <row r="8" spans="1:33" x14ac:dyDescent="0.25">
      <c r="A8" s="12" t="s">
        <v>377</v>
      </c>
      <c r="B8" s="12">
        <v>71</v>
      </c>
      <c r="C8" s="12">
        <v>376.42253521126702</v>
      </c>
      <c r="D8" s="12">
        <v>1176.47555571681</v>
      </c>
      <c r="E8" s="12">
        <v>0</v>
      </c>
      <c r="F8" s="12">
        <v>5</v>
      </c>
      <c r="G8" s="12">
        <v>32</v>
      </c>
      <c r="H8" s="12">
        <v>101.5</v>
      </c>
      <c r="I8" s="12">
        <v>6459</v>
      </c>
      <c r="J8" s="12">
        <v>71</v>
      </c>
      <c r="K8" s="12">
        <v>198.70422535211199</v>
      </c>
      <c r="L8" s="12">
        <v>820.31940459391706</v>
      </c>
      <c r="M8" s="12">
        <v>0</v>
      </c>
      <c r="N8" s="12">
        <v>0</v>
      </c>
      <c r="O8" s="12">
        <v>3</v>
      </c>
      <c r="P8" s="12">
        <v>16.5</v>
      </c>
      <c r="Q8" s="12">
        <v>5092</v>
      </c>
      <c r="R8" s="12">
        <v>71</v>
      </c>
      <c r="S8" s="14">
        <v>0.14798796629060301</v>
      </c>
      <c r="T8" s="14">
        <v>0.22464870256248801</v>
      </c>
      <c r="U8" s="14">
        <v>0</v>
      </c>
      <c r="V8" s="14">
        <v>1.15E-2</v>
      </c>
      <c r="W8" s="14">
        <v>5.8000000000000003E-2</v>
      </c>
      <c r="X8" s="14">
        <v>0.18550248756218901</v>
      </c>
      <c r="Y8" s="14">
        <v>0.98</v>
      </c>
      <c r="Z8" s="12">
        <v>71</v>
      </c>
      <c r="AA8" s="14">
        <v>3.2453846010070203E-2</v>
      </c>
      <c r="AB8" s="14">
        <v>7.2215584932077706E-2</v>
      </c>
      <c r="AC8" s="14">
        <v>0</v>
      </c>
      <c r="AD8" s="14">
        <v>0</v>
      </c>
      <c r="AE8" s="14">
        <v>6.0000000000000001E-3</v>
      </c>
      <c r="AF8" s="14">
        <v>0.02</v>
      </c>
      <c r="AG8" s="14">
        <v>0.42433333333333301</v>
      </c>
    </row>
    <row r="9" spans="1:33" x14ac:dyDescent="0.25">
      <c r="A9" s="12" t="s">
        <v>382</v>
      </c>
      <c r="B9" s="12">
        <v>37</v>
      </c>
      <c r="C9" s="12">
        <v>420.94594594594503</v>
      </c>
      <c r="D9" s="12">
        <v>970.80542008358304</v>
      </c>
      <c r="E9" s="12">
        <v>0</v>
      </c>
      <c r="F9" s="12">
        <v>0</v>
      </c>
      <c r="G9" s="12">
        <v>44</v>
      </c>
      <c r="H9" s="12">
        <v>239</v>
      </c>
      <c r="I9" s="12">
        <v>4719</v>
      </c>
      <c r="J9" s="12">
        <v>37</v>
      </c>
      <c r="K9" s="12">
        <v>71.378378378378301</v>
      </c>
      <c r="L9" s="12">
        <v>191.31320326036499</v>
      </c>
      <c r="M9" s="12">
        <v>0</v>
      </c>
      <c r="N9" s="12">
        <v>0</v>
      </c>
      <c r="O9" s="12">
        <v>1</v>
      </c>
      <c r="P9" s="12">
        <v>45</v>
      </c>
      <c r="Q9" s="12">
        <v>861</v>
      </c>
      <c r="R9" s="12">
        <v>37</v>
      </c>
      <c r="S9" s="14">
        <v>0.107052934086662</v>
      </c>
      <c r="T9" s="14">
        <v>0.15361478943891599</v>
      </c>
      <c r="U9" s="14">
        <v>0</v>
      </c>
      <c r="V9" s="14">
        <v>0</v>
      </c>
      <c r="W9" s="14">
        <v>1.63333333333333E-2</v>
      </c>
      <c r="X9" s="14">
        <v>0.2</v>
      </c>
      <c r="Y9" s="14">
        <v>0.55833333333333302</v>
      </c>
      <c r="Z9" s="12">
        <v>37</v>
      </c>
      <c r="AA9" s="14">
        <v>1.0523652007261601E-2</v>
      </c>
      <c r="AB9" s="14">
        <v>1.5693524790639599E-2</v>
      </c>
      <c r="AC9" s="14">
        <v>0</v>
      </c>
      <c r="AD9" s="14">
        <v>0</v>
      </c>
      <c r="AE9" s="14">
        <v>1.4285714285714199E-3</v>
      </c>
      <c r="AF9" s="14">
        <v>1.9339779926642198E-2</v>
      </c>
      <c r="AG9" s="14">
        <v>5.6000000000000001E-2</v>
      </c>
    </row>
    <row r="10" spans="1:33" x14ac:dyDescent="0.25">
      <c r="A10" s="12" t="s">
        <v>379</v>
      </c>
      <c r="B10" s="12">
        <v>57</v>
      </c>
      <c r="C10" s="12">
        <v>120.350877192982</v>
      </c>
      <c r="D10" s="12">
        <v>417.41647972242203</v>
      </c>
      <c r="E10" s="12">
        <v>0</v>
      </c>
      <c r="F10" s="12">
        <v>9</v>
      </c>
      <c r="G10" s="12">
        <v>26</v>
      </c>
      <c r="H10" s="12">
        <v>54</v>
      </c>
      <c r="I10" s="12">
        <v>3057</v>
      </c>
      <c r="J10" s="12">
        <v>57</v>
      </c>
      <c r="K10" s="12">
        <v>24.859649122806999</v>
      </c>
      <c r="L10" s="12">
        <v>101.03932024508499</v>
      </c>
      <c r="M10" s="12">
        <v>0</v>
      </c>
      <c r="N10" s="12">
        <v>0</v>
      </c>
      <c r="O10" s="12">
        <v>2</v>
      </c>
      <c r="P10" s="12">
        <v>6</v>
      </c>
      <c r="Q10" s="12">
        <v>651</v>
      </c>
      <c r="R10" s="12">
        <v>57</v>
      </c>
      <c r="S10" s="14">
        <v>7.80626588360986E-2</v>
      </c>
      <c r="T10" s="14">
        <v>0.110568231043636</v>
      </c>
      <c r="U10" s="14">
        <v>0</v>
      </c>
      <c r="V10" s="14">
        <v>1.53333333333333E-2</v>
      </c>
      <c r="W10" s="14">
        <v>0.04</v>
      </c>
      <c r="X10" s="14">
        <v>9.8000000000000004E-2</v>
      </c>
      <c r="Y10" s="14">
        <v>0.61799999999999999</v>
      </c>
      <c r="Z10" s="12">
        <v>57</v>
      </c>
      <c r="AA10" s="14">
        <v>9.3785457807459508E-3</v>
      </c>
      <c r="AB10" s="14">
        <v>1.7015816473124001E-2</v>
      </c>
      <c r="AC10" s="14">
        <v>0</v>
      </c>
      <c r="AD10" s="14">
        <v>0</v>
      </c>
      <c r="AE10" s="14">
        <v>4.0000000000000001E-3</v>
      </c>
      <c r="AF10" s="14">
        <v>0.01</v>
      </c>
      <c r="AG10" s="14">
        <v>0.10199999999999999</v>
      </c>
    </row>
    <row r="11" spans="1:33" x14ac:dyDescent="0.25">
      <c r="A11" s="12" t="s">
        <v>383</v>
      </c>
      <c r="B11" s="12">
        <v>7</v>
      </c>
      <c r="C11" s="12">
        <v>7.5714285714285703</v>
      </c>
      <c r="D11" s="12">
        <v>10.3578817470424</v>
      </c>
      <c r="E11" s="12">
        <v>0</v>
      </c>
      <c r="F11" s="12">
        <v>0</v>
      </c>
      <c r="G11" s="12">
        <v>0</v>
      </c>
      <c r="H11" s="12">
        <v>13.5</v>
      </c>
      <c r="I11" s="12">
        <v>26</v>
      </c>
      <c r="J11" s="12">
        <v>7</v>
      </c>
      <c r="K11" s="12">
        <v>0.71428571428571397</v>
      </c>
      <c r="L11" s="12">
        <v>1.8898223650461301</v>
      </c>
      <c r="M11" s="12">
        <v>0</v>
      </c>
      <c r="N11" s="12">
        <v>0</v>
      </c>
      <c r="O11" s="12">
        <v>0</v>
      </c>
      <c r="P11" s="12">
        <v>0</v>
      </c>
      <c r="Q11" s="12">
        <v>5</v>
      </c>
      <c r="R11" s="12">
        <v>7</v>
      </c>
      <c r="S11" s="14">
        <v>2.1571428571428498E-2</v>
      </c>
      <c r="T11" s="14">
        <v>3.0680379956671201E-2</v>
      </c>
      <c r="U11" s="14">
        <v>0</v>
      </c>
      <c r="V11" s="14">
        <v>0</v>
      </c>
      <c r="W11" s="14">
        <v>0</v>
      </c>
      <c r="X11" s="14">
        <v>3.7999999999999999E-2</v>
      </c>
      <c r="Y11" s="14">
        <v>7.4999999999999997E-2</v>
      </c>
      <c r="Z11" s="12">
        <v>7</v>
      </c>
      <c r="AA11" s="14">
        <v>3.57142857142857E-3</v>
      </c>
      <c r="AB11" s="14">
        <v>9.4491118252306803E-3</v>
      </c>
      <c r="AC11" s="14">
        <v>0</v>
      </c>
      <c r="AD11" s="14">
        <v>0</v>
      </c>
      <c r="AE11" s="14">
        <v>0</v>
      </c>
      <c r="AF11" s="14">
        <v>0</v>
      </c>
      <c r="AG11" s="14">
        <v>2.5000000000000001E-2</v>
      </c>
    </row>
    <row r="12" spans="1:33" x14ac:dyDescent="0.25">
      <c r="A12" s="12" t="s">
        <v>384</v>
      </c>
      <c r="B12" s="12">
        <v>2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2</v>
      </c>
      <c r="K12" s="12">
        <v>8.5</v>
      </c>
      <c r="L12" s="12">
        <v>7.7781745930520199</v>
      </c>
      <c r="M12" s="12">
        <v>3</v>
      </c>
      <c r="N12" s="12">
        <v>5.75</v>
      </c>
      <c r="O12" s="12">
        <v>8.5</v>
      </c>
      <c r="P12" s="12">
        <v>11.25</v>
      </c>
      <c r="Q12" s="12">
        <v>14</v>
      </c>
      <c r="R12" s="12">
        <v>2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2">
        <v>2</v>
      </c>
      <c r="AA12" s="14">
        <v>5.5527528042453303E-4</v>
      </c>
      <c r="AB12" s="14">
        <v>1.2535549814173899E-4</v>
      </c>
      <c r="AC12" s="14">
        <v>4.66635557629491E-4</v>
      </c>
      <c r="AD12" s="14">
        <v>5.1095541902701198E-4</v>
      </c>
      <c r="AE12" s="14">
        <v>5.5527528042453303E-4</v>
      </c>
      <c r="AF12" s="14">
        <v>5.9959514182205396E-4</v>
      </c>
      <c r="AG12" s="14">
        <v>6.43915003219575E-4</v>
      </c>
    </row>
    <row r="18" spans="1:23" x14ac:dyDescent="0.25">
      <c r="A18" s="9" t="s">
        <v>385</v>
      </c>
      <c r="B18" s="9" t="s">
        <v>408</v>
      </c>
      <c r="C18" s="9" t="s">
        <v>409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W18" s="9"/>
    </row>
    <row r="19" spans="1:23" x14ac:dyDescent="0.25">
      <c r="A19" t="s">
        <v>376</v>
      </c>
      <c r="B19" s="4">
        <v>0.31663090644074399</v>
      </c>
      <c r="C19" s="4">
        <v>6.0700662379565201E-2</v>
      </c>
    </row>
    <row r="20" spans="1:23" x14ac:dyDescent="0.25">
      <c r="A20" t="s">
        <v>380</v>
      </c>
      <c r="B20" s="4">
        <v>0.31106350008285999</v>
      </c>
      <c r="C20" s="4">
        <v>2.7979480451458202E-2</v>
      </c>
    </row>
    <row r="21" spans="1:23" x14ac:dyDescent="0.25">
      <c r="A21" t="s">
        <v>381</v>
      </c>
      <c r="B21" s="4">
        <v>0.29887412346921599</v>
      </c>
      <c r="C21" s="4">
        <v>4.0225876530783397E-2</v>
      </c>
    </row>
    <row r="22" spans="1:23" x14ac:dyDescent="0.25">
      <c r="A22" t="s">
        <v>378</v>
      </c>
      <c r="B22" s="4">
        <v>0.17333333333333301</v>
      </c>
      <c r="C22" s="4">
        <v>4.4999999999999998E-2</v>
      </c>
    </row>
    <row r="23" spans="1:23" x14ac:dyDescent="0.25">
      <c r="A23" t="s">
        <v>375</v>
      </c>
      <c r="B23" s="4">
        <v>0.16117274797755499</v>
      </c>
      <c r="C23" s="4">
        <v>0.13665689630872299</v>
      </c>
    </row>
    <row r="24" spans="1:23" x14ac:dyDescent="0.25">
      <c r="A24" t="s">
        <v>377</v>
      </c>
      <c r="B24" s="4">
        <v>0.14798796629060301</v>
      </c>
      <c r="C24" s="4">
        <v>3.2453846010070203E-2</v>
      </c>
    </row>
    <row r="25" spans="1:23" x14ac:dyDescent="0.25">
      <c r="A25" t="s">
        <v>382</v>
      </c>
      <c r="B25" s="4">
        <v>0.107052934086662</v>
      </c>
      <c r="C25" s="4">
        <v>1.0523652007261601E-2</v>
      </c>
    </row>
    <row r="26" spans="1:23" x14ac:dyDescent="0.25">
      <c r="A26" t="s">
        <v>379</v>
      </c>
      <c r="B26" s="4">
        <v>7.80626588360986E-2</v>
      </c>
      <c r="C26" s="4">
        <v>9.3785457807459508E-3</v>
      </c>
    </row>
    <row r="27" spans="1:23" x14ac:dyDescent="0.25">
      <c r="A27" t="s">
        <v>383</v>
      </c>
      <c r="B27" s="4">
        <v>2.1571428571428498E-2</v>
      </c>
      <c r="C27" s="4">
        <v>3.57142857142857E-3</v>
      </c>
    </row>
    <row r="28" spans="1:23" x14ac:dyDescent="0.25">
      <c r="A28" t="s">
        <v>384</v>
      </c>
      <c r="B28" s="4">
        <v>0</v>
      </c>
      <c r="C28" s="4">
        <v>5.5527528042453303E-4</v>
      </c>
    </row>
  </sheetData>
  <sortState xmlns:xlrd2="http://schemas.microsoft.com/office/spreadsheetml/2017/richdata2" ref="A3:AG12">
    <sortCondition descending="1" ref="S3:S12"/>
  </sortState>
  <mergeCells count="4">
    <mergeCell ref="B1:I1"/>
    <mergeCell ref="J1:Q1"/>
    <mergeCell ref="R1:Y1"/>
    <mergeCell ref="Z1:A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4B86-4F1E-4681-96EE-DCB975A27D62}">
  <sheetPr>
    <tabColor theme="6"/>
  </sheetPr>
  <dimension ref="B1:K677"/>
  <sheetViews>
    <sheetView workbookViewId="0">
      <selection activeCell="I17" sqref="I17"/>
    </sheetView>
  </sheetViews>
  <sheetFormatPr defaultRowHeight="15" x14ac:dyDescent="0.25"/>
  <cols>
    <col min="2" max="2" width="45.42578125" customWidth="1"/>
    <col min="3" max="3" width="26.42578125" bestFit="1" customWidth="1"/>
    <col min="4" max="4" width="16.7109375" customWidth="1"/>
    <col min="5" max="5" width="12.85546875" customWidth="1"/>
    <col min="9" max="9" width="27.85546875" bestFit="1" customWidth="1"/>
    <col min="10" max="10" width="13.42578125" customWidth="1"/>
    <col min="11" max="11" width="12.5703125" customWidth="1"/>
  </cols>
  <sheetData>
    <row r="1" spans="2:11" x14ac:dyDescent="0.25">
      <c r="C1" s="10"/>
      <c r="D1" s="10"/>
    </row>
    <row r="2" spans="2:11" x14ac:dyDescent="0.25">
      <c r="B2" t="s">
        <v>396</v>
      </c>
      <c r="C2" s="10"/>
      <c r="D2" s="10"/>
    </row>
    <row r="3" spans="2:11" x14ac:dyDescent="0.25">
      <c r="B3" t="s">
        <v>397</v>
      </c>
      <c r="C3" s="10"/>
      <c r="D3" s="10"/>
    </row>
    <row r="4" spans="2:11" x14ac:dyDescent="0.25">
      <c r="B4" t="s">
        <v>398</v>
      </c>
      <c r="C4" s="10"/>
      <c r="F4" s="17">
        <f>SUM(D7:D677)</f>
        <v>209345</v>
      </c>
      <c r="G4" s="17">
        <f>SUM(E7:E677)</f>
        <v>94598</v>
      </c>
    </row>
    <row r="6" spans="2:11" x14ac:dyDescent="0.25">
      <c r="B6" s="9" t="s">
        <v>0</v>
      </c>
      <c r="C6" s="9" t="s">
        <v>335</v>
      </c>
      <c r="D6" s="9" t="s">
        <v>4</v>
      </c>
      <c r="E6" s="9" t="s">
        <v>5</v>
      </c>
      <c r="I6" s="9" t="s">
        <v>410</v>
      </c>
      <c r="J6" s="9" t="s">
        <v>411</v>
      </c>
      <c r="K6" s="9" t="s">
        <v>412</v>
      </c>
    </row>
    <row r="7" spans="2:11" x14ac:dyDescent="0.25">
      <c r="B7" t="s">
        <v>128</v>
      </c>
      <c r="C7" t="s">
        <v>341</v>
      </c>
      <c r="D7">
        <v>10</v>
      </c>
      <c r="E7">
        <v>10</v>
      </c>
      <c r="I7" t="s">
        <v>341</v>
      </c>
      <c r="J7" s="16">
        <f>SUMIFS($D:$D,$C:$C,$I7)</f>
        <v>11564.625</v>
      </c>
      <c r="K7" s="4">
        <f>J7/$F$4</f>
        <v>5.524194511452387E-2</v>
      </c>
    </row>
    <row r="8" spans="2:11" x14ac:dyDescent="0.25">
      <c r="B8" t="s">
        <v>227</v>
      </c>
      <c r="C8" t="s">
        <v>341</v>
      </c>
      <c r="D8">
        <v>1</v>
      </c>
      <c r="E8">
        <v>1</v>
      </c>
      <c r="I8" t="s">
        <v>344</v>
      </c>
      <c r="J8" s="16">
        <f t="shared" ref="J8:J18" si="0">SUMIFS($D:$D,$C:$C,$I8)</f>
        <v>11808.125</v>
      </c>
      <c r="K8" s="4">
        <f t="shared" ref="K8:K18" si="1">J8/$F$4</f>
        <v>5.6405096849697869E-2</v>
      </c>
    </row>
    <row r="9" spans="2:11" x14ac:dyDescent="0.25">
      <c r="B9" t="s">
        <v>132</v>
      </c>
      <c r="C9" t="s">
        <v>341</v>
      </c>
      <c r="D9">
        <v>3</v>
      </c>
      <c r="E9">
        <v>3</v>
      </c>
      <c r="I9" t="s">
        <v>345</v>
      </c>
      <c r="J9" s="16">
        <f t="shared" si="0"/>
        <v>735</v>
      </c>
      <c r="K9" s="4">
        <f t="shared" si="1"/>
        <v>3.5109508228044614E-3</v>
      </c>
    </row>
    <row r="10" spans="2:11" x14ac:dyDescent="0.25">
      <c r="B10" t="s">
        <v>56</v>
      </c>
      <c r="C10" t="s">
        <v>399</v>
      </c>
      <c r="D10">
        <v>0</v>
      </c>
      <c r="E10">
        <v>16</v>
      </c>
      <c r="I10" t="s">
        <v>342</v>
      </c>
      <c r="J10" s="16">
        <f t="shared" si="0"/>
        <v>134994.625</v>
      </c>
      <c r="K10" s="4">
        <f t="shared" si="1"/>
        <v>0.64484284315364593</v>
      </c>
    </row>
    <row r="11" spans="2:11" x14ac:dyDescent="0.25">
      <c r="B11" t="s">
        <v>269</v>
      </c>
      <c r="C11" t="s">
        <v>399</v>
      </c>
      <c r="D11">
        <v>1</v>
      </c>
      <c r="E11">
        <v>0</v>
      </c>
      <c r="I11" t="s">
        <v>343</v>
      </c>
      <c r="J11" s="16">
        <f t="shared" si="0"/>
        <v>25607.125</v>
      </c>
      <c r="K11" s="4">
        <f t="shared" si="1"/>
        <v>0.12232021304545129</v>
      </c>
    </row>
    <row r="12" spans="2:11" x14ac:dyDescent="0.25">
      <c r="B12" t="s">
        <v>260</v>
      </c>
      <c r="C12" t="s">
        <v>344</v>
      </c>
      <c r="D12">
        <v>12</v>
      </c>
      <c r="E12">
        <v>0</v>
      </c>
      <c r="I12" t="s">
        <v>337</v>
      </c>
      <c r="J12" s="16">
        <f t="shared" si="0"/>
        <v>4500.625</v>
      </c>
      <c r="K12" s="4">
        <f t="shared" si="1"/>
        <v>2.1498602784876638E-2</v>
      </c>
    </row>
    <row r="13" spans="2:11" x14ac:dyDescent="0.25">
      <c r="B13" t="s">
        <v>200</v>
      </c>
      <c r="C13" t="s">
        <v>344</v>
      </c>
      <c r="D13">
        <v>32</v>
      </c>
      <c r="E13">
        <v>2</v>
      </c>
      <c r="I13" t="s">
        <v>340</v>
      </c>
      <c r="J13" s="16">
        <f t="shared" si="0"/>
        <v>4571.625</v>
      </c>
      <c r="K13" s="4">
        <f t="shared" si="1"/>
        <v>2.1837755857555711E-2</v>
      </c>
    </row>
    <row r="14" spans="2:11" x14ac:dyDescent="0.25">
      <c r="B14" t="s">
        <v>317</v>
      </c>
      <c r="C14" t="s">
        <v>344</v>
      </c>
      <c r="D14">
        <v>17</v>
      </c>
      <c r="E14">
        <v>0</v>
      </c>
      <c r="I14" t="s">
        <v>338</v>
      </c>
      <c r="J14" s="16">
        <f t="shared" si="0"/>
        <v>4503.625</v>
      </c>
      <c r="K14" s="4">
        <f t="shared" si="1"/>
        <v>2.1512933196398291E-2</v>
      </c>
    </row>
    <row r="15" spans="2:11" x14ac:dyDescent="0.25">
      <c r="B15" t="s">
        <v>259</v>
      </c>
      <c r="C15" t="s">
        <v>344</v>
      </c>
      <c r="D15">
        <v>20</v>
      </c>
      <c r="E15">
        <v>0</v>
      </c>
      <c r="I15" t="s">
        <v>339</v>
      </c>
      <c r="J15" s="16">
        <f t="shared" si="0"/>
        <v>4503.625</v>
      </c>
      <c r="K15" s="4">
        <f t="shared" si="1"/>
        <v>2.1512933196398291E-2</v>
      </c>
    </row>
    <row r="16" spans="2:11" x14ac:dyDescent="0.25">
      <c r="B16" t="s">
        <v>213</v>
      </c>
      <c r="C16" t="s">
        <v>344</v>
      </c>
      <c r="D16">
        <v>4</v>
      </c>
      <c r="E16">
        <v>1</v>
      </c>
      <c r="I16" t="s">
        <v>346</v>
      </c>
      <c r="J16" s="16">
        <f t="shared" si="0"/>
        <v>6220</v>
      </c>
      <c r="K16" s="4">
        <f t="shared" si="1"/>
        <v>2.9711719888222791E-2</v>
      </c>
    </row>
    <row r="17" spans="2:11" x14ac:dyDescent="0.25">
      <c r="B17" t="s">
        <v>230</v>
      </c>
      <c r="C17" t="s">
        <v>345</v>
      </c>
      <c r="D17">
        <v>11</v>
      </c>
      <c r="E17">
        <v>1</v>
      </c>
      <c r="I17" t="s">
        <v>336</v>
      </c>
      <c r="J17" s="16">
        <f t="shared" si="0"/>
        <v>319</v>
      </c>
      <c r="K17" s="4">
        <f t="shared" si="1"/>
        <v>1.5238004251355419E-3</v>
      </c>
    </row>
    <row r="18" spans="2:11" x14ac:dyDescent="0.25">
      <c r="B18" t="s">
        <v>303</v>
      </c>
      <c r="C18" t="s">
        <v>344</v>
      </c>
      <c r="D18">
        <v>21</v>
      </c>
      <c r="E18">
        <v>0</v>
      </c>
      <c r="I18" t="s">
        <v>347</v>
      </c>
      <c r="J18" s="16">
        <f t="shared" si="0"/>
        <v>16</v>
      </c>
      <c r="K18" s="4">
        <f t="shared" si="1"/>
        <v>7.6428861448804604E-5</v>
      </c>
    </row>
    <row r="19" spans="2:11" x14ac:dyDescent="0.25">
      <c r="B19" t="s">
        <v>102</v>
      </c>
      <c r="C19" t="s">
        <v>344</v>
      </c>
      <c r="D19">
        <v>22</v>
      </c>
      <c r="E19">
        <v>3</v>
      </c>
    </row>
    <row r="20" spans="2:11" x14ac:dyDescent="0.25">
      <c r="B20" t="s">
        <v>177</v>
      </c>
      <c r="C20" t="s">
        <v>342</v>
      </c>
      <c r="D20">
        <v>174</v>
      </c>
      <c r="E20">
        <v>6</v>
      </c>
    </row>
    <row r="21" spans="2:11" x14ac:dyDescent="0.25">
      <c r="B21" t="s">
        <v>188</v>
      </c>
      <c r="C21" t="s">
        <v>343</v>
      </c>
      <c r="D21">
        <v>54</v>
      </c>
      <c r="E21">
        <v>10</v>
      </c>
    </row>
    <row r="22" spans="2:11" x14ac:dyDescent="0.25">
      <c r="B22" t="s">
        <v>138</v>
      </c>
      <c r="C22" t="s">
        <v>342</v>
      </c>
      <c r="D22">
        <v>524</v>
      </c>
      <c r="E22">
        <v>53</v>
      </c>
      <c r="I22" s="9" t="s">
        <v>410</v>
      </c>
      <c r="J22" s="9" t="s">
        <v>413</v>
      </c>
      <c r="K22" s="9" t="s">
        <v>414</v>
      </c>
    </row>
    <row r="23" spans="2:11" x14ac:dyDescent="0.25">
      <c r="B23" t="s">
        <v>135</v>
      </c>
      <c r="C23" t="s">
        <v>343</v>
      </c>
      <c r="D23">
        <v>114</v>
      </c>
      <c r="E23">
        <v>28</v>
      </c>
      <c r="I23" t="s">
        <v>341</v>
      </c>
      <c r="J23" s="16">
        <f>SUMIFS($E:$E,$C:$C,$I23)</f>
        <v>6980.5</v>
      </c>
      <c r="K23" s="4">
        <f>J23/$G$4</f>
        <v>7.3791200659633391E-2</v>
      </c>
    </row>
    <row r="24" spans="2:11" x14ac:dyDescent="0.25">
      <c r="B24" t="s">
        <v>76</v>
      </c>
      <c r="C24" t="s">
        <v>343</v>
      </c>
      <c r="D24">
        <v>211</v>
      </c>
      <c r="E24">
        <v>56</v>
      </c>
      <c r="I24" t="s">
        <v>344</v>
      </c>
      <c r="J24" s="16">
        <f t="shared" ref="J24:J34" si="2">SUMIFS($E:$E,$C:$C,$I24)</f>
        <v>5430.5</v>
      </c>
      <c r="K24" s="4">
        <f t="shared" ref="K24:K34" si="3">J24/$G$4</f>
        <v>5.7406076238398274E-2</v>
      </c>
    </row>
    <row r="25" spans="2:11" x14ac:dyDescent="0.25">
      <c r="B25" t="s">
        <v>159</v>
      </c>
      <c r="C25" t="s">
        <v>343</v>
      </c>
      <c r="D25">
        <v>248</v>
      </c>
      <c r="E25">
        <v>45</v>
      </c>
      <c r="I25" t="s">
        <v>345</v>
      </c>
      <c r="J25" s="16">
        <f t="shared" si="2"/>
        <v>81</v>
      </c>
      <c r="K25" s="4">
        <f t="shared" si="3"/>
        <v>8.562548891097063E-4</v>
      </c>
    </row>
    <row r="26" spans="2:11" x14ac:dyDescent="0.25">
      <c r="B26" t="s">
        <v>206</v>
      </c>
      <c r="C26" t="s">
        <v>343</v>
      </c>
      <c r="D26">
        <v>150</v>
      </c>
      <c r="E26">
        <v>28</v>
      </c>
      <c r="I26" t="s">
        <v>342</v>
      </c>
      <c r="J26" s="16">
        <f t="shared" si="2"/>
        <v>45603.5</v>
      </c>
      <c r="K26" s="4">
        <f t="shared" si="3"/>
        <v>0.48207678809277149</v>
      </c>
    </row>
    <row r="27" spans="2:11" x14ac:dyDescent="0.25">
      <c r="B27" t="s">
        <v>161</v>
      </c>
      <c r="C27" t="s">
        <v>343</v>
      </c>
      <c r="D27">
        <v>44</v>
      </c>
      <c r="E27">
        <v>9</v>
      </c>
      <c r="I27" t="s">
        <v>343</v>
      </c>
      <c r="J27" s="16">
        <f t="shared" si="2"/>
        <v>16428.5</v>
      </c>
      <c r="K27" s="4">
        <f t="shared" si="3"/>
        <v>0.17366646229307173</v>
      </c>
    </row>
    <row r="28" spans="2:11" x14ac:dyDescent="0.25">
      <c r="B28" t="s">
        <v>175</v>
      </c>
      <c r="C28" t="s">
        <v>343</v>
      </c>
      <c r="D28">
        <v>18</v>
      </c>
      <c r="E28">
        <v>3</v>
      </c>
      <c r="I28" t="s">
        <v>337</v>
      </c>
      <c r="J28" s="16">
        <f t="shared" si="2"/>
        <v>4399.5</v>
      </c>
      <c r="K28" s="4">
        <f t="shared" si="3"/>
        <v>4.6507325736273496E-2</v>
      </c>
    </row>
    <row r="29" spans="2:11" x14ac:dyDescent="0.25">
      <c r="B29" t="s">
        <v>205</v>
      </c>
      <c r="C29" t="s">
        <v>343</v>
      </c>
      <c r="D29">
        <v>13</v>
      </c>
      <c r="E29">
        <v>3</v>
      </c>
      <c r="I29" t="s">
        <v>340</v>
      </c>
      <c r="J29" s="16">
        <f t="shared" si="2"/>
        <v>4406.5</v>
      </c>
      <c r="K29" s="4">
        <f t="shared" si="3"/>
        <v>4.6581323072369396E-2</v>
      </c>
    </row>
    <row r="30" spans="2:11" x14ac:dyDescent="0.25">
      <c r="B30" t="s">
        <v>99</v>
      </c>
      <c r="C30" t="s">
        <v>342</v>
      </c>
      <c r="D30">
        <v>482</v>
      </c>
      <c r="E30">
        <v>62</v>
      </c>
      <c r="I30" t="s">
        <v>338</v>
      </c>
      <c r="J30" s="16">
        <f t="shared" si="2"/>
        <v>4399.5</v>
      </c>
      <c r="K30" s="4">
        <f t="shared" si="3"/>
        <v>4.6507325736273496E-2</v>
      </c>
    </row>
    <row r="31" spans="2:11" x14ac:dyDescent="0.25">
      <c r="B31" t="s">
        <v>84</v>
      </c>
      <c r="C31" t="s">
        <v>342</v>
      </c>
      <c r="D31">
        <v>283</v>
      </c>
      <c r="E31">
        <v>17</v>
      </c>
      <c r="I31" t="s">
        <v>339</v>
      </c>
      <c r="J31" s="16">
        <f t="shared" si="2"/>
        <v>4402.5</v>
      </c>
      <c r="K31" s="4">
        <f t="shared" si="3"/>
        <v>4.6539038880314597E-2</v>
      </c>
    </row>
    <row r="32" spans="2:11" x14ac:dyDescent="0.25">
      <c r="B32" t="s">
        <v>45</v>
      </c>
      <c r="C32" t="s">
        <v>342</v>
      </c>
      <c r="D32">
        <v>294</v>
      </c>
      <c r="E32">
        <v>91</v>
      </c>
      <c r="I32" t="s">
        <v>346</v>
      </c>
      <c r="J32" s="16">
        <f t="shared" si="2"/>
        <v>2359.5</v>
      </c>
      <c r="K32" s="4">
        <f t="shared" si="3"/>
        <v>2.4942387788325335E-2</v>
      </c>
    </row>
    <row r="33" spans="2:11" x14ac:dyDescent="0.25">
      <c r="B33" t="s">
        <v>187</v>
      </c>
      <c r="C33" t="s">
        <v>342</v>
      </c>
      <c r="D33">
        <v>54</v>
      </c>
      <c r="E33">
        <v>2</v>
      </c>
      <c r="I33" t="s">
        <v>336</v>
      </c>
      <c r="J33" s="16">
        <f t="shared" si="2"/>
        <v>89.5</v>
      </c>
      <c r="K33" s="4">
        <f t="shared" si="3"/>
        <v>9.4610879722615703E-4</v>
      </c>
    </row>
    <row r="34" spans="2:11" x14ac:dyDescent="0.25">
      <c r="B34" t="s">
        <v>153</v>
      </c>
      <c r="C34" t="s">
        <v>344</v>
      </c>
      <c r="D34">
        <v>50</v>
      </c>
      <c r="E34">
        <v>5</v>
      </c>
      <c r="I34" t="s">
        <v>347</v>
      </c>
      <c r="J34" s="16">
        <f t="shared" si="2"/>
        <v>1</v>
      </c>
      <c r="K34" s="4">
        <f t="shared" si="3"/>
        <v>1.0571048013700077E-5</v>
      </c>
    </row>
    <row r="35" spans="2:11" x14ac:dyDescent="0.25">
      <c r="B35" t="s">
        <v>211</v>
      </c>
      <c r="C35" t="s">
        <v>344</v>
      </c>
      <c r="D35">
        <v>7</v>
      </c>
      <c r="E35">
        <v>1</v>
      </c>
    </row>
    <row r="36" spans="2:11" x14ac:dyDescent="0.25">
      <c r="B36" t="s">
        <v>198</v>
      </c>
      <c r="C36" t="s">
        <v>345</v>
      </c>
      <c r="D36">
        <v>27</v>
      </c>
      <c r="E36">
        <v>2</v>
      </c>
    </row>
    <row r="37" spans="2:11" x14ac:dyDescent="0.25">
      <c r="B37" t="s">
        <v>264</v>
      </c>
      <c r="C37" t="s">
        <v>345</v>
      </c>
      <c r="D37">
        <v>13</v>
      </c>
      <c r="E37">
        <v>0</v>
      </c>
    </row>
    <row r="38" spans="2:11" x14ac:dyDescent="0.25">
      <c r="B38" t="s">
        <v>144</v>
      </c>
      <c r="C38" t="s">
        <v>344</v>
      </c>
      <c r="D38">
        <v>81</v>
      </c>
      <c r="E38">
        <v>4</v>
      </c>
    </row>
    <row r="39" spans="2:11" x14ac:dyDescent="0.25">
      <c r="B39" t="s">
        <v>204</v>
      </c>
      <c r="C39" t="s">
        <v>344</v>
      </c>
      <c r="D39">
        <v>8</v>
      </c>
      <c r="E39">
        <v>1</v>
      </c>
    </row>
    <row r="40" spans="2:11" x14ac:dyDescent="0.25">
      <c r="B40" t="s">
        <v>172</v>
      </c>
      <c r="C40" t="s">
        <v>344</v>
      </c>
      <c r="D40">
        <v>39</v>
      </c>
      <c r="E40">
        <v>2</v>
      </c>
    </row>
    <row r="41" spans="2:11" x14ac:dyDescent="0.25">
      <c r="B41" t="s">
        <v>142</v>
      </c>
      <c r="C41" t="s">
        <v>344</v>
      </c>
      <c r="D41">
        <v>5</v>
      </c>
      <c r="E41">
        <v>1</v>
      </c>
    </row>
    <row r="42" spans="2:11" x14ac:dyDescent="0.25">
      <c r="B42" t="s">
        <v>323</v>
      </c>
      <c r="C42" t="s">
        <v>344</v>
      </c>
      <c r="D42">
        <v>5</v>
      </c>
      <c r="E42">
        <v>0</v>
      </c>
    </row>
    <row r="43" spans="2:11" x14ac:dyDescent="0.25">
      <c r="B43" t="s">
        <v>287</v>
      </c>
      <c r="C43" t="s">
        <v>344</v>
      </c>
      <c r="D43">
        <v>4</v>
      </c>
      <c r="E43">
        <v>0</v>
      </c>
    </row>
    <row r="44" spans="2:11" x14ac:dyDescent="0.25">
      <c r="B44" t="s">
        <v>321</v>
      </c>
      <c r="C44" t="s">
        <v>344</v>
      </c>
      <c r="D44">
        <v>3</v>
      </c>
      <c r="E44">
        <v>0</v>
      </c>
    </row>
    <row r="45" spans="2:11" x14ac:dyDescent="0.25">
      <c r="B45" t="s">
        <v>310</v>
      </c>
      <c r="C45" t="s">
        <v>341</v>
      </c>
      <c r="D45">
        <v>7</v>
      </c>
      <c r="E45">
        <v>0</v>
      </c>
    </row>
    <row r="46" spans="2:11" x14ac:dyDescent="0.25">
      <c r="B46" t="s">
        <v>8</v>
      </c>
      <c r="C46" t="s">
        <v>342</v>
      </c>
      <c r="D46">
        <v>150</v>
      </c>
      <c r="E46">
        <v>108</v>
      </c>
    </row>
    <row r="47" spans="2:11" x14ac:dyDescent="0.25">
      <c r="B47" t="s">
        <v>98</v>
      </c>
      <c r="C47" t="s">
        <v>342</v>
      </c>
      <c r="D47">
        <v>1675</v>
      </c>
      <c r="E47">
        <v>96</v>
      </c>
    </row>
    <row r="48" spans="2:11" x14ac:dyDescent="0.25">
      <c r="B48" t="s">
        <v>82</v>
      </c>
      <c r="C48" t="s">
        <v>342</v>
      </c>
      <c r="D48">
        <v>3674</v>
      </c>
      <c r="E48">
        <v>238</v>
      </c>
    </row>
    <row r="49" spans="2:5" x14ac:dyDescent="0.25">
      <c r="B49" t="s">
        <v>18</v>
      </c>
      <c r="C49" t="s">
        <v>337</v>
      </c>
      <c r="D49">
        <v>0.125</v>
      </c>
      <c r="E49">
        <v>0.125</v>
      </c>
    </row>
    <row r="50" spans="2:5" x14ac:dyDescent="0.25">
      <c r="B50" t="s">
        <v>18</v>
      </c>
      <c r="C50" t="s">
        <v>340</v>
      </c>
      <c r="D50">
        <v>0.125</v>
      </c>
      <c r="E50">
        <v>0.125</v>
      </c>
    </row>
    <row r="51" spans="2:5" x14ac:dyDescent="0.25">
      <c r="B51" t="s">
        <v>18</v>
      </c>
      <c r="C51" t="s">
        <v>344</v>
      </c>
      <c r="D51">
        <v>0.125</v>
      </c>
      <c r="E51">
        <v>0.125</v>
      </c>
    </row>
    <row r="52" spans="2:5" x14ac:dyDescent="0.25">
      <c r="B52" t="s">
        <v>18</v>
      </c>
      <c r="C52" t="s">
        <v>338</v>
      </c>
      <c r="D52">
        <v>0.125</v>
      </c>
      <c r="E52">
        <v>0.125</v>
      </c>
    </row>
    <row r="53" spans="2:5" x14ac:dyDescent="0.25">
      <c r="B53" t="s">
        <v>18</v>
      </c>
      <c r="C53" t="s">
        <v>343</v>
      </c>
      <c r="D53">
        <v>0.125</v>
      </c>
      <c r="E53">
        <v>0.125</v>
      </c>
    </row>
    <row r="54" spans="2:5" x14ac:dyDescent="0.25">
      <c r="B54" t="s">
        <v>18</v>
      </c>
      <c r="C54" t="s">
        <v>339</v>
      </c>
      <c r="D54">
        <v>0.125</v>
      </c>
      <c r="E54">
        <v>0.125</v>
      </c>
    </row>
    <row r="55" spans="2:5" x14ac:dyDescent="0.25">
      <c r="B55" t="s">
        <v>18</v>
      </c>
      <c r="C55" t="s">
        <v>341</v>
      </c>
      <c r="D55">
        <v>0.125</v>
      </c>
      <c r="E55">
        <v>0.125</v>
      </c>
    </row>
    <row r="56" spans="2:5" x14ac:dyDescent="0.25">
      <c r="B56" t="s">
        <v>18</v>
      </c>
      <c r="C56" t="s">
        <v>342</v>
      </c>
      <c r="D56">
        <v>0.125</v>
      </c>
      <c r="E56">
        <v>0.125</v>
      </c>
    </row>
    <row r="57" spans="2:5" x14ac:dyDescent="0.25">
      <c r="B57" t="s">
        <v>214</v>
      </c>
      <c r="C57" t="s">
        <v>344</v>
      </c>
      <c r="D57">
        <v>23</v>
      </c>
      <c r="E57">
        <v>1</v>
      </c>
    </row>
    <row r="58" spans="2:5" x14ac:dyDescent="0.25">
      <c r="B58" t="s">
        <v>178</v>
      </c>
      <c r="C58" t="s">
        <v>344</v>
      </c>
      <c r="D58">
        <v>81</v>
      </c>
      <c r="E58">
        <v>3</v>
      </c>
    </row>
    <row r="59" spans="2:5" x14ac:dyDescent="0.25">
      <c r="B59" t="s">
        <v>156</v>
      </c>
      <c r="C59" t="s">
        <v>344</v>
      </c>
      <c r="D59">
        <v>86</v>
      </c>
      <c r="E59">
        <v>5</v>
      </c>
    </row>
    <row r="60" spans="2:5" x14ac:dyDescent="0.25">
      <c r="B60" t="s">
        <v>197</v>
      </c>
      <c r="C60" t="s">
        <v>344</v>
      </c>
      <c r="D60">
        <v>26</v>
      </c>
      <c r="E60">
        <v>2</v>
      </c>
    </row>
    <row r="61" spans="2:5" x14ac:dyDescent="0.25">
      <c r="B61" t="s">
        <v>34</v>
      </c>
      <c r="C61" t="s">
        <v>342</v>
      </c>
      <c r="D61">
        <v>11073</v>
      </c>
      <c r="E61">
        <v>2360</v>
      </c>
    </row>
    <row r="62" spans="2:5" x14ac:dyDescent="0.25">
      <c r="B62" t="s">
        <v>43</v>
      </c>
      <c r="C62" t="s">
        <v>342</v>
      </c>
      <c r="D62">
        <v>6769</v>
      </c>
      <c r="E62">
        <v>1656</v>
      </c>
    </row>
    <row r="63" spans="2:5" x14ac:dyDescent="0.25">
      <c r="B63" t="s">
        <v>318</v>
      </c>
      <c r="C63" t="s">
        <v>344</v>
      </c>
      <c r="D63">
        <v>26</v>
      </c>
      <c r="E63">
        <v>0</v>
      </c>
    </row>
    <row r="64" spans="2:5" x14ac:dyDescent="0.25">
      <c r="B64" t="s">
        <v>145</v>
      </c>
      <c r="C64" t="s">
        <v>344</v>
      </c>
      <c r="D64">
        <v>72</v>
      </c>
      <c r="E64">
        <v>6</v>
      </c>
    </row>
    <row r="65" spans="2:5" x14ac:dyDescent="0.25">
      <c r="B65" t="s">
        <v>13</v>
      </c>
      <c r="C65" t="s">
        <v>342</v>
      </c>
      <c r="D65">
        <v>150</v>
      </c>
      <c r="E65">
        <v>87</v>
      </c>
    </row>
    <row r="66" spans="2:5" x14ac:dyDescent="0.25">
      <c r="B66" t="s">
        <v>97</v>
      </c>
      <c r="C66" t="s">
        <v>344</v>
      </c>
      <c r="D66">
        <v>155</v>
      </c>
      <c r="E66">
        <v>16</v>
      </c>
    </row>
    <row r="67" spans="2:5" x14ac:dyDescent="0.25">
      <c r="B67" t="s">
        <v>121</v>
      </c>
      <c r="C67" t="s">
        <v>346</v>
      </c>
      <c r="D67">
        <v>24</v>
      </c>
      <c r="E67">
        <v>6</v>
      </c>
    </row>
    <row r="68" spans="2:5" x14ac:dyDescent="0.25">
      <c r="B68" t="s">
        <v>171</v>
      </c>
      <c r="C68" t="s">
        <v>346</v>
      </c>
      <c r="D68">
        <v>6</v>
      </c>
      <c r="E68">
        <v>2</v>
      </c>
    </row>
    <row r="69" spans="2:5" x14ac:dyDescent="0.25">
      <c r="B69" t="s">
        <v>299</v>
      </c>
      <c r="C69" t="s">
        <v>344</v>
      </c>
      <c r="D69">
        <v>8</v>
      </c>
      <c r="E69">
        <v>0</v>
      </c>
    </row>
    <row r="70" spans="2:5" x14ac:dyDescent="0.25">
      <c r="B70" t="s">
        <v>274</v>
      </c>
      <c r="C70" t="s">
        <v>344</v>
      </c>
      <c r="D70">
        <v>18</v>
      </c>
      <c r="E70">
        <v>0</v>
      </c>
    </row>
    <row r="71" spans="2:5" x14ac:dyDescent="0.25">
      <c r="B71" t="s">
        <v>114</v>
      </c>
      <c r="C71" t="s">
        <v>344</v>
      </c>
      <c r="D71">
        <v>100</v>
      </c>
      <c r="E71">
        <v>10</v>
      </c>
    </row>
    <row r="72" spans="2:5" x14ac:dyDescent="0.25">
      <c r="B72" t="s">
        <v>33</v>
      </c>
      <c r="C72" t="s">
        <v>345</v>
      </c>
      <c r="D72">
        <v>20</v>
      </c>
      <c r="E72">
        <v>4</v>
      </c>
    </row>
    <row r="73" spans="2:5" x14ac:dyDescent="0.25">
      <c r="B73" t="s">
        <v>316</v>
      </c>
      <c r="C73" t="s">
        <v>345</v>
      </c>
      <c r="D73">
        <v>44</v>
      </c>
      <c r="E73">
        <v>0</v>
      </c>
    </row>
    <row r="74" spans="2:5" x14ac:dyDescent="0.25">
      <c r="B74" t="s">
        <v>119</v>
      </c>
      <c r="C74" t="s">
        <v>345</v>
      </c>
      <c r="D74">
        <v>48</v>
      </c>
      <c r="E74">
        <v>2</v>
      </c>
    </row>
    <row r="75" spans="2:5" x14ac:dyDescent="0.25">
      <c r="B75" t="s">
        <v>275</v>
      </c>
      <c r="C75" t="s">
        <v>344</v>
      </c>
      <c r="D75">
        <v>25</v>
      </c>
      <c r="E75">
        <v>0</v>
      </c>
    </row>
    <row r="76" spans="2:5" x14ac:dyDescent="0.25">
      <c r="B76" t="s">
        <v>122</v>
      </c>
      <c r="C76" t="s">
        <v>344</v>
      </c>
      <c r="D76">
        <v>997</v>
      </c>
      <c r="E76">
        <v>58</v>
      </c>
    </row>
    <row r="77" spans="2:5" x14ac:dyDescent="0.25">
      <c r="B77" t="s">
        <v>193</v>
      </c>
      <c r="C77" t="s">
        <v>342</v>
      </c>
      <c r="D77">
        <v>1950</v>
      </c>
      <c r="E77">
        <v>37</v>
      </c>
    </row>
    <row r="78" spans="2:5" x14ac:dyDescent="0.25">
      <c r="B78" t="s">
        <v>116</v>
      </c>
      <c r="C78" t="s">
        <v>346</v>
      </c>
      <c r="D78">
        <v>48</v>
      </c>
      <c r="E78">
        <v>10</v>
      </c>
    </row>
    <row r="79" spans="2:5" x14ac:dyDescent="0.25">
      <c r="B79" t="s">
        <v>80</v>
      </c>
      <c r="C79" t="s">
        <v>344</v>
      </c>
      <c r="D79">
        <v>309</v>
      </c>
      <c r="E79">
        <v>24</v>
      </c>
    </row>
    <row r="80" spans="2:5" x14ac:dyDescent="0.25">
      <c r="B80" t="s">
        <v>165</v>
      </c>
      <c r="C80" t="s">
        <v>344</v>
      </c>
      <c r="D80">
        <v>30</v>
      </c>
      <c r="E80">
        <v>4</v>
      </c>
    </row>
    <row r="81" spans="2:5" x14ac:dyDescent="0.25">
      <c r="B81" t="s">
        <v>59</v>
      </c>
      <c r="C81" t="s">
        <v>343</v>
      </c>
      <c r="D81">
        <v>412</v>
      </c>
      <c r="E81">
        <v>16</v>
      </c>
    </row>
    <row r="82" spans="2:5" x14ac:dyDescent="0.25">
      <c r="B82" t="s">
        <v>62</v>
      </c>
      <c r="C82" t="s">
        <v>343</v>
      </c>
      <c r="D82">
        <v>212</v>
      </c>
      <c r="E82">
        <v>16</v>
      </c>
    </row>
    <row r="83" spans="2:5" x14ac:dyDescent="0.25">
      <c r="B83" t="s">
        <v>191</v>
      </c>
      <c r="C83" t="s">
        <v>343</v>
      </c>
      <c r="D83">
        <v>51</v>
      </c>
      <c r="E83">
        <v>1</v>
      </c>
    </row>
    <row r="84" spans="2:5" x14ac:dyDescent="0.25">
      <c r="B84" t="s">
        <v>192</v>
      </c>
      <c r="C84" t="s">
        <v>343</v>
      </c>
      <c r="D84">
        <v>56</v>
      </c>
      <c r="E84">
        <v>1</v>
      </c>
    </row>
    <row r="85" spans="2:5" x14ac:dyDescent="0.25">
      <c r="B85" t="s">
        <v>115</v>
      </c>
      <c r="C85" t="s">
        <v>343</v>
      </c>
      <c r="D85">
        <v>49</v>
      </c>
      <c r="E85">
        <v>4</v>
      </c>
    </row>
    <row r="86" spans="2:5" x14ac:dyDescent="0.25">
      <c r="B86" t="s">
        <v>151</v>
      </c>
      <c r="C86" t="s">
        <v>344</v>
      </c>
      <c r="D86">
        <v>49</v>
      </c>
      <c r="E86">
        <v>5</v>
      </c>
    </row>
    <row r="87" spans="2:5" x14ac:dyDescent="0.25">
      <c r="B87" t="s">
        <v>118</v>
      </c>
      <c r="C87" t="s">
        <v>344</v>
      </c>
      <c r="D87">
        <v>85</v>
      </c>
      <c r="E87">
        <v>10</v>
      </c>
    </row>
    <row r="88" spans="2:5" x14ac:dyDescent="0.25">
      <c r="B88" t="s">
        <v>176</v>
      </c>
      <c r="C88" t="s">
        <v>344</v>
      </c>
      <c r="D88">
        <v>41</v>
      </c>
      <c r="E88">
        <v>3</v>
      </c>
    </row>
    <row r="89" spans="2:5" x14ac:dyDescent="0.25">
      <c r="B89" t="s">
        <v>291</v>
      </c>
      <c r="C89" t="s">
        <v>344</v>
      </c>
      <c r="D89">
        <v>29</v>
      </c>
      <c r="E89">
        <v>0</v>
      </c>
    </row>
    <row r="90" spans="2:5" x14ac:dyDescent="0.25">
      <c r="B90" t="s">
        <v>298</v>
      </c>
      <c r="C90" t="s">
        <v>344</v>
      </c>
      <c r="D90">
        <v>6</v>
      </c>
      <c r="E90">
        <v>0</v>
      </c>
    </row>
    <row r="91" spans="2:5" x14ac:dyDescent="0.25">
      <c r="B91" t="s">
        <v>124</v>
      </c>
      <c r="C91" t="s">
        <v>346</v>
      </c>
      <c r="D91">
        <v>82</v>
      </c>
      <c r="E91">
        <v>19</v>
      </c>
    </row>
    <row r="92" spans="2:5" x14ac:dyDescent="0.25">
      <c r="B92" t="s">
        <v>133</v>
      </c>
      <c r="C92" t="s">
        <v>346</v>
      </c>
      <c r="D92">
        <v>121</v>
      </c>
      <c r="E92">
        <v>48</v>
      </c>
    </row>
    <row r="93" spans="2:5" x14ac:dyDescent="0.25">
      <c r="B93" t="s">
        <v>174</v>
      </c>
      <c r="C93" t="s">
        <v>344</v>
      </c>
      <c r="D93">
        <v>15</v>
      </c>
      <c r="E93">
        <v>3</v>
      </c>
    </row>
    <row r="94" spans="2:5" x14ac:dyDescent="0.25">
      <c r="B94" t="s">
        <v>130</v>
      </c>
      <c r="C94" t="s">
        <v>344</v>
      </c>
      <c r="D94">
        <v>64</v>
      </c>
      <c r="E94">
        <v>8</v>
      </c>
    </row>
    <row r="95" spans="2:5" x14ac:dyDescent="0.25">
      <c r="B95" t="s">
        <v>195</v>
      </c>
      <c r="C95" t="s">
        <v>344</v>
      </c>
      <c r="D95">
        <v>9</v>
      </c>
      <c r="E95">
        <v>2</v>
      </c>
    </row>
    <row r="96" spans="2:5" x14ac:dyDescent="0.25">
      <c r="B96" t="s">
        <v>181</v>
      </c>
      <c r="C96" t="s">
        <v>344</v>
      </c>
      <c r="D96">
        <v>35</v>
      </c>
      <c r="E96">
        <v>3</v>
      </c>
    </row>
    <row r="97" spans="2:5" x14ac:dyDescent="0.25">
      <c r="B97" t="s">
        <v>212</v>
      </c>
      <c r="C97" t="s">
        <v>344</v>
      </c>
      <c r="D97">
        <v>16</v>
      </c>
      <c r="E97">
        <v>1</v>
      </c>
    </row>
    <row r="98" spans="2:5" x14ac:dyDescent="0.25">
      <c r="B98" t="s">
        <v>247</v>
      </c>
      <c r="C98" t="s">
        <v>344</v>
      </c>
      <c r="D98">
        <v>2</v>
      </c>
      <c r="E98">
        <v>0</v>
      </c>
    </row>
    <row r="99" spans="2:5" x14ac:dyDescent="0.25">
      <c r="B99" t="s">
        <v>180</v>
      </c>
      <c r="C99" t="s">
        <v>344</v>
      </c>
      <c r="D99">
        <v>70</v>
      </c>
      <c r="E99">
        <v>3</v>
      </c>
    </row>
    <row r="100" spans="2:5" x14ac:dyDescent="0.25">
      <c r="B100" t="s">
        <v>221</v>
      </c>
      <c r="C100" t="s">
        <v>344</v>
      </c>
      <c r="D100">
        <v>73</v>
      </c>
      <c r="E100">
        <v>12</v>
      </c>
    </row>
    <row r="101" spans="2:5" x14ac:dyDescent="0.25">
      <c r="B101" t="s">
        <v>117</v>
      </c>
      <c r="C101" t="s">
        <v>344</v>
      </c>
      <c r="D101">
        <v>155</v>
      </c>
      <c r="E101">
        <v>9</v>
      </c>
    </row>
    <row r="102" spans="2:5" x14ac:dyDescent="0.25">
      <c r="B102" t="s">
        <v>117</v>
      </c>
      <c r="C102" t="s">
        <v>343</v>
      </c>
      <c r="D102">
        <v>155</v>
      </c>
      <c r="E102">
        <v>9</v>
      </c>
    </row>
    <row r="103" spans="2:5" x14ac:dyDescent="0.25">
      <c r="B103" t="s">
        <v>23</v>
      </c>
      <c r="C103" t="s">
        <v>341</v>
      </c>
      <c r="D103">
        <v>100</v>
      </c>
      <c r="E103">
        <v>56</v>
      </c>
    </row>
    <row r="104" spans="2:5" x14ac:dyDescent="0.25">
      <c r="B104" t="s">
        <v>89</v>
      </c>
      <c r="C104" t="s">
        <v>341</v>
      </c>
      <c r="D104">
        <v>0</v>
      </c>
      <c r="E104">
        <v>4</v>
      </c>
    </row>
    <row r="105" spans="2:5" x14ac:dyDescent="0.25">
      <c r="B105" t="s">
        <v>160</v>
      </c>
      <c r="C105" t="s">
        <v>336</v>
      </c>
      <c r="D105">
        <v>21</v>
      </c>
      <c r="E105">
        <v>4.5</v>
      </c>
    </row>
    <row r="106" spans="2:5" x14ac:dyDescent="0.25">
      <c r="B106" t="s">
        <v>160</v>
      </c>
      <c r="C106" t="s">
        <v>346</v>
      </c>
      <c r="D106">
        <v>21</v>
      </c>
      <c r="E106">
        <v>4.5</v>
      </c>
    </row>
    <row r="107" spans="2:5" x14ac:dyDescent="0.25">
      <c r="B107" t="s">
        <v>196</v>
      </c>
      <c r="C107" t="s">
        <v>344</v>
      </c>
      <c r="D107">
        <v>27</v>
      </c>
      <c r="E107">
        <v>2</v>
      </c>
    </row>
    <row r="108" spans="2:5" x14ac:dyDescent="0.25">
      <c r="B108" t="s">
        <v>100</v>
      </c>
      <c r="C108" t="s">
        <v>344</v>
      </c>
      <c r="D108">
        <v>11</v>
      </c>
      <c r="E108">
        <v>3</v>
      </c>
    </row>
    <row r="109" spans="2:5" x14ac:dyDescent="0.25">
      <c r="B109" t="s">
        <v>110</v>
      </c>
      <c r="C109" t="s">
        <v>346</v>
      </c>
      <c r="D109">
        <v>27</v>
      </c>
      <c r="E109">
        <v>5</v>
      </c>
    </row>
    <row r="110" spans="2:5" x14ac:dyDescent="0.25">
      <c r="B110" t="s">
        <v>16</v>
      </c>
      <c r="C110" t="s">
        <v>341</v>
      </c>
      <c r="D110">
        <v>300</v>
      </c>
      <c r="E110">
        <v>129</v>
      </c>
    </row>
    <row r="111" spans="2:5" x14ac:dyDescent="0.25">
      <c r="B111" t="s">
        <v>179</v>
      </c>
      <c r="C111" t="s">
        <v>346</v>
      </c>
      <c r="D111">
        <v>15</v>
      </c>
      <c r="E111">
        <v>3</v>
      </c>
    </row>
    <row r="112" spans="2:5" x14ac:dyDescent="0.25">
      <c r="B112" t="s">
        <v>186</v>
      </c>
      <c r="C112" t="s">
        <v>344</v>
      </c>
      <c r="D112">
        <v>16</v>
      </c>
      <c r="E112">
        <v>1</v>
      </c>
    </row>
    <row r="113" spans="2:5" x14ac:dyDescent="0.25">
      <c r="B113" t="s">
        <v>190</v>
      </c>
      <c r="C113" t="s">
        <v>344</v>
      </c>
      <c r="D113">
        <v>40</v>
      </c>
      <c r="E113">
        <v>1</v>
      </c>
    </row>
    <row r="114" spans="2:5" x14ac:dyDescent="0.25">
      <c r="B114" t="s">
        <v>157</v>
      </c>
      <c r="C114" t="s">
        <v>344</v>
      </c>
      <c r="D114">
        <v>40</v>
      </c>
      <c r="E114">
        <v>2</v>
      </c>
    </row>
    <row r="115" spans="2:5" x14ac:dyDescent="0.25">
      <c r="B115" t="s">
        <v>262</v>
      </c>
      <c r="C115" t="s">
        <v>344</v>
      </c>
      <c r="D115">
        <v>15</v>
      </c>
      <c r="E115">
        <v>0</v>
      </c>
    </row>
    <row r="116" spans="2:5" x14ac:dyDescent="0.25">
      <c r="B116" t="s">
        <v>131</v>
      </c>
      <c r="C116" t="s">
        <v>344</v>
      </c>
      <c r="D116">
        <v>57</v>
      </c>
      <c r="E116">
        <v>3</v>
      </c>
    </row>
    <row r="117" spans="2:5" x14ac:dyDescent="0.25">
      <c r="B117" t="s">
        <v>95</v>
      </c>
      <c r="C117" t="s">
        <v>341</v>
      </c>
      <c r="D117">
        <v>3057</v>
      </c>
      <c r="E117">
        <v>651</v>
      </c>
    </row>
    <row r="118" spans="2:5" x14ac:dyDescent="0.25">
      <c r="B118" t="s">
        <v>104</v>
      </c>
      <c r="C118" t="s">
        <v>341</v>
      </c>
      <c r="D118">
        <v>2300</v>
      </c>
      <c r="E118">
        <v>532</v>
      </c>
    </row>
    <row r="119" spans="2:5" x14ac:dyDescent="0.25">
      <c r="B119" t="s">
        <v>37</v>
      </c>
      <c r="C119" t="s">
        <v>344</v>
      </c>
      <c r="D119">
        <v>390</v>
      </c>
      <c r="E119">
        <v>64</v>
      </c>
    </row>
    <row r="120" spans="2:5" x14ac:dyDescent="0.25">
      <c r="B120" t="s">
        <v>60</v>
      </c>
      <c r="C120" t="s">
        <v>344</v>
      </c>
      <c r="D120">
        <v>190</v>
      </c>
      <c r="E120">
        <v>16</v>
      </c>
    </row>
    <row r="121" spans="2:5" x14ac:dyDescent="0.25">
      <c r="B121" t="s">
        <v>106</v>
      </c>
      <c r="C121" t="s">
        <v>342</v>
      </c>
      <c r="D121">
        <v>1206</v>
      </c>
      <c r="E121">
        <v>51</v>
      </c>
    </row>
    <row r="122" spans="2:5" x14ac:dyDescent="0.25">
      <c r="B122" t="s">
        <v>40</v>
      </c>
      <c r="C122" t="s">
        <v>346</v>
      </c>
      <c r="D122">
        <v>3742</v>
      </c>
      <c r="E122">
        <v>1535</v>
      </c>
    </row>
    <row r="123" spans="2:5" x14ac:dyDescent="0.25">
      <c r="B123" t="s">
        <v>49</v>
      </c>
      <c r="C123" t="s">
        <v>346</v>
      </c>
      <c r="D123">
        <v>695</v>
      </c>
      <c r="E123">
        <v>408</v>
      </c>
    </row>
    <row r="124" spans="2:5" x14ac:dyDescent="0.25">
      <c r="B124" t="s">
        <v>217</v>
      </c>
      <c r="C124" t="s">
        <v>344</v>
      </c>
      <c r="D124">
        <v>512</v>
      </c>
      <c r="E124">
        <v>84</v>
      </c>
    </row>
    <row r="125" spans="2:5" x14ac:dyDescent="0.25">
      <c r="B125" t="s">
        <v>52</v>
      </c>
      <c r="C125" t="s">
        <v>343</v>
      </c>
      <c r="D125">
        <v>1200</v>
      </c>
      <c r="E125">
        <v>115</v>
      </c>
    </row>
    <row r="126" spans="2:5" x14ac:dyDescent="0.25">
      <c r="B126" t="s">
        <v>169</v>
      </c>
      <c r="C126" t="s">
        <v>344</v>
      </c>
      <c r="D126">
        <v>22.5</v>
      </c>
      <c r="E126">
        <v>3</v>
      </c>
    </row>
    <row r="127" spans="2:5" x14ac:dyDescent="0.25">
      <c r="B127" t="s">
        <v>169</v>
      </c>
      <c r="C127" t="s">
        <v>343</v>
      </c>
      <c r="D127">
        <v>22.5</v>
      </c>
      <c r="E127">
        <v>3</v>
      </c>
    </row>
    <row r="128" spans="2:5" x14ac:dyDescent="0.25">
      <c r="B128" t="s">
        <v>249</v>
      </c>
      <c r="C128" t="s">
        <v>345</v>
      </c>
      <c r="D128">
        <v>1</v>
      </c>
      <c r="E128">
        <v>0</v>
      </c>
    </row>
    <row r="129" spans="2:5" x14ac:dyDescent="0.25">
      <c r="B129" t="s">
        <v>224</v>
      </c>
      <c r="C129" t="s">
        <v>344</v>
      </c>
      <c r="D129">
        <v>11.5</v>
      </c>
      <c r="E129">
        <v>0.5</v>
      </c>
    </row>
    <row r="130" spans="2:5" x14ac:dyDescent="0.25">
      <c r="B130" t="s">
        <v>224</v>
      </c>
      <c r="C130" t="s">
        <v>343</v>
      </c>
      <c r="D130">
        <v>11.5</v>
      </c>
      <c r="E130">
        <v>0.5</v>
      </c>
    </row>
    <row r="131" spans="2:5" x14ac:dyDescent="0.25">
      <c r="B131" t="s">
        <v>152</v>
      </c>
      <c r="C131" t="s">
        <v>342</v>
      </c>
      <c r="D131">
        <v>150</v>
      </c>
      <c r="E131">
        <v>5</v>
      </c>
    </row>
    <row r="132" spans="2:5" x14ac:dyDescent="0.25">
      <c r="B132" t="s">
        <v>207</v>
      </c>
      <c r="C132" t="s">
        <v>342</v>
      </c>
      <c r="D132">
        <v>146</v>
      </c>
      <c r="E132">
        <v>4</v>
      </c>
    </row>
    <row r="133" spans="2:5" x14ac:dyDescent="0.25">
      <c r="B133" t="s">
        <v>96</v>
      </c>
      <c r="C133" t="s">
        <v>342</v>
      </c>
      <c r="D133">
        <v>1543</v>
      </c>
      <c r="E133">
        <v>192</v>
      </c>
    </row>
    <row r="134" spans="2:5" x14ac:dyDescent="0.25">
      <c r="B134" t="s">
        <v>322</v>
      </c>
      <c r="C134" t="s">
        <v>344</v>
      </c>
      <c r="D134">
        <v>1</v>
      </c>
      <c r="E134">
        <v>0</v>
      </c>
    </row>
    <row r="135" spans="2:5" x14ac:dyDescent="0.25">
      <c r="B135" t="s">
        <v>293</v>
      </c>
      <c r="C135" t="s">
        <v>344</v>
      </c>
      <c r="D135">
        <v>2</v>
      </c>
      <c r="E135">
        <v>0</v>
      </c>
    </row>
    <row r="136" spans="2:5" x14ac:dyDescent="0.25">
      <c r="B136" t="s">
        <v>134</v>
      </c>
      <c r="C136" t="s">
        <v>344</v>
      </c>
      <c r="D136">
        <v>33</v>
      </c>
      <c r="E136">
        <v>6.5</v>
      </c>
    </row>
    <row r="137" spans="2:5" x14ac:dyDescent="0.25">
      <c r="B137" t="s">
        <v>134</v>
      </c>
      <c r="C137" t="s">
        <v>343</v>
      </c>
      <c r="D137">
        <v>33</v>
      </c>
      <c r="E137">
        <v>6.5</v>
      </c>
    </row>
    <row r="138" spans="2:5" x14ac:dyDescent="0.25">
      <c r="B138" t="s">
        <v>208</v>
      </c>
      <c r="C138" t="s">
        <v>344</v>
      </c>
      <c r="D138">
        <v>6</v>
      </c>
      <c r="E138">
        <v>4</v>
      </c>
    </row>
    <row r="139" spans="2:5" x14ac:dyDescent="0.25">
      <c r="B139" t="s">
        <v>201</v>
      </c>
      <c r="C139" t="s">
        <v>344</v>
      </c>
      <c r="D139">
        <v>86</v>
      </c>
      <c r="E139">
        <v>22</v>
      </c>
    </row>
    <row r="140" spans="2:5" x14ac:dyDescent="0.25">
      <c r="B140" t="s">
        <v>203</v>
      </c>
      <c r="C140" t="s">
        <v>344</v>
      </c>
      <c r="D140">
        <v>21</v>
      </c>
      <c r="E140">
        <v>1.5</v>
      </c>
    </row>
    <row r="141" spans="2:5" x14ac:dyDescent="0.25">
      <c r="B141" t="s">
        <v>203</v>
      </c>
      <c r="C141" t="s">
        <v>343</v>
      </c>
      <c r="D141">
        <v>21</v>
      </c>
      <c r="E141">
        <v>1.5</v>
      </c>
    </row>
    <row r="142" spans="2:5" x14ac:dyDescent="0.25">
      <c r="B142" t="s">
        <v>58</v>
      </c>
      <c r="C142" t="s">
        <v>346</v>
      </c>
      <c r="D142">
        <v>206</v>
      </c>
      <c r="E142">
        <v>84</v>
      </c>
    </row>
    <row r="143" spans="2:5" x14ac:dyDescent="0.25">
      <c r="B143" t="s">
        <v>53</v>
      </c>
      <c r="C143" t="s">
        <v>341</v>
      </c>
      <c r="D143">
        <v>185</v>
      </c>
      <c r="E143">
        <v>209</v>
      </c>
    </row>
    <row r="144" spans="2:5" x14ac:dyDescent="0.25">
      <c r="B144" t="s">
        <v>29</v>
      </c>
      <c r="C144" t="s">
        <v>341</v>
      </c>
      <c r="D144">
        <v>769</v>
      </c>
      <c r="E144">
        <v>654</v>
      </c>
    </row>
    <row r="145" spans="2:5" x14ac:dyDescent="0.25">
      <c r="B145" t="s">
        <v>270</v>
      </c>
      <c r="C145" t="s">
        <v>344</v>
      </c>
      <c r="D145">
        <v>9</v>
      </c>
      <c r="E145">
        <v>0</v>
      </c>
    </row>
    <row r="146" spans="2:5" x14ac:dyDescent="0.25">
      <c r="B146" t="s">
        <v>233</v>
      </c>
      <c r="C146" t="s">
        <v>344</v>
      </c>
      <c r="D146">
        <v>36</v>
      </c>
      <c r="E146">
        <v>4</v>
      </c>
    </row>
    <row r="147" spans="2:5" x14ac:dyDescent="0.25">
      <c r="B147" t="s">
        <v>113</v>
      </c>
      <c r="C147" t="s">
        <v>344</v>
      </c>
      <c r="D147">
        <v>105</v>
      </c>
      <c r="E147">
        <v>21</v>
      </c>
    </row>
    <row r="148" spans="2:5" x14ac:dyDescent="0.25">
      <c r="B148" t="s">
        <v>199</v>
      </c>
      <c r="C148" t="s">
        <v>344</v>
      </c>
      <c r="D148">
        <v>49</v>
      </c>
      <c r="E148">
        <v>4</v>
      </c>
    </row>
    <row r="149" spans="2:5" x14ac:dyDescent="0.25">
      <c r="B149" t="s">
        <v>305</v>
      </c>
      <c r="C149" t="s">
        <v>338</v>
      </c>
      <c r="D149">
        <v>3</v>
      </c>
      <c r="E149">
        <v>0</v>
      </c>
    </row>
    <row r="150" spans="2:5" x14ac:dyDescent="0.25">
      <c r="B150" t="s">
        <v>109</v>
      </c>
      <c r="C150" t="s">
        <v>344</v>
      </c>
      <c r="D150">
        <v>15</v>
      </c>
      <c r="E150">
        <v>5</v>
      </c>
    </row>
    <row r="151" spans="2:5" x14ac:dyDescent="0.25">
      <c r="B151" t="s">
        <v>185</v>
      </c>
      <c r="C151" t="s">
        <v>344</v>
      </c>
      <c r="D151">
        <v>9</v>
      </c>
      <c r="E151">
        <v>1</v>
      </c>
    </row>
    <row r="152" spans="2:5" x14ac:dyDescent="0.25">
      <c r="B152" t="s">
        <v>244</v>
      </c>
      <c r="C152" t="s">
        <v>344</v>
      </c>
      <c r="D152">
        <v>11</v>
      </c>
      <c r="E152">
        <v>0</v>
      </c>
    </row>
    <row r="153" spans="2:5" x14ac:dyDescent="0.25">
      <c r="B153" t="s">
        <v>20</v>
      </c>
      <c r="C153" t="s">
        <v>342</v>
      </c>
      <c r="D153">
        <v>13539</v>
      </c>
      <c r="E153">
        <v>6151</v>
      </c>
    </row>
    <row r="154" spans="2:5" x14ac:dyDescent="0.25">
      <c r="B154" t="s">
        <v>83</v>
      </c>
      <c r="C154" t="s">
        <v>342</v>
      </c>
      <c r="D154">
        <v>4719</v>
      </c>
      <c r="E154">
        <v>861</v>
      </c>
    </row>
    <row r="155" spans="2:5" x14ac:dyDescent="0.25">
      <c r="B155" t="s">
        <v>74</v>
      </c>
      <c r="C155" t="s">
        <v>342</v>
      </c>
      <c r="D155">
        <v>6681</v>
      </c>
      <c r="E155">
        <v>1167</v>
      </c>
    </row>
    <row r="156" spans="2:5" x14ac:dyDescent="0.25">
      <c r="B156" t="s">
        <v>19</v>
      </c>
      <c r="C156" t="s">
        <v>342</v>
      </c>
      <c r="D156">
        <v>16579</v>
      </c>
      <c r="E156">
        <v>6635</v>
      </c>
    </row>
    <row r="157" spans="2:5" x14ac:dyDescent="0.25">
      <c r="B157" t="s">
        <v>15</v>
      </c>
      <c r="C157" t="s">
        <v>342</v>
      </c>
      <c r="D157">
        <v>18436</v>
      </c>
      <c r="E157">
        <v>8826</v>
      </c>
    </row>
    <row r="158" spans="2:5" x14ac:dyDescent="0.25">
      <c r="B158" t="s">
        <v>158</v>
      </c>
      <c r="C158" t="s">
        <v>342</v>
      </c>
      <c r="D158">
        <v>2815</v>
      </c>
      <c r="E158">
        <v>494</v>
      </c>
    </row>
    <row r="159" spans="2:5" x14ac:dyDescent="0.25">
      <c r="B159" t="s">
        <v>27</v>
      </c>
      <c r="C159" t="s">
        <v>342</v>
      </c>
      <c r="D159">
        <v>10301</v>
      </c>
      <c r="E159">
        <v>4492</v>
      </c>
    </row>
    <row r="160" spans="2:5" x14ac:dyDescent="0.25">
      <c r="B160" t="s">
        <v>68</v>
      </c>
      <c r="C160" t="s">
        <v>342</v>
      </c>
      <c r="D160">
        <v>4957</v>
      </c>
      <c r="E160">
        <v>1329</v>
      </c>
    </row>
    <row r="161" spans="2:5" x14ac:dyDescent="0.25">
      <c r="B161" t="s">
        <v>36</v>
      </c>
      <c r="C161" t="s">
        <v>342</v>
      </c>
      <c r="D161">
        <v>7138</v>
      </c>
      <c r="E161">
        <v>3393</v>
      </c>
    </row>
    <row r="162" spans="2:5" x14ac:dyDescent="0.25">
      <c r="B162" t="s">
        <v>94</v>
      </c>
      <c r="C162" t="s">
        <v>342</v>
      </c>
      <c r="D162">
        <v>2356</v>
      </c>
      <c r="E162">
        <v>697</v>
      </c>
    </row>
    <row r="163" spans="2:5" x14ac:dyDescent="0.25">
      <c r="B163" t="s">
        <v>71</v>
      </c>
      <c r="C163" t="s">
        <v>342</v>
      </c>
      <c r="D163">
        <v>4624</v>
      </c>
      <c r="E163">
        <v>1286</v>
      </c>
    </row>
    <row r="164" spans="2:5" x14ac:dyDescent="0.25">
      <c r="B164" t="s">
        <v>215</v>
      </c>
      <c r="C164" t="s">
        <v>344</v>
      </c>
      <c r="D164">
        <v>7</v>
      </c>
      <c r="E164">
        <v>1</v>
      </c>
    </row>
    <row r="165" spans="2:5" x14ac:dyDescent="0.25">
      <c r="B165" t="s">
        <v>236</v>
      </c>
      <c r="C165" t="s">
        <v>344</v>
      </c>
      <c r="D165">
        <v>49</v>
      </c>
      <c r="E165">
        <v>1</v>
      </c>
    </row>
    <row r="166" spans="2:5" x14ac:dyDescent="0.25">
      <c r="B166" t="s">
        <v>163</v>
      </c>
      <c r="C166" t="s">
        <v>346</v>
      </c>
      <c r="D166">
        <v>246</v>
      </c>
      <c r="E166">
        <v>34</v>
      </c>
    </row>
    <row r="167" spans="2:5" x14ac:dyDescent="0.25">
      <c r="B167" t="s">
        <v>189</v>
      </c>
      <c r="C167" t="s">
        <v>346</v>
      </c>
      <c r="D167">
        <v>11</v>
      </c>
      <c r="E167">
        <v>5</v>
      </c>
    </row>
    <row r="168" spans="2:5" x14ac:dyDescent="0.25">
      <c r="B168" t="s">
        <v>226</v>
      </c>
      <c r="C168" t="s">
        <v>336</v>
      </c>
      <c r="D168">
        <v>1.5</v>
      </c>
      <c r="E168">
        <v>0.5</v>
      </c>
    </row>
    <row r="169" spans="2:5" x14ac:dyDescent="0.25">
      <c r="B169" t="s">
        <v>226</v>
      </c>
      <c r="C169" t="s">
        <v>346</v>
      </c>
      <c r="D169">
        <v>1.5</v>
      </c>
      <c r="E169">
        <v>0.5</v>
      </c>
    </row>
    <row r="170" spans="2:5" x14ac:dyDescent="0.25">
      <c r="B170" t="s">
        <v>14</v>
      </c>
      <c r="C170" t="s">
        <v>342</v>
      </c>
      <c r="D170">
        <v>300</v>
      </c>
      <c r="E170">
        <v>160</v>
      </c>
    </row>
    <row r="171" spans="2:5" x14ac:dyDescent="0.25">
      <c r="B171" t="s">
        <v>85</v>
      </c>
      <c r="C171" t="s">
        <v>342</v>
      </c>
      <c r="D171">
        <v>461</v>
      </c>
      <c r="E171">
        <v>21</v>
      </c>
    </row>
    <row r="172" spans="2:5" x14ac:dyDescent="0.25">
      <c r="B172" t="s">
        <v>290</v>
      </c>
      <c r="C172" t="s">
        <v>346</v>
      </c>
      <c r="D172">
        <v>12</v>
      </c>
      <c r="E172">
        <v>0</v>
      </c>
    </row>
    <row r="173" spans="2:5" x14ac:dyDescent="0.25">
      <c r="B173" t="s">
        <v>251</v>
      </c>
      <c r="C173" t="s">
        <v>344</v>
      </c>
      <c r="D173">
        <v>1</v>
      </c>
      <c r="E173">
        <v>0</v>
      </c>
    </row>
    <row r="174" spans="2:5" x14ac:dyDescent="0.25">
      <c r="B174" t="s">
        <v>251</v>
      </c>
      <c r="C174" t="s">
        <v>343</v>
      </c>
      <c r="D174">
        <v>1</v>
      </c>
      <c r="E174">
        <v>0</v>
      </c>
    </row>
    <row r="175" spans="2:5" x14ac:dyDescent="0.25">
      <c r="B175" t="s">
        <v>225</v>
      </c>
      <c r="C175" t="s">
        <v>344</v>
      </c>
      <c r="D175">
        <v>12</v>
      </c>
      <c r="E175">
        <v>0.5</v>
      </c>
    </row>
    <row r="176" spans="2:5" x14ac:dyDescent="0.25">
      <c r="B176" t="s">
        <v>225</v>
      </c>
      <c r="C176" t="s">
        <v>343</v>
      </c>
      <c r="D176">
        <v>12</v>
      </c>
      <c r="E176">
        <v>0.5</v>
      </c>
    </row>
    <row r="177" spans="2:5" x14ac:dyDescent="0.25">
      <c r="B177" t="s">
        <v>127</v>
      </c>
      <c r="C177" t="s">
        <v>346</v>
      </c>
      <c r="D177">
        <v>64</v>
      </c>
      <c r="E177">
        <v>17</v>
      </c>
    </row>
    <row r="178" spans="2:5" x14ac:dyDescent="0.25">
      <c r="B178" t="s">
        <v>93</v>
      </c>
      <c r="C178" t="s">
        <v>342</v>
      </c>
      <c r="D178">
        <v>1618</v>
      </c>
      <c r="E178">
        <v>71</v>
      </c>
    </row>
    <row r="179" spans="2:5" x14ac:dyDescent="0.25">
      <c r="B179" t="s">
        <v>271</v>
      </c>
      <c r="C179" t="s">
        <v>344</v>
      </c>
      <c r="D179">
        <v>1</v>
      </c>
      <c r="E179">
        <v>0</v>
      </c>
    </row>
    <row r="180" spans="2:5" x14ac:dyDescent="0.25">
      <c r="B180" t="s">
        <v>140</v>
      </c>
      <c r="C180" t="s">
        <v>346</v>
      </c>
      <c r="D180">
        <v>274</v>
      </c>
      <c r="E180">
        <v>51</v>
      </c>
    </row>
    <row r="181" spans="2:5" x14ac:dyDescent="0.25">
      <c r="B181" t="s">
        <v>155</v>
      </c>
      <c r="C181" t="s">
        <v>344</v>
      </c>
      <c r="D181">
        <v>37</v>
      </c>
      <c r="E181">
        <v>4.5</v>
      </c>
    </row>
    <row r="182" spans="2:5" x14ac:dyDescent="0.25">
      <c r="B182" t="s">
        <v>155</v>
      </c>
      <c r="C182" t="s">
        <v>343</v>
      </c>
      <c r="D182">
        <v>37</v>
      </c>
      <c r="E182">
        <v>4.5</v>
      </c>
    </row>
    <row r="183" spans="2:5" x14ac:dyDescent="0.25">
      <c r="B183" t="s">
        <v>72</v>
      </c>
      <c r="C183" t="s">
        <v>344</v>
      </c>
      <c r="D183">
        <v>49</v>
      </c>
      <c r="E183">
        <v>6</v>
      </c>
    </row>
    <row r="184" spans="2:5" x14ac:dyDescent="0.25">
      <c r="B184" t="s">
        <v>38</v>
      </c>
      <c r="C184" t="s">
        <v>344</v>
      </c>
      <c r="D184">
        <v>158</v>
      </c>
      <c r="E184">
        <v>134</v>
      </c>
    </row>
    <row r="185" spans="2:5" x14ac:dyDescent="0.25">
      <c r="B185" t="s">
        <v>147</v>
      </c>
      <c r="C185" t="s">
        <v>336</v>
      </c>
      <c r="D185">
        <v>24</v>
      </c>
      <c r="E185">
        <v>5.5</v>
      </c>
    </row>
    <row r="186" spans="2:5" x14ac:dyDescent="0.25">
      <c r="B186" t="s">
        <v>147</v>
      </c>
      <c r="C186" t="s">
        <v>346</v>
      </c>
      <c r="D186">
        <v>24</v>
      </c>
      <c r="E186">
        <v>5.5</v>
      </c>
    </row>
    <row r="187" spans="2:5" x14ac:dyDescent="0.25">
      <c r="B187" t="s">
        <v>148</v>
      </c>
      <c r="C187" t="s">
        <v>336</v>
      </c>
      <c r="D187">
        <v>23</v>
      </c>
      <c r="E187">
        <v>5.5</v>
      </c>
    </row>
    <row r="188" spans="2:5" x14ac:dyDescent="0.25">
      <c r="B188" t="s">
        <v>148</v>
      </c>
      <c r="C188" t="s">
        <v>346</v>
      </c>
      <c r="D188">
        <v>23</v>
      </c>
      <c r="E188">
        <v>5.5</v>
      </c>
    </row>
    <row r="189" spans="2:5" x14ac:dyDescent="0.25">
      <c r="B189" t="s">
        <v>164</v>
      </c>
      <c r="C189" t="s">
        <v>336</v>
      </c>
      <c r="D189">
        <v>47</v>
      </c>
      <c r="E189">
        <v>4</v>
      </c>
    </row>
    <row r="190" spans="2:5" x14ac:dyDescent="0.25">
      <c r="B190" t="s">
        <v>164</v>
      </c>
      <c r="C190" t="s">
        <v>346</v>
      </c>
      <c r="D190">
        <v>47</v>
      </c>
      <c r="E190">
        <v>4</v>
      </c>
    </row>
    <row r="191" spans="2:5" x14ac:dyDescent="0.25">
      <c r="B191" t="s">
        <v>67</v>
      </c>
      <c r="C191" t="s">
        <v>336</v>
      </c>
      <c r="D191">
        <v>202.5</v>
      </c>
      <c r="E191">
        <v>69.5</v>
      </c>
    </row>
    <row r="192" spans="2:5" x14ac:dyDescent="0.25">
      <c r="B192" t="s">
        <v>67</v>
      </c>
      <c r="C192" t="s">
        <v>346</v>
      </c>
      <c r="D192">
        <v>202.5</v>
      </c>
      <c r="E192">
        <v>69.5</v>
      </c>
    </row>
    <row r="193" spans="2:5" x14ac:dyDescent="0.25">
      <c r="B193" t="s">
        <v>111</v>
      </c>
      <c r="C193" t="s">
        <v>344</v>
      </c>
      <c r="D193">
        <v>112.5</v>
      </c>
      <c r="E193">
        <v>10.5</v>
      </c>
    </row>
    <row r="194" spans="2:5" x14ac:dyDescent="0.25">
      <c r="B194" t="s">
        <v>111</v>
      </c>
      <c r="C194" t="s">
        <v>343</v>
      </c>
      <c r="D194">
        <v>112.5</v>
      </c>
      <c r="E194">
        <v>10.5</v>
      </c>
    </row>
    <row r="195" spans="2:5" x14ac:dyDescent="0.25">
      <c r="B195" t="s">
        <v>209</v>
      </c>
      <c r="C195" t="s">
        <v>340</v>
      </c>
      <c r="D195">
        <v>71</v>
      </c>
      <c r="E195">
        <v>7</v>
      </c>
    </row>
    <row r="196" spans="2:5" x14ac:dyDescent="0.25">
      <c r="B196" t="s">
        <v>126</v>
      </c>
      <c r="C196" t="s">
        <v>343</v>
      </c>
      <c r="D196">
        <v>259</v>
      </c>
      <c r="E196">
        <v>14</v>
      </c>
    </row>
    <row r="197" spans="2:5" x14ac:dyDescent="0.25">
      <c r="B197" t="s">
        <v>266</v>
      </c>
      <c r="C197" t="s">
        <v>344</v>
      </c>
      <c r="D197">
        <v>40</v>
      </c>
      <c r="E197">
        <v>0</v>
      </c>
    </row>
    <row r="198" spans="2:5" x14ac:dyDescent="0.25">
      <c r="B198" t="s">
        <v>90</v>
      </c>
      <c r="C198" t="s">
        <v>344</v>
      </c>
      <c r="D198">
        <v>189</v>
      </c>
      <c r="E198">
        <v>17.5</v>
      </c>
    </row>
    <row r="199" spans="2:5" x14ac:dyDescent="0.25">
      <c r="B199" t="s">
        <v>90</v>
      </c>
      <c r="C199" t="s">
        <v>343</v>
      </c>
      <c r="D199">
        <v>189</v>
      </c>
      <c r="E199">
        <v>17.5</v>
      </c>
    </row>
    <row r="200" spans="2:5" x14ac:dyDescent="0.25">
      <c r="B200" t="s">
        <v>81</v>
      </c>
      <c r="C200" t="s">
        <v>346</v>
      </c>
      <c r="D200">
        <v>101</v>
      </c>
      <c r="E200">
        <v>24</v>
      </c>
    </row>
    <row r="201" spans="2:5" x14ac:dyDescent="0.25">
      <c r="B201" t="s">
        <v>154</v>
      </c>
      <c r="C201" t="s">
        <v>344</v>
      </c>
      <c r="D201">
        <v>14</v>
      </c>
      <c r="E201">
        <v>1</v>
      </c>
    </row>
    <row r="202" spans="2:5" x14ac:dyDescent="0.25">
      <c r="B202" t="s">
        <v>282</v>
      </c>
      <c r="C202" t="s">
        <v>346</v>
      </c>
      <c r="D202">
        <v>2</v>
      </c>
      <c r="E202">
        <v>0</v>
      </c>
    </row>
    <row r="203" spans="2:5" x14ac:dyDescent="0.25">
      <c r="B203" t="s">
        <v>46</v>
      </c>
      <c r="C203" t="s">
        <v>344</v>
      </c>
      <c r="D203">
        <v>392</v>
      </c>
      <c r="E203">
        <v>43</v>
      </c>
    </row>
    <row r="204" spans="2:5" x14ac:dyDescent="0.25">
      <c r="B204" t="s">
        <v>32</v>
      </c>
      <c r="C204" t="s">
        <v>343</v>
      </c>
      <c r="D204">
        <v>2000</v>
      </c>
      <c r="E204">
        <v>1440</v>
      </c>
    </row>
    <row r="205" spans="2:5" x14ac:dyDescent="0.25">
      <c r="B205" t="s">
        <v>28</v>
      </c>
      <c r="C205" t="s">
        <v>343</v>
      </c>
      <c r="D205">
        <v>6459</v>
      </c>
      <c r="E205">
        <v>4361</v>
      </c>
    </row>
    <row r="206" spans="2:5" x14ac:dyDescent="0.25">
      <c r="B206" t="s">
        <v>17</v>
      </c>
      <c r="C206" t="s">
        <v>343</v>
      </c>
      <c r="D206">
        <v>6262</v>
      </c>
      <c r="E206">
        <v>5092</v>
      </c>
    </row>
    <row r="207" spans="2:5" x14ac:dyDescent="0.25">
      <c r="B207" t="s">
        <v>61</v>
      </c>
      <c r="C207" t="s">
        <v>346</v>
      </c>
      <c r="D207">
        <v>193</v>
      </c>
      <c r="E207">
        <v>16</v>
      </c>
    </row>
    <row r="208" spans="2:5" x14ac:dyDescent="0.25">
      <c r="B208" t="s">
        <v>162</v>
      </c>
      <c r="C208" t="s">
        <v>342</v>
      </c>
      <c r="D208">
        <v>676</v>
      </c>
      <c r="E208">
        <v>18</v>
      </c>
    </row>
    <row r="209" spans="2:5" x14ac:dyDescent="0.25">
      <c r="B209" t="s">
        <v>63</v>
      </c>
      <c r="C209" t="s">
        <v>342</v>
      </c>
      <c r="D209">
        <v>667</v>
      </c>
      <c r="E209">
        <v>77</v>
      </c>
    </row>
    <row r="210" spans="2:5" x14ac:dyDescent="0.25">
      <c r="B210" t="s">
        <v>216</v>
      </c>
      <c r="C210" t="s">
        <v>347</v>
      </c>
      <c r="D210">
        <v>16</v>
      </c>
      <c r="E210">
        <v>1</v>
      </c>
    </row>
    <row r="211" spans="2:5" x14ac:dyDescent="0.25">
      <c r="B211" t="s">
        <v>57</v>
      </c>
      <c r="C211" t="s">
        <v>342</v>
      </c>
      <c r="D211">
        <v>952</v>
      </c>
      <c r="E211">
        <v>112</v>
      </c>
    </row>
    <row r="212" spans="2:5" x14ac:dyDescent="0.25">
      <c r="B212" t="s">
        <v>25</v>
      </c>
      <c r="C212" t="s">
        <v>344</v>
      </c>
      <c r="D212">
        <v>831</v>
      </c>
      <c r="E212">
        <v>257</v>
      </c>
    </row>
    <row r="213" spans="2:5" x14ac:dyDescent="0.25">
      <c r="B213" t="s">
        <v>304</v>
      </c>
      <c r="C213" t="s">
        <v>344</v>
      </c>
      <c r="D213">
        <v>103</v>
      </c>
      <c r="E213">
        <v>0</v>
      </c>
    </row>
    <row r="214" spans="2:5" x14ac:dyDescent="0.25">
      <c r="B214" t="s">
        <v>292</v>
      </c>
      <c r="C214" t="s">
        <v>344</v>
      </c>
      <c r="D214">
        <v>18</v>
      </c>
      <c r="E214">
        <v>0</v>
      </c>
    </row>
    <row r="215" spans="2:5" x14ac:dyDescent="0.25">
      <c r="B215" t="s">
        <v>129</v>
      </c>
      <c r="C215" t="s">
        <v>343</v>
      </c>
      <c r="D215">
        <v>579</v>
      </c>
      <c r="E215">
        <v>113</v>
      </c>
    </row>
    <row r="216" spans="2:5" x14ac:dyDescent="0.25">
      <c r="B216" t="s">
        <v>69</v>
      </c>
      <c r="C216" t="s">
        <v>343</v>
      </c>
      <c r="D216">
        <v>1140</v>
      </c>
      <c r="E216">
        <v>455</v>
      </c>
    </row>
    <row r="217" spans="2:5" x14ac:dyDescent="0.25">
      <c r="B217" t="s">
        <v>194</v>
      </c>
      <c r="C217" t="s">
        <v>344</v>
      </c>
      <c r="D217">
        <v>33</v>
      </c>
      <c r="E217">
        <v>2</v>
      </c>
    </row>
    <row r="218" spans="2:5" x14ac:dyDescent="0.25">
      <c r="B218" t="s">
        <v>194</v>
      </c>
      <c r="C218" t="s">
        <v>343</v>
      </c>
      <c r="D218">
        <v>33</v>
      </c>
      <c r="E218">
        <v>2</v>
      </c>
    </row>
    <row r="219" spans="2:5" x14ac:dyDescent="0.25">
      <c r="B219" t="s">
        <v>220</v>
      </c>
      <c r="C219" t="s">
        <v>342</v>
      </c>
      <c r="D219">
        <v>23</v>
      </c>
      <c r="E219">
        <v>2</v>
      </c>
    </row>
    <row r="220" spans="2:5" x14ac:dyDescent="0.25">
      <c r="B220" t="s">
        <v>125</v>
      </c>
      <c r="C220" t="s">
        <v>342</v>
      </c>
      <c r="D220">
        <v>634</v>
      </c>
      <c r="E220">
        <v>90</v>
      </c>
    </row>
    <row r="221" spans="2:5" x14ac:dyDescent="0.25">
      <c r="B221" t="s">
        <v>139</v>
      </c>
      <c r="C221" t="s">
        <v>342</v>
      </c>
      <c r="D221">
        <v>466</v>
      </c>
      <c r="E221">
        <v>64</v>
      </c>
    </row>
    <row r="222" spans="2:5" x14ac:dyDescent="0.25">
      <c r="B222" t="s">
        <v>173</v>
      </c>
      <c r="C222" t="s">
        <v>346</v>
      </c>
      <c r="D222">
        <v>32</v>
      </c>
      <c r="E222">
        <v>3</v>
      </c>
    </row>
    <row r="223" spans="2:5" x14ac:dyDescent="0.25">
      <c r="B223" t="s">
        <v>184</v>
      </c>
      <c r="C223" t="s">
        <v>345</v>
      </c>
      <c r="D223">
        <v>422</v>
      </c>
      <c r="E223">
        <v>54</v>
      </c>
    </row>
    <row r="224" spans="2:5" x14ac:dyDescent="0.25">
      <c r="B224" t="s">
        <v>219</v>
      </c>
      <c r="C224" t="s">
        <v>344</v>
      </c>
      <c r="D224">
        <v>3</v>
      </c>
      <c r="E224">
        <v>1</v>
      </c>
    </row>
    <row r="225" spans="2:5" x14ac:dyDescent="0.25">
      <c r="B225" t="s">
        <v>87</v>
      </c>
      <c r="C225" t="s">
        <v>344</v>
      </c>
      <c r="D225">
        <v>239</v>
      </c>
      <c r="E225">
        <v>41</v>
      </c>
    </row>
    <row r="226" spans="2:5" x14ac:dyDescent="0.25">
      <c r="B226" t="s">
        <v>170</v>
      </c>
      <c r="C226" t="s">
        <v>344</v>
      </c>
      <c r="D226">
        <v>18.5</v>
      </c>
      <c r="E226">
        <v>3</v>
      </c>
    </row>
    <row r="227" spans="2:5" x14ac:dyDescent="0.25">
      <c r="B227" t="s">
        <v>170</v>
      </c>
      <c r="C227" t="s">
        <v>343</v>
      </c>
      <c r="D227">
        <v>18.5</v>
      </c>
      <c r="E227">
        <v>3</v>
      </c>
    </row>
    <row r="228" spans="2:5" x14ac:dyDescent="0.25">
      <c r="B228" t="s">
        <v>105</v>
      </c>
      <c r="C228" t="s">
        <v>344</v>
      </c>
      <c r="D228">
        <v>174</v>
      </c>
      <c r="E228">
        <v>27</v>
      </c>
    </row>
    <row r="229" spans="2:5" x14ac:dyDescent="0.25">
      <c r="B229" t="s">
        <v>308</v>
      </c>
      <c r="C229" t="s">
        <v>344</v>
      </c>
      <c r="D229">
        <v>43</v>
      </c>
      <c r="E229">
        <v>0</v>
      </c>
    </row>
    <row r="230" spans="2:5" x14ac:dyDescent="0.25">
      <c r="B230" t="s">
        <v>239</v>
      </c>
      <c r="C230" t="s">
        <v>344</v>
      </c>
      <c r="D230">
        <v>41</v>
      </c>
      <c r="E230">
        <v>1</v>
      </c>
    </row>
    <row r="231" spans="2:5" x14ac:dyDescent="0.25">
      <c r="B231" t="s">
        <v>238</v>
      </c>
      <c r="C231" t="s">
        <v>344</v>
      </c>
      <c r="D231">
        <v>36</v>
      </c>
      <c r="E231">
        <v>2</v>
      </c>
    </row>
    <row r="232" spans="2:5" x14ac:dyDescent="0.25">
      <c r="B232" t="s">
        <v>66</v>
      </c>
      <c r="C232" t="s">
        <v>342</v>
      </c>
      <c r="D232">
        <v>1699</v>
      </c>
      <c r="E232">
        <v>177</v>
      </c>
    </row>
    <row r="233" spans="2:5" x14ac:dyDescent="0.25">
      <c r="B233" t="s">
        <v>223</v>
      </c>
      <c r="C233" t="s">
        <v>344</v>
      </c>
      <c r="D233">
        <v>11</v>
      </c>
      <c r="E233">
        <v>0.5</v>
      </c>
    </row>
    <row r="234" spans="2:5" x14ac:dyDescent="0.25">
      <c r="B234" t="s">
        <v>223</v>
      </c>
      <c r="C234" t="s">
        <v>343</v>
      </c>
      <c r="D234">
        <v>11</v>
      </c>
      <c r="E234">
        <v>0.5</v>
      </c>
    </row>
    <row r="235" spans="2:5" x14ac:dyDescent="0.25">
      <c r="B235" t="s">
        <v>150</v>
      </c>
      <c r="C235" t="s">
        <v>342</v>
      </c>
      <c r="D235">
        <v>556</v>
      </c>
      <c r="E235">
        <v>16</v>
      </c>
    </row>
    <row r="236" spans="2:5" x14ac:dyDescent="0.25">
      <c r="B236" t="s">
        <v>70</v>
      </c>
      <c r="C236" t="s">
        <v>343</v>
      </c>
      <c r="D236">
        <v>782</v>
      </c>
      <c r="E236">
        <v>129</v>
      </c>
    </row>
    <row r="237" spans="2:5" x14ac:dyDescent="0.25">
      <c r="B237" t="s">
        <v>101</v>
      </c>
      <c r="C237" t="s">
        <v>343</v>
      </c>
      <c r="D237">
        <v>116</v>
      </c>
      <c r="E237">
        <v>30</v>
      </c>
    </row>
    <row r="238" spans="2:5" x14ac:dyDescent="0.25">
      <c r="B238" t="s">
        <v>210</v>
      </c>
      <c r="C238" t="s">
        <v>344</v>
      </c>
      <c r="D238">
        <v>20.5</v>
      </c>
      <c r="E238">
        <v>1</v>
      </c>
    </row>
    <row r="239" spans="2:5" x14ac:dyDescent="0.25">
      <c r="B239" t="s">
        <v>210</v>
      </c>
      <c r="C239" t="s">
        <v>343</v>
      </c>
      <c r="D239">
        <v>20.5</v>
      </c>
      <c r="E239">
        <v>1</v>
      </c>
    </row>
    <row r="240" spans="2:5" x14ac:dyDescent="0.25">
      <c r="B240" t="s">
        <v>183</v>
      </c>
      <c r="C240" t="s">
        <v>339</v>
      </c>
      <c r="D240">
        <v>3</v>
      </c>
      <c r="E240">
        <v>3</v>
      </c>
    </row>
    <row r="241" spans="2:5" x14ac:dyDescent="0.25">
      <c r="B241" t="s">
        <v>92</v>
      </c>
      <c r="C241" t="s">
        <v>345</v>
      </c>
      <c r="D241">
        <v>149</v>
      </c>
      <c r="E241">
        <v>18</v>
      </c>
    </row>
    <row r="242" spans="2:5" x14ac:dyDescent="0.25">
      <c r="B242" t="s">
        <v>149</v>
      </c>
      <c r="C242" t="s">
        <v>344</v>
      </c>
      <c r="D242">
        <v>25</v>
      </c>
      <c r="E242">
        <v>20</v>
      </c>
    </row>
    <row r="243" spans="2:5" x14ac:dyDescent="0.25">
      <c r="B243" t="s">
        <v>42</v>
      </c>
      <c r="C243" t="s">
        <v>341</v>
      </c>
      <c r="D243">
        <v>166</v>
      </c>
      <c r="E243">
        <v>166</v>
      </c>
    </row>
    <row r="244" spans="2:5" x14ac:dyDescent="0.25">
      <c r="B244" t="s">
        <v>88</v>
      </c>
      <c r="C244" t="s">
        <v>341</v>
      </c>
      <c r="D244">
        <v>86</v>
      </c>
      <c r="E244">
        <v>86</v>
      </c>
    </row>
    <row r="245" spans="2:5" x14ac:dyDescent="0.25">
      <c r="B245" t="s">
        <v>65</v>
      </c>
      <c r="C245" t="s">
        <v>341</v>
      </c>
      <c r="D245">
        <v>80</v>
      </c>
      <c r="E245">
        <v>80</v>
      </c>
    </row>
    <row r="246" spans="2:5" x14ac:dyDescent="0.25">
      <c r="B246" t="s">
        <v>108</v>
      </c>
      <c r="C246" t="s">
        <v>337</v>
      </c>
      <c r="D246">
        <v>0</v>
      </c>
      <c r="E246">
        <v>0.625</v>
      </c>
    </row>
    <row r="247" spans="2:5" x14ac:dyDescent="0.25">
      <c r="B247" t="s">
        <v>108</v>
      </c>
      <c r="C247" t="s">
        <v>340</v>
      </c>
      <c r="D247">
        <v>0</v>
      </c>
      <c r="E247">
        <v>0.625</v>
      </c>
    </row>
    <row r="248" spans="2:5" x14ac:dyDescent="0.25">
      <c r="B248" t="s">
        <v>108</v>
      </c>
      <c r="C248" t="s">
        <v>344</v>
      </c>
      <c r="D248">
        <v>0</v>
      </c>
      <c r="E248">
        <v>0.625</v>
      </c>
    </row>
    <row r="249" spans="2:5" x14ac:dyDescent="0.25">
      <c r="B249" t="s">
        <v>108</v>
      </c>
      <c r="C249" t="s">
        <v>338</v>
      </c>
      <c r="D249">
        <v>0</v>
      </c>
      <c r="E249">
        <v>0.625</v>
      </c>
    </row>
    <row r="250" spans="2:5" x14ac:dyDescent="0.25">
      <c r="B250" t="s">
        <v>108</v>
      </c>
      <c r="C250" t="s">
        <v>343</v>
      </c>
      <c r="D250">
        <v>0</v>
      </c>
      <c r="E250">
        <v>0.625</v>
      </c>
    </row>
    <row r="251" spans="2:5" x14ac:dyDescent="0.25">
      <c r="B251" t="s">
        <v>108</v>
      </c>
      <c r="C251" t="s">
        <v>339</v>
      </c>
      <c r="D251">
        <v>0</v>
      </c>
      <c r="E251">
        <v>0.625</v>
      </c>
    </row>
    <row r="252" spans="2:5" x14ac:dyDescent="0.25">
      <c r="B252" t="s">
        <v>108</v>
      </c>
      <c r="C252" t="s">
        <v>341</v>
      </c>
      <c r="D252">
        <v>0</v>
      </c>
      <c r="E252">
        <v>0.625</v>
      </c>
    </row>
    <row r="253" spans="2:5" x14ac:dyDescent="0.25">
      <c r="B253" t="s">
        <v>108</v>
      </c>
      <c r="C253" t="s">
        <v>342</v>
      </c>
      <c r="D253">
        <v>0</v>
      </c>
      <c r="E253">
        <v>0.625</v>
      </c>
    </row>
    <row r="254" spans="2:5" x14ac:dyDescent="0.25">
      <c r="B254" t="s">
        <v>22</v>
      </c>
      <c r="C254" t="s">
        <v>337</v>
      </c>
      <c r="D254">
        <v>0</v>
      </c>
      <c r="E254">
        <v>6.5</v>
      </c>
    </row>
    <row r="255" spans="2:5" x14ac:dyDescent="0.25">
      <c r="B255" t="s">
        <v>22</v>
      </c>
      <c r="C255" t="s">
        <v>340</v>
      </c>
      <c r="D255">
        <v>0</v>
      </c>
      <c r="E255">
        <v>6.5</v>
      </c>
    </row>
    <row r="256" spans="2:5" x14ac:dyDescent="0.25">
      <c r="B256" t="s">
        <v>22</v>
      </c>
      <c r="C256" t="s">
        <v>344</v>
      </c>
      <c r="D256">
        <v>0</v>
      </c>
      <c r="E256">
        <v>6.5</v>
      </c>
    </row>
    <row r="257" spans="2:5" x14ac:dyDescent="0.25">
      <c r="B257" t="s">
        <v>22</v>
      </c>
      <c r="C257" t="s">
        <v>338</v>
      </c>
      <c r="D257">
        <v>0</v>
      </c>
      <c r="E257">
        <v>6.5</v>
      </c>
    </row>
    <row r="258" spans="2:5" x14ac:dyDescent="0.25">
      <c r="B258" t="s">
        <v>22</v>
      </c>
      <c r="C258" t="s">
        <v>343</v>
      </c>
      <c r="D258">
        <v>0</v>
      </c>
      <c r="E258">
        <v>6.5</v>
      </c>
    </row>
    <row r="259" spans="2:5" x14ac:dyDescent="0.25">
      <c r="B259" t="s">
        <v>22</v>
      </c>
      <c r="C259" t="s">
        <v>339</v>
      </c>
      <c r="D259">
        <v>0</v>
      </c>
      <c r="E259">
        <v>6.5</v>
      </c>
    </row>
    <row r="260" spans="2:5" x14ac:dyDescent="0.25">
      <c r="B260" t="s">
        <v>22</v>
      </c>
      <c r="C260" t="s">
        <v>341</v>
      </c>
      <c r="D260">
        <v>0</v>
      </c>
      <c r="E260">
        <v>6.5</v>
      </c>
    </row>
    <row r="261" spans="2:5" x14ac:dyDescent="0.25">
      <c r="B261" t="s">
        <v>22</v>
      </c>
      <c r="C261" t="s">
        <v>342</v>
      </c>
      <c r="D261">
        <v>0</v>
      </c>
      <c r="E261">
        <v>6.5</v>
      </c>
    </row>
    <row r="262" spans="2:5" x14ac:dyDescent="0.25">
      <c r="B262" t="s">
        <v>107</v>
      </c>
      <c r="C262" t="s">
        <v>337</v>
      </c>
      <c r="D262">
        <v>0</v>
      </c>
      <c r="E262">
        <v>0.625</v>
      </c>
    </row>
    <row r="263" spans="2:5" x14ac:dyDescent="0.25">
      <c r="B263" t="s">
        <v>107</v>
      </c>
      <c r="C263" t="s">
        <v>340</v>
      </c>
      <c r="D263">
        <v>0</v>
      </c>
      <c r="E263">
        <v>0.625</v>
      </c>
    </row>
    <row r="264" spans="2:5" x14ac:dyDescent="0.25">
      <c r="B264" t="s">
        <v>107</v>
      </c>
      <c r="C264" t="s">
        <v>344</v>
      </c>
      <c r="D264">
        <v>0</v>
      </c>
      <c r="E264">
        <v>0.625</v>
      </c>
    </row>
    <row r="265" spans="2:5" x14ac:dyDescent="0.25">
      <c r="B265" t="s">
        <v>107</v>
      </c>
      <c r="C265" t="s">
        <v>338</v>
      </c>
      <c r="D265">
        <v>0</v>
      </c>
      <c r="E265">
        <v>0.625</v>
      </c>
    </row>
    <row r="266" spans="2:5" x14ac:dyDescent="0.25">
      <c r="B266" t="s">
        <v>107</v>
      </c>
      <c r="C266" t="s">
        <v>343</v>
      </c>
      <c r="D266">
        <v>0</v>
      </c>
      <c r="E266">
        <v>0.625</v>
      </c>
    </row>
    <row r="267" spans="2:5" x14ac:dyDescent="0.25">
      <c r="B267" t="s">
        <v>107</v>
      </c>
      <c r="C267" t="s">
        <v>339</v>
      </c>
      <c r="D267">
        <v>0</v>
      </c>
      <c r="E267">
        <v>0.625</v>
      </c>
    </row>
    <row r="268" spans="2:5" x14ac:dyDescent="0.25">
      <c r="B268" t="s">
        <v>107</v>
      </c>
      <c r="C268" t="s">
        <v>341</v>
      </c>
      <c r="D268">
        <v>0</v>
      </c>
      <c r="E268">
        <v>0.625</v>
      </c>
    </row>
    <row r="269" spans="2:5" x14ac:dyDescent="0.25">
      <c r="B269" t="s">
        <v>107</v>
      </c>
      <c r="C269" t="s">
        <v>342</v>
      </c>
      <c r="D269">
        <v>0</v>
      </c>
      <c r="E269">
        <v>0.625</v>
      </c>
    </row>
    <row r="270" spans="2:5" x14ac:dyDescent="0.25">
      <c r="B270" t="s">
        <v>41</v>
      </c>
      <c r="C270" t="s">
        <v>337</v>
      </c>
      <c r="D270">
        <v>0</v>
      </c>
      <c r="E270">
        <v>1.75</v>
      </c>
    </row>
    <row r="271" spans="2:5" x14ac:dyDescent="0.25">
      <c r="B271" t="s">
        <v>41</v>
      </c>
      <c r="C271" t="s">
        <v>340</v>
      </c>
      <c r="D271">
        <v>0</v>
      </c>
      <c r="E271">
        <v>1.75</v>
      </c>
    </row>
    <row r="272" spans="2:5" x14ac:dyDescent="0.25">
      <c r="B272" t="s">
        <v>41</v>
      </c>
      <c r="C272" t="s">
        <v>344</v>
      </c>
      <c r="D272">
        <v>0</v>
      </c>
      <c r="E272">
        <v>1.75</v>
      </c>
    </row>
    <row r="273" spans="2:5" x14ac:dyDescent="0.25">
      <c r="B273" t="s">
        <v>41</v>
      </c>
      <c r="C273" t="s">
        <v>338</v>
      </c>
      <c r="D273">
        <v>0</v>
      </c>
      <c r="E273">
        <v>1.75</v>
      </c>
    </row>
    <row r="274" spans="2:5" x14ac:dyDescent="0.25">
      <c r="B274" t="s">
        <v>41</v>
      </c>
      <c r="C274" t="s">
        <v>343</v>
      </c>
      <c r="D274">
        <v>0</v>
      </c>
      <c r="E274">
        <v>1.75</v>
      </c>
    </row>
    <row r="275" spans="2:5" x14ac:dyDescent="0.25">
      <c r="B275" t="s">
        <v>41</v>
      </c>
      <c r="C275" t="s">
        <v>339</v>
      </c>
      <c r="D275">
        <v>0</v>
      </c>
      <c r="E275">
        <v>1.75</v>
      </c>
    </row>
    <row r="276" spans="2:5" x14ac:dyDescent="0.25">
      <c r="B276" t="s">
        <v>41</v>
      </c>
      <c r="C276" t="s">
        <v>341</v>
      </c>
      <c r="D276">
        <v>0</v>
      </c>
      <c r="E276">
        <v>1.75</v>
      </c>
    </row>
    <row r="277" spans="2:5" x14ac:dyDescent="0.25">
      <c r="B277" t="s">
        <v>41</v>
      </c>
      <c r="C277" t="s">
        <v>342</v>
      </c>
      <c r="D277">
        <v>0</v>
      </c>
      <c r="E277">
        <v>1.75</v>
      </c>
    </row>
    <row r="278" spans="2:5" x14ac:dyDescent="0.25">
      <c r="B278" t="s">
        <v>44</v>
      </c>
      <c r="C278" t="s">
        <v>337</v>
      </c>
      <c r="D278">
        <v>16.5</v>
      </c>
      <c r="E278">
        <v>4.25</v>
      </c>
    </row>
    <row r="279" spans="2:5" x14ac:dyDescent="0.25">
      <c r="B279" t="s">
        <v>44</v>
      </c>
      <c r="C279" t="s">
        <v>340</v>
      </c>
      <c r="D279">
        <v>16.5</v>
      </c>
      <c r="E279">
        <v>4.25</v>
      </c>
    </row>
    <row r="280" spans="2:5" x14ac:dyDescent="0.25">
      <c r="B280" t="s">
        <v>44</v>
      </c>
      <c r="C280" t="s">
        <v>344</v>
      </c>
      <c r="D280">
        <v>16.5</v>
      </c>
      <c r="E280">
        <v>4.25</v>
      </c>
    </row>
    <row r="281" spans="2:5" x14ac:dyDescent="0.25">
      <c r="B281" t="s">
        <v>44</v>
      </c>
      <c r="C281" t="s">
        <v>338</v>
      </c>
      <c r="D281">
        <v>16.5</v>
      </c>
      <c r="E281">
        <v>4.25</v>
      </c>
    </row>
    <row r="282" spans="2:5" x14ac:dyDescent="0.25">
      <c r="B282" t="s">
        <v>44</v>
      </c>
      <c r="C282" t="s">
        <v>343</v>
      </c>
      <c r="D282">
        <v>16.5</v>
      </c>
      <c r="E282">
        <v>4.25</v>
      </c>
    </row>
    <row r="283" spans="2:5" x14ac:dyDescent="0.25">
      <c r="B283" t="s">
        <v>44</v>
      </c>
      <c r="C283" t="s">
        <v>339</v>
      </c>
      <c r="D283">
        <v>16.5</v>
      </c>
      <c r="E283">
        <v>4.25</v>
      </c>
    </row>
    <row r="284" spans="2:5" x14ac:dyDescent="0.25">
      <c r="B284" t="s">
        <v>44</v>
      </c>
      <c r="C284" t="s">
        <v>341</v>
      </c>
      <c r="D284">
        <v>16.5</v>
      </c>
      <c r="E284">
        <v>4.25</v>
      </c>
    </row>
    <row r="285" spans="2:5" x14ac:dyDescent="0.25">
      <c r="B285" t="s">
        <v>44</v>
      </c>
      <c r="C285" t="s">
        <v>342</v>
      </c>
      <c r="D285">
        <v>16.5</v>
      </c>
      <c r="E285">
        <v>4.25</v>
      </c>
    </row>
    <row r="286" spans="2:5" x14ac:dyDescent="0.25">
      <c r="B286" t="s">
        <v>10</v>
      </c>
      <c r="C286" t="s">
        <v>337</v>
      </c>
      <c r="D286">
        <v>87.5</v>
      </c>
      <c r="E286">
        <v>57.375</v>
      </c>
    </row>
    <row r="287" spans="2:5" x14ac:dyDescent="0.25">
      <c r="B287" t="s">
        <v>10</v>
      </c>
      <c r="C287" t="s">
        <v>340</v>
      </c>
      <c r="D287">
        <v>87.5</v>
      </c>
      <c r="E287">
        <v>57.375</v>
      </c>
    </row>
    <row r="288" spans="2:5" x14ac:dyDescent="0.25">
      <c r="B288" t="s">
        <v>10</v>
      </c>
      <c r="C288" t="s">
        <v>344</v>
      </c>
      <c r="D288">
        <v>87.5</v>
      </c>
      <c r="E288">
        <v>57.375</v>
      </c>
    </row>
    <row r="289" spans="2:5" x14ac:dyDescent="0.25">
      <c r="B289" t="s">
        <v>10</v>
      </c>
      <c r="C289" t="s">
        <v>338</v>
      </c>
      <c r="D289">
        <v>87.5</v>
      </c>
      <c r="E289">
        <v>57.375</v>
      </c>
    </row>
    <row r="290" spans="2:5" x14ac:dyDescent="0.25">
      <c r="B290" t="s">
        <v>10</v>
      </c>
      <c r="C290" t="s">
        <v>343</v>
      </c>
      <c r="D290">
        <v>87.5</v>
      </c>
      <c r="E290">
        <v>57.375</v>
      </c>
    </row>
    <row r="291" spans="2:5" x14ac:dyDescent="0.25">
      <c r="B291" t="s">
        <v>10</v>
      </c>
      <c r="C291" t="s">
        <v>339</v>
      </c>
      <c r="D291">
        <v>87.5</v>
      </c>
      <c r="E291">
        <v>57.375</v>
      </c>
    </row>
    <row r="292" spans="2:5" x14ac:dyDescent="0.25">
      <c r="B292" t="s">
        <v>10</v>
      </c>
      <c r="C292" t="s">
        <v>341</v>
      </c>
      <c r="D292">
        <v>87.5</v>
      </c>
      <c r="E292">
        <v>57.375</v>
      </c>
    </row>
    <row r="293" spans="2:5" x14ac:dyDescent="0.25">
      <c r="B293" t="s">
        <v>10</v>
      </c>
      <c r="C293" t="s">
        <v>342</v>
      </c>
      <c r="D293">
        <v>87.5</v>
      </c>
      <c r="E293">
        <v>57.375</v>
      </c>
    </row>
    <row r="294" spans="2:5" x14ac:dyDescent="0.25">
      <c r="B294" t="s">
        <v>24</v>
      </c>
      <c r="C294" t="s">
        <v>337</v>
      </c>
      <c r="D294">
        <v>0</v>
      </c>
      <c r="E294">
        <v>10.75</v>
      </c>
    </row>
    <row r="295" spans="2:5" x14ac:dyDescent="0.25">
      <c r="B295" t="s">
        <v>24</v>
      </c>
      <c r="C295" t="s">
        <v>340</v>
      </c>
      <c r="D295">
        <v>0</v>
      </c>
      <c r="E295">
        <v>10.75</v>
      </c>
    </row>
    <row r="296" spans="2:5" x14ac:dyDescent="0.25">
      <c r="B296" t="s">
        <v>24</v>
      </c>
      <c r="C296" t="s">
        <v>344</v>
      </c>
      <c r="D296">
        <v>0</v>
      </c>
      <c r="E296">
        <v>10.75</v>
      </c>
    </row>
    <row r="297" spans="2:5" x14ac:dyDescent="0.25">
      <c r="B297" t="s">
        <v>24</v>
      </c>
      <c r="C297" t="s">
        <v>338</v>
      </c>
      <c r="D297">
        <v>0</v>
      </c>
      <c r="E297">
        <v>10.75</v>
      </c>
    </row>
    <row r="298" spans="2:5" x14ac:dyDescent="0.25">
      <c r="B298" t="s">
        <v>24</v>
      </c>
      <c r="C298" t="s">
        <v>343</v>
      </c>
      <c r="D298">
        <v>0</v>
      </c>
      <c r="E298">
        <v>10.75</v>
      </c>
    </row>
    <row r="299" spans="2:5" x14ac:dyDescent="0.25">
      <c r="B299" t="s">
        <v>24</v>
      </c>
      <c r="C299" t="s">
        <v>339</v>
      </c>
      <c r="D299">
        <v>0</v>
      </c>
      <c r="E299">
        <v>10.75</v>
      </c>
    </row>
    <row r="300" spans="2:5" x14ac:dyDescent="0.25">
      <c r="B300" t="s">
        <v>24</v>
      </c>
      <c r="C300" t="s">
        <v>341</v>
      </c>
      <c r="D300">
        <v>0</v>
      </c>
      <c r="E300">
        <v>10.75</v>
      </c>
    </row>
    <row r="301" spans="2:5" x14ac:dyDescent="0.25">
      <c r="B301" t="s">
        <v>24</v>
      </c>
      <c r="C301" t="s">
        <v>342</v>
      </c>
      <c r="D301">
        <v>0</v>
      </c>
      <c r="E301">
        <v>10.75</v>
      </c>
    </row>
    <row r="302" spans="2:5" x14ac:dyDescent="0.25">
      <c r="B302" t="s">
        <v>64</v>
      </c>
      <c r="C302" t="s">
        <v>337</v>
      </c>
      <c r="D302">
        <v>0</v>
      </c>
      <c r="E302">
        <v>0.375</v>
      </c>
    </row>
    <row r="303" spans="2:5" x14ac:dyDescent="0.25">
      <c r="B303" t="s">
        <v>64</v>
      </c>
      <c r="C303" t="s">
        <v>340</v>
      </c>
      <c r="D303">
        <v>0</v>
      </c>
      <c r="E303">
        <v>0.375</v>
      </c>
    </row>
    <row r="304" spans="2:5" x14ac:dyDescent="0.25">
      <c r="B304" t="s">
        <v>64</v>
      </c>
      <c r="C304" t="s">
        <v>344</v>
      </c>
      <c r="D304">
        <v>0</v>
      </c>
      <c r="E304">
        <v>0.375</v>
      </c>
    </row>
    <row r="305" spans="2:5" x14ac:dyDescent="0.25">
      <c r="B305" t="s">
        <v>64</v>
      </c>
      <c r="C305" t="s">
        <v>338</v>
      </c>
      <c r="D305">
        <v>0</v>
      </c>
      <c r="E305">
        <v>0.375</v>
      </c>
    </row>
    <row r="306" spans="2:5" x14ac:dyDescent="0.25">
      <c r="B306" t="s">
        <v>64</v>
      </c>
      <c r="C306" t="s">
        <v>343</v>
      </c>
      <c r="D306">
        <v>0</v>
      </c>
      <c r="E306">
        <v>0.375</v>
      </c>
    </row>
    <row r="307" spans="2:5" x14ac:dyDescent="0.25">
      <c r="B307" t="s">
        <v>64</v>
      </c>
      <c r="C307" t="s">
        <v>339</v>
      </c>
      <c r="D307">
        <v>0</v>
      </c>
      <c r="E307">
        <v>0.375</v>
      </c>
    </row>
    <row r="308" spans="2:5" x14ac:dyDescent="0.25">
      <c r="B308" t="s">
        <v>64</v>
      </c>
      <c r="C308" t="s">
        <v>341</v>
      </c>
      <c r="D308">
        <v>0</v>
      </c>
      <c r="E308">
        <v>0.375</v>
      </c>
    </row>
    <row r="309" spans="2:5" x14ac:dyDescent="0.25">
      <c r="B309" t="s">
        <v>64</v>
      </c>
      <c r="C309" t="s">
        <v>342</v>
      </c>
      <c r="D309">
        <v>0</v>
      </c>
      <c r="E309">
        <v>0.375</v>
      </c>
    </row>
    <row r="310" spans="2:5" x14ac:dyDescent="0.25">
      <c r="B310" t="s">
        <v>112</v>
      </c>
      <c r="C310" t="s">
        <v>337</v>
      </c>
      <c r="D310">
        <v>0</v>
      </c>
      <c r="E310">
        <v>0.625</v>
      </c>
    </row>
    <row r="311" spans="2:5" x14ac:dyDescent="0.25">
      <c r="B311" t="s">
        <v>112</v>
      </c>
      <c r="C311" t="s">
        <v>340</v>
      </c>
      <c r="D311">
        <v>0</v>
      </c>
      <c r="E311">
        <v>0.625</v>
      </c>
    </row>
    <row r="312" spans="2:5" x14ac:dyDescent="0.25">
      <c r="B312" t="s">
        <v>112</v>
      </c>
      <c r="C312" t="s">
        <v>344</v>
      </c>
      <c r="D312">
        <v>0</v>
      </c>
      <c r="E312">
        <v>0.625</v>
      </c>
    </row>
    <row r="313" spans="2:5" x14ac:dyDescent="0.25">
      <c r="B313" t="s">
        <v>112</v>
      </c>
      <c r="C313" t="s">
        <v>338</v>
      </c>
      <c r="D313">
        <v>0</v>
      </c>
      <c r="E313">
        <v>0.625</v>
      </c>
    </row>
    <row r="314" spans="2:5" x14ac:dyDescent="0.25">
      <c r="B314" t="s">
        <v>112</v>
      </c>
      <c r="C314" t="s">
        <v>343</v>
      </c>
      <c r="D314">
        <v>0</v>
      </c>
      <c r="E314">
        <v>0.625</v>
      </c>
    </row>
    <row r="315" spans="2:5" x14ac:dyDescent="0.25">
      <c r="B315" t="s">
        <v>112</v>
      </c>
      <c r="C315" t="s">
        <v>339</v>
      </c>
      <c r="D315">
        <v>0</v>
      </c>
      <c r="E315">
        <v>0.625</v>
      </c>
    </row>
    <row r="316" spans="2:5" x14ac:dyDescent="0.25">
      <c r="B316" t="s">
        <v>112</v>
      </c>
      <c r="C316" t="s">
        <v>341</v>
      </c>
      <c r="D316">
        <v>0</v>
      </c>
      <c r="E316">
        <v>0.625</v>
      </c>
    </row>
    <row r="317" spans="2:5" x14ac:dyDescent="0.25">
      <c r="B317" t="s">
        <v>112</v>
      </c>
      <c r="C317" t="s">
        <v>342</v>
      </c>
      <c r="D317">
        <v>0</v>
      </c>
      <c r="E317">
        <v>0.625</v>
      </c>
    </row>
    <row r="318" spans="2:5" x14ac:dyDescent="0.25">
      <c r="B318" t="s">
        <v>12</v>
      </c>
      <c r="C318" t="s">
        <v>337</v>
      </c>
      <c r="D318">
        <v>87.5</v>
      </c>
      <c r="E318">
        <v>71.875</v>
      </c>
    </row>
    <row r="319" spans="2:5" x14ac:dyDescent="0.25">
      <c r="B319" t="s">
        <v>12</v>
      </c>
      <c r="C319" t="s">
        <v>340</v>
      </c>
      <c r="D319">
        <v>87.5</v>
      </c>
      <c r="E319">
        <v>71.875</v>
      </c>
    </row>
    <row r="320" spans="2:5" x14ac:dyDescent="0.25">
      <c r="B320" t="s">
        <v>12</v>
      </c>
      <c r="C320" t="s">
        <v>344</v>
      </c>
      <c r="D320">
        <v>87.5</v>
      </c>
      <c r="E320">
        <v>71.875</v>
      </c>
    </row>
    <row r="321" spans="2:5" x14ac:dyDescent="0.25">
      <c r="B321" t="s">
        <v>12</v>
      </c>
      <c r="C321" t="s">
        <v>338</v>
      </c>
      <c r="D321">
        <v>87.5</v>
      </c>
      <c r="E321">
        <v>71.875</v>
      </c>
    </row>
    <row r="322" spans="2:5" x14ac:dyDescent="0.25">
      <c r="B322" t="s">
        <v>12</v>
      </c>
      <c r="C322" t="s">
        <v>343</v>
      </c>
      <c r="D322">
        <v>87.5</v>
      </c>
      <c r="E322">
        <v>71.875</v>
      </c>
    </row>
    <row r="323" spans="2:5" x14ac:dyDescent="0.25">
      <c r="B323" t="s">
        <v>12</v>
      </c>
      <c r="C323" t="s">
        <v>339</v>
      </c>
      <c r="D323">
        <v>87.5</v>
      </c>
      <c r="E323">
        <v>71.875</v>
      </c>
    </row>
    <row r="324" spans="2:5" x14ac:dyDescent="0.25">
      <c r="B324" t="s">
        <v>12</v>
      </c>
      <c r="C324" t="s">
        <v>341</v>
      </c>
      <c r="D324">
        <v>87.5</v>
      </c>
      <c r="E324">
        <v>71.875</v>
      </c>
    </row>
    <row r="325" spans="2:5" x14ac:dyDescent="0.25">
      <c r="B325" t="s">
        <v>12</v>
      </c>
      <c r="C325" t="s">
        <v>342</v>
      </c>
      <c r="D325">
        <v>87.5</v>
      </c>
      <c r="E325">
        <v>71.875</v>
      </c>
    </row>
    <row r="326" spans="2:5" x14ac:dyDescent="0.25">
      <c r="B326" t="s">
        <v>48</v>
      </c>
      <c r="C326" t="s">
        <v>337</v>
      </c>
      <c r="D326">
        <v>25</v>
      </c>
      <c r="E326">
        <v>18.375</v>
      </c>
    </row>
    <row r="327" spans="2:5" x14ac:dyDescent="0.25">
      <c r="B327" t="s">
        <v>48</v>
      </c>
      <c r="C327" t="s">
        <v>340</v>
      </c>
      <c r="D327">
        <v>25</v>
      </c>
      <c r="E327">
        <v>18.375</v>
      </c>
    </row>
    <row r="328" spans="2:5" x14ac:dyDescent="0.25">
      <c r="B328" t="s">
        <v>48</v>
      </c>
      <c r="C328" t="s">
        <v>344</v>
      </c>
      <c r="D328">
        <v>25</v>
      </c>
      <c r="E328">
        <v>18.375</v>
      </c>
    </row>
    <row r="329" spans="2:5" x14ac:dyDescent="0.25">
      <c r="B329" t="s">
        <v>48</v>
      </c>
      <c r="C329" t="s">
        <v>338</v>
      </c>
      <c r="D329">
        <v>25</v>
      </c>
      <c r="E329">
        <v>18.375</v>
      </c>
    </row>
    <row r="330" spans="2:5" x14ac:dyDescent="0.25">
      <c r="B330" t="s">
        <v>48</v>
      </c>
      <c r="C330" t="s">
        <v>343</v>
      </c>
      <c r="D330">
        <v>25</v>
      </c>
      <c r="E330">
        <v>18.375</v>
      </c>
    </row>
    <row r="331" spans="2:5" x14ac:dyDescent="0.25">
      <c r="B331" t="s">
        <v>48</v>
      </c>
      <c r="C331" t="s">
        <v>339</v>
      </c>
      <c r="D331">
        <v>25</v>
      </c>
      <c r="E331">
        <v>18.375</v>
      </c>
    </row>
    <row r="332" spans="2:5" x14ac:dyDescent="0.25">
      <c r="B332" t="s">
        <v>48</v>
      </c>
      <c r="C332" t="s">
        <v>341</v>
      </c>
      <c r="D332">
        <v>25</v>
      </c>
      <c r="E332">
        <v>18.375</v>
      </c>
    </row>
    <row r="333" spans="2:5" x14ac:dyDescent="0.25">
      <c r="B333" t="s">
        <v>48</v>
      </c>
      <c r="C333" t="s">
        <v>342</v>
      </c>
      <c r="D333">
        <v>25</v>
      </c>
      <c r="E333">
        <v>18.375</v>
      </c>
    </row>
    <row r="334" spans="2:5" x14ac:dyDescent="0.25">
      <c r="B334" t="s">
        <v>143</v>
      </c>
      <c r="C334" t="s">
        <v>337</v>
      </c>
      <c r="D334">
        <v>225</v>
      </c>
      <c r="E334">
        <v>224.5</v>
      </c>
    </row>
    <row r="335" spans="2:5" x14ac:dyDescent="0.25">
      <c r="B335" t="s">
        <v>143</v>
      </c>
      <c r="C335" t="s">
        <v>340</v>
      </c>
      <c r="D335">
        <v>225</v>
      </c>
      <c r="E335">
        <v>224.5</v>
      </c>
    </row>
    <row r="336" spans="2:5" x14ac:dyDescent="0.25">
      <c r="B336" t="s">
        <v>143</v>
      </c>
      <c r="C336" t="s">
        <v>344</v>
      </c>
      <c r="D336">
        <v>225</v>
      </c>
      <c r="E336">
        <v>224.5</v>
      </c>
    </row>
    <row r="337" spans="2:5" x14ac:dyDescent="0.25">
      <c r="B337" t="s">
        <v>143</v>
      </c>
      <c r="C337" t="s">
        <v>338</v>
      </c>
      <c r="D337">
        <v>225</v>
      </c>
      <c r="E337">
        <v>224.5</v>
      </c>
    </row>
    <row r="338" spans="2:5" x14ac:dyDescent="0.25">
      <c r="B338" t="s">
        <v>143</v>
      </c>
      <c r="C338" t="s">
        <v>343</v>
      </c>
      <c r="D338">
        <v>225</v>
      </c>
      <c r="E338">
        <v>224.5</v>
      </c>
    </row>
    <row r="339" spans="2:5" x14ac:dyDescent="0.25">
      <c r="B339" t="s">
        <v>143</v>
      </c>
      <c r="C339" t="s">
        <v>339</v>
      </c>
      <c r="D339">
        <v>225</v>
      </c>
      <c r="E339">
        <v>224.5</v>
      </c>
    </row>
    <row r="340" spans="2:5" x14ac:dyDescent="0.25">
      <c r="B340" t="s">
        <v>143</v>
      </c>
      <c r="C340" t="s">
        <v>341</v>
      </c>
      <c r="D340">
        <v>225</v>
      </c>
      <c r="E340">
        <v>224.5</v>
      </c>
    </row>
    <row r="341" spans="2:5" x14ac:dyDescent="0.25">
      <c r="B341" t="s">
        <v>143</v>
      </c>
      <c r="C341" t="s">
        <v>342</v>
      </c>
      <c r="D341">
        <v>225</v>
      </c>
      <c r="E341">
        <v>224.5</v>
      </c>
    </row>
    <row r="342" spans="2:5" x14ac:dyDescent="0.25">
      <c r="B342" t="s">
        <v>137</v>
      </c>
      <c r="C342" t="s">
        <v>337</v>
      </c>
      <c r="D342">
        <v>229.375</v>
      </c>
      <c r="E342">
        <v>233.75</v>
      </c>
    </row>
    <row r="343" spans="2:5" x14ac:dyDescent="0.25">
      <c r="B343" t="s">
        <v>137</v>
      </c>
      <c r="C343" t="s">
        <v>340</v>
      </c>
      <c r="D343">
        <v>229.375</v>
      </c>
      <c r="E343">
        <v>233.75</v>
      </c>
    </row>
    <row r="344" spans="2:5" x14ac:dyDescent="0.25">
      <c r="B344" t="s">
        <v>137</v>
      </c>
      <c r="C344" t="s">
        <v>344</v>
      </c>
      <c r="D344">
        <v>229.375</v>
      </c>
      <c r="E344">
        <v>233.75</v>
      </c>
    </row>
    <row r="345" spans="2:5" x14ac:dyDescent="0.25">
      <c r="B345" t="s">
        <v>137</v>
      </c>
      <c r="C345" t="s">
        <v>338</v>
      </c>
      <c r="D345">
        <v>229.375</v>
      </c>
      <c r="E345">
        <v>233.75</v>
      </c>
    </row>
    <row r="346" spans="2:5" x14ac:dyDescent="0.25">
      <c r="B346" t="s">
        <v>137</v>
      </c>
      <c r="C346" t="s">
        <v>343</v>
      </c>
      <c r="D346">
        <v>229.375</v>
      </c>
      <c r="E346">
        <v>233.75</v>
      </c>
    </row>
    <row r="347" spans="2:5" x14ac:dyDescent="0.25">
      <c r="B347" t="s">
        <v>137</v>
      </c>
      <c r="C347" t="s">
        <v>339</v>
      </c>
      <c r="D347">
        <v>229.375</v>
      </c>
      <c r="E347">
        <v>233.75</v>
      </c>
    </row>
    <row r="348" spans="2:5" x14ac:dyDescent="0.25">
      <c r="B348" t="s">
        <v>137</v>
      </c>
      <c r="C348" t="s">
        <v>341</v>
      </c>
      <c r="D348">
        <v>229.375</v>
      </c>
      <c r="E348">
        <v>233.75</v>
      </c>
    </row>
    <row r="349" spans="2:5" x14ac:dyDescent="0.25">
      <c r="B349" t="s">
        <v>137</v>
      </c>
      <c r="C349" t="s">
        <v>342</v>
      </c>
      <c r="D349">
        <v>229.375</v>
      </c>
      <c r="E349">
        <v>233.75</v>
      </c>
    </row>
    <row r="350" spans="2:5" x14ac:dyDescent="0.25">
      <c r="B350" t="s">
        <v>120</v>
      </c>
      <c r="C350" t="s">
        <v>337</v>
      </c>
      <c r="D350">
        <v>294.625</v>
      </c>
      <c r="E350">
        <v>296.75</v>
      </c>
    </row>
    <row r="351" spans="2:5" x14ac:dyDescent="0.25">
      <c r="B351" t="s">
        <v>120</v>
      </c>
      <c r="C351" t="s">
        <v>340</v>
      </c>
      <c r="D351">
        <v>294.625</v>
      </c>
      <c r="E351">
        <v>296.75</v>
      </c>
    </row>
    <row r="352" spans="2:5" x14ac:dyDescent="0.25">
      <c r="B352" t="s">
        <v>120</v>
      </c>
      <c r="C352" t="s">
        <v>344</v>
      </c>
      <c r="D352">
        <v>294.625</v>
      </c>
      <c r="E352">
        <v>296.75</v>
      </c>
    </row>
    <row r="353" spans="2:5" x14ac:dyDescent="0.25">
      <c r="B353" t="s">
        <v>120</v>
      </c>
      <c r="C353" t="s">
        <v>338</v>
      </c>
      <c r="D353">
        <v>294.625</v>
      </c>
      <c r="E353">
        <v>296.75</v>
      </c>
    </row>
    <row r="354" spans="2:5" x14ac:dyDescent="0.25">
      <c r="B354" t="s">
        <v>120</v>
      </c>
      <c r="C354" t="s">
        <v>343</v>
      </c>
      <c r="D354">
        <v>294.625</v>
      </c>
      <c r="E354">
        <v>296.75</v>
      </c>
    </row>
    <row r="355" spans="2:5" x14ac:dyDescent="0.25">
      <c r="B355" t="s">
        <v>120</v>
      </c>
      <c r="C355" t="s">
        <v>339</v>
      </c>
      <c r="D355">
        <v>294.625</v>
      </c>
      <c r="E355">
        <v>296.75</v>
      </c>
    </row>
    <row r="356" spans="2:5" x14ac:dyDescent="0.25">
      <c r="B356" t="s">
        <v>120</v>
      </c>
      <c r="C356" t="s">
        <v>341</v>
      </c>
      <c r="D356">
        <v>294.625</v>
      </c>
      <c r="E356">
        <v>296.75</v>
      </c>
    </row>
    <row r="357" spans="2:5" x14ac:dyDescent="0.25">
      <c r="B357" t="s">
        <v>120</v>
      </c>
      <c r="C357" t="s">
        <v>342</v>
      </c>
      <c r="D357">
        <v>294.625</v>
      </c>
      <c r="E357">
        <v>296.75</v>
      </c>
    </row>
    <row r="358" spans="2:5" x14ac:dyDescent="0.25">
      <c r="B358" t="s">
        <v>77</v>
      </c>
      <c r="C358" t="s">
        <v>337</v>
      </c>
      <c r="D358">
        <v>0</v>
      </c>
      <c r="E358">
        <v>0.125</v>
      </c>
    </row>
    <row r="359" spans="2:5" x14ac:dyDescent="0.25">
      <c r="B359" t="s">
        <v>77</v>
      </c>
      <c r="C359" t="s">
        <v>340</v>
      </c>
      <c r="D359">
        <v>0</v>
      </c>
      <c r="E359">
        <v>0.125</v>
      </c>
    </row>
    <row r="360" spans="2:5" x14ac:dyDescent="0.25">
      <c r="B360" t="s">
        <v>77</v>
      </c>
      <c r="C360" t="s">
        <v>344</v>
      </c>
      <c r="D360">
        <v>0</v>
      </c>
      <c r="E360">
        <v>0.125</v>
      </c>
    </row>
    <row r="361" spans="2:5" x14ac:dyDescent="0.25">
      <c r="B361" t="s">
        <v>77</v>
      </c>
      <c r="C361" t="s">
        <v>338</v>
      </c>
      <c r="D361">
        <v>0</v>
      </c>
      <c r="E361">
        <v>0.125</v>
      </c>
    </row>
    <row r="362" spans="2:5" x14ac:dyDescent="0.25">
      <c r="B362" t="s">
        <v>77</v>
      </c>
      <c r="C362" t="s">
        <v>343</v>
      </c>
      <c r="D362">
        <v>0</v>
      </c>
      <c r="E362">
        <v>0.125</v>
      </c>
    </row>
    <row r="363" spans="2:5" x14ac:dyDescent="0.25">
      <c r="B363" t="s">
        <v>77</v>
      </c>
      <c r="C363" t="s">
        <v>339</v>
      </c>
      <c r="D363">
        <v>0</v>
      </c>
      <c r="E363">
        <v>0.125</v>
      </c>
    </row>
    <row r="364" spans="2:5" x14ac:dyDescent="0.25">
      <c r="B364" t="s">
        <v>77</v>
      </c>
      <c r="C364" t="s">
        <v>341</v>
      </c>
      <c r="D364">
        <v>0</v>
      </c>
      <c r="E364">
        <v>0.125</v>
      </c>
    </row>
    <row r="365" spans="2:5" x14ac:dyDescent="0.25">
      <c r="B365" t="s">
        <v>77</v>
      </c>
      <c r="C365" t="s">
        <v>342</v>
      </c>
      <c r="D365">
        <v>0</v>
      </c>
      <c r="E365">
        <v>0.125</v>
      </c>
    </row>
    <row r="366" spans="2:5" x14ac:dyDescent="0.25">
      <c r="B366" t="s">
        <v>73</v>
      </c>
      <c r="C366" t="s">
        <v>337</v>
      </c>
      <c r="D366">
        <v>1474.75</v>
      </c>
      <c r="E366">
        <v>1462.75</v>
      </c>
    </row>
    <row r="367" spans="2:5" x14ac:dyDescent="0.25">
      <c r="B367" t="s">
        <v>73</v>
      </c>
      <c r="C367" t="s">
        <v>340</v>
      </c>
      <c r="D367">
        <v>1474.75</v>
      </c>
      <c r="E367">
        <v>1462.75</v>
      </c>
    </row>
    <row r="368" spans="2:5" x14ac:dyDescent="0.25">
      <c r="B368" t="s">
        <v>73</v>
      </c>
      <c r="C368" t="s">
        <v>344</v>
      </c>
      <c r="D368">
        <v>1474.75</v>
      </c>
      <c r="E368">
        <v>1462.75</v>
      </c>
    </row>
    <row r="369" spans="2:5" x14ac:dyDescent="0.25">
      <c r="B369" t="s">
        <v>73</v>
      </c>
      <c r="C369" t="s">
        <v>338</v>
      </c>
      <c r="D369">
        <v>1474.75</v>
      </c>
      <c r="E369">
        <v>1462.75</v>
      </c>
    </row>
    <row r="370" spans="2:5" x14ac:dyDescent="0.25">
      <c r="B370" t="s">
        <v>73</v>
      </c>
      <c r="C370" t="s">
        <v>343</v>
      </c>
      <c r="D370">
        <v>1474.75</v>
      </c>
      <c r="E370">
        <v>1462.75</v>
      </c>
    </row>
    <row r="371" spans="2:5" x14ac:dyDescent="0.25">
      <c r="B371" t="s">
        <v>73</v>
      </c>
      <c r="C371" t="s">
        <v>339</v>
      </c>
      <c r="D371">
        <v>1474.75</v>
      </c>
      <c r="E371">
        <v>1462.75</v>
      </c>
    </row>
    <row r="372" spans="2:5" x14ac:dyDescent="0.25">
      <c r="B372" t="s">
        <v>73</v>
      </c>
      <c r="C372" t="s">
        <v>341</v>
      </c>
      <c r="D372">
        <v>1474.75</v>
      </c>
      <c r="E372">
        <v>1462.75</v>
      </c>
    </row>
    <row r="373" spans="2:5" x14ac:dyDescent="0.25">
      <c r="B373" t="s">
        <v>73</v>
      </c>
      <c r="C373" t="s">
        <v>342</v>
      </c>
      <c r="D373">
        <v>1474.75</v>
      </c>
      <c r="E373">
        <v>1462.75</v>
      </c>
    </row>
    <row r="374" spans="2:5" x14ac:dyDescent="0.25">
      <c r="B374" t="s">
        <v>202</v>
      </c>
      <c r="C374" t="s">
        <v>337</v>
      </c>
      <c r="D374">
        <v>48.25</v>
      </c>
      <c r="E374">
        <v>50</v>
      </c>
    </row>
    <row r="375" spans="2:5" x14ac:dyDescent="0.25">
      <c r="B375" t="s">
        <v>202</v>
      </c>
      <c r="C375" t="s">
        <v>340</v>
      </c>
      <c r="D375">
        <v>48.25</v>
      </c>
      <c r="E375">
        <v>50</v>
      </c>
    </row>
    <row r="376" spans="2:5" x14ac:dyDescent="0.25">
      <c r="B376" t="s">
        <v>202</v>
      </c>
      <c r="C376" t="s">
        <v>344</v>
      </c>
      <c r="D376">
        <v>48.25</v>
      </c>
      <c r="E376">
        <v>50</v>
      </c>
    </row>
    <row r="377" spans="2:5" x14ac:dyDescent="0.25">
      <c r="B377" t="s">
        <v>202</v>
      </c>
      <c r="C377" t="s">
        <v>338</v>
      </c>
      <c r="D377">
        <v>48.25</v>
      </c>
      <c r="E377">
        <v>50</v>
      </c>
    </row>
    <row r="378" spans="2:5" x14ac:dyDescent="0.25">
      <c r="B378" t="s">
        <v>202</v>
      </c>
      <c r="C378" t="s">
        <v>343</v>
      </c>
      <c r="D378">
        <v>48.25</v>
      </c>
      <c r="E378">
        <v>50</v>
      </c>
    </row>
    <row r="379" spans="2:5" x14ac:dyDescent="0.25">
      <c r="B379" t="s">
        <v>202</v>
      </c>
      <c r="C379" t="s">
        <v>339</v>
      </c>
      <c r="D379">
        <v>48.25</v>
      </c>
      <c r="E379">
        <v>50</v>
      </c>
    </row>
    <row r="380" spans="2:5" x14ac:dyDescent="0.25">
      <c r="B380" t="s">
        <v>202</v>
      </c>
      <c r="C380" t="s">
        <v>341</v>
      </c>
      <c r="D380">
        <v>48.25</v>
      </c>
      <c r="E380">
        <v>50</v>
      </c>
    </row>
    <row r="381" spans="2:5" x14ac:dyDescent="0.25">
      <c r="B381" t="s">
        <v>202</v>
      </c>
      <c r="C381" t="s">
        <v>342</v>
      </c>
      <c r="D381">
        <v>48.25</v>
      </c>
      <c r="E381">
        <v>50</v>
      </c>
    </row>
    <row r="382" spans="2:5" x14ac:dyDescent="0.25">
      <c r="B382" t="s">
        <v>146</v>
      </c>
      <c r="C382" t="s">
        <v>337</v>
      </c>
      <c r="D382">
        <v>160.875</v>
      </c>
      <c r="E382">
        <v>160.375</v>
      </c>
    </row>
    <row r="383" spans="2:5" x14ac:dyDescent="0.25">
      <c r="B383" t="s">
        <v>146</v>
      </c>
      <c r="C383" t="s">
        <v>340</v>
      </c>
      <c r="D383">
        <v>160.875</v>
      </c>
      <c r="E383">
        <v>160.375</v>
      </c>
    </row>
    <row r="384" spans="2:5" x14ac:dyDescent="0.25">
      <c r="B384" t="s">
        <v>146</v>
      </c>
      <c r="C384" t="s">
        <v>344</v>
      </c>
      <c r="D384">
        <v>160.875</v>
      </c>
      <c r="E384">
        <v>160.375</v>
      </c>
    </row>
    <row r="385" spans="2:5" x14ac:dyDescent="0.25">
      <c r="B385" t="s">
        <v>146</v>
      </c>
      <c r="C385" t="s">
        <v>338</v>
      </c>
      <c r="D385">
        <v>160.875</v>
      </c>
      <c r="E385">
        <v>160.375</v>
      </c>
    </row>
    <row r="386" spans="2:5" x14ac:dyDescent="0.25">
      <c r="B386" t="s">
        <v>146</v>
      </c>
      <c r="C386" t="s">
        <v>343</v>
      </c>
      <c r="D386">
        <v>160.875</v>
      </c>
      <c r="E386">
        <v>160.375</v>
      </c>
    </row>
    <row r="387" spans="2:5" x14ac:dyDescent="0.25">
      <c r="B387" t="s">
        <v>146</v>
      </c>
      <c r="C387" t="s">
        <v>339</v>
      </c>
      <c r="D387">
        <v>160.875</v>
      </c>
      <c r="E387">
        <v>160.375</v>
      </c>
    </row>
    <row r="388" spans="2:5" x14ac:dyDescent="0.25">
      <c r="B388" t="s">
        <v>146</v>
      </c>
      <c r="C388" t="s">
        <v>341</v>
      </c>
      <c r="D388">
        <v>160.875</v>
      </c>
      <c r="E388">
        <v>160.375</v>
      </c>
    </row>
    <row r="389" spans="2:5" x14ac:dyDescent="0.25">
      <c r="B389" t="s">
        <v>146</v>
      </c>
      <c r="C389" t="s">
        <v>342</v>
      </c>
      <c r="D389">
        <v>160.875</v>
      </c>
      <c r="E389">
        <v>160.375</v>
      </c>
    </row>
    <row r="390" spans="2:5" x14ac:dyDescent="0.25">
      <c r="B390" t="s">
        <v>86</v>
      </c>
      <c r="C390" t="s">
        <v>337</v>
      </c>
      <c r="D390">
        <v>555.375</v>
      </c>
      <c r="E390">
        <v>543.625</v>
      </c>
    </row>
    <row r="391" spans="2:5" x14ac:dyDescent="0.25">
      <c r="B391" t="s">
        <v>86</v>
      </c>
      <c r="C391" t="s">
        <v>340</v>
      </c>
      <c r="D391">
        <v>555.375</v>
      </c>
      <c r="E391">
        <v>543.625</v>
      </c>
    </row>
    <row r="392" spans="2:5" x14ac:dyDescent="0.25">
      <c r="B392" t="s">
        <v>86</v>
      </c>
      <c r="C392" t="s">
        <v>344</v>
      </c>
      <c r="D392">
        <v>555.375</v>
      </c>
      <c r="E392">
        <v>543.625</v>
      </c>
    </row>
    <row r="393" spans="2:5" x14ac:dyDescent="0.25">
      <c r="B393" t="s">
        <v>86</v>
      </c>
      <c r="C393" t="s">
        <v>338</v>
      </c>
      <c r="D393">
        <v>555.375</v>
      </c>
      <c r="E393">
        <v>543.625</v>
      </c>
    </row>
    <row r="394" spans="2:5" x14ac:dyDescent="0.25">
      <c r="B394" t="s">
        <v>86</v>
      </c>
      <c r="C394" t="s">
        <v>343</v>
      </c>
      <c r="D394">
        <v>555.375</v>
      </c>
      <c r="E394">
        <v>543.625</v>
      </c>
    </row>
    <row r="395" spans="2:5" x14ac:dyDescent="0.25">
      <c r="B395" t="s">
        <v>86</v>
      </c>
      <c r="C395" t="s">
        <v>339</v>
      </c>
      <c r="D395">
        <v>555.375</v>
      </c>
      <c r="E395">
        <v>543.625</v>
      </c>
    </row>
    <row r="396" spans="2:5" x14ac:dyDescent="0.25">
      <c r="B396" t="s">
        <v>86</v>
      </c>
      <c r="C396" t="s">
        <v>341</v>
      </c>
      <c r="D396">
        <v>555.375</v>
      </c>
      <c r="E396">
        <v>543.625</v>
      </c>
    </row>
    <row r="397" spans="2:5" x14ac:dyDescent="0.25">
      <c r="B397" t="s">
        <v>86</v>
      </c>
      <c r="C397" t="s">
        <v>342</v>
      </c>
      <c r="D397">
        <v>555.375</v>
      </c>
      <c r="E397">
        <v>543.625</v>
      </c>
    </row>
    <row r="398" spans="2:5" x14ac:dyDescent="0.25">
      <c r="B398" t="s">
        <v>232</v>
      </c>
      <c r="C398" t="s">
        <v>337</v>
      </c>
      <c r="D398">
        <v>0</v>
      </c>
      <c r="E398">
        <v>7.25</v>
      </c>
    </row>
    <row r="399" spans="2:5" x14ac:dyDescent="0.25">
      <c r="B399" t="s">
        <v>232</v>
      </c>
      <c r="C399" t="s">
        <v>340</v>
      </c>
      <c r="D399">
        <v>0</v>
      </c>
      <c r="E399">
        <v>7.25</v>
      </c>
    </row>
    <row r="400" spans="2:5" x14ac:dyDescent="0.25">
      <c r="B400" t="s">
        <v>232</v>
      </c>
      <c r="C400" t="s">
        <v>344</v>
      </c>
      <c r="D400">
        <v>0</v>
      </c>
      <c r="E400">
        <v>7.25</v>
      </c>
    </row>
    <row r="401" spans="2:5" x14ac:dyDescent="0.25">
      <c r="B401" t="s">
        <v>232</v>
      </c>
      <c r="C401" t="s">
        <v>338</v>
      </c>
      <c r="D401">
        <v>0</v>
      </c>
      <c r="E401">
        <v>7.25</v>
      </c>
    </row>
    <row r="402" spans="2:5" x14ac:dyDescent="0.25">
      <c r="B402" t="s">
        <v>232</v>
      </c>
      <c r="C402" t="s">
        <v>343</v>
      </c>
      <c r="D402">
        <v>0</v>
      </c>
      <c r="E402">
        <v>7.25</v>
      </c>
    </row>
    <row r="403" spans="2:5" x14ac:dyDescent="0.25">
      <c r="B403" t="s">
        <v>232</v>
      </c>
      <c r="C403" t="s">
        <v>339</v>
      </c>
      <c r="D403">
        <v>0</v>
      </c>
      <c r="E403">
        <v>7.25</v>
      </c>
    </row>
    <row r="404" spans="2:5" x14ac:dyDescent="0.25">
      <c r="B404" t="s">
        <v>232</v>
      </c>
      <c r="C404" t="s">
        <v>341</v>
      </c>
      <c r="D404">
        <v>0</v>
      </c>
      <c r="E404">
        <v>7.25</v>
      </c>
    </row>
    <row r="405" spans="2:5" x14ac:dyDescent="0.25">
      <c r="B405" t="s">
        <v>232</v>
      </c>
      <c r="C405" t="s">
        <v>342</v>
      </c>
      <c r="D405">
        <v>0</v>
      </c>
      <c r="E405">
        <v>7.25</v>
      </c>
    </row>
    <row r="406" spans="2:5" x14ac:dyDescent="0.25">
      <c r="B406" t="s">
        <v>168</v>
      </c>
      <c r="C406" t="s">
        <v>337</v>
      </c>
      <c r="D406">
        <v>107.75</v>
      </c>
      <c r="E406">
        <v>105.5</v>
      </c>
    </row>
    <row r="407" spans="2:5" x14ac:dyDescent="0.25">
      <c r="B407" t="s">
        <v>168</v>
      </c>
      <c r="C407" t="s">
        <v>340</v>
      </c>
      <c r="D407">
        <v>107.75</v>
      </c>
      <c r="E407">
        <v>105.5</v>
      </c>
    </row>
    <row r="408" spans="2:5" x14ac:dyDescent="0.25">
      <c r="B408" t="s">
        <v>168</v>
      </c>
      <c r="C408" t="s">
        <v>344</v>
      </c>
      <c r="D408">
        <v>107.75</v>
      </c>
      <c r="E408">
        <v>105.5</v>
      </c>
    </row>
    <row r="409" spans="2:5" x14ac:dyDescent="0.25">
      <c r="B409" t="s">
        <v>168</v>
      </c>
      <c r="C409" t="s">
        <v>338</v>
      </c>
      <c r="D409">
        <v>107.75</v>
      </c>
      <c r="E409">
        <v>105.5</v>
      </c>
    </row>
    <row r="410" spans="2:5" x14ac:dyDescent="0.25">
      <c r="B410" t="s">
        <v>168</v>
      </c>
      <c r="C410" t="s">
        <v>343</v>
      </c>
      <c r="D410">
        <v>107.75</v>
      </c>
      <c r="E410">
        <v>105.5</v>
      </c>
    </row>
    <row r="411" spans="2:5" x14ac:dyDescent="0.25">
      <c r="B411" t="s">
        <v>168</v>
      </c>
      <c r="C411" t="s">
        <v>339</v>
      </c>
      <c r="D411">
        <v>107.75</v>
      </c>
      <c r="E411">
        <v>105.5</v>
      </c>
    </row>
    <row r="412" spans="2:5" x14ac:dyDescent="0.25">
      <c r="B412" t="s">
        <v>168</v>
      </c>
      <c r="C412" t="s">
        <v>341</v>
      </c>
      <c r="D412">
        <v>107.75</v>
      </c>
      <c r="E412">
        <v>105.5</v>
      </c>
    </row>
    <row r="413" spans="2:5" x14ac:dyDescent="0.25">
      <c r="B413" t="s">
        <v>168</v>
      </c>
      <c r="C413" t="s">
        <v>342</v>
      </c>
      <c r="D413">
        <v>107.75</v>
      </c>
      <c r="E413">
        <v>105.5</v>
      </c>
    </row>
    <row r="414" spans="2:5" x14ac:dyDescent="0.25">
      <c r="B414" t="s">
        <v>167</v>
      </c>
      <c r="C414" t="s">
        <v>337</v>
      </c>
      <c r="D414">
        <v>104.75</v>
      </c>
      <c r="E414">
        <v>104.375</v>
      </c>
    </row>
    <row r="415" spans="2:5" x14ac:dyDescent="0.25">
      <c r="B415" t="s">
        <v>167</v>
      </c>
      <c r="C415" t="s">
        <v>340</v>
      </c>
      <c r="D415">
        <v>104.75</v>
      </c>
      <c r="E415">
        <v>104.375</v>
      </c>
    </row>
    <row r="416" spans="2:5" x14ac:dyDescent="0.25">
      <c r="B416" t="s">
        <v>167</v>
      </c>
      <c r="C416" t="s">
        <v>344</v>
      </c>
      <c r="D416">
        <v>104.75</v>
      </c>
      <c r="E416">
        <v>104.375</v>
      </c>
    </row>
    <row r="417" spans="2:5" x14ac:dyDescent="0.25">
      <c r="B417" t="s">
        <v>167</v>
      </c>
      <c r="C417" t="s">
        <v>338</v>
      </c>
      <c r="D417">
        <v>104.75</v>
      </c>
      <c r="E417">
        <v>104.375</v>
      </c>
    </row>
    <row r="418" spans="2:5" x14ac:dyDescent="0.25">
      <c r="B418" t="s">
        <v>167</v>
      </c>
      <c r="C418" t="s">
        <v>343</v>
      </c>
      <c r="D418">
        <v>104.75</v>
      </c>
      <c r="E418">
        <v>104.375</v>
      </c>
    </row>
    <row r="419" spans="2:5" x14ac:dyDescent="0.25">
      <c r="B419" t="s">
        <v>167</v>
      </c>
      <c r="C419" t="s">
        <v>339</v>
      </c>
      <c r="D419">
        <v>104.75</v>
      </c>
      <c r="E419">
        <v>104.375</v>
      </c>
    </row>
    <row r="420" spans="2:5" x14ac:dyDescent="0.25">
      <c r="B420" t="s">
        <v>167</v>
      </c>
      <c r="C420" t="s">
        <v>341</v>
      </c>
      <c r="D420">
        <v>104.75</v>
      </c>
      <c r="E420">
        <v>104.375</v>
      </c>
    </row>
    <row r="421" spans="2:5" x14ac:dyDescent="0.25">
      <c r="B421" t="s">
        <v>167</v>
      </c>
      <c r="C421" t="s">
        <v>342</v>
      </c>
      <c r="D421">
        <v>104.75</v>
      </c>
      <c r="E421">
        <v>104.375</v>
      </c>
    </row>
    <row r="422" spans="2:5" x14ac:dyDescent="0.25">
      <c r="B422" t="s">
        <v>103</v>
      </c>
      <c r="C422" t="s">
        <v>337</v>
      </c>
      <c r="D422">
        <v>373.625</v>
      </c>
      <c r="E422">
        <v>372.5</v>
      </c>
    </row>
    <row r="423" spans="2:5" x14ac:dyDescent="0.25">
      <c r="B423" t="s">
        <v>103</v>
      </c>
      <c r="C423" t="s">
        <v>340</v>
      </c>
      <c r="D423">
        <v>373.625</v>
      </c>
      <c r="E423">
        <v>372.5</v>
      </c>
    </row>
    <row r="424" spans="2:5" x14ac:dyDescent="0.25">
      <c r="B424" t="s">
        <v>103</v>
      </c>
      <c r="C424" t="s">
        <v>344</v>
      </c>
      <c r="D424">
        <v>373.625</v>
      </c>
      <c r="E424">
        <v>372.5</v>
      </c>
    </row>
    <row r="425" spans="2:5" x14ac:dyDescent="0.25">
      <c r="B425" t="s">
        <v>103</v>
      </c>
      <c r="C425" t="s">
        <v>338</v>
      </c>
      <c r="D425">
        <v>373.625</v>
      </c>
      <c r="E425">
        <v>372.5</v>
      </c>
    </row>
    <row r="426" spans="2:5" x14ac:dyDescent="0.25">
      <c r="B426" t="s">
        <v>103</v>
      </c>
      <c r="C426" t="s">
        <v>343</v>
      </c>
      <c r="D426">
        <v>373.625</v>
      </c>
      <c r="E426">
        <v>372.5</v>
      </c>
    </row>
    <row r="427" spans="2:5" x14ac:dyDescent="0.25">
      <c r="B427" t="s">
        <v>103</v>
      </c>
      <c r="C427" t="s">
        <v>339</v>
      </c>
      <c r="D427">
        <v>373.625</v>
      </c>
      <c r="E427">
        <v>372.5</v>
      </c>
    </row>
    <row r="428" spans="2:5" x14ac:dyDescent="0.25">
      <c r="B428" t="s">
        <v>103</v>
      </c>
      <c r="C428" t="s">
        <v>341</v>
      </c>
      <c r="D428">
        <v>373.625</v>
      </c>
      <c r="E428">
        <v>372.5</v>
      </c>
    </row>
    <row r="429" spans="2:5" x14ac:dyDescent="0.25">
      <c r="B429" t="s">
        <v>103</v>
      </c>
      <c r="C429" t="s">
        <v>342</v>
      </c>
      <c r="D429">
        <v>373.625</v>
      </c>
      <c r="E429">
        <v>372.5</v>
      </c>
    </row>
    <row r="430" spans="2:5" x14ac:dyDescent="0.25">
      <c r="B430" t="s">
        <v>123</v>
      </c>
      <c r="C430" t="s">
        <v>337</v>
      </c>
      <c r="D430">
        <v>356.625</v>
      </c>
      <c r="E430">
        <v>343.375</v>
      </c>
    </row>
    <row r="431" spans="2:5" x14ac:dyDescent="0.25">
      <c r="B431" t="s">
        <v>123</v>
      </c>
      <c r="C431" t="s">
        <v>340</v>
      </c>
      <c r="D431">
        <v>356.625</v>
      </c>
      <c r="E431">
        <v>343.375</v>
      </c>
    </row>
    <row r="432" spans="2:5" x14ac:dyDescent="0.25">
      <c r="B432" t="s">
        <v>123</v>
      </c>
      <c r="C432" t="s">
        <v>344</v>
      </c>
      <c r="D432">
        <v>356.625</v>
      </c>
      <c r="E432">
        <v>343.375</v>
      </c>
    </row>
    <row r="433" spans="2:5" x14ac:dyDescent="0.25">
      <c r="B433" t="s">
        <v>123</v>
      </c>
      <c r="C433" t="s">
        <v>338</v>
      </c>
      <c r="D433">
        <v>356.625</v>
      </c>
      <c r="E433">
        <v>343.375</v>
      </c>
    </row>
    <row r="434" spans="2:5" x14ac:dyDescent="0.25">
      <c r="B434" t="s">
        <v>123</v>
      </c>
      <c r="C434" t="s">
        <v>343</v>
      </c>
      <c r="D434">
        <v>356.625</v>
      </c>
      <c r="E434">
        <v>343.375</v>
      </c>
    </row>
    <row r="435" spans="2:5" x14ac:dyDescent="0.25">
      <c r="B435" t="s">
        <v>123</v>
      </c>
      <c r="C435" t="s">
        <v>339</v>
      </c>
      <c r="D435">
        <v>356.625</v>
      </c>
      <c r="E435">
        <v>343.375</v>
      </c>
    </row>
    <row r="436" spans="2:5" x14ac:dyDescent="0.25">
      <c r="B436" t="s">
        <v>123</v>
      </c>
      <c r="C436" t="s">
        <v>341</v>
      </c>
      <c r="D436">
        <v>356.625</v>
      </c>
      <c r="E436">
        <v>343.375</v>
      </c>
    </row>
    <row r="437" spans="2:5" x14ac:dyDescent="0.25">
      <c r="B437" t="s">
        <v>123</v>
      </c>
      <c r="C437" t="s">
        <v>342</v>
      </c>
      <c r="D437">
        <v>356.625</v>
      </c>
      <c r="E437">
        <v>343.375</v>
      </c>
    </row>
    <row r="438" spans="2:5" x14ac:dyDescent="0.25">
      <c r="B438" t="s">
        <v>141</v>
      </c>
      <c r="C438" t="s">
        <v>337</v>
      </c>
      <c r="D438">
        <v>0</v>
      </c>
      <c r="E438">
        <v>0.125</v>
      </c>
    </row>
    <row r="439" spans="2:5" x14ac:dyDescent="0.25">
      <c r="B439" t="s">
        <v>141</v>
      </c>
      <c r="C439" t="s">
        <v>340</v>
      </c>
      <c r="D439">
        <v>0</v>
      </c>
      <c r="E439">
        <v>0.125</v>
      </c>
    </row>
    <row r="440" spans="2:5" x14ac:dyDescent="0.25">
      <c r="B440" t="s">
        <v>141</v>
      </c>
      <c r="C440" t="s">
        <v>344</v>
      </c>
      <c r="D440">
        <v>0</v>
      </c>
      <c r="E440">
        <v>0.125</v>
      </c>
    </row>
    <row r="441" spans="2:5" x14ac:dyDescent="0.25">
      <c r="B441" t="s">
        <v>141</v>
      </c>
      <c r="C441" t="s">
        <v>338</v>
      </c>
      <c r="D441">
        <v>0</v>
      </c>
      <c r="E441">
        <v>0.125</v>
      </c>
    </row>
    <row r="442" spans="2:5" x14ac:dyDescent="0.25">
      <c r="B442" t="s">
        <v>141</v>
      </c>
      <c r="C442" t="s">
        <v>343</v>
      </c>
      <c r="D442">
        <v>0</v>
      </c>
      <c r="E442">
        <v>0.125</v>
      </c>
    </row>
    <row r="443" spans="2:5" x14ac:dyDescent="0.25">
      <c r="B443" t="s">
        <v>141</v>
      </c>
      <c r="C443" t="s">
        <v>339</v>
      </c>
      <c r="D443">
        <v>0</v>
      </c>
      <c r="E443">
        <v>0.125</v>
      </c>
    </row>
    <row r="444" spans="2:5" x14ac:dyDescent="0.25">
      <c r="B444" t="s">
        <v>141</v>
      </c>
      <c r="C444" t="s">
        <v>341</v>
      </c>
      <c r="D444">
        <v>0</v>
      </c>
      <c r="E444">
        <v>0.125</v>
      </c>
    </row>
    <row r="445" spans="2:5" x14ac:dyDescent="0.25">
      <c r="B445" t="s">
        <v>141</v>
      </c>
      <c r="C445" t="s">
        <v>342</v>
      </c>
      <c r="D445">
        <v>0</v>
      </c>
      <c r="E445">
        <v>0.125</v>
      </c>
    </row>
    <row r="446" spans="2:5" x14ac:dyDescent="0.25">
      <c r="B446" t="s">
        <v>235</v>
      </c>
      <c r="C446" t="s">
        <v>337</v>
      </c>
      <c r="D446">
        <v>46.375</v>
      </c>
      <c r="E446">
        <v>44.25</v>
      </c>
    </row>
    <row r="447" spans="2:5" x14ac:dyDescent="0.25">
      <c r="B447" t="s">
        <v>235</v>
      </c>
      <c r="C447" t="s">
        <v>340</v>
      </c>
      <c r="D447">
        <v>46.375</v>
      </c>
      <c r="E447">
        <v>44.25</v>
      </c>
    </row>
    <row r="448" spans="2:5" x14ac:dyDescent="0.25">
      <c r="B448" t="s">
        <v>235</v>
      </c>
      <c r="C448" t="s">
        <v>344</v>
      </c>
      <c r="D448">
        <v>46.375</v>
      </c>
      <c r="E448">
        <v>44.25</v>
      </c>
    </row>
    <row r="449" spans="2:5" x14ac:dyDescent="0.25">
      <c r="B449" t="s">
        <v>235</v>
      </c>
      <c r="C449" t="s">
        <v>338</v>
      </c>
      <c r="D449">
        <v>46.375</v>
      </c>
      <c r="E449">
        <v>44.25</v>
      </c>
    </row>
    <row r="450" spans="2:5" x14ac:dyDescent="0.25">
      <c r="B450" t="s">
        <v>235</v>
      </c>
      <c r="C450" t="s">
        <v>343</v>
      </c>
      <c r="D450">
        <v>46.375</v>
      </c>
      <c r="E450">
        <v>44.25</v>
      </c>
    </row>
    <row r="451" spans="2:5" x14ac:dyDescent="0.25">
      <c r="B451" t="s">
        <v>235</v>
      </c>
      <c r="C451" t="s">
        <v>339</v>
      </c>
      <c r="D451">
        <v>46.375</v>
      </c>
      <c r="E451">
        <v>44.25</v>
      </c>
    </row>
    <row r="452" spans="2:5" x14ac:dyDescent="0.25">
      <c r="B452" t="s">
        <v>235</v>
      </c>
      <c r="C452" t="s">
        <v>341</v>
      </c>
      <c r="D452">
        <v>46.375</v>
      </c>
      <c r="E452">
        <v>44.25</v>
      </c>
    </row>
    <row r="453" spans="2:5" x14ac:dyDescent="0.25">
      <c r="B453" t="s">
        <v>235</v>
      </c>
      <c r="C453" t="s">
        <v>342</v>
      </c>
      <c r="D453">
        <v>46.375</v>
      </c>
      <c r="E453">
        <v>44.25</v>
      </c>
    </row>
    <row r="454" spans="2:5" x14ac:dyDescent="0.25">
      <c r="B454" t="s">
        <v>237</v>
      </c>
      <c r="C454" t="s">
        <v>337</v>
      </c>
      <c r="D454">
        <v>27.875</v>
      </c>
      <c r="E454">
        <v>28</v>
      </c>
    </row>
    <row r="455" spans="2:5" x14ac:dyDescent="0.25">
      <c r="B455" t="s">
        <v>237</v>
      </c>
      <c r="C455" t="s">
        <v>340</v>
      </c>
      <c r="D455">
        <v>27.875</v>
      </c>
      <c r="E455">
        <v>28</v>
      </c>
    </row>
    <row r="456" spans="2:5" x14ac:dyDescent="0.25">
      <c r="B456" t="s">
        <v>237</v>
      </c>
      <c r="C456" t="s">
        <v>344</v>
      </c>
      <c r="D456">
        <v>27.875</v>
      </c>
      <c r="E456">
        <v>28</v>
      </c>
    </row>
    <row r="457" spans="2:5" x14ac:dyDescent="0.25">
      <c r="B457" t="s">
        <v>237</v>
      </c>
      <c r="C457" t="s">
        <v>338</v>
      </c>
      <c r="D457">
        <v>27.875</v>
      </c>
      <c r="E457">
        <v>28</v>
      </c>
    </row>
    <row r="458" spans="2:5" x14ac:dyDescent="0.25">
      <c r="B458" t="s">
        <v>237</v>
      </c>
      <c r="C458" t="s">
        <v>343</v>
      </c>
      <c r="D458">
        <v>27.875</v>
      </c>
      <c r="E458">
        <v>28</v>
      </c>
    </row>
    <row r="459" spans="2:5" x14ac:dyDescent="0.25">
      <c r="B459" t="s">
        <v>237</v>
      </c>
      <c r="C459" t="s">
        <v>339</v>
      </c>
      <c r="D459">
        <v>27.875</v>
      </c>
      <c r="E459">
        <v>28</v>
      </c>
    </row>
    <row r="460" spans="2:5" x14ac:dyDescent="0.25">
      <c r="B460" t="s">
        <v>237</v>
      </c>
      <c r="C460" t="s">
        <v>341</v>
      </c>
      <c r="D460">
        <v>27.875</v>
      </c>
      <c r="E460">
        <v>28</v>
      </c>
    </row>
    <row r="461" spans="2:5" x14ac:dyDescent="0.25">
      <c r="B461" t="s">
        <v>237</v>
      </c>
      <c r="C461" t="s">
        <v>342</v>
      </c>
      <c r="D461">
        <v>27.875</v>
      </c>
      <c r="E461">
        <v>28</v>
      </c>
    </row>
    <row r="462" spans="2:5" x14ac:dyDescent="0.25">
      <c r="B462" t="s">
        <v>228</v>
      </c>
      <c r="C462" t="s">
        <v>337</v>
      </c>
      <c r="D462">
        <v>85.5</v>
      </c>
      <c r="E462">
        <v>83</v>
      </c>
    </row>
    <row r="463" spans="2:5" x14ac:dyDescent="0.25">
      <c r="B463" t="s">
        <v>228</v>
      </c>
      <c r="C463" t="s">
        <v>340</v>
      </c>
      <c r="D463">
        <v>85.5</v>
      </c>
      <c r="E463">
        <v>83</v>
      </c>
    </row>
    <row r="464" spans="2:5" x14ac:dyDescent="0.25">
      <c r="B464" t="s">
        <v>228</v>
      </c>
      <c r="C464" t="s">
        <v>344</v>
      </c>
      <c r="D464">
        <v>85.5</v>
      </c>
      <c r="E464">
        <v>83</v>
      </c>
    </row>
    <row r="465" spans="2:5" x14ac:dyDescent="0.25">
      <c r="B465" t="s">
        <v>228</v>
      </c>
      <c r="C465" t="s">
        <v>338</v>
      </c>
      <c r="D465">
        <v>85.5</v>
      </c>
      <c r="E465">
        <v>83</v>
      </c>
    </row>
    <row r="466" spans="2:5" x14ac:dyDescent="0.25">
      <c r="B466" t="s">
        <v>228</v>
      </c>
      <c r="C466" t="s">
        <v>343</v>
      </c>
      <c r="D466">
        <v>85.5</v>
      </c>
      <c r="E466">
        <v>83</v>
      </c>
    </row>
    <row r="467" spans="2:5" x14ac:dyDescent="0.25">
      <c r="B467" t="s">
        <v>228</v>
      </c>
      <c r="C467" t="s">
        <v>339</v>
      </c>
      <c r="D467">
        <v>85.5</v>
      </c>
      <c r="E467">
        <v>83</v>
      </c>
    </row>
    <row r="468" spans="2:5" x14ac:dyDescent="0.25">
      <c r="B468" t="s">
        <v>228</v>
      </c>
      <c r="C468" t="s">
        <v>341</v>
      </c>
      <c r="D468">
        <v>85.5</v>
      </c>
      <c r="E468">
        <v>83</v>
      </c>
    </row>
    <row r="469" spans="2:5" x14ac:dyDescent="0.25">
      <c r="B469" t="s">
        <v>228</v>
      </c>
      <c r="C469" t="s">
        <v>342</v>
      </c>
      <c r="D469">
        <v>85.5</v>
      </c>
      <c r="E469">
        <v>83</v>
      </c>
    </row>
    <row r="470" spans="2:5" x14ac:dyDescent="0.25">
      <c r="B470" t="s">
        <v>218</v>
      </c>
      <c r="C470" t="s">
        <v>337</v>
      </c>
      <c r="D470">
        <v>20.375</v>
      </c>
      <c r="E470">
        <v>20.375</v>
      </c>
    </row>
    <row r="471" spans="2:5" x14ac:dyDescent="0.25">
      <c r="B471" t="s">
        <v>218</v>
      </c>
      <c r="C471" t="s">
        <v>340</v>
      </c>
      <c r="D471">
        <v>20.375</v>
      </c>
      <c r="E471">
        <v>20.375</v>
      </c>
    </row>
    <row r="472" spans="2:5" x14ac:dyDescent="0.25">
      <c r="B472" t="s">
        <v>218</v>
      </c>
      <c r="C472" t="s">
        <v>344</v>
      </c>
      <c r="D472">
        <v>20.375</v>
      </c>
      <c r="E472">
        <v>20.375</v>
      </c>
    </row>
    <row r="473" spans="2:5" x14ac:dyDescent="0.25">
      <c r="B473" t="s">
        <v>218</v>
      </c>
      <c r="C473" t="s">
        <v>338</v>
      </c>
      <c r="D473">
        <v>20.375</v>
      </c>
      <c r="E473">
        <v>20.375</v>
      </c>
    </row>
    <row r="474" spans="2:5" x14ac:dyDescent="0.25">
      <c r="B474" t="s">
        <v>218</v>
      </c>
      <c r="C474" t="s">
        <v>343</v>
      </c>
      <c r="D474">
        <v>20.375</v>
      </c>
      <c r="E474">
        <v>20.375</v>
      </c>
    </row>
    <row r="475" spans="2:5" x14ac:dyDescent="0.25">
      <c r="B475" t="s">
        <v>218</v>
      </c>
      <c r="C475" t="s">
        <v>339</v>
      </c>
      <c r="D475">
        <v>20.375</v>
      </c>
      <c r="E475">
        <v>20.375</v>
      </c>
    </row>
    <row r="476" spans="2:5" x14ac:dyDescent="0.25">
      <c r="B476" t="s">
        <v>218</v>
      </c>
      <c r="C476" t="s">
        <v>341</v>
      </c>
      <c r="D476">
        <v>20.375</v>
      </c>
      <c r="E476">
        <v>20.375</v>
      </c>
    </row>
    <row r="477" spans="2:5" x14ac:dyDescent="0.25">
      <c r="B477" t="s">
        <v>218</v>
      </c>
      <c r="C477" t="s">
        <v>342</v>
      </c>
      <c r="D477">
        <v>20.375</v>
      </c>
      <c r="E477">
        <v>20.375</v>
      </c>
    </row>
    <row r="478" spans="2:5" x14ac:dyDescent="0.25">
      <c r="B478" t="s">
        <v>240</v>
      </c>
      <c r="C478" t="s">
        <v>337</v>
      </c>
      <c r="D478">
        <v>0</v>
      </c>
      <c r="E478">
        <v>0.125</v>
      </c>
    </row>
    <row r="479" spans="2:5" x14ac:dyDescent="0.25">
      <c r="B479" t="s">
        <v>240</v>
      </c>
      <c r="C479" t="s">
        <v>340</v>
      </c>
      <c r="D479">
        <v>0</v>
      </c>
      <c r="E479">
        <v>0.125</v>
      </c>
    </row>
    <row r="480" spans="2:5" x14ac:dyDescent="0.25">
      <c r="B480" t="s">
        <v>240</v>
      </c>
      <c r="C480" t="s">
        <v>344</v>
      </c>
      <c r="D480">
        <v>0</v>
      </c>
      <c r="E480">
        <v>0.125</v>
      </c>
    </row>
    <row r="481" spans="2:5" x14ac:dyDescent="0.25">
      <c r="B481" t="s">
        <v>240</v>
      </c>
      <c r="C481" t="s">
        <v>338</v>
      </c>
      <c r="D481">
        <v>0</v>
      </c>
      <c r="E481">
        <v>0.125</v>
      </c>
    </row>
    <row r="482" spans="2:5" x14ac:dyDescent="0.25">
      <c r="B482" t="s">
        <v>240</v>
      </c>
      <c r="C482" t="s">
        <v>343</v>
      </c>
      <c r="D482">
        <v>0</v>
      </c>
      <c r="E482">
        <v>0.125</v>
      </c>
    </row>
    <row r="483" spans="2:5" x14ac:dyDescent="0.25">
      <c r="B483" t="s">
        <v>240</v>
      </c>
      <c r="C483" t="s">
        <v>339</v>
      </c>
      <c r="D483">
        <v>0</v>
      </c>
      <c r="E483">
        <v>0.125</v>
      </c>
    </row>
    <row r="484" spans="2:5" x14ac:dyDescent="0.25">
      <c r="B484" t="s">
        <v>240</v>
      </c>
      <c r="C484" t="s">
        <v>341</v>
      </c>
      <c r="D484">
        <v>0</v>
      </c>
      <c r="E484">
        <v>0.125</v>
      </c>
    </row>
    <row r="485" spans="2:5" x14ac:dyDescent="0.25">
      <c r="B485" t="s">
        <v>240</v>
      </c>
      <c r="C485" t="s">
        <v>342</v>
      </c>
      <c r="D485">
        <v>0</v>
      </c>
      <c r="E485">
        <v>0.125</v>
      </c>
    </row>
    <row r="486" spans="2:5" x14ac:dyDescent="0.25">
      <c r="B486" t="s">
        <v>222</v>
      </c>
      <c r="C486" t="s">
        <v>337</v>
      </c>
      <c r="D486">
        <v>15.375</v>
      </c>
      <c r="E486">
        <v>15</v>
      </c>
    </row>
    <row r="487" spans="2:5" x14ac:dyDescent="0.25">
      <c r="B487" t="s">
        <v>222</v>
      </c>
      <c r="C487" t="s">
        <v>340</v>
      </c>
      <c r="D487">
        <v>15.375</v>
      </c>
      <c r="E487">
        <v>15</v>
      </c>
    </row>
    <row r="488" spans="2:5" x14ac:dyDescent="0.25">
      <c r="B488" t="s">
        <v>222</v>
      </c>
      <c r="C488" t="s">
        <v>344</v>
      </c>
      <c r="D488">
        <v>15.375</v>
      </c>
      <c r="E488">
        <v>15</v>
      </c>
    </row>
    <row r="489" spans="2:5" x14ac:dyDescent="0.25">
      <c r="B489" t="s">
        <v>222</v>
      </c>
      <c r="C489" t="s">
        <v>338</v>
      </c>
      <c r="D489">
        <v>15.375</v>
      </c>
      <c r="E489">
        <v>15</v>
      </c>
    </row>
    <row r="490" spans="2:5" x14ac:dyDescent="0.25">
      <c r="B490" t="s">
        <v>222</v>
      </c>
      <c r="C490" t="s">
        <v>343</v>
      </c>
      <c r="D490">
        <v>15.375</v>
      </c>
      <c r="E490">
        <v>15</v>
      </c>
    </row>
    <row r="491" spans="2:5" x14ac:dyDescent="0.25">
      <c r="B491" t="s">
        <v>222</v>
      </c>
      <c r="C491" t="s">
        <v>339</v>
      </c>
      <c r="D491">
        <v>15.375</v>
      </c>
      <c r="E491">
        <v>15</v>
      </c>
    </row>
    <row r="492" spans="2:5" x14ac:dyDescent="0.25">
      <c r="B492" t="s">
        <v>222</v>
      </c>
      <c r="C492" t="s">
        <v>341</v>
      </c>
      <c r="D492">
        <v>15.375</v>
      </c>
      <c r="E492">
        <v>15</v>
      </c>
    </row>
    <row r="493" spans="2:5" x14ac:dyDescent="0.25">
      <c r="B493" t="s">
        <v>222</v>
      </c>
      <c r="C493" t="s">
        <v>342</v>
      </c>
      <c r="D493">
        <v>15.375</v>
      </c>
      <c r="E493">
        <v>15</v>
      </c>
    </row>
    <row r="494" spans="2:5" x14ac:dyDescent="0.25">
      <c r="B494" t="s">
        <v>229</v>
      </c>
      <c r="C494" t="s">
        <v>337</v>
      </c>
      <c r="D494">
        <v>0</v>
      </c>
      <c r="E494">
        <v>1.75</v>
      </c>
    </row>
    <row r="495" spans="2:5" x14ac:dyDescent="0.25">
      <c r="B495" t="s">
        <v>229</v>
      </c>
      <c r="C495" t="s">
        <v>340</v>
      </c>
      <c r="D495">
        <v>0</v>
      </c>
      <c r="E495">
        <v>1.75</v>
      </c>
    </row>
    <row r="496" spans="2:5" x14ac:dyDescent="0.25">
      <c r="B496" t="s">
        <v>229</v>
      </c>
      <c r="C496" t="s">
        <v>344</v>
      </c>
      <c r="D496">
        <v>0</v>
      </c>
      <c r="E496">
        <v>1.75</v>
      </c>
    </row>
    <row r="497" spans="2:5" x14ac:dyDescent="0.25">
      <c r="B497" t="s">
        <v>229</v>
      </c>
      <c r="C497" t="s">
        <v>338</v>
      </c>
      <c r="D497">
        <v>0</v>
      </c>
      <c r="E497">
        <v>1.75</v>
      </c>
    </row>
    <row r="498" spans="2:5" x14ac:dyDescent="0.25">
      <c r="B498" t="s">
        <v>229</v>
      </c>
      <c r="C498" t="s">
        <v>343</v>
      </c>
      <c r="D498">
        <v>0</v>
      </c>
      <c r="E498">
        <v>1.75</v>
      </c>
    </row>
    <row r="499" spans="2:5" x14ac:dyDescent="0.25">
      <c r="B499" t="s">
        <v>229</v>
      </c>
      <c r="C499" t="s">
        <v>339</v>
      </c>
      <c r="D499">
        <v>0</v>
      </c>
      <c r="E499">
        <v>1.75</v>
      </c>
    </row>
    <row r="500" spans="2:5" x14ac:dyDescent="0.25">
      <c r="B500" t="s">
        <v>229</v>
      </c>
      <c r="C500" t="s">
        <v>341</v>
      </c>
      <c r="D500">
        <v>0</v>
      </c>
      <c r="E500">
        <v>1.75</v>
      </c>
    </row>
    <row r="501" spans="2:5" x14ac:dyDescent="0.25">
      <c r="B501" t="s">
        <v>229</v>
      </c>
      <c r="C501" t="s">
        <v>342</v>
      </c>
      <c r="D501">
        <v>0</v>
      </c>
      <c r="E501">
        <v>1.75</v>
      </c>
    </row>
    <row r="502" spans="2:5" x14ac:dyDescent="0.25">
      <c r="B502" t="s">
        <v>26</v>
      </c>
      <c r="C502" t="s">
        <v>337</v>
      </c>
      <c r="D502">
        <v>0</v>
      </c>
      <c r="E502">
        <v>5.625</v>
      </c>
    </row>
    <row r="503" spans="2:5" x14ac:dyDescent="0.25">
      <c r="B503" t="s">
        <v>26</v>
      </c>
      <c r="C503" t="s">
        <v>340</v>
      </c>
      <c r="D503">
        <v>0</v>
      </c>
      <c r="E503">
        <v>5.625</v>
      </c>
    </row>
    <row r="504" spans="2:5" x14ac:dyDescent="0.25">
      <c r="B504" t="s">
        <v>26</v>
      </c>
      <c r="C504" t="s">
        <v>344</v>
      </c>
      <c r="D504">
        <v>0</v>
      </c>
      <c r="E504">
        <v>5.625</v>
      </c>
    </row>
    <row r="505" spans="2:5" x14ac:dyDescent="0.25">
      <c r="B505" t="s">
        <v>26</v>
      </c>
      <c r="C505" t="s">
        <v>338</v>
      </c>
      <c r="D505">
        <v>0</v>
      </c>
      <c r="E505">
        <v>5.625</v>
      </c>
    </row>
    <row r="506" spans="2:5" x14ac:dyDescent="0.25">
      <c r="B506" t="s">
        <v>26</v>
      </c>
      <c r="C506" t="s">
        <v>343</v>
      </c>
      <c r="D506">
        <v>0</v>
      </c>
      <c r="E506">
        <v>5.625</v>
      </c>
    </row>
    <row r="507" spans="2:5" x14ac:dyDescent="0.25">
      <c r="B507" t="s">
        <v>26</v>
      </c>
      <c r="C507" t="s">
        <v>339</v>
      </c>
      <c r="D507">
        <v>0</v>
      </c>
      <c r="E507">
        <v>5.625</v>
      </c>
    </row>
    <row r="508" spans="2:5" x14ac:dyDescent="0.25">
      <c r="B508" t="s">
        <v>26</v>
      </c>
      <c r="C508" t="s">
        <v>341</v>
      </c>
      <c r="D508">
        <v>0</v>
      </c>
      <c r="E508">
        <v>5.625</v>
      </c>
    </row>
    <row r="509" spans="2:5" x14ac:dyDescent="0.25">
      <c r="B509" t="s">
        <v>26</v>
      </c>
      <c r="C509" t="s">
        <v>342</v>
      </c>
      <c r="D509">
        <v>0</v>
      </c>
      <c r="E509">
        <v>5.625</v>
      </c>
    </row>
    <row r="510" spans="2:5" x14ac:dyDescent="0.25">
      <c r="B510" t="s">
        <v>55</v>
      </c>
      <c r="C510" t="s">
        <v>337</v>
      </c>
      <c r="D510">
        <v>0</v>
      </c>
      <c r="E510">
        <v>2.625</v>
      </c>
    </row>
    <row r="511" spans="2:5" x14ac:dyDescent="0.25">
      <c r="B511" t="s">
        <v>55</v>
      </c>
      <c r="C511" t="s">
        <v>340</v>
      </c>
      <c r="D511">
        <v>0</v>
      </c>
      <c r="E511">
        <v>2.625</v>
      </c>
    </row>
    <row r="512" spans="2:5" x14ac:dyDescent="0.25">
      <c r="B512" t="s">
        <v>55</v>
      </c>
      <c r="C512" t="s">
        <v>344</v>
      </c>
      <c r="D512">
        <v>0</v>
      </c>
      <c r="E512">
        <v>2.625</v>
      </c>
    </row>
    <row r="513" spans="2:5" x14ac:dyDescent="0.25">
      <c r="B513" t="s">
        <v>55</v>
      </c>
      <c r="C513" t="s">
        <v>338</v>
      </c>
      <c r="D513">
        <v>0</v>
      </c>
      <c r="E513">
        <v>2.625</v>
      </c>
    </row>
    <row r="514" spans="2:5" x14ac:dyDescent="0.25">
      <c r="B514" t="s">
        <v>55</v>
      </c>
      <c r="C514" t="s">
        <v>343</v>
      </c>
      <c r="D514">
        <v>0</v>
      </c>
      <c r="E514">
        <v>2.625</v>
      </c>
    </row>
    <row r="515" spans="2:5" x14ac:dyDescent="0.25">
      <c r="B515" t="s">
        <v>55</v>
      </c>
      <c r="C515" t="s">
        <v>339</v>
      </c>
      <c r="D515">
        <v>0</v>
      </c>
      <c r="E515">
        <v>2.625</v>
      </c>
    </row>
    <row r="516" spans="2:5" x14ac:dyDescent="0.25">
      <c r="B516" t="s">
        <v>55</v>
      </c>
      <c r="C516" t="s">
        <v>341</v>
      </c>
      <c r="D516">
        <v>0</v>
      </c>
      <c r="E516">
        <v>2.625</v>
      </c>
    </row>
    <row r="517" spans="2:5" x14ac:dyDescent="0.25">
      <c r="B517" t="s">
        <v>55</v>
      </c>
      <c r="C517" t="s">
        <v>342</v>
      </c>
      <c r="D517">
        <v>0</v>
      </c>
      <c r="E517">
        <v>2.625</v>
      </c>
    </row>
    <row r="518" spans="2:5" x14ac:dyDescent="0.25">
      <c r="B518" t="s">
        <v>30</v>
      </c>
      <c r="C518" t="s">
        <v>337</v>
      </c>
      <c r="D518">
        <v>0</v>
      </c>
      <c r="E518">
        <v>4</v>
      </c>
    </row>
    <row r="519" spans="2:5" x14ac:dyDescent="0.25">
      <c r="B519" t="s">
        <v>30</v>
      </c>
      <c r="C519" t="s">
        <v>340</v>
      </c>
      <c r="D519">
        <v>0</v>
      </c>
      <c r="E519">
        <v>4</v>
      </c>
    </row>
    <row r="520" spans="2:5" x14ac:dyDescent="0.25">
      <c r="B520" t="s">
        <v>30</v>
      </c>
      <c r="C520" t="s">
        <v>344</v>
      </c>
      <c r="D520">
        <v>0</v>
      </c>
      <c r="E520">
        <v>4</v>
      </c>
    </row>
    <row r="521" spans="2:5" x14ac:dyDescent="0.25">
      <c r="B521" t="s">
        <v>30</v>
      </c>
      <c r="C521" t="s">
        <v>338</v>
      </c>
      <c r="D521">
        <v>0</v>
      </c>
      <c r="E521">
        <v>4</v>
      </c>
    </row>
    <row r="522" spans="2:5" x14ac:dyDescent="0.25">
      <c r="B522" t="s">
        <v>30</v>
      </c>
      <c r="C522" t="s">
        <v>343</v>
      </c>
      <c r="D522">
        <v>0</v>
      </c>
      <c r="E522">
        <v>4</v>
      </c>
    </row>
    <row r="523" spans="2:5" x14ac:dyDescent="0.25">
      <c r="B523" t="s">
        <v>30</v>
      </c>
      <c r="C523" t="s">
        <v>339</v>
      </c>
      <c r="D523">
        <v>0</v>
      </c>
      <c r="E523">
        <v>4</v>
      </c>
    </row>
    <row r="524" spans="2:5" x14ac:dyDescent="0.25">
      <c r="B524" t="s">
        <v>30</v>
      </c>
      <c r="C524" t="s">
        <v>341</v>
      </c>
      <c r="D524">
        <v>0</v>
      </c>
      <c r="E524">
        <v>4</v>
      </c>
    </row>
    <row r="525" spans="2:5" x14ac:dyDescent="0.25">
      <c r="B525" t="s">
        <v>30</v>
      </c>
      <c r="C525" t="s">
        <v>342</v>
      </c>
      <c r="D525">
        <v>0</v>
      </c>
      <c r="E525">
        <v>4</v>
      </c>
    </row>
    <row r="526" spans="2:5" x14ac:dyDescent="0.25">
      <c r="B526" t="s">
        <v>234</v>
      </c>
      <c r="C526" t="s">
        <v>337</v>
      </c>
      <c r="D526">
        <v>0</v>
      </c>
      <c r="E526">
        <v>1.125</v>
      </c>
    </row>
    <row r="527" spans="2:5" x14ac:dyDescent="0.25">
      <c r="B527" t="s">
        <v>234</v>
      </c>
      <c r="C527" t="s">
        <v>340</v>
      </c>
      <c r="D527">
        <v>0</v>
      </c>
      <c r="E527">
        <v>1.125</v>
      </c>
    </row>
    <row r="528" spans="2:5" x14ac:dyDescent="0.25">
      <c r="B528" t="s">
        <v>234</v>
      </c>
      <c r="C528" t="s">
        <v>344</v>
      </c>
      <c r="D528">
        <v>0</v>
      </c>
      <c r="E528">
        <v>1.125</v>
      </c>
    </row>
    <row r="529" spans="2:5" x14ac:dyDescent="0.25">
      <c r="B529" t="s">
        <v>234</v>
      </c>
      <c r="C529" t="s">
        <v>338</v>
      </c>
      <c r="D529">
        <v>0</v>
      </c>
      <c r="E529">
        <v>1.125</v>
      </c>
    </row>
    <row r="530" spans="2:5" x14ac:dyDescent="0.25">
      <c r="B530" t="s">
        <v>234</v>
      </c>
      <c r="C530" t="s">
        <v>343</v>
      </c>
      <c r="D530">
        <v>0</v>
      </c>
      <c r="E530">
        <v>1.125</v>
      </c>
    </row>
    <row r="531" spans="2:5" x14ac:dyDescent="0.25">
      <c r="B531" t="s">
        <v>234</v>
      </c>
      <c r="C531" t="s">
        <v>339</v>
      </c>
      <c r="D531">
        <v>0</v>
      </c>
      <c r="E531">
        <v>1.125</v>
      </c>
    </row>
    <row r="532" spans="2:5" x14ac:dyDescent="0.25">
      <c r="B532" t="s">
        <v>234</v>
      </c>
      <c r="C532" t="s">
        <v>341</v>
      </c>
      <c r="D532">
        <v>0</v>
      </c>
      <c r="E532">
        <v>1.125</v>
      </c>
    </row>
    <row r="533" spans="2:5" x14ac:dyDescent="0.25">
      <c r="B533" t="s">
        <v>234</v>
      </c>
      <c r="C533" t="s">
        <v>342</v>
      </c>
      <c r="D533">
        <v>0</v>
      </c>
      <c r="E533">
        <v>1.125</v>
      </c>
    </row>
    <row r="534" spans="2:5" x14ac:dyDescent="0.25">
      <c r="B534" t="s">
        <v>231</v>
      </c>
      <c r="C534" t="s">
        <v>337</v>
      </c>
      <c r="D534">
        <v>0</v>
      </c>
      <c r="E534">
        <v>0.375</v>
      </c>
    </row>
    <row r="535" spans="2:5" x14ac:dyDescent="0.25">
      <c r="B535" t="s">
        <v>231</v>
      </c>
      <c r="C535" t="s">
        <v>340</v>
      </c>
      <c r="D535">
        <v>0</v>
      </c>
      <c r="E535">
        <v>0.375</v>
      </c>
    </row>
    <row r="536" spans="2:5" x14ac:dyDescent="0.25">
      <c r="B536" t="s">
        <v>231</v>
      </c>
      <c r="C536" t="s">
        <v>344</v>
      </c>
      <c r="D536">
        <v>0</v>
      </c>
      <c r="E536">
        <v>0.375</v>
      </c>
    </row>
    <row r="537" spans="2:5" x14ac:dyDescent="0.25">
      <c r="B537" t="s">
        <v>231</v>
      </c>
      <c r="C537" t="s">
        <v>338</v>
      </c>
      <c r="D537">
        <v>0</v>
      </c>
      <c r="E537">
        <v>0.375</v>
      </c>
    </row>
    <row r="538" spans="2:5" x14ac:dyDescent="0.25">
      <c r="B538" t="s">
        <v>231</v>
      </c>
      <c r="C538" t="s">
        <v>343</v>
      </c>
      <c r="D538">
        <v>0</v>
      </c>
      <c r="E538">
        <v>0.375</v>
      </c>
    </row>
    <row r="539" spans="2:5" x14ac:dyDescent="0.25">
      <c r="B539" t="s">
        <v>231</v>
      </c>
      <c r="C539" t="s">
        <v>339</v>
      </c>
      <c r="D539">
        <v>0</v>
      </c>
      <c r="E539">
        <v>0.375</v>
      </c>
    </row>
    <row r="540" spans="2:5" x14ac:dyDescent="0.25">
      <c r="B540" t="s">
        <v>231</v>
      </c>
      <c r="C540" t="s">
        <v>341</v>
      </c>
      <c r="D540">
        <v>0</v>
      </c>
      <c r="E540">
        <v>0.375</v>
      </c>
    </row>
    <row r="541" spans="2:5" x14ac:dyDescent="0.25">
      <c r="B541" t="s">
        <v>231</v>
      </c>
      <c r="C541" t="s">
        <v>342</v>
      </c>
      <c r="D541">
        <v>0</v>
      </c>
      <c r="E541">
        <v>0.375</v>
      </c>
    </row>
    <row r="542" spans="2:5" x14ac:dyDescent="0.25">
      <c r="B542" t="s">
        <v>136</v>
      </c>
      <c r="C542" t="s">
        <v>337</v>
      </c>
      <c r="D542">
        <v>0</v>
      </c>
      <c r="E542">
        <v>0.375</v>
      </c>
    </row>
    <row r="543" spans="2:5" x14ac:dyDescent="0.25">
      <c r="B543" t="s">
        <v>136</v>
      </c>
      <c r="C543" t="s">
        <v>340</v>
      </c>
      <c r="D543">
        <v>0</v>
      </c>
      <c r="E543">
        <v>0.375</v>
      </c>
    </row>
    <row r="544" spans="2:5" x14ac:dyDescent="0.25">
      <c r="B544" t="s">
        <v>136</v>
      </c>
      <c r="C544" t="s">
        <v>344</v>
      </c>
      <c r="D544">
        <v>0</v>
      </c>
      <c r="E544">
        <v>0.375</v>
      </c>
    </row>
    <row r="545" spans="2:5" x14ac:dyDescent="0.25">
      <c r="B545" t="s">
        <v>136</v>
      </c>
      <c r="C545" t="s">
        <v>338</v>
      </c>
      <c r="D545">
        <v>0</v>
      </c>
      <c r="E545">
        <v>0.375</v>
      </c>
    </row>
    <row r="546" spans="2:5" x14ac:dyDescent="0.25">
      <c r="B546" t="s">
        <v>136</v>
      </c>
      <c r="C546" t="s">
        <v>343</v>
      </c>
      <c r="D546">
        <v>0</v>
      </c>
      <c r="E546">
        <v>0.375</v>
      </c>
    </row>
    <row r="547" spans="2:5" x14ac:dyDescent="0.25">
      <c r="B547" t="s">
        <v>136</v>
      </c>
      <c r="C547" t="s">
        <v>339</v>
      </c>
      <c r="D547">
        <v>0</v>
      </c>
      <c r="E547">
        <v>0.375</v>
      </c>
    </row>
    <row r="548" spans="2:5" x14ac:dyDescent="0.25">
      <c r="B548" t="s">
        <v>136</v>
      </c>
      <c r="C548" t="s">
        <v>341</v>
      </c>
      <c r="D548">
        <v>0</v>
      </c>
      <c r="E548">
        <v>0.375</v>
      </c>
    </row>
    <row r="549" spans="2:5" x14ac:dyDescent="0.25">
      <c r="B549" t="s">
        <v>136</v>
      </c>
      <c r="C549" t="s">
        <v>342</v>
      </c>
      <c r="D549">
        <v>0</v>
      </c>
      <c r="E549">
        <v>0.375</v>
      </c>
    </row>
    <row r="550" spans="2:5" x14ac:dyDescent="0.25">
      <c r="B550" t="s">
        <v>51</v>
      </c>
      <c r="C550" t="s">
        <v>337</v>
      </c>
      <c r="D550">
        <v>0</v>
      </c>
      <c r="E550">
        <v>2.25</v>
      </c>
    </row>
    <row r="551" spans="2:5" x14ac:dyDescent="0.25">
      <c r="B551" t="s">
        <v>51</v>
      </c>
      <c r="C551" t="s">
        <v>340</v>
      </c>
      <c r="D551">
        <v>0</v>
      </c>
      <c r="E551">
        <v>2.25</v>
      </c>
    </row>
    <row r="552" spans="2:5" x14ac:dyDescent="0.25">
      <c r="B552" t="s">
        <v>51</v>
      </c>
      <c r="C552" t="s">
        <v>344</v>
      </c>
      <c r="D552">
        <v>0</v>
      </c>
      <c r="E552">
        <v>2.25</v>
      </c>
    </row>
    <row r="553" spans="2:5" x14ac:dyDescent="0.25">
      <c r="B553" t="s">
        <v>51</v>
      </c>
      <c r="C553" t="s">
        <v>338</v>
      </c>
      <c r="D553">
        <v>0</v>
      </c>
      <c r="E553">
        <v>2.25</v>
      </c>
    </row>
    <row r="554" spans="2:5" x14ac:dyDescent="0.25">
      <c r="B554" t="s">
        <v>51</v>
      </c>
      <c r="C554" t="s">
        <v>343</v>
      </c>
      <c r="D554">
        <v>0</v>
      </c>
      <c r="E554">
        <v>2.25</v>
      </c>
    </row>
    <row r="555" spans="2:5" x14ac:dyDescent="0.25">
      <c r="B555" t="s">
        <v>51</v>
      </c>
      <c r="C555" t="s">
        <v>339</v>
      </c>
      <c r="D555">
        <v>0</v>
      </c>
      <c r="E555">
        <v>2.25</v>
      </c>
    </row>
    <row r="556" spans="2:5" x14ac:dyDescent="0.25">
      <c r="B556" t="s">
        <v>51</v>
      </c>
      <c r="C556" t="s">
        <v>341</v>
      </c>
      <c r="D556">
        <v>0</v>
      </c>
      <c r="E556">
        <v>2.25</v>
      </c>
    </row>
    <row r="557" spans="2:5" x14ac:dyDescent="0.25">
      <c r="B557" t="s">
        <v>51</v>
      </c>
      <c r="C557" t="s">
        <v>342</v>
      </c>
      <c r="D557">
        <v>0</v>
      </c>
      <c r="E557">
        <v>2.25</v>
      </c>
    </row>
    <row r="558" spans="2:5" x14ac:dyDescent="0.25">
      <c r="B558" t="s">
        <v>75</v>
      </c>
      <c r="C558" t="s">
        <v>337</v>
      </c>
      <c r="D558">
        <v>0</v>
      </c>
      <c r="E558">
        <v>1</v>
      </c>
    </row>
    <row r="559" spans="2:5" x14ac:dyDescent="0.25">
      <c r="B559" t="s">
        <v>75</v>
      </c>
      <c r="C559" t="s">
        <v>340</v>
      </c>
      <c r="D559">
        <v>0</v>
      </c>
      <c r="E559">
        <v>1</v>
      </c>
    </row>
    <row r="560" spans="2:5" x14ac:dyDescent="0.25">
      <c r="B560" t="s">
        <v>75</v>
      </c>
      <c r="C560" t="s">
        <v>344</v>
      </c>
      <c r="D560">
        <v>0</v>
      </c>
      <c r="E560">
        <v>1</v>
      </c>
    </row>
    <row r="561" spans="2:5" x14ac:dyDescent="0.25">
      <c r="B561" t="s">
        <v>75</v>
      </c>
      <c r="C561" t="s">
        <v>338</v>
      </c>
      <c r="D561">
        <v>0</v>
      </c>
      <c r="E561">
        <v>1</v>
      </c>
    </row>
    <row r="562" spans="2:5" x14ac:dyDescent="0.25">
      <c r="B562" t="s">
        <v>75</v>
      </c>
      <c r="C562" t="s">
        <v>343</v>
      </c>
      <c r="D562">
        <v>0</v>
      </c>
      <c r="E562">
        <v>1</v>
      </c>
    </row>
    <row r="563" spans="2:5" x14ac:dyDescent="0.25">
      <c r="B563" t="s">
        <v>75</v>
      </c>
      <c r="C563" t="s">
        <v>339</v>
      </c>
      <c r="D563">
        <v>0</v>
      </c>
      <c r="E563">
        <v>1</v>
      </c>
    </row>
    <row r="564" spans="2:5" x14ac:dyDescent="0.25">
      <c r="B564" t="s">
        <v>75</v>
      </c>
      <c r="C564" t="s">
        <v>341</v>
      </c>
      <c r="D564">
        <v>0</v>
      </c>
      <c r="E564">
        <v>1</v>
      </c>
    </row>
    <row r="565" spans="2:5" x14ac:dyDescent="0.25">
      <c r="B565" t="s">
        <v>75</v>
      </c>
      <c r="C565" t="s">
        <v>342</v>
      </c>
      <c r="D565">
        <v>0</v>
      </c>
      <c r="E565">
        <v>1</v>
      </c>
    </row>
    <row r="566" spans="2:5" x14ac:dyDescent="0.25">
      <c r="B566" t="s">
        <v>21</v>
      </c>
      <c r="C566" t="s">
        <v>337</v>
      </c>
      <c r="D566">
        <v>0</v>
      </c>
      <c r="E566">
        <v>6.5</v>
      </c>
    </row>
    <row r="567" spans="2:5" x14ac:dyDescent="0.25">
      <c r="B567" t="s">
        <v>21</v>
      </c>
      <c r="C567" t="s">
        <v>340</v>
      </c>
      <c r="D567">
        <v>0</v>
      </c>
      <c r="E567">
        <v>6.5</v>
      </c>
    </row>
    <row r="568" spans="2:5" x14ac:dyDescent="0.25">
      <c r="B568" t="s">
        <v>21</v>
      </c>
      <c r="C568" t="s">
        <v>344</v>
      </c>
      <c r="D568">
        <v>0</v>
      </c>
      <c r="E568">
        <v>6.5</v>
      </c>
    </row>
    <row r="569" spans="2:5" x14ac:dyDescent="0.25">
      <c r="B569" t="s">
        <v>21</v>
      </c>
      <c r="C569" t="s">
        <v>338</v>
      </c>
      <c r="D569">
        <v>0</v>
      </c>
      <c r="E569">
        <v>6.5</v>
      </c>
    </row>
    <row r="570" spans="2:5" x14ac:dyDescent="0.25">
      <c r="B570" t="s">
        <v>21</v>
      </c>
      <c r="C570" t="s">
        <v>343</v>
      </c>
      <c r="D570">
        <v>0</v>
      </c>
      <c r="E570">
        <v>6.5</v>
      </c>
    </row>
    <row r="571" spans="2:5" x14ac:dyDescent="0.25">
      <c r="B571" t="s">
        <v>21</v>
      </c>
      <c r="C571" t="s">
        <v>339</v>
      </c>
      <c r="D571">
        <v>0</v>
      </c>
      <c r="E571">
        <v>6.5</v>
      </c>
    </row>
    <row r="572" spans="2:5" x14ac:dyDescent="0.25">
      <c r="B572" t="s">
        <v>21</v>
      </c>
      <c r="C572" t="s">
        <v>341</v>
      </c>
      <c r="D572">
        <v>0</v>
      </c>
      <c r="E572">
        <v>6.5</v>
      </c>
    </row>
    <row r="573" spans="2:5" x14ac:dyDescent="0.25">
      <c r="B573" t="s">
        <v>21</v>
      </c>
      <c r="C573" t="s">
        <v>342</v>
      </c>
      <c r="D573">
        <v>0</v>
      </c>
      <c r="E573">
        <v>6.5</v>
      </c>
    </row>
    <row r="574" spans="2:5" x14ac:dyDescent="0.25">
      <c r="B574" t="s">
        <v>35</v>
      </c>
      <c r="C574" t="s">
        <v>337</v>
      </c>
      <c r="D574">
        <v>0</v>
      </c>
      <c r="E574">
        <v>2.25</v>
      </c>
    </row>
    <row r="575" spans="2:5" x14ac:dyDescent="0.25">
      <c r="B575" t="s">
        <v>35</v>
      </c>
      <c r="C575" t="s">
        <v>340</v>
      </c>
      <c r="D575">
        <v>0</v>
      </c>
      <c r="E575">
        <v>2.25</v>
      </c>
    </row>
    <row r="576" spans="2:5" x14ac:dyDescent="0.25">
      <c r="B576" t="s">
        <v>35</v>
      </c>
      <c r="C576" t="s">
        <v>344</v>
      </c>
      <c r="D576">
        <v>0</v>
      </c>
      <c r="E576">
        <v>2.25</v>
      </c>
    </row>
    <row r="577" spans="2:5" x14ac:dyDescent="0.25">
      <c r="B577" t="s">
        <v>35</v>
      </c>
      <c r="C577" t="s">
        <v>338</v>
      </c>
      <c r="D577">
        <v>0</v>
      </c>
      <c r="E577">
        <v>2.25</v>
      </c>
    </row>
    <row r="578" spans="2:5" x14ac:dyDescent="0.25">
      <c r="B578" t="s">
        <v>35</v>
      </c>
      <c r="C578" t="s">
        <v>343</v>
      </c>
      <c r="D578">
        <v>0</v>
      </c>
      <c r="E578">
        <v>2.25</v>
      </c>
    </row>
    <row r="579" spans="2:5" x14ac:dyDescent="0.25">
      <c r="B579" t="s">
        <v>35</v>
      </c>
      <c r="C579" t="s">
        <v>339</v>
      </c>
      <c r="D579">
        <v>0</v>
      </c>
      <c r="E579">
        <v>2.25</v>
      </c>
    </row>
    <row r="580" spans="2:5" x14ac:dyDescent="0.25">
      <c r="B580" t="s">
        <v>35</v>
      </c>
      <c r="C580" t="s">
        <v>341</v>
      </c>
      <c r="D580">
        <v>0</v>
      </c>
      <c r="E580">
        <v>2.25</v>
      </c>
    </row>
    <row r="581" spans="2:5" x14ac:dyDescent="0.25">
      <c r="B581" t="s">
        <v>35</v>
      </c>
      <c r="C581" t="s">
        <v>342</v>
      </c>
      <c r="D581">
        <v>0</v>
      </c>
      <c r="E581">
        <v>2.25</v>
      </c>
    </row>
    <row r="582" spans="2:5" x14ac:dyDescent="0.25">
      <c r="B582" t="s">
        <v>39</v>
      </c>
      <c r="C582" t="s">
        <v>337</v>
      </c>
      <c r="D582">
        <v>15.875</v>
      </c>
      <c r="E582">
        <v>6.75</v>
      </c>
    </row>
    <row r="583" spans="2:5" x14ac:dyDescent="0.25">
      <c r="B583" t="s">
        <v>39</v>
      </c>
      <c r="C583" t="s">
        <v>340</v>
      </c>
      <c r="D583">
        <v>15.875</v>
      </c>
      <c r="E583">
        <v>6.75</v>
      </c>
    </row>
    <row r="584" spans="2:5" x14ac:dyDescent="0.25">
      <c r="B584" t="s">
        <v>39</v>
      </c>
      <c r="C584" t="s">
        <v>344</v>
      </c>
      <c r="D584">
        <v>15.875</v>
      </c>
      <c r="E584">
        <v>6.75</v>
      </c>
    </row>
    <row r="585" spans="2:5" x14ac:dyDescent="0.25">
      <c r="B585" t="s">
        <v>39</v>
      </c>
      <c r="C585" t="s">
        <v>338</v>
      </c>
      <c r="D585">
        <v>15.875</v>
      </c>
      <c r="E585">
        <v>6.75</v>
      </c>
    </row>
    <row r="586" spans="2:5" x14ac:dyDescent="0.25">
      <c r="B586" t="s">
        <v>39</v>
      </c>
      <c r="C586" t="s">
        <v>343</v>
      </c>
      <c r="D586">
        <v>15.875</v>
      </c>
      <c r="E586">
        <v>6.75</v>
      </c>
    </row>
    <row r="587" spans="2:5" x14ac:dyDescent="0.25">
      <c r="B587" t="s">
        <v>39</v>
      </c>
      <c r="C587" t="s">
        <v>339</v>
      </c>
      <c r="D587">
        <v>15.875</v>
      </c>
      <c r="E587">
        <v>6.75</v>
      </c>
    </row>
    <row r="588" spans="2:5" x14ac:dyDescent="0.25">
      <c r="B588" t="s">
        <v>39</v>
      </c>
      <c r="C588" t="s">
        <v>341</v>
      </c>
      <c r="D588">
        <v>15.875</v>
      </c>
      <c r="E588">
        <v>6.75</v>
      </c>
    </row>
    <row r="589" spans="2:5" x14ac:dyDescent="0.25">
      <c r="B589" t="s">
        <v>39</v>
      </c>
      <c r="C589" t="s">
        <v>342</v>
      </c>
      <c r="D589">
        <v>15.875</v>
      </c>
      <c r="E589">
        <v>6.75</v>
      </c>
    </row>
    <row r="590" spans="2:5" x14ac:dyDescent="0.25">
      <c r="B590" t="s">
        <v>166</v>
      </c>
      <c r="C590" t="s">
        <v>337</v>
      </c>
      <c r="D590">
        <v>0</v>
      </c>
      <c r="E590">
        <v>1.375</v>
      </c>
    </row>
    <row r="591" spans="2:5" x14ac:dyDescent="0.25">
      <c r="B591" t="s">
        <v>166</v>
      </c>
      <c r="C591" t="s">
        <v>340</v>
      </c>
      <c r="D591">
        <v>0</v>
      </c>
      <c r="E591">
        <v>1.375</v>
      </c>
    </row>
    <row r="592" spans="2:5" x14ac:dyDescent="0.25">
      <c r="B592" t="s">
        <v>166</v>
      </c>
      <c r="C592" t="s">
        <v>344</v>
      </c>
      <c r="D592">
        <v>0</v>
      </c>
      <c r="E592">
        <v>1.375</v>
      </c>
    </row>
    <row r="593" spans="2:5" x14ac:dyDescent="0.25">
      <c r="B593" t="s">
        <v>166</v>
      </c>
      <c r="C593" t="s">
        <v>338</v>
      </c>
      <c r="D593">
        <v>0</v>
      </c>
      <c r="E593">
        <v>1.375</v>
      </c>
    </row>
    <row r="594" spans="2:5" x14ac:dyDescent="0.25">
      <c r="B594" t="s">
        <v>166</v>
      </c>
      <c r="C594" t="s">
        <v>343</v>
      </c>
      <c r="D594">
        <v>0</v>
      </c>
      <c r="E594">
        <v>1.375</v>
      </c>
    </row>
    <row r="595" spans="2:5" x14ac:dyDescent="0.25">
      <c r="B595" t="s">
        <v>166</v>
      </c>
      <c r="C595" t="s">
        <v>339</v>
      </c>
      <c r="D595">
        <v>0</v>
      </c>
      <c r="E595">
        <v>1.375</v>
      </c>
    </row>
    <row r="596" spans="2:5" x14ac:dyDescent="0.25">
      <c r="B596" t="s">
        <v>166</v>
      </c>
      <c r="C596" t="s">
        <v>341</v>
      </c>
      <c r="D596">
        <v>0</v>
      </c>
      <c r="E596">
        <v>1.375</v>
      </c>
    </row>
    <row r="597" spans="2:5" x14ac:dyDescent="0.25">
      <c r="B597" t="s">
        <v>166</v>
      </c>
      <c r="C597" t="s">
        <v>342</v>
      </c>
      <c r="D597">
        <v>0</v>
      </c>
      <c r="E597">
        <v>1.375</v>
      </c>
    </row>
    <row r="598" spans="2:5" x14ac:dyDescent="0.25">
      <c r="B598" t="s">
        <v>54</v>
      </c>
      <c r="C598" t="s">
        <v>337</v>
      </c>
      <c r="D598">
        <v>0</v>
      </c>
      <c r="E598">
        <v>3.375</v>
      </c>
    </row>
    <row r="599" spans="2:5" x14ac:dyDescent="0.25">
      <c r="B599" t="s">
        <v>54</v>
      </c>
      <c r="C599" t="s">
        <v>340</v>
      </c>
      <c r="D599">
        <v>0</v>
      </c>
      <c r="E599">
        <v>3.375</v>
      </c>
    </row>
    <row r="600" spans="2:5" x14ac:dyDescent="0.25">
      <c r="B600" t="s">
        <v>54</v>
      </c>
      <c r="C600" t="s">
        <v>344</v>
      </c>
      <c r="D600">
        <v>0</v>
      </c>
      <c r="E600">
        <v>3.375</v>
      </c>
    </row>
    <row r="601" spans="2:5" x14ac:dyDescent="0.25">
      <c r="B601" t="s">
        <v>54</v>
      </c>
      <c r="C601" t="s">
        <v>338</v>
      </c>
      <c r="D601">
        <v>0</v>
      </c>
      <c r="E601">
        <v>3.375</v>
      </c>
    </row>
    <row r="602" spans="2:5" x14ac:dyDescent="0.25">
      <c r="B602" t="s">
        <v>54</v>
      </c>
      <c r="C602" t="s">
        <v>343</v>
      </c>
      <c r="D602">
        <v>0</v>
      </c>
      <c r="E602">
        <v>3.375</v>
      </c>
    </row>
    <row r="603" spans="2:5" x14ac:dyDescent="0.25">
      <c r="B603" t="s">
        <v>54</v>
      </c>
      <c r="C603" t="s">
        <v>339</v>
      </c>
      <c r="D603">
        <v>0</v>
      </c>
      <c r="E603">
        <v>3.375</v>
      </c>
    </row>
    <row r="604" spans="2:5" x14ac:dyDescent="0.25">
      <c r="B604" t="s">
        <v>54</v>
      </c>
      <c r="C604" t="s">
        <v>341</v>
      </c>
      <c r="D604">
        <v>0</v>
      </c>
      <c r="E604">
        <v>3.375</v>
      </c>
    </row>
    <row r="605" spans="2:5" x14ac:dyDescent="0.25">
      <c r="B605" t="s">
        <v>54</v>
      </c>
      <c r="C605" t="s">
        <v>342</v>
      </c>
      <c r="D605">
        <v>0</v>
      </c>
      <c r="E605">
        <v>3.375</v>
      </c>
    </row>
    <row r="606" spans="2:5" x14ac:dyDescent="0.25">
      <c r="B606" t="s">
        <v>31</v>
      </c>
      <c r="C606" t="s">
        <v>337</v>
      </c>
      <c r="D606">
        <v>25</v>
      </c>
      <c r="E606">
        <v>19.5</v>
      </c>
    </row>
    <row r="607" spans="2:5" x14ac:dyDescent="0.25">
      <c r="B607" t="s">
        <v>31</v>
      </c>
      <c r="C607" t="s">
        <v>340</v>
      </c>
      <c r="D607">
        <v>25</v>
      </c>
      <c r="E607">
        <v>19.5</v>
      </c>
    </row>
    <row r="608" spans="2:5" x14ac:dyDescent="0.25">
      <c r="B608" t="s">
        <v>31</v>
      </c>
      <c r="C608" t="s">
        <v>344</v>
      </c>
      <c r="D608">
        <v>25</v>
      </c>
      <c r="E608">
        <v>19.5</v>
      </c>
    </row>
    <row r="609" spans="2:5" x14ac:dyDescent="0.25">
      <c r="B609" t="s">
        <v>31</v>
      </c>
      <c r="C609" t="s">
        <v>338</v>
      </c>
      <c r="D609">
        <v>25</v>
      </c>
      <c r="E609">
        <v>19.5</v>
      </c>
    </row>
    <row r="610" spans="2:5" x14ac:dyDescent="0.25">
      <c r="B610" t="s">
        <v>31</v>
      </c>
      <c r="C610" t="s">
        <v>343</v>
      </c>
      <c r="D610">
        <v>25</v>
      </c>
      <c r="E610">
        <v>19.5</v>
      </c>
    </row>
    <row r="611" spans="2:5" x14ac:dyDescent="0.25">
      <c r="B611" t="s">
        <v>31</v>
      </c>
      <c r="C611" t="s">
        <v>339</v>
      </c>
      <c r="D611">
        <v>25</v>
      </c>
      <c r="E611">
        <v>19.5</v>
      </c>
    </row>
    <row r="612" spans="2:5" x14ac:dyDescent="0.25">
      <c r="B612" t="s">
        <v>31</v>
      </c>
      <c r="C612" t="s">
        <v>341</v>
      </c>
      <c r="D612">
        <v>25</v>
      </c>
      <c r="E612">
        <v>19.5</v>
      </c>
    </row>
    <row r="613" spans="2:5" x14ac:dyDescent="0.25">
      <c r="B613" t="s">
        <v>31</v>
      </c>
      <c r="C613" t="s">
        <v>342</v>
      </c>
      <c r="D613">
        <v>25</v>
      </c>
      <c r="E613">
        <v>19.5</v>
      </c>
    </row>
    <row r="614" spans="2:5" x14ac:dyDescent="0.25">
      <c r="B614" t="s">
        <v>79</v>
      </c>
      <c r="C614" t="s">
        <v>337</v>
      </c>
      <c r="D614">
        <v>0</v>
      </c>
      <c r="E614">
        <v>0.75</v>
      </c>
    </row>
    <row r="615" spans="2:5" x14ac:dyDescent="0.25">
      <c r="B615" t="s">
        <v>79</v>
      </c>
      <c r="C615" t="s">
        <v>340</v>
      </c>
      <c r="D615">
        <v>0</v>
      </c>
      <c r="E615">
        <v>0.75</v>
      </c>
    </row>
    <row r="616" spans="2:5" x14ac:dyDescent="0.25">
      <c r="B616" t="s">
        <v>79</v>
      </c>
      <c r="C616" t="s">
        <v>344</v>
      </c>
      <c r="D616">
        <v>0</v>
      </c>
      <c r="E616">
        <v>0.75</v>
      </c>
    </row>
    <row r="617" spans="2:5" x14ac:dyDescent="0.25">
      <c r="B617" t="s">
        <v>79</v>
      </c>
      <c r="C617" t="s">
        <v>338</v>
      </c>
      <c r="D617">
        <v>0</v>
      </c>
      <c r="E617">
        <v>0.75</v>
      </c>
    </row>
    <row r="618" spans="2:5" x14ac:dyDescent="0.25">
      <c r="B618" t="s">
        <v>79</v>
      </c>
      <c r="C618" t="s">
        <v>343</v>
      </c>
      <c r="D618">
        <v>0</v>
      </c>
      <c r="E618">
        <v>0.75</v>
      </c>
    </row>
    <row r="619" spans="2:5" x14ac:dyDescent="0.25">
      <c r="B619" t="s">
        <v>79</v>
      </c>
      <c r="C619" t="s">
        <v>339</v>
      </c>
      <c r="D619">
        <v>0</v>
      </c>
      <c r="E619">
        <v>0.75</v>
      </c>
    </row>
    <row r="620" spans="2:5" x14ac:dyDescent="0.25">
      <c r="B620" t="s">
        <v>79</v>
      </c>
      <c r="C620" t="s">
        <v>341</v>
      </c>
      <c r="D620">
        <v>0</v>
      </c>
      <c r="E620">
        <v>0.75</v>
      </c>
    </row>
    <row r="621" spans="2:5" x14ac:dyDescent="0.25">
      <c r="B621" t="s">
        <v>79</v>
      </c>
      <c r="C621" t="s">
        <v>342</v>
      </c>
      <c r="D621">
        <v>0</v>
      </c>
      <c r="E621">
        <v>0.75</v>
      </c>
    </row>
    <row r="622" spans="2:5" x14ac:dyDescent="0.25">
      <c r="B622" t="s">
        <v>50</v>
      </c>
      <c r="C622" t="s">
        <v>337</v>
      </c>
      <c r="D622">
        <v>0</v>
      </c>
      <c r="E622">
        <v>1.25</v>
      </c>
    </row>
    <row r="623" spans="2:5" x14ac:dyDescent="0.25">
      <c r="B623" t="s">
        <v>50</v>
      </c>
      <c r="C623" t="s">
        <v>340</v>
      </c>
      <c r="D623">
        <v>0</v>
      </c>
      <c r="E623">
        <v>1.25</v>
      </c>
    </row>
    <row r="624" spans="2:5" x14ac:dyDescent="0.25">
      <c r="B624" t="s">
        <v>50</v>
      </c>
      <c r="C624" t="s">
        <v>344</v>
      </c>
      <c r="D624">
        <v>0</v>
      </c>
      <c r="E624">
        <v>1.25</v>
      </c>
    </row>
    <row r="625" spans="2:5" x14ac:dyDescent="0.25">
      <c r="B625" t="s">
        <v>50</v>
      </c>
      <c r="C625" t="s">
        <v>338</v>
      </c>
      <c r="D625">
        <v>0</v>
      </c>
      <c r="E625">
        <v>1.25</v>
      </c>
    </row>
    <row r="626" spans="2:5" x14ac:dyDescent="0.25">
      <c r="B626" t="s">
        <v>50</v>
      </c>
      <c r="C626" t="s">
        <v>343</v>
      </c>
      <c r="D626">
        <v>0</v>
      </c>
      <c r="E626">
        <v>1.25</v>
      </c>
    </row>
    <row r="627" spans="2:5" x14ac:dyDescent="0.25">
      <c r="B627" t="s">
        <v>50</v>
      </c>
      <c r="C627" t="s">
        <v>339</v>
      </c>
      <c r="D627">
        <v>0</v>
      </c>
      <c r="E627">
        <v>1.25</v>
      </c>
    </row>
    <row r="628" spans="2:5" x14ac:dyDescent="0.25">
      <c r="B628" t="s">
        <v>50</v>
      </c>
      <c r="C628" t="s">
        <v>341</v>
      </c>
      <c r="D628">
        <v>0</v>
      </c>
      <c r="E628">
        <v>1.25</v>
      </c>
    </row>
    <row r="629" spans="2:5" x14ac:dyDescent="0.25">
      <c r="B629" t="s">
        <v>50</v>
      </c>
      <c r="C629" t="s">
        <v>342</v>
      </c>
      <c r="D629">
        <v>0</v>
      </c>
      <c r="E629">
        <v>1.25</v>
      </c>
    </row>
    <row r="630" spans="2:5" x14ac:dyDescent="0.25">
      <c r="B630" t="s">
        <v>91</v>
      </c>
      <c r="C630" t="s">
        <v>337</v>
      </c>
      <c r="D630">
        <v>0</v>
      </c>
      <c r="E630">
        <v>0.5</v>
      </c>
    </row>
    <row r="631" spans="2:5" x14ac:dyDescent="0.25">
      <c r="B631" t="s">
        <v>91</v>
      </c>
      <c r="C631" t="s">
        <v>340</v>
      </c>
      <c r="D631">
        <v>0</v>
      </c>
      <c r="E631">
        <v>0.5</v>
      </c>
    </row>
    <row r="632" spans="2:5" x14ac:dyDescent="0.25">
      <c r="B632" t="s">
        <v>91</v>
      </c>
      <c r="C632" t="s">
        <v>344</v>
      </c>
      <c r="D632">
        <v>0</v>
      </c>
      <c r="E632">
        <v>0.5</v>
      </c>
    </row>
    <row r="633" spans="2:5" x14ac:dyDescent="0.25">
      <c r="B633" t="s">
        <v>91</v>
      </c>
      <c r="C633" t="s">
        <v>338</v>
      </c>
      <c r="D633">
        <v>0</v>
      </c>
      <c r="E633">
        <v>0.5</v>
      </c>
    </row>
    <row r="634" spans="2:5" x14ac:dyDescent="0.25">
      <c r="B634" t="s">
        <v>91</v>
      </c>
      <c r="C634" t="s">
        <v>343</v>
      </c>
      <c r="D634">
        <v>0</v>
      </c>
      <c r="E634">
        <v>0.5</v>
      </c>
    </row>
    <row r="635" spans="2:5" x14ac:dyDescent="0.25">
      <c r="B635" t="s">
        <v>91</v>
      </c>
      <c r="C635" t="s">
        <v>339</v>
      </c>
      <c r="D635">
        <v>0</v>
      </c>
      <c r="E635">
        <v>0.5</v>
      </c>
    </row>
    <row r="636" spans="2:5" x14ac:dyDescent="0.25">
      <c r="B636" t="s">
        <v>91</v>
      </c>
      <c r="C636" t="s">
        <v>341</v>
      </c>
      <c r="D636">
        <v>0</v>
      </c>
      <c r="E636">
        <v>0.5</v>
      </c>
    </row>
    <row r="637" spans="2:5" x14ac:dyDescent="0.25">
      <c r="B637" t="s">
        <v>91</v>
      </c>
      <c r="C637" t="s">
        <v>342</v>
      </c>
      <c r="D637">
        <v>0</v>
      </c>
      <c r="E637">
        <v>0.5</v>
      </c>
    </row>
    <row r="638" spans="2:5" x14ac:dyDescent="0.25">
      <c r="B638" t="s">
        <v>78</v>
      </c>
      <c r="C638" t="s">
        <v>337</v>
      </c>
      <c r="D638">
        <v>0</v>
      </c>
      <c r="E638">
        <v>0.25</v>
      </c>
    </row>
    <row r="639" spans="2:5" x14ac:dyDescent="0.25">
      <c r="B639" t="s">
        <v>78</v>
      </c>
      <c r="C639" t="s">
        <v>340</v>
      </c>
      <c r="D639">
        <v>0</v>
      </c>
      <c r="E639">
        <v>0.25</v>
      </c>
    </row>
    <row r="640" spans="2:5" x14ac:dyDescent="0.25">
      <c r="B640" t="s">
        <v>78</v>
      </c>
      <c r="C640" t="s">
        <v>344</v>
      </c>
      <c r="D640">
        <v>0</v>
      </c>
      <c r="E640">
        <v>0.25</v>
      </c>
    </row>
    <row r="641" spans="2:5" x14ac:dyDescent="0.25">
      <c r="B641" t="s">
        <v>78</v>
      </c>
      <c r="C641" t="s">
        <v>338</v>
      </c>
      <c r="D641">
        <v>0</v>
      </c>
      <c r="E641">
        <v>0.25</v>
      </c>
    </row>
    <row r="642" spans="2:5" x14ac:dyDescent="0.25">
      <c r="B642" t="s">
        <v>78</v>
      </c>
      <c r="C642" t="s">
        <v>343</v>
      </c>
      <c r="D642">
        <v>0</v>
      </c>
      <c r="E642">
        <v>0.25</v>
      </c>
    </row>
    <row r="643" spans="2:5" x14ac:dyDescent="0.25">
      <c r="B643" t="s">
        <v>78</v>
      </c>
      <c r="C643" t="s">
        <v>339</v>
      </c>
      <c r="D643">
        <v>0</v>
      </c>
      <c r="E643">
        <v>0.25</v>
      </c>
    </row>
    <row r="644" spans="2:5" x14ac:dyDescent="0.25">
      <c r="B644" t="s">
        <v>78</v>
      </c>
      <c r="C644" t="s">
        <v>341</v>
      </c>
      <c r="D644">
        <v>0</v>
      </c>
      <c r="E644">
        <v>0.25</v>
      </c>
    </row>
    <row r="645" spans="2:5" x14ac:dyDescent="0.25">
      <c r="B645" t="s">
        <v>78</v>
      </c>
      <c r="C645" t="s">
        <v>342</v>
      </c>
      <c r="D645">
        <v>0</v>
      </c>
      <c r="E645">
        <v>0.25</v>
      </c>
    </row>
    <row r="646" spans="2:5" x14ac:dyDescent="0.25">
      <c r="B646" t="s">
        <v>47</v>
      </c>
      <c r="C646" t="s">
        <v>337</v>
      </c>
      <c r="D646">
        <v>16.625</v>
      </c>
      <c r="E646">
        <v>3.25</v>
      </c>
    </row>
    <row r="647" spans="2:5" x14ac:dyDescent="0.25">
      <c r="B647" t="s">
        <v>47</v>
      </c>
      <c r="C647" t="s">
        <v>340</v>
      </c>
      <c r="D647">
        <v>16.625</v>
      </c>
      <c r="E647">
        <v>3.25</v>
      </c>
    </row>
    <row r="648" spans="2:5" x14ac:dyDescent="0.25">
      <c r="B648" t="s">
        <v>47</v>
      </c>
      <c r="C648" t="s">
        <v>344</v>
      </c>
      <c r="D648">
        <v>16.625</v>
      </c>
      <c r="E648">
        <v>3.25</v>
      </c>
    </row>
    <row r="649" spans="2:5" x14ac:dyDescent="0.25">
      <c r="B649" t="s">
        <v>47</v>
      </c>
      <c r="C649" t="s">
        <v>338</v>
      </c>
      <c r="D649">
        <v>16.625</v>
      </c>
      <c r="E649">
        <v>3.25</v>
      </c>
    </row>
    <row r="650" spans="2:5" x14ac:dyDescent="0.25">
      <c r="B650" t="s">
        <v>47</v>
      </c>
      <c r="C650" t="s">
        <v>343</v>
      </c>
      <c r="D650">
        <v>16.625</v>
      </c>
      <c r="E650">
        <v>3.25</v>
      </c>
    </row>
    <row r="651" spans="2:5" x14ac:dyDescent="0.25">
      <c r="B651" t="s">
        <v>47</v>
      </c>
      <c r="C651" t="s">
        <v>339</v>
      </c>
      <c r="D651">
        <v>16.625</v>
      </c>
      <c r="E651">
        <v>3.25</v>
      </c>
    </row>
    <row r="652" spans="2:5" x14ac:dyDescent="0.25">
      <c r="B652" t="s">
        <v>47</v>
      </c>
      <c r="C652" t="s">
        <v>341</v>
      </c>
      <c r="D652">
        <v>16.625</v>
      </c>
      <c r="E652">
        <v>3.25</v>
      </c>
    </row>
    <row r="653" spans="2:5" x14ac:dyDescent="0.25">
      <c r="B653" t="s">
        <v>47</v>
      </c>
      <c r="C653" t="s">
        <v>342</v>
      </c>
      <c r="D653">
        <v>16.625</v>
      </c>
      <c r="E653">
        <v>3.25</v>
      </c>
    </row>
    <row r="654" spans="2:5" x14ac:dyDescent="0.25">
      <c r="B654" t="s">
        <v>182</v>
      </c>
      <c r="C654" t="s">
        <v>337</v>
      </c>
      <c r="D654">
        <v>0</v>
      </c>
      <c r="E654">
        <v>0.75</v>
      </c>
    </row>
    <row r="655" spans="2:5" x14ac:dyDescent="0.25">
      <c r="B655" t="s">
        <v>182</v>
      </c>
      <c r="C655" t="s">
        <v>340</v>
      </c>
      <c r="D655">
        <v>0</v>
      </c>
      <c r="E655">
        <v>0.75</v>
      </c>
    </row>
    <row r="656" spans="2:5" x14ac:dyDescent="0.25">
      <c r="B656" t="s">
        <v>182</v>
      </c>
      <c r="C656" t="s">
        <v>344</v>
      </c>
      <c r="D656">
        <v>0</v>
      </c>
      <c r="E656">
        <v>0.75</v>
      </c>
    </row>
    <row r="657" spans="2:5" x14ac:dyDescent="0.25">
      <c r="B657" t="s">
        <v>182</v>
      </c>
      <c r="C657" t="s">
        <v>338</v>
      </c>
      <c r="D657">
        <v>0</v>
      </c>
      <c r="E657">
        <v>0.75</v>
      </c>
    </row>
    <row r="658" spans="2:5" x14ac:dyDescent="0.25">
      <c r="B658" t="s">
        <v>182</v>
      </c>
      <c r="C658" t="s">
        <v>343</v>
      </c>
      <c r="D658">
        <v>0</v>
      </c>
      <c r="E658">
        <v>0.75</v>
      </c>
    </row>
    <row r="659" spans="2:5" x14ac:dyDescent="0.25">
      <c r="B659" t="s">
        <v>182</v>
      </c>
      <c r="C659" t="s">
        <v>339</v>
      </c>
      <c r="D659">
        <v>0</v>
      </c>
      <c r="E659">
        <v>0.75</v>
      </c>
    </row>
    <row r="660" spans="2:5" x14ac:dyDescent="0.25">
      <c r="B660" t="s">
        <v>182</v>
      </c>
      <c r="C660" t="s">
        <v>341</v>
      </c>
      <c r="D660">
        <v>0</v>
      </c>
      <c r="E660">
        <v>0.75</v>
      </c>
    </row>
    <row r="661" spans="2:5" x14ac:dyDescent="0.25">
      <c r="B661" t="s">
        <v>182</v>
      </c>
      <c r="C661" t="s">
        <v>342</v>
      </c>
      <c r="D661">
        <v>0</v>
      </c>
      <c r="E661">
        <v>0.75</v>
      </c>
    </row>
    <row r="662" spans="2:5" x14ac:dyDescent="0.25">
      <c r="B662" t="s">
        <v>9</v>
      </c>
      <c r="C662" t="s">
        <v>337</v>
      </c>
      <c r="D662">
        <v>50</v>
      </c>
      <c r="E662">
        <v>32.875</v>
      </c>
    </row>
    <row r="663" spans="2:5" x14ac:dyDescent="0.25">
      <c r="B663" t="s">
        <v>9</v>
      </c>
      <c r="C663" t="s">
        <v>340</v>
      </c>
      <c r="D663">
        <v>50</v>
      </c>
      <c r="E663">
        <v>32.875</v>
      </c>
    </row>
    <row r="664" spans="2:5" x14ac:dyDescent="0.25">
      <c r="B664" t="s">
        <v>9</v>
      </c>
      <c r="C664" t="s">
        <v>344</v>
      </c>
      <c r="D664">
        <v>50</v>
      </c>
      <c r="E664">
        <v>32.875</v>
      </c>
    </row>
    <row r="665" spans="2:5" x14ac:dyDescent="0.25">
      <c r="B665" t="s">
        <v>9</v>
      </c>
      <c r="C665" t="s">
        <v>338</v>
      </c>
      <c r="D665">
        <v>50</v>
      </c>
      <c r="E665">
        <v>32.875</v>
      </c>
    </row>
    <row r="666" spans="2:5" x14ac:dyDescent="0.25">
      <c r="B666" t="s">
        <v>9</v>
      </c>
      <c r="C666" t="s">
        <v>343</v>
      </c>
      <c r="D666">
        <v>50</v>
      </c>
      <c r="E666">
        <v>32.875</v>
      </c>
    </row>
    <row r="667" spans="2:5" x14ac:dyDescent="0.25">
      <c r="B667" t="s">
        <v>9</v>
      </c>
      <c r="C667" t="s">
        <v>339</v>
      </c>
      <c r="D667">
        <v>50</v>
      </c>
      <c r="E667">
        <v>32.875</v>
      </c>
    </row>
    <row r="668" spans="2:5" x14ac:dyDescent="0.25">
      <c r="B668" t="s">
        <v>9</v>
      </c>
      <c r="C668" t="s">
        <v>341</v>
      </c>
      <c r="D668">
        <v>50</v>
      </c>
      <c r="E668">
        <v>32.875</v>
      </c>
    </row>
    <row r="669" spans="2:5" x14ac:dyDescent="0.25">
      <c r="B669" t="s">
        <v>9</v>
      </c>
      <c r="C669" t="s">
        <v>342</v>
      </c>
      <c r="D669">
        <v>50</v>
      </c>
      <c r="E669">
        <v>32.875</v>
      </c>
    </row>
    <row r="670" spans="2:5" x14ac:dyDescent="0.25">
      <c r="B670" t="s">
        <v>11</v>
      </c>
      <c r="C670" t="s">
        <v>337</v>
      </c>
      <c r="D670">
        <v>50</v>
      </c>
      <c r="E670">
        <v>32</v>
      </c>
    </row>
    <row r="671" spans="2:5" x14ac:dyDescent="0.25">
      <c r="B671" t="s">
        <v>11</v>
      </c>
      <c r="C671" t="s">
        <v>340</v>
      </c>
      <c r="D671">
        <v>50</v>
      </c>
      <c r="E671">
        <v>32</v>
      </c>
    </row>
    <row r="672" spans="2:5" x14ac:dyDescent="0.25">
      <c r="B672" t="s">
        <v>11</v>
      </c>
      <c r="C672" t="s">
        <v>344</v>
      </c>
      <c r="D672">
        <v>50</v>
      </c>
      <c r="E672">
        <v>32</v>
      </c>
    </row>
    <row r="673" spans="2:5" x14ac:dyDescent="0.25">
      <c r="B673" t="s">
        <v>11</v>
      </c>
      <c r="C673" t="s">
        <v>338</v>
      </c>
      <c r="D673">
        <v>50</v>
      </c>
      <c r="E673">
        <v>32</v>
      </c>
    </row>
    <row r="674" spans="2:5" x14ac:dyDescent="0.25">
      <c r="B674" t="s">
        <v>11</v>
      </c>
      <c r="C674" t="s">
        <v>343</v>
      </c>
      <c r="D674">
        <v>50</v>
      </c>
      <c r="E674">
        <v>32</v>
      </c>
    </row>
    <row r="675" spans="2:5" x14ac:dyDescent="0.25">
      <c r="B675" t="s">
        <v>11</v>
      </c>
      <c r="C675" t="s">
        <v>339</v>
      </c>
      <c r="D675">
        <v>50</v>
      </c>
      <c r="E675">
        <v>32</v>
      </c>
    </row>
    <row r="676" spans="2:5" x14ac:dyDescent="0.25">
      <c r="B676" t="s">
        <v>11</v>
      </c>
      <c r="C676" t="s">
        <v>341</v>
      </c>
      <c r="D676">
        <v>50</v>
      </c>
      <c r="E676">
        <v>32</v>
      </c>
    </row>
    <row r="677" spans="2:5" x14ac:dyDescent="0.25">
      <c r="B677" t="s">
        <v>11</v>
      </c>
      <c r="C677" t="s">
        <v>342</v>
      </c>
      <c r="D677">
        <v>50</v>
      </c>
      <c r="E677">
        <v>32</v>
      </c>
    </row>
  </sheetData>
  <autoFilter ref="B6:E677" xr:uid="{10A84B86-4F1E-4681-96EE-DCB975A27D62}"/>
  <sortState xmlns:xlrd2="http://schemas.microsoft.com/office/spreadsheetml/2017/richdata2" ref="B7:H442">
    <sortCondition ref="B7:B442"/>
    <sortCondition ref="C7:C44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491C-49AF-44EE-B9A3-A00677A3DB7F}">
  <sheetPr>
    <tabColor theme="6"/>
  </sheetPr>
  <dimension ref="A1:AB862"/>
  <sheetViews>
    <sheetView topLeftCell="J30" zoomScale="115" zoomScaleNormal="115" workbookViewId="0">
      <selection activeCell="R74" sqref="R74"/>
    </sheetView>
  </sheetViews>
  <sheetFormatPr defaultRowHeight="15" x14ac:dyDescent="0.25"/>
  <cols>
    <col min="1" max="1" width="53.42578125" bestFit="1" customWidth="1"/>
    <col min="2" max="2" width="27.85546875" bestFit="1" customWidth="1"/>
    <col min="8" max="8" width="27.85546875" bestFit="1" customWidth="1"/>
    <col min="9" max="9" width="26.42578125" bestFit="1" customWidth="1"/>
    <col min="10" max="10" width="11.5703125" customWidth="1"/>
    <col min="26" max="26" width="27.85546875" bestFit="1" customWidth="1"/>
    <col min="27" max="27" width="26.42578125" bestFit="1" customWidth="1"/>
    <col min="28" max="28" width="11.140625" customWidth="1"/>
  </cols>
  <sheetData>
    <row r="1" spans="1:28" x14ac:dyDescent="0.25">
      <c r="A1" t="s">
        <v>0</v>
      </c>
      <c r="B1" t="s">
        <v>335</v>
      </c>
      <c r="C1" t="s">
        <v>348</v>
      </c>
      <c r="D1" t="s">
        <v>4</v>
      </c>
      <c r="E1" t="s">
        <v>5</v>
      </c>
    </row>
    <row r="2" spans="1:28" x14ac:dyDescent="0.25">
      <c r="A2" t="s">
        <v>128</v>
      </c>
      <c r="B2" t="s">
        <v>341</v>
      </c>
      <c r="C2" t="s">
        <v>360</v>
      </c>
      <c r="D2">
        <v>10</v>
      </c>
      <c r="E2">
        <v>10</v>
      </c>
      <c r="J2" s="16">
        <f>SUM(J5:J33)</f>
        <v>209344.00000000006</v>
      </c>
    </row>
    <row r="3" spans="1:28" x14ac:dyDescent="0.25">
      <c r="A3" t="s">
        <v>227</v>
      </c>
      <c r="B3" t="s">
        <v>341</v>
      </c>
      <c r="C3" t="s">
        <v>360</v>
      </c>
      <c r="D3">
        <v>1</v>
      </c>
      <c r="E3">
        <v>1</v>
      </c>
    </row>
    <row r="4" spans="1:28" x14ac:dyDescent="0.25">
      <c r="A4" t="s">
        <v>132</v>
      </c>
      <c r="B4" t="s">
        <v>341</v>
      </c>
      <c r="C4" t="s">
        <v>360</v>
      </c>
      <c r="D4">
        <v>3</v>
      </c>
      <c r="E4">
        <v>3</v>
      </c>
      <c r="H4" s="9" t="s">
        <v>410</v>
      </c>
      <c r="I4" s="9" t="s">
        <v>415</v>
      </c>
      <c r="J4" s="9" t="s">
        <v>402</v>
      </c>
      <c r="Z4" s="33" t="s">
        <v>410</v>
      </c>
      <c r="AA4" s="33" t="s">
        <v>415</v>
      </c>
      <c r="AB4" s="33" t="s">
        <v>412</v>
      </c>
    </row>
    <row r="5" spans="1:28" x14ac:dyDescent="0.25">
      <c r="A5" t="s">
        <v>56</v>
      </c>
      <c r="B5" t="s">
        <v>399</v>
      </c>
      <c r="C5" t="s">
        <v>399</v>
      </c>
      <c r="D5">
        <v>0</v>
      </c>
      <c r="E5">
        <v>16</v>
      </c>
      <c r="H5" t="s">
        <v>342</v>
      </c>
      <c r="I5" t="s">
        <v>351</v>
      </c>
      <c r="J5" s="16">
        <f>SUMIFS(D:D,B:B,H5,C:C,I5)</f>
        <v>29281.181818181827</v>
      </c>
      <c r="Z5" s="12" t="s">
        <v>342</v>
      </c>
      <c r="AA5" s="12" t="s">
        <v>351</v>
      </c>
      <c r="AB5" s="14">
        <f>J5/$J$2</f>
        <v>0.13987112990189268</v>
      </c>
    </row>
    <row r="6" spans="1:28" x14ac:dyDescent="0.25">
      <c r="A6" t="s">
        <v>269</v>
      </c>
      <c r="B6" t="s">
        <v>399</v>
      </c>
      <c r="C6" t="s">
        <v>399</v>
      </c>
      <c r="D6">
        <v>1</v>
      </c>
      <c r="E6">
        <v>0</v>
      </c>
      <c r="H6" t="s">
        <v>342</v>
      </c>
      <c r="I6" t="s">
        <v>362</v>
      </c>
      <c r="J6" s="16">
        <f t="shared" ref="J6:J33" si="0">SUMIFS(D:D,B:B,H6,C:C,I6)</f>
        <v>482</v>
      </c>
      <c r="Z6" s="12" t="s">
        <v>342</v>
      </c>
      <c r="AA6" s="12" t="s">
        <v>362</v>
      </c>
      <c r="AB6" s="14">
        <f>J6/$J$2</f>
        <v>2.3024304494038512E-3</v>
      </c>
    </row>
    <row r="7" spans="1:28" x14ac:dyDescent="0.25">
      <c r="A7" t="s">
        <v>260</v>
      </c>
      <c r="B7" t="s">
        <v>344</v>
      </c>
      <c r="C7" t="s">
        <v>369</v>
      </c>
      <c r="D7">
        <v>12</v>
      </c>
      <c r="E7">
        <v>0</v>
      </c>
      <c r="H7" t="s">
        <v>342</v>
      </c>
      <c r="I7" t="s">
        <v>354</v>
      </c>
      <c r="J7" s="16">
        <f t="shared" si="0"/>
        <v>102515.18181818184</v>
      </c>
      <c r="Z7" s="12" t="s">
        <v>342</v>
      </c>
      <c r="AA7" s="12" t="s">
        <v>354</v>
      </c>
      <c r="AB7" s="14">
        <f>J7/$J$2</f>
        <v>0.4896972534115227</v>
      </c>
    </row>
    <row r="8" spans="1:28" x14ac:dyDescent="0.25">
      <c r="A8" t="s">
        <v>200</v>
      </c>
      <c r="B8" t="s">
        <v>344</v>
      </c>
      <c r="C8" t="s">
        <v>369</v>
      </c>
      <c r="D8">
        <v>32</v>
      </c>
      <c r="E8">
        <v>2</v>
      </c>
      <c r="H8" t="s">
        <v>342</v>
      </c>
      <c r="I8" t="s">
        <v>366</v>
      </c>
      <c r="J8" s="16">
        <f t="shared" si="0"/>
        <v>4762</v>
      </c>
      <c r="Z8" s="12" t="s">
        <v>342</v>
      </c>
      <c r="AA8" s="12" t="s">
        <v>366</v>
      </c>
      <c r="AB8" s="14">
        <f>J8/$J$2</f>
        <v>2.2747248547844691E-2</v>
      </c>
    </row>
    <row r="9" spans="1:28" x14ac:dyDescent="0.25">
      <c r="A9" t="s">
        <v>317</v>
      </c>
      <c r="B9" t="s">
        <v>344</v>
      </c>
      <c r="C9" t="s">
        <v>369</v>
      </c>
      <c r="D9">
        <v>17</v>
      </c>
      <c r="E9">
        <v>0</v>
      </c>
      <c r="H9" t="s">
        <v>337</v>
      </c>
      <c r="I9" t="s">
        <v>352</v>
      </c>
      <c r="J9" s="16">
        <f t="shared" si="0"/>
        <v>3273.181818181818</v>
      </c>
      <c r="Z9" s="12" t="s">
        <v>337</v>
      </c>
      <c r="AA9" s="12" t="s">
        <v>352</v>
      </c>
      <c r="AB9" s="14">
        <f>J9/$J$2</f>
        <v>1.5635422167254935E-2</v>
      </c>
    </row>
    <row r="10" spans="1:28" x14ac:dyDescent="0.25">
      <c r="A10" t="s">
        <v>259</v>
      </c>
      <c r="B10" t="s">
        <v>344</v>
      </c>
      <c r="C10" t="s">
        <v>369</v>
      </c>
      <c r="D10">
        <v>20</v>
      </c>
      <c r="E10">
        <v>0</v>
      </c>
      <c r="H10" t="s">
        <v>337</v>
      </c>
      <c r="I10" t="s">
        <v>353</v>
      </c>
      <c r="J10" s="16">
        <f t="shared" si="0"/>
        <v>3273.181818181818</v>
      </c>
      <c r="Z10" s="12" t="s">
        <v>337</v>
      </c>
      <c r="AA10" s="12" t="s">
        <v>353</v>
      </c>
      <c r="AB10" s="14">
        <f>J10/$J$2</f>
        <v>1.5635422167254935E-2</v>
      </c>
    </row>
    <row r="11" spans="1:28" x14ac:dyDescent="0.25">
      <c r="A11" t="s">
        <v>213</v>
      </c>
      <c r="B11" t="s">
        <v>344</v>
      </c>
      <c r="C11" t="s">
        <v>369</v>
      </c>
      <c r="D11">
        <v>4</v>
      </c>
      <c r="E11">
        <v>1</v>
      </c>
      <c r="H11" t="s">
        <v>347</v>
      </c>
      <c r="I11" t="s">
        <v>371</v>
      </c>
      <c r="J11" s="16">
        <f t="shared" si="0"/>
        <v>16</v>
      </c>
      <c r="Z11" s="12" t="s">
        <v>347</v>
      </c>
      <c r="AA11" s="12" t="s">
        <v>371</v>
      </c>
      <c r="AB11" s="14">
        <f>J11/$J$2</f>
        <v>7.6429226536227436E-5</v>
      </c>
    </row>
    <row r="12" spans="1:28" x14ac:dyDescent="0.25">
      <c r="A12" t="s">
        <v>230</v>
      </c>
      <c r="B12" t="s">
        <v>345</v>
      </c>
      <c r="C12" t="s">
        <v>363</v>
      </c>
      <c r="D12">
        <v>11</v>
      </c>
      <c r="E12">
        <v>1</v>
      </c>
      <c r="H12" t="s">
        <v>345</v>
      </c>
      <c r="I12" t="s">
        <v>363</v>
      </c>
      <c r="J12" s="16">
        <f t="shared" si="0"/>
        <v>735</v>
      </c>
      <c r="Z12" s="12" t="s">
        <v>345</v>
      </c>
      <c r="AA12" s="12" t="s">
        <v>363</v>
      </c>
      <c r="AB12" s="14">
        <f>J12/$J$2</f>
        <v>3.5109675940079477E-3</v>
      </c>
    </row>
    <row r="13" spans="1:28" x14ac:dyDescent="0.25">
      <c r="A13" t="s">
        <v>303</v>
      </c>
      <c r="B13" t="s">
        <v>344</v>
      </c>
      <c r="C13" t="s">
        <v>369</v>
      </c>
      <c r="D13">
        <v>21</v>
      </c>
      <c r="E13">
        <v>0</v>
      </c>
      <c r="H13" t="s">
        <v>336</v>
      </c>
      <c r="J13" s="16">
        <f t="shared" si="0"/>
        <v>319</v>
      </c>
      <c r="Z13" s="12" t="s">
        <v>336</v>
      </c>
      <c r="AA13" s="12"/>
      <c r="AB13" s="14">
        <f>J13/$J$2</f>
        <v>1.5238077040660345E-3</v>
      </c>
    </row>
    <row r="14" spans="1:28" x14ac:dyDescent="0.25">
      <c r="A14" t="s">
        <v>102</v>
      </c>
      <c r="B14" t="s">
        <v>344</v>
      </c>
      <c r="C14" t="s">
        <v>369</v>
      </c>
      <c r="D14">
        <v>22</v>
      </c>
      <c r="E14">
        <v>3</v>
      </c>
      <c r="H14" t="s">
        <v>340</v>
      </c>
      <c r="J14" s="16">
        <f t="shared" si="0"/>
        <v>3344.181818181818</v>
      </c>
      <c r="Z14" s="12" t="s">
        <v>340</v>
      </c>
      <c r="AA14" s="12"/>
      <c r="AB14" s="14">
        <f>J14/$J$2</f>
        <v>1.5974576860009443E-2</v>
      </c>
    </row>
    <row r="15" spans="1:28" x14ac:dyDescent="0.25">
      <c r="A15" t="s">
        <v>177</v>
      </c>
      <c r="B15" t="s">
        <v>342</v>
      </c>
      <c r="C15" t="s">
        <v>351</v>
      </c>
      <c r="D15">
        <v>174</v>
      </c>
      <c r="E15">
        <v>6</v>
      </c>
      <c r="H15" t="s">
        <v>346</v>
      </c>
      <c r="I15" t="s">
        <v>364</v>
      </c>
      <c r="J15" s="16">
        <f t="shared" si="0"/>
        <v>856</v>
      </c>
      <c r="Z15" s="12" t="s">
        <v>346</v>
      </c>
      <c r="AA15" s="12" t="s">
        <v>364</v>
      </c>
      <c r="AB15" s="14">
        <f>J15/$J$2</f>
        <v>4.0889636196881672E-3</v>
      </c>
    </row>
    <row r="16" spans="1:28" x14ac:dyDescent="0.25">
      <c r="A16" t="s">
        <v>188</v>
      </c>
      <c r="B16" t="s">
        <v>343</v>
      </c>
      <c r="C16" t="s">
        <v>358</v>
      </c>
      <c r="D16">
        <v>54</v>
      </c>
      <c r="E16">
        <v>10</v>
      </c>
      <c r="H16" t="s">
        <v>346</v>
      </c>
      <c r="I16" t="s">
        <v>365</v>
      </c>
      <c r="J16" s="16">
        <f t="shared" si="0"/>
        <v>203</v>
      </c>
      <c r="Z16" s="12" t="s">
        <v>346</v>
      </c>
      <c r="AA16" s="12" t="s">
        <v>365</v>
      </c>
      <c r="AB16" s="14">
        <f>J16/$J$2</f>
        <v>9.6969581167838555E-4</v>
      </c>
    </row>
    <row r="17" spans="1:28" x14ac:dyDescent="0.25">
      <c r="A17" t="s">
        <v>138</v>
      </c>
      <c r="B17" t="s">
        <v>342</v>
      </c>
      <c r="C17" t="s">
        <v>351</v>
      </c>
      <c r="D17">
        <v>524</v>
      </c>
      <c r="E17">
        <v>53</v>
      </c>
      <c r="H17" t="s">
        <v>346</v>
      </c>
      <c r="I17" t="s">
        <v>356</v>
      </c>
      <c r="J17" s="16">
        <f t="shared" si="0"/>
        <v>4448</v>
      </c>
      <c r="Z17" s="12" t="s">
        <v>346</v>
      </c>
      <c r="AA17" s="12" t="s">
        <v>356</v>
      </c>
      <c r="AB17" s="14">
        <f>J17/$J$2</f>
        <v>2.1247324977071227E-2</v>
      </c>
    </row>
    <row r="18" spans="1:28" x14ac:dyDescent="0.25">
      <c r="A18" t="s">
        <v>135</v>
      </c>
      <c r="B18" t="s">
        <v>343</v>
      </c>
      <c r="C18" t="s">
        <v>358</v>
      </c>
      <c r="D18">
        <v>114</v>
      </c>
      <c r="E18">
        <v>28</v>
      </c>
      <c r="H18" t="s">
        <v>346</v>
      </c>
      <c r="I18" t="s">
        <v>361</v>
      </c>
      <c r="J18" s="16">
        <f t="shared" si="0"/>
        <v>713</v>
      </c>
      <c r="Z18" s="12" t="s">
        <v>346</v>
      </c>
      <c r="AA18" s="12" t="s">
        <v>361</v>
      </c>
      <c r="AB18" s="14">
        <f>J18/$J$2</f>
        <v>3.4058774075206352E-3</v>
      </c>
    </row>
    <row r="19" spans="1:28" x14ac:dyDescent="0.25">
      <c r="A19" t="s">
        <v>76</v>
      </c>
      <c r="B19" t="s">
        <v>343</v>
      </c>
      <c r="C19" t="s">
        <v>358</v>
      </c>
      <c r="D19">
        <v>211</v>
      </c>
      <c r="E19">
        <v>56</v>
      </c>
      <c r="H19" t="s">
        <v>344</v>
      </c>
      <c r="I19" t="s">
        <v>369</v>
      </c>
      <c r="J19" s="16">
        <f t="shared" si="0"/>
        <v>2148</v>
      </c>
      <c r="Z19" s="12" t="s">
        <v>344</v>
      </c>
      <c r="AA19" s="12" t="s">
        <v>369</v>
      </c>
      <c r="AB19" s="14">
        <f>J19/$J$2</f>
        <v>1.0260623662488533E-2</v>
      </c>
    </row>
    <row r="20" spans="1:28" x14ac:dyDescent="0.25">
      <c r="A20" t="s">
        <v>159</v>
      </c>
      <c r="B20" t="s">
        <v>343</v>
      </c>
      <c r="C20" t="s">
        <v>358</v>
      </c>
      <c r="D20">
        <v>248</v>
      </c>
      <c r="E20">
        <v>45</v>
      </c>
      <c r="H20" t="s">
        <v>344</v>
      </c>
      <c r="I20" t="s">
        <v>357</v>
      </c>
      <c r="J20" s="16">
        <f t="shared" si="0"/>
        <v>5922.3484848484832</v>
      </c>
      <c r="Z20" s="12" t="s">
        <v>344</v>
      </c>
      <c r="AA20" s="12" t="s">
        <v>357</v>
      </c>
      <c r="AB20" s="14">
        <f>J20/$J$2</f>
        <v>2.8290032123435501E-2</v>
      </c>
    </row>
    <row r="21" spans="1:28" x14ac:dyDescent="0.25">
      <c r="A21" t="s">
        <v>206</v>
      </c>
      <c r="B21" t="s">
        <v>343</v>
      </c>
      <c r="C21" t="s">
        <v>358</v>
      </c>
      <c r="D21">
        <v>150</v>
      </c>
      <c r="E21">
        <v>28</v>
      </c>
      <c r="H21" t="s">
        <v>344</v>
      </c>
      <c r="I21" t="s">
        <v>362</v>
      </c>
      <c r="J21" s="16">
        <f t="shared" si="0"/>
        <v>185</v>
      </c>
      <c r="Z21" s="12" t="s">
        <v>344</v>
      </c>
      <c r="AA21" s="12" t="s">
        <v>362</v>
      </c>
      <c r="AB21" s="14">
        <f>J21/$J$2</f>
        <v>8.8371293182512968E-4</v>
      </c>
    </row>
    <row r="22" spans="1:28" x14ac:dyDescent="0.25">
      <c r="A22" t="s">
        <v>161</v>
      </c>
      <c r="B22" t="s">
        <v>343</v>
      </c>
      <c r="C22" t="s">
        <v>358</v>
      </c>
      <c r="D22">
        <v>44</v>
      </c>
      <c r="E22">
        <v>9</v>
      </c>
      <c r="H22" t="s">
        <v>344</v>
      </c>
      <c r="I22" t="s">
        <v>368</v>
      </c>
      <c r="J22" s="16">
        <f t="shared" si="0"/>
        <v>1356</v>
      </c>
      <c r="Z22" s="12" t="s">
        <v>344</v>
      </c>
      <c r="AA22" s="12" t="s">
        <v>368</v>
      </c>
      <c r="AB22" s="14">
        <f>J22/$J$2</f>
        <v>6.4773769489452748E-3</v>
      </c>
    </row>
    <row r="23" spans="1:28" x14ac:dyDescent="0.25">
      <c r="A23" t="s">
        <v>175</v>
      </c>
      <c r="B23" t="s">
        <v>343</v>
      </c>
      <c r="C23" t="s">
        <v>358</v>
      </c>
      <c r="D23">
        <v>18</v>
      </c>
      <c r="E23">
        <v>3</v>
      </c>
      <c r="H23" t="s">
        <v>344</v>
      </c>
      <c r="I23" t="s">
        <v>372</v>
      </c>
      <c r="J23" s="16">
        <f t="shared" si="0"/>
        <v>726</v>
      </c>
      <c r="Z23" s="12" t="s">
        <v>344</v>
      </c>
      <c r="AA23" s="12" t="s">
        <v>372</v>
      </c>
      <c r="AB23" s="14">
        <f>J23/$J$2</f>
        <v>3.4679761540813195E-3</v>
      </c>
    </row>
    <row r="24" spans="1:28" x14ac:dyDescent="0.25">
      <c r="A24" t="s">
        <v>205</v>
      </c>
      <c r="B24" t="s">
        <v>343</v>
      </c>
      <c r="C24" t="s">
        <v>358</v>
      </c>
      <c r="D24">
        <v>13</v>
      </c>
      <c r="E24">
        <v>3</v>
      </c>
      <c r="H24" t="s">
        <v>344</v>
      </c>
      <c r="I24" t="s">
        <v>367</v>
      </c>
      <c r="J24" s="16">
        <f t="shared" si="0"/>
        <v>17.5</v>
      </c>
      <c r="Z24" s="12" t="s">
        <v>344</v>
      </c>
      <c r="AA24" s="12" t="s">
        <v>367</v>
      </c>
      <c r="AB24" s="14">
        <f>J24/$J$2</f>
        <v>8.3594466523998753E-5</v>
      </c>
    </row>
    <row r="25" spans="1:28" x14ac:dyDescent="0.25">
      <c r="A25" t="s">
        <v>99</v>
      </c>
      <c r="B25" t="s">
        <v>342</v>
      </c>
      <c r="C25" t="s">
        <v>362</v>
      </c>
      <c r="D25">
        <v>482</v>
      </c>
      <c r="E25">
        <v>62</v>
      </c>
      <c r="H25" t="s">
        <v>343</v>
      </c>
      <c r="I25" t="s">
        <v>358</v>
      </c>
      <c r="J25" s="16">
        <f t="shared" si="0"/>
        <v>7713.8484848484832</v>
      </c>
      <c r="Z25" s="12" t="s">
        <v>343</v>
      </c>
      <c r="AA25" s="12" t="s">
        <v>358</v>
      </c>
      <c r="AB25" s="14">
        <f>J25/$J$2</f>
        <v>3.6847717082163715E-2</v>
      </c>
    </row>
    <row r="26" spans="1:28" x14ac:dyDescent="0.25">
      <c r="A26" t="s">
        <v>84</v>
      </c>
      <c r="B26" t="s">
        <v>342</v>
      </c>
      <c r="C26" t="s">
        <v>354</v>
      </c>
      <c r="D26">
        <v>283</v>
      </c>
      <c r="E26">
        <v>17</v>
      </c>
      <c r="H26" t="s">
        <v>343</v>
      </c>
      <c r="I26" t="s">
        <v>359</v>
      </c>
      <c r="J26" s="16">
        <f t="shared" si="0"/>
        <v>16891.666666666668</v>
      </c>
      <c r="Z26" s="12" t="s">
        <v>343</v>
      </c>
      <c r="AA26" s="12" t="s">
        <v>359</v>
      </c>
      <c r="AB26" s="14">
        <f>J26/$J$2</f>
        <v>8.068856364006928E-2</v>
      </c>
    </row>
    <row r="27" spans="1:28" x14ac:dyDescent="0.25">
      <c r="A27" t="s">
        <v>45</v>
      </c>
      <c r="B27" t="s">
        <v>342</v>
      </c>
      <c r="C27" t="s">
        <v>354</v>
      </c>
      <c r="D27">
        <v>294</v>
      </c>
      <c r="E27">
        <v>91</v>
      </c>
      <c r="H27" t="s">
        <v>338</v>
      </c>
      <c r="J27" s="16">
        <f t="shared" si="0"/>
        <v>3273.181818181818</v>
      </c>
      <c r="Z27" s="12" t="s">
        <v>338</v>
      </c>
      <c r="AA27" s="12"/>
      <c r="AB27" s="14">
        <f>J27/$J$2</f>
        <v>1.5635422167254935E-2</v>
      </c>
    </row>
    <row r="28" spans="1:28" x14ac:dyDescent="0.25">
      <c r="A28" t="s">
        <v>187</v>
      </c>
      <c r="B28" t="s">
        <v>342</v>
      </c>
      <c r="C28" t="s">
        <v>354</v>
      </c>
      <c r="D28">
        <v>54</v>
      </c>
      <c r="E28">
        <v>2</v>
      </c>
      <c r="H28" t="s">
        <v>338</v>
      </c>
      <c r="I28" t="s">
        <v>338</v>
      </c>
      <c r="J28" s="16">
        <f t="shared" si="0"/>
        <v>3276.181818181818</v>
      </c>
      <c r="Z28" s="12" t="s">
        <v>338</v>
      </c>
      <c r="AA28" s="12" t="s">
        <v>338</v>
      </c>
      <c r="AB28" s="14">
        <f>J28/$J$2</f>
        <v>1.5649752647230477E-2</v>
      </c>
    </row>
    <row r="29" spans="1:28" x14ac:dyDescent="0.25">
      <c r="A29" t="s">
        <v>153</v>
      </c>
      <c r="B29" t="s">
        <v>344</v>
      </c>
      <c r="C29" t="s">
        <v>369</v>
      </c>
      <c r="D29">
        <v>50</v>
      </c>
      <c r="E29">
        <v>5</v>
      </c>
      <c r="H29" t="s">
        <v>339</v>
      </c>
      <c r="I29" t="s">
        <v>355</v>
      </c>
      <c r="J29" s="16">
        <f t="shared" si="0"/>
        <v>3276.181818181818</v>
      </c>
      <c r="Z29" s="12" t="s">
        <v>339</v>
      </c>
      <c r="AA29" s="12" t="s">
        <v>355</v>
      </c>
      <c r="AB29" s="14">
        <f>J29/$J$2</f>
        <v>1.5649752647230477E-2</v>
      </c>
    </row>
    <row r="30" spans="1:28" x14ac:dyDescent="0.25">
      <c r="A30" t="s">
        <v>211</v>
      </c>
      <c r="B30" t="s">
        <v>344</v>
      </c>
      <c r="C30" t="s">
        <v>369</v>
      </c>
      <c r="D30">
        <v>7</v>
      </c>
      <c r="E30">
        <v>1</v>
      </c>
      <c r="H30" t="s">
        <v>341</v>
      </c>
      <c r="I30" t="s">
        <v>360</v>
      </c>
      <c r="J30" s="16">
        <f t="shared" si="0"/>
        <v>346</v>
      </c>
      <c r="Z30" s="12" t="s">
        <v>341</v>
      </c>
      <c r="AA30" s="12" t="s">
        <v>360</v>
      </c>
      <c r="AB30" s="14">
        <f>J30/$J$2</f>
        <v>1.6527820238459183E-3</v>
      </c>
    </row>
    <row r="31" spans="1:28" x14ac:dyDescent="0.25">
      <c r="A31" t="s">
        <v>198</v>
      </c>
      <c r="B31" t="s">
        <v>345</v>
      </c>
      <c r="C31" t="s">
        <v>363</v>
      </c>
      <c r="D31">
        <v>27</v>
      </c>
      <c r="E31">
        <v>2</v>
      </c>
      <c r="H31" t="s">
        <v>341</v>
      </c>
      <c r="I31" t="s">
        <v>373</v>
      </c>
      <c r="J31" s="16">
        <f t="shared" si="0"/>
        <v>7</v>
      </c>
      <c r="Z31" s="12" t="s">
        <v>341</v>
      </c>
      <c r="AA31" s="12" t="s">
        <v>373</v>
      </c>
      <c r="AB31" s="14">
        <f>J31/$J$2</f>
        <v>3.3437786609599504E-5</v>
      </c>
    </row>
    <row r="32" spans="1:28" x14ac:dyDescent="0.25">
      <c r="A32" t="s">
        <v>264</v>
      </c>
      <c r="B32" t="s">
        <v>345</v>
      </c>
      <c r="C32" t="s">
        <v>363</v>
      </c>
      <c r="D32">
        <v>13</v>
      </c>
      <c r="E32">
        <v>0</v>
      </c>
      <c r="H32" t="s">
        <v>341</v>
      </c>
      <c r="I32" t="s">
        <v>350</v>
      </c>
      <c r="J32" s="16">
        <f t="shared" si="0"/>
        <v>6201.6818181818171</v>
      </c>
      <c r="Z32" s="12" t="s">
        <v>341</v>
      </c>
      <c r="AA32" s="12" t="s">
        <v>350</v>
      </c>
      <c r="AB32" s="14">
        <f>J32/$J$2</f>
        <v>2.9624359036713808E-2</v>
      </c>
    </row>
    <row r="33" spans="1:28" x14ac:dyDescent="0.25">
      <c r="A33" t="s">
        <v>144</v>
      </c>
      <c r="B33" t="s">
        <v>344</v>
      </c>
      <c r="C33" t="s">
        <v>357</v>
      </c>
      <c r="D33">
        <v>40.5</v>
      </c>
      <c r="E33">
        <v>2</v>
      </c>
      <c r="H33" t="s">
        <v>341</v>
      </c>
      <c r="I33" t="s">
        <v>349</v>
      </c>
      <c r="J33" s="16">
        <f t="shared" si="0"/>
        <v>3782.5</v>
      </c>
      <c r="Z33" s="12" t="s">
        <v>341</v>
      </c>
      <c r="AA33" s="12" t="s">
        <v>349</v>
      </c>
      <c r="AB33" s="14">
        <f>J33/$J$2</f>
        <v>1.8068346835830015E-2</v>
      </c>
    </row>
    <row r="34" spans="1:28" x14ac:dyDescent="0.25">
      <c r="A34" t="s">
        <v>144</v>
      </c>
      <c r="B34" t="s">
        <v>344</v>
      </c>
      <c r="C34" t="s">
        <v>369</v>
      </c>
      <c r="D34">
        <v>40.5</v>
      </c>
      <c r="E34">
        <v>2</v>
      </c>
    </row>
    <row r="35" spans="1:28" x14ac:dyDescent="0.25">
      <c r="A35" t="s">
        <v>204</v>
      </c>
      <c r="B35" t="s">
        <v>344</v>
      </c>
      <c r="C35" t="s">
        <v>357</v>
      </c>
      <c r="D35">
        <v>4</v>
      </c>
      <c r="E35">
        <v>0.5</v>
      </c>
      <c r="J35" s="16">
        <f>SUM(J38:J66)</f>
        <v>94582.000000000044</v>
      </c>
    </row>
    <row r="36" spans="1:28" x14ac:dyDescent="0.25">
      <c r="A36" t="s">
        <v>204</v>
      </c>
      <c r="B36" t="s">
        <v>344</v>
      </c>
      <c r="C36" t="s">
        <v>369</v>
      </c>
      <c r="D36">
        <v>4</v>
      </c>
      <c r="E36">
        <v>0.5</v>
      </c>
    </row>
    <row r="37" spans="1:28" x14ac:dyDescent="0.25">
      <c r="A37" t="s">
        <v>172</v>
      </c>
      <c r="B37" t="s">
        <v>344</v>
      </c>
      <c r="C37" t="s">
        <v>357</v>
      </c>
      <c r="D37">
        <v>19.5</v>
      </c>
      <c r="E37">
        <v>1</v>
      </c>
      <c r="H37" s="9" t="s">
        <v>410</v>
      </c>
      <c r="I37" s="9" t="s">
        <v>415</v>
      </c>
      <c r="J37" s="9" t="s">
        <v>403</v>
      </c>
      <c r="Z37" s="33" t="s">
        <v>410</v>
      </c>
      <c r="AA37" s="33" t="s">
        <v>415</v>
      </c>
      <c r="AB37" s="33" t="s">
        <v>414</v>
      </c>
    </row>
    <row r="38" spans="1:28" x14ac:dyDescent="0.25">
      <c r="A38" t="s">
        <v>172</v>
      </c>
      <c r="B38" t="s">
        <v>344</v>
      </c>
      <c r="C38" t="s">
        <v>369</v>
      </c>
      <c r="D38">
        <v>19.5</v>
      </c>
      <c r="E38">
        <v>1</v>
      </c>
      <c r="H38" t="s">
        <v>342</v>
      </c>
      <c r="I38" t="s">
        <v>351</v>
      </c>
      <c r="J38" s="16">
        <f>SUMIFS(E:E,B:B,H38,C:C,I38)</f>
        <v>7935.6363636363612</v>
      </c>
      <c r="Z38" s="12" t="s">
        <v>342</v>
      </c>
      <c r="AA38" s="12" t="s">
        <v>351</v>
      </c>
      <c r="AB38" s="14">
        <f>J38/$J$35</f>
        <v>8.3902183963506349E-2</v>
      </c>
    </row>
    <row r="39" spans="1:28" x14ac:dyDescent="0.25">
      <c r="A39" t="s">
        <v>142</v>
      </c>
      <c r="B39" t="s">
        <v>344</v>
      </c>
      <c r="C39" t="s">
        <v>362</v>
      </c>
      <c r="D39">
        <v>5</v>
      </c>
      <c r="E39">
        <v>1</v>
      </c>
      <c r="H39" t="s">
        <v>342</v>
      </c>
      <c r="I39" t="s">
        <v>362</v>
      </c>
      <c r="J39" s="16">
        <f t="shared" ref="J39:J66" si="1">SUMIFS(E:E,B:B,H39,C:C,I39)</f>
        <v>62</v>
      </c>
      <c r="Z39" s="12" t="s">
        <v>342</v>
      </c>
      <c r="AA39" s="12" t="s">
        <v>362</v>
      </c>
      <c r="AB39" s="14">
        <f t="shared" ref="AB39:AB66" si="2">J39/$J$35</f>
        <v>6.5551584868156704E-4</v>
      </c>
    </row>
    <row r="40" spans="1:28" x14ac:dyDescent="0.25">
      <c r="A40" t="s">
        <v>323</v>
      </c>
      <c r="B40" t="s">
        <v>344</v>
      </c>
      <c r="C40" t="s">
        <v>362</v>
      </c>
      <c r="D40">
        <v>5</v>
      </c>
      <c r="E40">
        <v>0</v>
      </c>
      <c r="H40" t="s">
        <v>342</v>
      </c>
      <c r="I40" t="s">
        <v>354</v>
      </c>
      <c r="J40" s="16">
        <f t="shared" si="1"/>
        <v>39216.636363636375</v>
      </c>
      <c r="Z40" s="12" t="s">
        <v>342</v>
      </c>
      <c r="AA40" s="12" t="s">
        <v>354</v>
      </c>
      <c r="AB40" s="14">
        <f t="shared" si="2"/>
        <v>0.41463107529589516</v>
      </c>
    </row>
    <row r="41" spans="1:28" x14ac:dyDescent="0.25">
      <c r="A41" t="s">
        <v>287</v>
      </c>
      <c r="B41" t="s">
        <v>344</v>
      </c>
      <c r="C41" t="s">
        <v>362</v>
      </c>
      <c r="D41">
        <v>4</v>
      </c>
      <c r="E41">
        <v>0</v>
      </c>
      <c r="H41" t="s">
        <v>342</v>
      </c>
      <c r="I41" t="s">
        <v>366</v>
      </c>
      <c r="J41" s="16">
        <f t="shared" si="1"/>
        <v>389</v>
      </c>
      <c r="Z41" s="12" t="s">
        <v>342</v>
      </c>
      <c r="AA41" s="12" t="s">
        <v>366</v>
      </c>
      <c r="AB41" s="14">
        <f t="shared" si="2"/>
        <v>4.1128333086633802E-3</v>
      </c>
    </row>
    <row r="42" spans="1:28" x14ac:dyDescent="0.25">
      <c r="A42" t="s">
        <v>321</v>
      </c>
      <c r="B42" t="s">
        <v>344</v>
      </c>
      <c r="C42" t="s">
        <v>362</v>
      </c>
      <c r="D42">
        <v>3</v>
      </c>
      <c r="E42">
        <v>0</v>
      </c>
      <c r="H42" t="s">
        <v>337</v>
      </c>
      <c r="I42" t="s">
        <v>352</v>
      </c>
      <c r="J42" s="16">
        <f t="shared" si="1"/>
        <v>3199.6363636363644</v>
      </c>
      <c r="Z42" s="12" t="s">
        <v>337</v>
      </c>
      <c r="AA42" s="12" t="s">
        <v>352</v>
      </c>
      <c r="AB42" s="14">
        <f t="shared" si="2"/>
        <v>3.3829231393249906E-2</v>
      </c>
    </row>
    <row r="43" spans="1:28" x14ac:dyDescent="0.25">
      <c r="A43" t="s">
        <v>310</v>
      </c>
      <c r="B43" t="s">
        <v>341</v>
      </c>
      <c r="C43" t="s">
        <v>373</v>
      </c>
      <c r="D43">
        <v>7</v>
      </c>
      <c r="E43">
        <v>0</v>
      </c>
      <c r="H43" t="s">
        <v>337</v>
      </c>
      <c r="I43" t="s">
        <v>353</v>
      </c>
      <c r="J43" s="16">
        <f t="shared" si="1"/>
        <v>3199.6363636363644</v>
      </c>
      <c r="Z43" s="12" t="s">
        <v>337</v>
      </c>
      <c r="AA43" s="12" t="s">
        <v>353</v>
      </c>
      <c r="AB43" s="14">
        <f t="shared" si="2"/>
        <v>3.3829231393249906E-2</v>
      </c>
    </row>
    <row r="44" spans="1:28" x14ac:dyDescent="0.25">
      <c r="A44" t="s">
        <v>8</v>
      </c>
      <c r="B44" t="s">
        <v>342</v>
      </c>
      <c r="C44" t="s">
        <v>351</v>
      </c>
      <c r="D44">
        <v>150</v>
      </c>
      <c r="E44">
        <v>108</v>
      </c>
      <c r="H44" t="s">
        <v>347</v>
      </c>
      <c r="I44" t="s">
        <v>371</v>
      </c>
      <c r="J44" s="16">
        <f t="shared" si="1"/>
        <v>1</v>
      </c>
      <c r="Z44" s="12" t="s">
        <v>347</v>
      </c>
      <c r="AA44" s="12" t="s">
        <v>371</v>
      </c>
      <c r="AB44" s="14">
        <f t="shared" si="2"/>
        <v>1.0572836269057532E-5</v>
      </c>
    </row>
    <row r="45" spans="1:28" x14ac:dyDescent="0.25">
      <c r="A45" t="s">
        <v>98</v>
      </c>
      <c r="B45" t="s">
        <v>342</v>
      </c>
      <c r="C45" t="s">
        <v>354</v>
      </c>
      <c r="D45">
        <v>1675</v>
      </c>
      <c r="E45">
        <v>96</v>
      </c>
      <c r="H45" t="s">
        <v>345</v>
      </c>
      <c r="I45" t="s">
        <v>363</v>
      </c>
      <c r="J45" s="16">
        <f t="shared" si="1"/>
        <v>81</v>
      </c>
      <c r="Z45" s="12" t="s">
        <v>345</v>
      </c>
      <c r="AA45" s="12" t="s">
        <v>363</v>
      </c>
      <c r="AB45" s="14">
        <f t="shared" si="2"/>
        <v>8.5639973779366013E-4</v>
      </c>
    </row>
    <row r="46" spans="1:28" x14ac:dyDescent="0.25">
      <c r="A46" t="s">
        <v>82</v>
      </c>
      <c r="B46" t="s">
        <v>342</v>
      </c>
      <c r="C46" t="s">
        <v>354</v>
      </c>
      <c r="D46">
        <v>3674</v>
      </c>
      <c r="E46">
        <v>238</v>
      </c>
      <c r="H46" t="s">
        <v>336</v>
      </c>
      <c r="J46" s="16">
        <f t="shared" si="1"/>
        <v>89.5</v>
      </c>
      <c r="Z46" s="12" t="s">
        <v>336</v>
      </c>
      <c r="AA46" s="12"/>
      <c r="AB46" s="14">
        <f t="shared" si="2"/>
        <v>9.4626884608064912E-4</v>
      </c>
    </row>
    <row r="47" spans="1:28" x14ac:dyDescent="0.25">
      <c r="A47" t="s">
        <v>18</v>
      </c>
      <c r="B47" t="s">
        <v>337</v>
      </c>
      <c r="C47" t="s">
        <v>352</v>
      </c>
      <c r="D47">
        <v>9.0909090909090912E-2</v>
      </c>
      <c r="E47">
        <v>9.0909090909090912E-2</v>
      </c>
      <c r="H47" t="s">
        <v>340</v>
      </c>
      <c r="J47" s="16">
        <f t="shared" si="1"/>
        <v>3206.6363636363644</v>
      </c>
      <c r="Z47" s="12" t="s">
        <v>340</v>
      </c>
      <c r="AA47" s="12"/>
      <c r="AB47" s="14">
        <f t="shared" si="2"/>
        <v>3.3903241247133314E-2</v>
      </c>
    </row>
    <row r="48" spans="1:28" x14ac:dyDescent="0.25">
      <c r="A48" t="s">
        <v>18</v>
      </c>
      <c r="B48" t="s">
        <v>337</v>
      </c>
      <c r="C48" t="s">
        <v>353</v>
      </c>
      <c r="D48">
        <v>9.0909090909090912E-2</v>
      </c>
      <c r="E48">
        <v>9.0909090909090912E-2</v>
      </c>
      <c r="H48" t="s">
        <v>346</v>
      </c>
      <c r="I48" t="s">
        <v>364</v>
      </c>
      <c r="J48" s="16">
        <f t="shared" si="1"/>
        <v>243.5</v>
      </c>
      <c r="Z48" s="12" t="s">
        <v>346</v>
      </c>
      <c r="AA48" s="12" t="s">
        <v>364</v>
      </c>
      <c r="AB48" s="14">
        <f t="shared" si="2"/>
        <v>2.5744856315155092E-3</v>
      </c>
    </row>
    <row r="49" spans="1:28" x14ac:dyDescent="0.25">
      <c r="A49" t="s">
        <v>18</v>
      </c>
      <c r="B49" t="s">
        <v>340</v>
      </c>
      <c r="C49" t="s">
        <v>399</v>
      </c>
      <c r="D49">
        <v>9.0909090909090912E-2</v>
      </c>
      <c r="E49">
        <v>9.0909090909090912E-2</v>
      </c>
      <c r="H49" t="s">
        <v>346</v>
      </c>
      <c r="I49" t="s">
        <v>365</v>
      </c>
      <c r="J49" s="16">
        <f t="shared" si="1"/>
        <v>67</v>
      </c>
      <c r="Z49" s="12" t="s">
        <v>346</v>
      </c>
      <c r="AA49" s="12" t="s">
        <v>365</v>
      </c>
      <c r="AB49" s="14">
        <f t="shared" si="2"/>
        <v>7.0838003002685469E-4</v>
      </c>
    </row>
    <row r="50" spans="1:28" x14ac:dyDescent="0.25">
      <c r="A50" t="s">
        <v>18</v>
      </c>
      <c r="B50" t="s">
        <v>344</v>
      </c>
      <c r="C50" t="s">
        <v>357</v>
      </c>
      <c r="D50">
        <v>9.0909090909090912E-2</v>
      </c>
      <c r="E50">
        <v>9.0909090909090912E-2</v>
      </c>
      <c r="H50" t="s">
        <v>346</v>
      </c>
      <c r="I50" t="s">
        <v>356</v>
      </c>
      <c r="J50" s="16">
        <f t="shared" si="1"/>
        <v>1948</v>
      </c>
      <c r="Z50" s="12" t="s">
        <v>346</v>
      </c>
      <c r="AA50" s="12" t="s">
        <v>356</v>
      </c>
      <c r="AB50" s="14">
        <f t="shared" si="2"/>
        <v>2.0595885052124074E-2</v>
      </c>
    </row>
    <row r="51" spans="1:28" x14ac:dyDescent="0.25">
      <c r="A51" t="s">
        <v>18</v>
      </c>
      <c r="B51" t="s">
        <v>338</v>
      </c>
      <c r="C51" t="s">
        <v>399</v>
      </c>
      <c r="D51">
        <v>9.0909090909090912E-2</v>
      </c>
      <c r="E51">
        <v>9.0909090909090912E-2</v>
      </c>
      <c r="H51" t="s">
        <v>346</v>
      </c>
      <c r="I51" t="s">
        <v>361</v>
      </c>
      <c r="J51" s="16">
        <f t="shared" si="1"/>
        <v>101</v>
      </c>
      <c r="Z51" s="12" t="s">
        <v>346</v>
      </c>
      <c r="AA51" s="12" t="s">
        <v>361</v>
      </c>
      <c r="AB51" s="14">
        <f t="shared" si="2"/>
        <v>1.0678564631748108E-3</v>
      </c>
    </row>
    <row r="52" spans="1:28" x14ac:dyDescent="0.25">
      <c r="A52" t="s">
        <v>18</v>
      </c>
      <c r="B52" t="s">
        <v>338</v>
      </c>
      <c r="C52" t="s">
        <v>338</v>
      </c>
      <c r="D52">
        <v>9.0909090909090912E-2</v>
      </c>
      <c r="E52">
        <v>9.0909090909090912E-2</v>
      </c>
      <c r="H52" t="s">
        <v>344</v>
      </c>
      <c r="I52" t="s">
        <v>369</v>
      </c>
      <c r="J52" s="16">
        <f t="shared" si="1"/>
        <v>196.5</v>
      </c>
      <c r="Z52" s="12" t="s">
        <v>344</v>
      </c>
      <c r="AA52" s="12" t="s">
        <v>369</v>
      </c>
      <c r="AB52" s="14">
        <f t="shared" si="2"/>
        <v>2.0775623268698053E-3</v>
      </c>
    </row>
    <row r="53" spans="1:28" x14ac:dyDescent="0.25">
      <c r="A53" t="s">
        <v>18</v>
      </c>
      <c r="B53" t="s">
        <v>343</v>
      </c>
      <c r="C53" t="s">
        <v>358</v>
      </c>
      <c r="D53">
        <v>9.0909090909090912E-2</v>
      </c>
      <c r="E53">
        <v>9.0909090909090912E-2</v>
      </c>
      <c r="H53" t="s">
        <v>344</v>
      </c>
      <c r="I53" t="s">
        <v>357</v>
      </c>
      <c r="J53" s="16">
        <f t="shared" si="1"/>
        <v>3792.1363636363644</v>
      </c>
      <c r="Z53" s="12" t="s">
        <v>344</v>
      </c>
      <c r="AA53" s="12" t="s">
        <v>357</v>
      </c>
      <c r="AB53" s="14">
        <f t="shared" si="2"/>
        <v>4.0093636882666497E-2</v>
      </c>
    </row>
    <row r="54" spans="1:28" x14ac:dyDescent="0.25">
      <c r="A54" t="s">
        <v>18</v>
      </c>
      <c r="B54" t="s">
        <v>339</v>
      </c>
      <c r="C54" t="s">
        <v>355</v>
      </c>
      <c r="D54">
        <v>9.0909090909090912E-2</v>
      </c>
      <c r="E54">
        <v>9.0909090909090912E-2</v>
      </c>
      <c r="H54" t="s">
        <v>344</v>
      </c>
      <c r="I54" t="s">
        <v>362</v>
      </c>
      <c r="J54" s="16">
        <f t="shared" si="1"/>
        <v>8</v>
      </c>
      <c r="Z54" s="12" t="s">
        <v>344</v>
      </c>
      <c r="AA54" s="12" t="s">
        <v>362</v>
      </c>
      <c r="AB54" s="14">
        <f t="shared" si="2"/>
        <v>8.4582690152460257E-5</v>
      </c>
    </row>
    <row r="55" spans="1:28" x14ac:dyDescent="0.25">
      <c r="A55" t="s">
        <v>18</v>
      </c>
      <c r="B55" t="s">
        <v>341</v>
      </c>
      <c r="C55" t="s">
        <v>350</v>
      </c>
      <c r="D55">
        <v>9.0909090909090912E-2</v>
      </c>
      <c r="E55">
        <v>9.0909090909090912E-2</v>
      </c>
      <c r="H55" t="s">
        <v>344</v>
      </c>
      <c r="I55" t="s">
        <v>368</v>
      </c>
      <c r="J55" s="16">
        <f t="shared" si="1"/>
        <v>88</v>
      </c>
      <c r="Z55" s="12" t="s">
        <v>344</v>
      </c>
      <c r="AA55" s="12" t="s">
        <v>368</v>
      </c>
      <c r="AB55" s="14">
        <f t="shared" si="2"/>
        <v>9.3040959167706291E-4</v>
      </c>
    </row>
    <row r="56" spans="1:28" x14ac:dyDescent="0.25">
      <c r="A56" t="s">
        <v>18</v>
      </c>
      <c r="B56" t="s">
        <v>342</v>
      </c>
      <c r="C56" t="s">
        <v>351</v>
      </c>
      <c r="D56">
        <v>9.0909090909090912E-2</v>
      </c>
      <c r="E56">
        <v>9.0909090909090912E-2</v>
      </c>
      <c r="H56" t="s">
        <v>344</v>
      </c>
      <c r="I56" t="s">
        <v>372</v>
      </c>
      <c r="J56" s="16">
        <f t="shared" si="1"/>
        <v>123</v>
      </c>
      <c r="Z56" s="12" t="s">
        <v>344</v>
      </c>
      <c r="AA56" s="12" t="s">
        <v>372</v>
      </c>
      <c r="AB56" s="14">
        <f t="shared" si="2"/>
        <v>1.3004588610940765E-3</v>
      </c>
    </row>
    <row r="57" spans="1:28" x14ac:dyDescent="0.25">
      <c r="A57" t="s">
        <v>18</v>
      </c>
      <c r="B57" t="s">
        <v>342</v>
      </c>
      <c r="C57" t="s">
        <v>354</v>
      </c>
      <c r="D57">
        <v>9.0909090909090912E-2</v>
      </c>
      <c r="E57">
        <v>9.0909090909090912E-2</v>
      </c>
      <c r="H57" t="s">
        <v>344</v>
      </c>
      <c r="I57" t="s">
        <v>367</v>
      </c>
      <c r="J57" s="16">
        <f t="shared" si="1"/>
        <v>3</v>
      </c>
      <c r="Z57" s="12" t="s">
        <v>344</v>
      </c>
      <c r="AA57" s="12" t="s">
        <v>367</v>
      </c>
      <c r="AB57" s="14">
        <f t="shared" si="2"/>
        <v>3.17185088071726E-5</v>
      </c>
    </row>
    <row r="58" spans="1:28" x14ac:dyDescent="0.25">
      <c r="A58" t="s">
        <v>214</v>
      </c>
      <c r="B58" t="s">
        <v>344</v>
      </c>
      <c r="C58" t="s">
        <v>357</v>
      </c>
      <c r="D58">
        <v>11.5</v>
      </c>
      <c r="E58">
        <v>0.5</v>
      </c>
      <c r="H58" t="s">
        <v>343</v>
      </c>
      <c r="I58" t="s">
        <v>358</v>
      </c>
      <c r="J58" s="16">
        <f t="shared" si="1"/>
        <v>3747.6363636363644</v>
      </c>
      <c r="Z58" s="12" t="s">
        <v>343</v>
      </c>
      <c r="AA58" s="12" t="s">
        <v>358</v>
      </c>
      <c r="AB58" s="14">
        <f t="shared" si="2"/>
        <v>3.9623145668693439E-2</v>
      </c>
    </row>
    <row r="59" spans="1:28" x14ac:dyDescent="0.25">
      <c r="A59" t="s">
        <v>214</v>
      </c>
      <c r="B59" t="s">
        <v>344</v>
      </c>
      <c r="C59" t="s">
        <v>369</v>
      </c>
      <c r="D59">
        <v>11.5</v>
      </c>
      <c r="E59">
        <v>0.5</v>
      </c>
      <c r="H59" t="s">
        <v>343</v>
      </c>
      <c r="I59" t="s">
        <v>359</v>
      </c>
      <c r="J59" s="16">
        <f t="shared" si="1"/>
        <v>11501.000000000002</v>
      </c>
      <c r="Z59" s="12" t="s">
        <v>343</v>
      </c>
      <c r="AA59" s="12" t="s">
        <v>359</v>
      </c>
      <c r="AB59" s="14">
        <f t="shared" si="2"/>
        <v>0.1215981899304307</v>
      </c>
    </row>
    <row r="60" spans="1:28" x14ac:dyDescent="0.25">
      <c r="A60" t="s">
        <v>178</v>
      </c>
      <c r="B60" t="s">
        <v>344</v>
      </c>
      <c r="C60" t="s">
        <v>357</v>
      </c>
      <c r="D60">
        <v>40.5</v>
      </c>
      <c r="E60">
        <v>1.5</v>
      </c>
      <c r="H60" t="s">
        <v>338</v>
      </c>
      <c r="J60" s="16">
        <f t="shared" si="1"/>
        <v>3199.6363636363644</v>
      </c>
      <c r="Z60" s="12" t="s">
        <v>338</v>
      </c>
      <c r="AA60" s="12"/>
      <c r="AB60" s="14">
        <f t="shared" si="2"/>
        <v>3.3829231393249906E-2</v>
      </c>
    </row>
    <row r="61" spans="1:28" x14ac:dyDescent="0.25">
      <c r="A61" t="s">
        <v>178</v>
      </c>
      <c r="B61" t="s">
        <v>344</v>
      </c>
      <c r="C61" t="s">
        <v>369</v>
      </c>
      <c r="D61">
        <v>40.5</v>
      </c>
      <c r="E61">
        <v>1.5</v>
      </c>
      <c r="H61" t="s">
        <v>338</v>
      </c>
      <c r="I61" t="s">
        <v>338</v>
      </c>
      <c r="J61" s="16">
        <f t="shared" si="1"/>
        <v>3199.6363636363644</v>
      </c>
      <c r="Z61" s="12" t="s">
        <v>338</v>
      </c>
      <c r="AA61" s="12" t="s">
        <v>338</v>
      </c>
      <c r="AB61" s="14">
        <f t="shared" si="2"/>
        <v>3.3829231393249906E-2</v>
      </c>
    </row>
    <row r="62" spans="1:28" x14ac:dyDescent="0.25">
      <c r="A62" t="s">
        <v>156</v>
      </c>
      <c r="B62" t="s">
        <v>344</v>
      </c>
      <c r="C62" t="s">
        <v>369</v>
      </c>
      <c r="D62">
        <v>86</v>
      </c>
      <c r="E62">
        <v>5</v>
      </c>
      <c r="H62" t="s">
        <v>339</v>
      </c>
      <c r="I62" t="s">
        <v>355</v>
      </c>
      <c r="J62" s="16">
        <f t="shared" si="1"/>
        <v>3202.6363636363644</v>
      </c>
      <c r="Z62" s="12" t="s">
        <v>339</v>
      </c>
      <c r="AA62" s="12" t="s">
        <v>355</v>
      </c>
      <c r="AB62" s="14">
        <f t="shared" si="2"/>
        <v>3.3860949902057083E-2</v>
      </c>
    </row>
    <row r="63" spans="1:28" x14ac:dyDescent="0.25">
      <c r="A63" t="s">
        <v>197</v>
      </c>
      <c r="B63" t="s">
        <v>344</v>
      </c>
      <c r="C63" t="s">
        <v>369</v>
      </c>
      <c r="D63">
        <v>26</v>
      </c>
      <c r="E63">
        <v>2</v>
      </c>
      <c r="H63" t="s">
        <v>341</v>
      </c>
      <c r="I63" t="s">
        <v>360</v>
      </c>
      <c r="J63" s="16">
        <f t="shared" si="1"/>
        <v>346</v>
      </c>
      <c r="Z63" s="12" t="s">
        <v>341</v>
      </c>
      <c r="AA63" s="12" t="s">
        <v>360</v>
      </c>
      <c r="AB63" s="14">
        <f t="shared" si="2"/>
        <v>3.6582013490939064E-3</v>
      </c>
    </row>
    <row r="64" spans="1:28" x14ac:dyDescent="0.25">
      <c r="A64" t="s">
        <v>34</v>
      </c>
      <c r="B64" t="s">
        <v>342</v>
      </c>
      <c r="C64" t="s">
        <v>351</v>
      </c>
      <c r="D64">
        <v>11073</v>
      </c>
      <c r="E64">
        <v>2360</v>
      </c>
      <c r="H64" t="s">
        <v>341</v>
      </c>
      <c r="I64" t="s">
        <v>373</v>
      </c>
      <c r="J64" s="16">
        <f t="shared" si="1"/>
        <v>0</v>
      </c>
      <c r="Z64" s="12" t="s">
        <v>341</v>
      </c>
      <c r="AA64" s="12" t="s">
        <v>373</v>
      </c>
      <c r="AB64" s="14">
        <f t="shared" si="2"/>
        <v>0</v>
      </c>
    </row>
    <row r="65" spans="1:28" x14ac:dyDescent="0.25">
      <c r="A65" t="s">
        <v>43</v>
      </c>
      <c r="B65" t="s">
        <v>342</v>
      </c>
      <c r="C65" t="s">
        <v>351</v>
      </c>
      <c r="D65">
        <v>6769</v>
      </c>
      <c r="E65">
        <v>1656</v>
      </c>
      <c r="H65" t="s">
        <v>341</v>
      </c>
      <c r="I65" t="s">
        <v>350</v>
      </c>
      <c r="J65" s="16">
        <f t="shared" si="1"/>
        <v>3915.6363636363644</v>
      </c>
      <c r="Z65" s="12" t="s">
        <v>341</v>
      </c>
      <c r="AA65" s="12" t="s">
        <v>350</v>
      </c>
      <c r="AB65" s="14">
        <f t="shared" si="2"/>
        <v>4.13993821618951E-2</v>
      </c>
    </row>
    <row r="66" spans="1:28" x14ac:dyDescent="0.25">
      <c r="A66" t="s">
        <v>318</v>
      </c>
      <c r="B66" t="s">
        <v>344</v>
      </c>
      <c r="C66" t="s">
        <v>369</v>
      </c>
      <c r="D66">
        <v>26</v>
      </c>
      <c r="E66">
        <v>0</v>
      </c>
      <c r="H66" t="s">
        <v>341</v>
      </c>
      <c r="I66" t="s">
        <v>349</v>
      </c>
      <c r="J66" s="16">
        <f t="shared" si="1"/>
        <v>1519</v>
      </c>
      <c r="Z66" s="12" t="s">
        <v>341</v>
      </c>
      <c r="AA66" s="12" t="s">
        <v>349</v>
      </c>
      <c r="AB66" s="14">
        <f t="shared" si="2"/>
        <v>1.6060138292698391E-2</v>
      </c>
    </row>
    <row r="67" spans="1:28" x14ac:dyDescent="0.25">
      <c r="A67" t="s">
        <v>145</v>
      </c>
      <c r="B67" t="s">
        <v>344</v>
      </c>
      <c r="C67" t="s">
        <v>369</v>
      </c>
      <c r="D67">
        <v>72</v>
      </c>
      <c r="E67">
        <v>6</v>
      </c>
    </row>
    <row r="68" spans="1:28" x14ac:dyDescent="0.25">
      <c r="A68" t="s">
        <v>13</v>
      </c>
      <c r="B68" t="s">
        <v>342</v>
      </c>
      <c r="C68" t="s">
        <v>351</v>
      </c>
      <c r="D68">
        <v>150</v>
      </c>
      <c r="E68">
        <v>87</v>
      </c>
    </row>
    <row r="69" spans="1:28" x14ac:dyDescent="0.25">
      <c r="A69" t="s">
        <v>97</v>
      </c>
      <c r="B69" t="s">
        <v>344</v>
      </c>
      <c r="C69" t="s">
        <v>369</v>
      </c>
      <c r="D69">
        <v>155</v>
      </c>
      <c r="E69">
        <v>16</v>
      </c>
    </row>
    <row r="70" spans="1:28" x14ac:dyDescent="0.25">
      <c r="A70" t="s">
        <v>121</v>
      </c>
      <c r="B70" t="s">
        <v>346</v>
      </c>
      <c r="C70" t="s">
        <v>364</v>
      </c>
      <c r="D70">
        <v>24</v>
      </c>
      <c r="E70">
        <v>6</v>
      </c>
    </row>
    <row r="71" spans="1:28" x14ac:dyDescent="0.25">
      <c r="A71" t="s">
        <v>171</v>
      </c>
      <c r="B71" t="s">
        <v>346</v>
      </c>
      <c r="C71" t="s">
        <v>364</v>
      </c>
      <c r="D71">
        <v>6</v>
      </c>
      <c r="E71">
        <v>2</v>
      </c>
    </row>
    <row r="72" spans="1:28" x14ac:dyDescent="0.25">
      <c r="A72" t="s">
        <v>299</v>
      </c>
      <c r="B72" t="s">
        <v>344</v>
      </c>
      <c r="C72" t="s">
        <v>369</v>
      </c>
      <c r="D72">
        <v>8</v>
      </c>
      <c r="E72">
        <v>0</v>
      </c>
    </row>
    <row r="73" spans="1:28" x14ac:dyDescent="0.25">
      <c r="A73" t="s">
        <v>274</v>
      </c>
      <c r="B73" t="s">
        <v>344</v>
      </c>
      <c r="C73" t="s">
        <v>369</v>
      </c>
      <c r="D73">
        <v>18</v>
      </c>
      <c r="E73">
        <v>0</v>
      </c>
    </row>
    <row r="74" spans="1:28" x14ac:dyDescent="0.25">
      <c r="A74" t="s">
        <v>114</v>
      </c>
      <c r="B74" t="s">
        <v>344</v>
      </c>
      <c r="C74" t="s">
        <v>369</v>
      </c>
      <c r="D74">
        <v>100</v>
      </c>
      <c r="E74">
        <v>10</v>
      </c>
    </row>
    <row r="75" spans="1:28" x14ac:dyDescent="0.25">
      <c r="A75" t="s">
        <v>33</v>
      </c>
      <c r="B75" t="s">
        <v>345</v>
      </c>
      <c r="C75" t="s">
        <v>363</v>
      </c>
      <c r="D75">
        <v>20</v>
      </c>
      <c r="E75">
        <v>4</v>
      </c>
    </row>
    <row r="76" spans="1:28" x14ac:dyDescent="0.25">
      <c r="A76" t="s">
        <v>316</v>
      </c>
      <c r="B76" t="s">
        <v>345</v>
      </c>
      <c r="C76" t="s">
        <v>363</v>
      </c>
      <c r="D76">
        <v>44</v>
      </c>
      <c r="E76">
        <v>0</v>
      </c>
    </row>
    <row r="77" spans="1:28" x14ac:dyDescent="0.25">
      <c r="A77" t="s">
        <v>119</v>
      </c>
      <c r="B77" t="s">
        <v>345</v>
      </c>
      <c r="C77" t="s">
        <v>363</v>
      </c>
      <c r="D77">
        <v>48</v>
      </c>
      <c r="E77">
        <v>2</v>
      </c>
    </row>
    <row r="78" spans="1:28" x14ac:dyDescent="0.25">
      <c r="A78" t="s">
        <v>275</v>
      </c>
      <c r="B78" t="s">
        <v>344</v>
      </c>
      <c r="C78" t="s">
        <v>368</v>
      </c>
      <c r="D78">
        <v>25</v>
      </c>
      <c r="E78">
        <v>0</v>
      </c>
    </row>
    <row r="79" spans="1:28" x14ac:dyDescent="0.25">
      <c r="A79" t="s">
        <v>122</v>
      </c>
      <c r="B79" t="s">
        <v>344</v>
      </c>
      <c r="C79" t="s">
        <v>368</v>
      </c>
      <c r="D79">
        <v>997</v>
      </c>
      <c r="E79">
        <v>58</v>
      </c>
    </row>
    <row r="80" spans="1:28" x14ac:dyDescent="0.25">
      <c r="A80" t="s">
        <v>193</v>
      </c>
      <c r="B80" t="s">
        <v>342</v>
      </c>
      <c r="C80" t="s">
        <v>366</v>
      </c>
      <c r="D80">
        <v>1950</v>
      </c>
      <c r="E80">
        <v>37</v>
      </c>
    </row>
    <row r="81" spans="1:5" x14ac:dyDescent="0.25">
      <c r="A81" t="s">
        <v>116</v>
      </c>
      <c r="B81" t="s">
        <v>346</v>
      </c>
      <c r="C81" t="s">
        <v>364</v>
      </c>
      <c r="D81">
        <v>48</v>
      </c>
      <c r="E81">
        <v>10</v>
      </c>
    </row>
    <row r="82" spans="1:5" x14ac:dyDescent="0.25">
      <c r="A82" t="s">
        <v>80</v>
      </c>
      <c r="B82" t="s">
        <v>344</v>
      </c>
      <c r="C82" t="s">
        <v>369</v>
      </c>
      <c r="D82">
        <v>309</v>
      </c>
      <c r="E82">
        <v>24</v>
      </c>
    </row>
    <row r="83" spans="1:5" x14ac:dyDescent="0.25">
      <c r="A83" t="s">
        <v>165</v>
      </c>
      <c r="B83" t="s">
        <v>344</v>
      </c>
      <c r="C83" t="s">
        <v>369</v>
      </c>
      <c r="D83">
        <v>30</v>
      </c>
      <c r="E83">
        <v>4</v>
      </c>
    </row>
    <row r="84" spans="1:5" x14ac:dyDescent="0.25">
      <c r="A84" t="s">
        <v>59</v>
      </c>
      <c r="B84" t="s">
        <v>343</v>
      </c>
      <c r="C84" t="s">
        <v>358</v>
      </c>
      <c r="D84">
        <v>412</v>
      </c>
      <c r="E84">
        <v>16</v>
      </c>
    </row>
    <row r="85" spans="1:5" x14ac:dyDescent="0.25">
      <c r="A85" t="s">
        <v>62</v>
      </c>
      <c r="B85" t="s">
        <v>343</v>
      </c>
      <c r="C85" t="s">
        <v>358</v>
      </c>
      <c r="D85">
        <v>212</v>
      </c>
      <c r="E85">
        <v>16</v>
      </c>
    </row>
    <row r="86" spans="1:5" x14ac:dyDescent="0.25">
      <c r="A86" t="s">
        <v>191</v>
      </c>
      <c r="B86" t="s">
        <v>343</v>
      </c>
      <c r="C86" t="s">
        <v>358</v>
      </c>
      <c r="D86">
        <v>51</v>
      </c>
      <c r="E86">
        <v>1</v>
      </c>
    </row>
    <row r="87" spans="1:5" x14ac:dyDescent="0.25">
      <c r="A87" t="s">
        <v>192</v>
      </c>
      <c r="B87" t="s">
        <v>343</v>
      </c>
      <c r="C87" t="s">
        <v>358</v>
      </c>
      <c r="D87">
        <v>56</v>
      </c>
      <c r="E87">
        <v>1</v>
      </c>
    </row>
    <row r="88" spans="1:5" x14ac:dyDescent="0.25">
      <c r="A88" t="s">
        <v>115</v>
      </c>
      <c r="B88" t="s">
        <v>343</v>
      </c>
      <c r="C88" t="s">
        <v>358</v>
      </c>
      <c r="D88">
        <v>49</v>
      </c>
      <c r="E88">
        <v>4</v>
      </c>
    </row>
    <row r="89" spans="1:5" x14ac:dyDescent="0.25">
      <c r="A89" t="s">
        <v>151</v>
      </c>
      <c r="B89" t="s">
        <v>344</v>
      </c>
      <c r="C89" t="s">
        <v>369</v>
      </c>
      <c r="D89">
        <v>49</v>
      </c>
      <c r="E89">
        <v>5</v>
      </c>
    </row>
    <row r="90" spans="1:5" x14ac:dyDescent="0.25">
      <c r="A90" t="s">
        <v>118</v>
      </c>
      <c r="B90" t="s">
        <v>344</v>
      </c>
      <c r="C90" t="s">
        <v>369</v>
      </c>
      <c r="D90">
        <v>85</v>
      </c>
      <c r="E90">
        <v>10</v>
      </c>
    </row>
    <row r="91" spans="1:5" x14ac:dyDescent="0.25">
      <c r="A91" t="s">
        <v>176</v>
      </c>
      <c r="B91" t="s">
        <v>344</v>
      </c>
      <c r="C91" t="s">
        <v>369</v>
      </c>
      <c r="D91">
        <v>41</v>
      </c>
      <c r="E91">
        <v>3</v>
      </c>
    </row>
    <row r="92" spans="1:5" x14ac:dyDescent="0.25">
      <c r="A92" t="s">
        <v>291</v>
      </c>
      <c r="B92" t="s">
        <v>344</v>
      </c>
      <c r="C92" t="s">
        <v>369</v>
      </c>
      <c r="D92">
        <v>29</v>
      </c>
      <c r="E92">
        <v>0</v>
      </c>
    </row>
    <row r="93" spans="1:5" x14ac:dyDescent="0.25">
      <c r="A93" t="s">
        <v>298</v>
      </c>
      <c r="B93" t="s">
        <v>344</v>
      </c>
      <c r="C93" t="s">
        <v>369</v>
      </c>
      <c r="D93">
        <v>6</v>
      </c>
      <c r="E93">
        <v>0</v>
      </c>
    </row>
    <row r="94" spans="1:5" x14ac:dyDescent="0.25">
      <c r="A94" t="s">
        <v>124</v>
      </c>
      <c r="B94" t="s">
        <v>346</v>
      </c>
      <c r="C94" t="s">
        <v>365</v>
      </c>
      <c r="D94">
        <v>82</v>
      </c>
      <c r="E94">
        <v>19</v>
      </c>
    </row>
    <row r="95" spans="1:5" x14ac:dyDescent="0.25">
      <c r="A95" t="s">
        <v>133</v>
      </c>
      <c r="B95" t="s">
        <v>346</v>
      </c>
      <c r="C95" t="s">
        <v>365</v>
      </c>
      <c r="D95">
        <v>121</v>
      </c>
      <c r="E95">
        <v>48</v>
      </c>
    </row>
    <row r="96" spans="1:5" x14ac:dyDescent="0.25">
      <c r="A96" t="s">
        <v>174</v>
      </c>
      <c r="B96" t="s">
        <v>344</v>
      </c>
      <c r="C96" t="s">
        <v>369</v>
      </c>
      <c r="D96">
        <v>15</v>
      </c>
      <c r="E96">
        <v>3</v>
      </c>
    </row>
    <row r="97" spans="1:5" x14ac:dyDescent="0.25">
      <c r="A97" t="s">
        <v>130</v>
      </c>
      <c r="B97" t="s">
        <v>344</v>
      </c>
      <c r="C97" t="s">
        <v>369</v>
      </c>
      <c r="D97">
        <v>64</v>
      </c>
      <c r="E97">
        <v>8</v>
      </c>
    </row>
    <row r="98" spans="1:5" x14ac:dyDescent="0.25">
      <c r="A98" t="s">
        <v>195</v>
      </c>
      <c r="B98" t="s">
        <v>344</v>
      </c>
      <c r="C98" t="s">
        <v>369</v>
      </c>
      <c r="D98">
        <v>9</v>
      </c>
      <c r="E98">
        <v>2</v>
      </c>
    </row>
    <row r="99" spans="1:5" x14ac:dyDescent="0.25">
      <c r="A99" t="s">
        <v>181</v>
      </c>
      <c r="B99" t="s">
        <v>344</v>
      </c>
      <c r="C99" t="s">
        <v>369</v>
      </c>
      <c r="D99">
        <v>35</v>
      </c>
      <c r="E99">
        <v>3</v>
      </c>
    </row>
    <row r="100" spans="1:5" x14ac:dyDescent="0.25">
      <c r="A100" t="s">
        <v>212</v>
      </c>
      <c r="B100" t="s">
        <v>344</v>
      </c>
      <c r="C100" t="s">
        <v>369</v>
      </c>
      <c r="D100">
        <v>16</v>
      </c>
      <c r="E100">
        <v>1</v>
      </c>
    </row>
    <row r="101" spans="1:5" x14ac:dyDescent="0.25">
      <c r="A101" t="s">
        <v>247</v>
      </c>
      <c r="B101" t="s">
        <v>344</v>
      </c>
      <c r="C101" t="s">
        <v>369</v>
      </c>
      <c r="D101">
        <v>2</v>
      </c>
      <c r="E101">
        <v>0</v>
      </c>
    </row>
    <row r="102" spans="1:5" x14ac:dyDescent="0.25">
      <c r="A102" t="s">
        <v>180</v>
      </c>
      <c r="B102" t="s">
        <v>344</v>
      </c>
      <c r="C102" t="s">
        <v>369</v>
      </c>
      <c r="D102">
        <v>70</v>
      </c>
      <c r="E102">
        <v>3</v>
      </c>
    </row>
    <row r="103" spans="1:5" x14ac:dyDescent="0.25">
      <c r="A103" t="s">
        <v>221</v>
      </c>
      <c r="B103" t="s">
        <v>344</v>
      </c>
      <c r="C103" t="s">
        <v>372</v>
      </c>
      <c r="D103">
        <v>73</v>
      </c>
      <c r="E103">
        <v>12</v>
      </c>
    </row>
    <row r="104" spans="1:5" x14ac:dyDescent="0.25">
      <c r="A104" t="s">
        <v>117</v>
      </c>
      <c r="B104" t="s">
        <v>344</v>
      </c>
      <c r="C104" t="s">
        <v>357</v>
      </c>
      <c r="D104">
        <v>103.33333333333333</v>
      </c>
      <c r="E104">
        <v>6</v>
      </c>
    </row>
    <row r="105" spans="1:5" x14ac:dyDescent="0.25">
      <c r="A105" t="s">
        <v>117</v>
      </c>
      <c r="B105" t="s">
        <v>343</v>
      </c>
      <c r="C105" t="s">
        <v>358</v>
      </c>
      <c r="D105">
        <v>103.33333333333333</v>
      </c>
      <c r="E105">
        <v>6</v>
      </c>
    </row>
    <row r="106" spans="1:5" x14ac:dyDescent="0.25">
      <c r="A106" t="s">
        <v>117</v>
      </c>
      <c r="B106" t="s">
        <v>343</v>
      </c>
      <c r="C106" t="s">
        <v>359</v>
      </c>
      <c r="D106">
        <v>103.33333333333333</v>
      </c>
      <c r="E106">
        <v>6</v>
      </c>
    </row>
    <row r="107" spans="1:5" x14ac:dyDescent="0.25">
      <c r="A107" t="s">
        <v>23</v>
      </c>
      <c r="B107" t="s">
        <v>341</v>
      </c>
      <c r="C107" t="s">
        <v>350</v>
      </c>
      <c r="D107">
        <v>100</v>
      </c>
      <c r="E107">
        <v>56</v>
      </c>
    </row>
    <row r="108" spans="1:5" x14ac:dyDescent="0.25">
      <c r="A108" t="s">
        <v>89</v>
      </c>
      <c r="B108" t="s">
        <v>341</v>
      </c>
      <c r="C108" t="s">
        <v>350</v>
      </c>
      <c r="D108">
        <v>0</v>
      </c>
      <c r="E108">
        <v>4</v>
      </c>
    </row>
    <row r="109" spans="1:5" x14ac:dyDescent="0.25">
      <c r="A109" t="s">
        <v>160</v>
      </c>
      <c r="B109" t="s">
        <v>336</v>
      </c>
      <c r="C109" t="s">
        <v>399</v>
      </c>
      <c r="D109">
        <v>21</v>
      </c>
      <c r="E109">
        <v>4.5</v>
      </c>
    </row>
    <row r="110" spans="1:5" x14ac:dyDescent="0.25">
      <c r="A110" t="s">
        <v>160</v>
      </c>
      <c r="B110" t="s">
        <v>346</v>
      </c>
      <c r="C110" t="s">
        <v>364</v>
      </c>
      <c r="D110">
        <v>21</v>
      </c>
      <c r="E110">
        <v>4.5</v>
      </c>
    </row>
    <row r="111" spans="1:5" x14ac:dyDescent="0.25">
      <c r="A111" t="s">
        <v>196</v>
      </c>
      <c r="B111" t="s">
        <v>344</v>
      </c>
      <c r="C111" t="s">
        <v>369</v>
      </c>
      <c r="D111">
        <v>27</v>
      </c>
      <c r="E111">
        <v>2</v>
      </c>
    </row>
    <row r="112" spans="1:5" x14ac:dyDescent="0.25">
      <c r="A112" t="s">
        <v>100</v>
      </c>
      <c r="B112" t="s">
        <v>344</v>
      </c>
      <c r="C112" t="s">
        <v>357</v>
      </c>
      <c r="D112">
        <v>11</v>
      </c>
      <c r="E112">
        <v>3</v>
      </c>
    </row>
    <row r="113" spans="1:5" x14ac:dyDescent="0.25">
      <c r="A113" t="s">
        <v>110</v>
      </c>
      <c r="B113" t="s">
        <v>346</v>
      </c>
      <c r="C113" t="s">
        <v>364</v>
      </c>
      <c r="D113">
        <v>27</v>
      </c>
      <c r="E113">
        <v>5</v>
      </c>
    </row>
    <row r="114" spans="1:5" x14ac:dyDescent="0.25">
      <c r="A114" t="s">
        <v>16</v>
      </c>
      <c r="B114" t="s">
        <v>341</v>
      </c>
      <c r="C114" t="s">
        <v>350</v>
      </c>
      <c r="D114">
        <v>150</v>
      </c>
      <c r="E114">
        <v>64.5</v>
      </c>
    </row>
    <row r="115" spans="1:5" x14ac:dyDescent="0.25">
      <c r="A115" t="s">
        <v>16</v>
      </c>
      <c r="B115" t="s">
        <v>341</v>
      </c>
      <c r="C115" t="s">
        <v>349</v>
      </c>
      <c r="D115">
        <v>150</v>
      </c>
      <c r="E115">
        <v>64.5</v>
      </c>
    </row>
    <row r="116" spans="1:5" x14ac:dyDescent="0.25">
      <c r="A116" t="s">
        <v>179</v>
      </c>
      <c r="B116" t="s">
        <v>346</v>
      </c>
      <c r="C116" t="s">
        <v>364</v>
      </c>
      <c r="D116">
        <v>15</v>
      </c>
      <c r="E116">
        <v>3</v>
      </c>
    </row>
    <row r="117" spans="1:5" x14ac:dyDescent="0.25">
      <c r="A117" t="s">
        <v>186</v>
      </c>
      <c r="B117" t="s">
        <v>344</v>
      </c>
      <c r="C117" t="s">
        <v>362</v>
      </c>
      <c r="D117">
        <v>16</v>
      </c>
      <c r="E117">
        <v>1</v>
      </c>
    </row>
    <row r="118" spans="1:5" x14ac:dyDescent="0.25">
      <c r="A118" t="s">
        <v>190</v>
      </c>
      <c r="B118" t="s">
        <v>344</v>
      </c>
      <c r="C118" t="s">
        <v>362</v>
      </c>
      <c r="D118">
        <v>40</v>
      </c>
      <c r="E118">
        <v>1</v>
      </c>
    </row>
    <row r="119" spans="1:5" x14ac:dyDescent="0.25">
      <c r="A119" t="s">
        <v>157</v>
      </c>
      <c r="B119" t="s">
        <v>344</v>
      </c>
      <c r="C119" t="s">
        <v>362</v>
      </c>
      <c r="D119">
        <v>40</v>
      </c>
      <c r="E119">
        <v>2</v>
      </c>
    </row>
    <row r="120" spans="1:5" x14ac:dyDescent="0.25">
      <c r="A120" t="s">
        <v>262</v>
      </c>
      <c r="B120" t="s">
        <v>344</v>
      </c>
      <c r="C120" t="s">
        <v>362</v>
      </c>
      <c r="D120">
        <v>15</v>
      </c>
      <c r="E120">
        <v>0</v>
      </c>
    </row>
    <row r="121" spans="1:5" x14ac:dyDescent="0.25">
      <c r="A121" t="s">
        <v>131</v>
      </c>
      <c r="B121" t="s">
        <v>344</v>
      </c>
      <c r="C121" t="s">
        <v>362</v>
      </c>
      <c r="D121">
        <v>57</v>
      </c>
      <c r="E121">
        <v>3</v>
      </c>
    </row>
    <row r="122" spans="1:5" x14ac:dyDescent="0.25">
      <c r="A122" t="s">
        <v>95</v>
      </c>
      <c r="B122" t="s">
        <v>341</v>
      </c>
      <c r="C122" t="s">
        <v>350</v>
      </c>
      <c r="D122">
        <v>1528.5</v>
      </c>
      <c r="E122">
        <v>325.5</v>
      </c>
    </row>
    <row r="123" spans="1:5" x14ac:dyDescent="0.25">
      <c r="A123" t="s">
        <v>95</v>
      </c>
      <c r="B123" t="s">
        <v>341</v>
      </c>
      <c r="C123" t="s">
        <v>349</v>
      </c>
      <c r="D123">
        <v>1528.5</v>
      </c>
      <c r="E123">
        <v>325.5</v>
      </c>
    </row>
    <row r="124" spans="1:5" x14ac:dyDescent="0.25">
      <c r="A124" t="s">
        <v>104</v>
      </c>
      <c r="B124" t="s">
        <v>341</v>
      </c>
      <c r="C124" t="s">
        <v>350</v>
      </c>
      <c r="D124">
        <v>1150</v>
      </c>
      <c r="E124">
        <v>266</v>
      </c>
    </row>
    <row r="125" spans="1:5" x14ac:dyDescent="0.25">
      <c r="A125" t="s">
        <v>104</v>
      </c>
      <c r="B125" t="s">
        <v>341</v>
      </c>
      <c r="C125" t="s">
        <v>349</v>
      </c>
      <c r="D125">
        <v>1150</v>
      </c>
      <c r="E125">
        <v>266</v>
      </c>
    </row>
    <row r="126" spans="1:5" x14ac:dyDescent="0.25">
      <c r="A126" t="s">
        <v>37</v>
      </c>
      <c r="B126" t="s">
        <v>344</v>
      </c>
      <c r="C126" t="s">
        <v>357</v>
      </c>
      <c r="D126">
        <v>390</v>
      </c>
      <c r="E126">
        <v>64</v>
      </c>
    </row>
    <row r="127" spans="1:5" x14ac:dyDescent="0.25">
      <c r="A127" t="s">
        <v>60</v>
      </c>
      <c r="B127" t="s">
        <v>344</v>
      </c>
      <c r="C127" t="s">
        <v>357</v>
      </c>
      <c r="D127">
        <v>190</v>
      </c>
      <c r="E127">
        <v>16</v>
      </c>
    </row>
    <row r="128" spans="1:5" x14ac:dyDescent="0.25">
      <c r="A128" t="s">
        <v>106</v>
      </c>
      <c r="B128" t="s">
        <v>342</v>
      </c>
      <c r="C128" t="s">
        <v>351</v>
      </c>
      <c r="D128">
        <v>1206</v>
      </c>
      <c r="E128">
        <v>51</v>
      </c>
    </row>
    <row r="129" spans="1:5" x14ac:dyDescent="0.25">
      <c r="A129" t="s">
        <v>40</v>
      </c>
      <c r="B129" t="s">
        <v>346</v>
      </c>
      <c r="C129" t="s">
        <v>356</v>
      </c>
      <c r="D129">
        <v>3742</v>
      </c>
      <c r="E129">
        <v>1535</v>
      </c>
    </row>
    <row r="130" spans="1:5" x14ac:dyDescent="0.25">
      <c r="A130" t="s">
        <v>49</v>
      </c>
      <c r="B130" t="s">
        <v>346</v>
      </c>
      <c r="C130" t="s">
        <v>356</v>
      </c>
      <c r="D130">
        <v>695</v>
      </c>
      <c r="E130">
        <v>408</v>
      </c>
    </row>
    <row r="131" spans="1:5" x14ac:dyDescent="0.25">
      <c r="A131" t="s">
        <v>217</v>
      </c>
      <c r="B131" t="s">
        <v>344</v>
      </c>
      <c r="C131" t="s">
        <v>372</v>
      </c>
      <c r="D131">
        <v>512</v>
      </c>
      <c r="E131">
        <v>84</v>
      </c>
    </row>
    <row r="132" spans="1:5" x14ac:dyDescent="0.25">
      <c r="A132" t="s">
        <v>52</v>
      </c>
      <c r="B132" t="s">
        <v>343</v>
      </c>
      <c r="C132" t="s">
        <v>358</v>
      </c>
      <c r="D132">
        <v>1200</v>
      </c>
      <c r="E132">
        <v>115</v>
      </c>
    </row>
    <row r="133" spans="1:5" x14ac:dyDescent="0.25">
      <c r="A133" t="s">
        <v>169</v>
      </c>
      <c r="B133" t="s">
        <v>344</v>
      </c>
      <c r="C133" t="s">
        <v>357</v>
      </c>
      <c r="D133">
        <v>15</v>
      </c>
      <c r="E133">
        <v>2</v>
      </c>
    </row>
    <row r="134" spans="1:5" x14ac:dyDescent="0.25">
      <c r="A134" t="s">
        <v>169</v>
      </c>
      <c r="B134" t="s">
        <v>343</v>
      </c>
      <c r="C134" t="s">
        <v>358</v>
      </c>
      <c r="D134">
        <v>15</v>
      </c>
      <c r="E134">
        <v>2</v>
      </c>
    </row>
    <row r="135" spans="1:5" x14ac:dyDescent="0.25">
      <c r="A135" t="s">
        <v>169</v>
      </c>
      <c r="B135" t="s">
        <v>343</v>
      </c>
      <c r="C135" t="s">
        <v>359</v>
      </c>
      <c r="D135">
        <v>15</v>
      </c>
      <c r="E135">
        <v>2</v>
      </c>
    </row>
    <row r="136" spans="1:5" x14ac:dyDescent="0.25">
      <c r="A136" t="s">
        <v>249</v>
      </c>
      <c r="B136" t="s">
        <v>345</v>
      </c>
      <c r="C136" t="s">
        <v>363</v>
      </c>
      <c r="D136">
        <v>1</v>
      </c>
      <c r="E136">
        <v>0</v>
      </c>
    </row>
    <row r="137" spans="1:5" x14ac:dyDescent="0.25">
      <c r="A137" t="s">
        <v>224</v>
      </c>
      <c r="B137" t="s">
        <v>344</v>
      </c>
      <c r="C137" t="s">
        <v>357</v>
      </c>
      <c r="D137">
        <v>7.666666666666667</v>
      </c>
      <c r="E137">
        <v>0.33333333333333331</v>
      </c>
    </row>
    <row r="138" spans="1:5" x14ac:dyDescent="0.25">
      <c r="A138" t="s">
        <v>224</v>
      </c>
      <c r="B138" t="s">
        <v>343</v>
      </c>
      <c r="C138" t="s">
        <v>358</v>
      </c>
      <c r="D138">
        <v>7.666666666666667</v>
      </c>
      <c r="E138">
        <v>0.33333333333333331</v>
      </c>
    </row>
    <row r="139" spans="1:5" x14ac:dyDescent="0.25">
      <c r="A139" t="s">
        <v>224</v>
      </c>
      <c r="B139" t="s">
        <v>343</v>
      </c>
      <c r="C139" t="s">
        <v>359</v>
      </c>
      <c r="D139">
        <v>7.666666666666667</v>
      </c>
      <c r="E139">
        <v>0.33333333333333331</v>
      </c>
    </row>
    <row r="140" spans="1:5" x14ac:dyDescent="0.25">
      <c r="A140" t="s">
        <v>152</v>
      </c>
      <c r="B140" t="s">
        <v>342</v>
      </c>
      <c r="C140" t="s">
        <v>354</v>
      </c>
      <c r="D140">
        <v>150</v>
      </c>
      <c r="E140">
        <v>5</v>
      </c>
    </row>
    <row r="141" spans="1:5" x14ac:dyDescent="0.25">
      <c r="A141" t="s">
        <v>207</v>
      </c>
      <c r="B141" t="s">
        <v>342</v>
      </c>
      <c r="C141" t="s">
        <v>366</v>
      </c>
      <c r="D141">
        <v>146</v>
      </c>
      <c r="E141">
        <v>4</v>
      </c>
    </row>
    <row r="142" spans="1:5" x14ac:dyDescent="0.25">
      <c r="A142" t="s">
        <v>96</v>
      </c>
      <c r="B142" t="s">
        <v>342</v>
      </c>
      <c r="C142" t="s">
        <v>366</v>
      </c>
      <c r="D142">
        <v>1543</v>
      </c>
      <c r="E142">
        <v>192</v>
      </c>
    </row>
    <row r="143" spans="1:5" x14ac:dyDescent="0.25">
      <c r="A143" t="s">
        <v>322</v>
      </c>
      <c r="B143" t="s">
        <v>344</v>
      </c>
      <c r="C143" t="s">
        <v>357</v>
      </c>
      <c r="D143">
        <v>1</v>
      </c>
      <c r="E143">
        <v>0</v>
      </c>
    </row>
    <row r="144" spans="1:5" x14ac:dyDescent="0.25">
      <c r="A144" t="s">
        <v>293</v>
      </c>
      <c r="B144" t="s">
        <v>344</v>
      </c>
      <c r="C144" t="s">
        <v>357</v>
      </c>
      <c r="D144">
        <v>2</v>
      </c>
      <c r="E144">
        <v>0</v>
      </c>
    </row>
    <row r="145" spans="1:5" x14ac:dyDescent="0.25">
      <c r="A145" t="s">
        <v>134</v>
      </c>
      <c r="B145" t="s">
        <v>344</v>
      </c>
      <c r="C145" t="s">
        <v>357</v>
      </c>
      <c r="D145">
        <v>22</v>
      </c>
      <c r="E145">
        <v>4.333333333333333</v>
      </c>
    </row>
    <row r="146" spans="1:5" x14ac:dyDescent="0.25">
      <c r="A146" t="s">
        <v>134</v>
      </c>
      <c r="B146" t="s">
        <v>343</v>
      </c>
      <c r="C146" t="s">
        <v>358</v>
      </c>
      <c r="D146">
        <v>22</v>
      </c>
      <c r="E146">
        <v>4.333333333333333</v>
      </c>
    </row>
    <row r="147" spans="1:5" x14ac:dyDescent="0.25">
      <c r="A147" t="s">
        <v>134</v>
      </c>
      <c r="B147" t="s">
        <v>343</v>
      </c>
      <c r="C147" t="s">
        <v>359</v>
      </c>
      <c r="D147">
        <v>22</v>
      </c>
      <c r="E147">
        <v>4.333333333333333</v>
      </c>
    </row>
    <row r="148" spans="1:5" x14ac:dyDescent="0.25">
      <c r="A148" t="s">
        <v>208</v>
      </c>
      <c r="B148" t="s">
        <v>344</v>
      </c>
      <c r="C148" t="s">
        <v>372</v>
      </c>
      <c r="D148">
        <v>6</v>
      </c>
      <c r="E148">
        <v>4</v>
      </c>
    </row>
    <row r="149" spans="1:5" x14ac:dyDescent="0.25">
      <c r="A149" t="s">
        <v>201</v>
      </c>
      <c r="B149" t="s">
        <v>344</v>
      </c>
      <c r="C149" t="s">
        <v>372</v>
      </c>
      <c r="D149">
        <v>86</v>
      </c>
      <c r="E149">
        <v>22</v>
      </c>
    </row>
    <row r="150" spans="1:5" x14ac:dyDescent="0.25">
      <c r="A150" t="s">
        <v>203</v>
      </c>
      <c r="B150" t="s">
        <v>344</v>
      </c>
      <c r="C150" t="s">
        <v>357</v>
      </c>
      <c r="D150">
        <v>14</v>
      </c>
      <c r="E150">
        <v>1</v>
      </c>
    </row>
    <row r="151" spans="1:5" x14ac:dyDescent="0.25">
      <c r="A151" t="s">
        <v>203</v>
      </c>
      <c r="B151" t="s">
        <v>343</v>
      </c>
      <c r="C151" t="s">
        <v>358</v>
      </c>
      <c r="D151">
        <v>14</v>
      </c>
      <c r="E151">
        <v>1</v>
      </c>
    </row>
    <row r="152" spans="1:5" x14ac:dyDescent="0.25">
      <c r="A152" t="s">
        <v>203</v>
      </c>
      <c r="B152" t="s">
        <v>343</v>
      </c>
      <c r="C152" t="s">
        <v>359</v>
      </c>
      <c r="D152">
        <v>14</v>
      </c>
      <c r="E152">
        <v>1</v>
      </c>
    </row>
    <row r="153" spans="1:5" x14ac:dyDescent="0.25">
      <c r="A153" t="s">
        <v>58</v>
      </c>
      <c r="B153" t="s">
        <v>346</v>
      </c>
      <c r="C153" t="s">
        <v>364</v>
      </c>
      <c r="D153">
        <v>206</v>
      </c>
      <c r="E153">
        <v>84</v>
      </c>
    </row>
    <row r="154" spans="1:5" x14ac:dyDescent="0.25">
      <c r="A154" t="s">
        <v>53</v>
      </c>
      <c r="B154" t="s">
        <v>341</v>
      </c>
      <c r="C154" t="s">
        <v>349</v>
      </c>
      <c r="D154">
        <v>185</v>
      </c>
      <c r="E154">
        <v>209</v>
      </c>
    </row>
    <row r="155" spans="1:5" x14ac:dyDescent="0.25">
      <c r="A155" t="s">
        <v>29</v>
      </c>
      <c r="B155" t="s">
        <v>341</v>
      </c>
      <c r="C155" t="s">
        <v>349</v>
      </c>
      <c r="D155">
        <v>769</v>
      </c>
      <c r="E155">
        <v>654</v>
      </c>
    </row>
    <row r="156" spans="1:5" x14ac:dyDescent="0.25">
      <c r="A156" t="s">
        <v>270</v>
      </c>
      <c r="B156" t="s">
        <v>344</v>
      </c>
      <c r="C156" t="s">
        <v>369</v>
      </c>
      <c r="D156">
        <v>9</v>
      </c>
      <c r="E156">
        <v>0</v>
      </c>
    </row>
    <row r="157" spans="1:5" x14ac:dyDescent="0.25">
      <c r="A157" t="s">
        <v>233</v>
      </c>
      <c r="B157" t="s">
        <v>344</v>
      </c>
      <c r="C157" t="s">
        <v>369</v>
      </c>
      <c r="D157">
        <v>36</v>
      </c>
      <c r="E157">
        <v>4</v>
      </c>
    </row>
    <row r="158" spans="1:5" x14ac:dyDescent="0.25">
      <c r="A158" t="s">
        <v>113</v>
      </c>
      <c r="B158" t="s">
        <v>344</v>
      </c>
      <c r="C158" t="s">
        <v>369</v>
      </c>
      <c r="D158">
        <v>105</v>
      </c>
      <c r="E158">
        <v>21</v>
      </c>
    </row>
    <row r="159" spans="1:5" x14ac:dyDescent="0.25">
      <c r="A159" t="s">
        <v>199</v>
      </c>
      <c r="B159" t="s">
        <v>344</v>
      </c>
      <c r="C159" t="s">
        <v>369</v>
      </c>
      <c r="D159">
        <v>49</v>
      </c>
      <c r="E159">
        <v>4</v>
      </c>
    </row>
    <row r="160" spans="1:5" x14ac:dyDescent="0.25">
      <c r="A160" t="s">
        <v>305</v>
      </c>
      <c r="B160" t="s">
        <v>338</v>
      </c>
      <c r="C160" t="s">
        <v>338</v>
      </c>
      <c r="D160">
        <v>3</v>
      </c>
      <c r="E160">
        <v>0</v>
      </c>
    </row>
    <row r="161" spans="1:5" x14ac:dyDescent="0.25">
      <c r="A161" t="s">
        <v>109</v>
      </c>
      <c r="B161" t="s">
        <v>344</v>
      </c>
      <c r="C161" t="s">
        <v>357</v>
      </c>
      <c r="D161">
        <v>7.5</v>
      </c>
      <c r="E161">
        <v>2.5</v>
      </c>
    </row>
    <row r="162" spans="1:5" x14ac:dyDescent="0.25">
      <c r="A162" t="s">
        <v>109</v>
      </c>
      <c r="B162" t="s">
        <v>344</v>
      </c>
      <c r="C162" t="s">
        <v>367</v>
      </c>
      <c r="D162">
        <v>7.5</v>
      </c>
      <c r="E162">
        <v>2.5</v>
      </c>
    </row>
    <row r="163" spans="1:5" x14ac:dyDescent="0.25">
      <c r="A163" t="s">
        <v>185</v>
      </c>
      <c r="B163" t="s">
        <v>344</v>
      </c>
      <c r="C163" t="s">
        <v>357</v>
      </c>
      <c r="D163">
        <v>4.5</v>
      </c>
      <c r="E163">
        <v>0.5</v>
      </c>
    </row>
    <row r="164" spans="1:5" x14ac:dyDescent="0.25">
      <c r="A164" t="s">
        <v>185</v>
      </c>
      <c r="B164" t="s">
        <v>344</v>
      </c>
      <c r="C164" t="s">
        <v>367</v>
      </c>
      <c r="D164">
        <v>4.5</v>
      </c>
      <c r="E164">
        <v>0.5</v>
      </c>
    </row>
    <row r="165" spans="1:5" x14ac:dyDescent="0.25">
      <c r="A165" t="s">
        <v>244</v>
      </c>
      <c r="B165" t="s">
        <v>344</v>
      </c>
      <c r="C165" t="s">
        <v>357</v>
      </c>
      <c r="D165">
        <v>5.5</v>
      </c>
      <c r="E165">
        <v>0</v>
      </c>
    </row>
    <row r="166" spans="1:5" x14ac:dyDescent="0.25">
      <c r="A166" t="s">
        <v>244</v>
      </c>
      <c r="B166" t="s">
        <v>344</v>
      </c>
      <c r="C166" t="s">
        <v>367</v>
      </c>
      <c r="D166">
        <v>5.5</v>
      </c>
      <c r="E166">
        <v>0</v>
      </c>
    </row>
    <row r="167" spans="1:5" x14ac:dyDescent="0.25">
      <c r="A167" t="s">
        <v>20</v>
      </c>
      <c r="B167" t="s">
        <v>342</v>
      </c>
      <c r="C167" t="s">
        <v>354</v>
      </c>
      <c r="D167">
        <v>13539</v>
      </c>
      <c r="E167">
        <v>6151</v>
      </c>
    </row>
    <row r="168" spans="1:5" x14ac:dyDescent="0.25">
      <c r="A168" t="s">
        <v>83</v>
      </c>
      <c r="B168" t="s">
        <v>342</v>
      </c>
      <c r="C168" t="s">
        <v>354</v>
      </c>
      <c r="D168">
        <v>4719</v>
      </c>
      <c r="E168">
        <v>861</v>
      </c>
    </row>
    <row r="169" spans="1:5" x14ac:dyDescent="0.25">
      <c r="A169" t="s">
        <v>74</v>
      </c>
      <c r="B169" t="s">
        <v>342</v>
      </c>
      <c r="C169" t="s">
        <v>354</v>
      </c>
      <c r="D169">
        <v>6681</v>
      </c>
      <c r="E169">
        <v>1167</v>
      </c>
    </row>
    <row r="170" spans="1:5" x14ac:dyDescent="0.25">
      <c r="A170" t="s">
        <v>19</v>
      </c>
      <c r="B170" t="s">
        <v>342</v>
      </c>
      <c r="C170" t="s">
        <v>354</v>
      </c>
      <c r="D170">
        <v>16579</v>
      </c>
      <c r="E170">
        <v>6635</v>
      </c>
    </row>
    <row r="171" spans="1:5" x14ac:dyDescent="0.25">
      <c r="A171" t="s">
        <v>15</v>
      </c>
      <c r="B171" t="s">
        <v>342</v>
      </c>
      <c r="C171" t="s">
        <v>354</v>
      </c>
      <c r="D171">
        <v>18436</v>
      </c>
      <c r="E171">
        <v>8826</v>
      </c>
    </row>
    <row r="172" spans="1:5" x14ac:dyDescent="0.25">
      <c r="A172" t="s">
        <v>158</v>
      </c>
      <c r="B172" t="s">
        <v>342</v>
      </c>
      <c r="C172" t="s">
        <v>354</v>
      </c>
      <c r="D172">
        <v>2815</v>
      </c>
      <c r="E172">
        <v>494</v>
      </c>
    </row>
    <row r="173" spans="1:5" x14ac:dyDescent="0.25">
      <c r="A173" t="s">
        <v>27</v>
      </c>
      <c r="B173" t="s">
        <v>342</v>
      </c>
      <c r="C173" t="s">
        <v>354</v>
      </c>
      <c r="D173">
        <v>10301</v>
      </c>
      <c r="E173">
        <v>4492</v>
      </c>
    </row>
    <row r="174" spans="1:5" x14ac:dyDescent="0.25">
      <c r="A174" t="s">
        <v>68</v>
      </c>
      <c r="B174" t="s">
        <v>342</v>
      </c>
      <c r="C174" t="s">
        <v>354</v>
      </c>
      <c r="D174">
        <v>4957</v>
      </c>
      <c r="E174">
        <v>1329</v>
      </c>
    </row>
    <row r="175" spans="1:5" x14ac:dyDescent="0.25">
      <c r="A175" t="s">
        <v>36</v>
      </c>
      <c r="B175" t="s">
        <v>342</v>
      </c>
      <c r="C175" t="s">
        <v>354</v>
      </c>
      <c r="D175">
        <v>7138</v>
      </c>
      <c r="E175">
        <v>3393</v>
      </c>
    </row>
    <row r="176" spans="1:5" x14ac:dyDescent="0.25">
      <c r="A176" t="s">
        <v>94</v>
      </c>
      <c r="B176" t="s">
        <v>342</v>
      </c>
      <c r="C176" t="s">
        <v>354</v>
      </c>
      <c r="D176">
        <v>2356</v>
      </c>
      <c r="E176">
        <v>697</v>
      </c>
    </row>
    <row r="177" spans="1:5" x14ac:dyDescent="0.25">
      <c r="A177" t="s">
        <v>71</v>
      </c>
      <c r="B177" t="s">
        <v>342</v>
      </c>
      <c r="C177" t="s">
        <v>354</v>
      </c>
      <c r="D177">
        <v>4624</v>
      </c>
      <c r="E177">
        <v>1286</v>
      </c>
    </row>
    <row r="178" spans="1:5" x14ac:dyDescent="0.25">
      <c r="A178" t="s">
        <v>215</v>
      </c>
      <c r="B178" t="s">
        <v>344</v>
      </c>
      <c r="C178" t="s">
        <v>369</v>
      </c>
      <c r="D178">
        <v>7</v>
      </c>
      <c r="E178">
        <v>1</v>
      </c>
    </row>
    <row r="179" spans="1:5" x14ac:dyDescent="0.25">
      <c r="A179" t="s">
        <v>236</v>
      </c>
      <c r="B179" t="s">
        <v>344</v>
      </c>
      <c r="C179" t="s">
        <v>372</v>
      </c>
      <c r="D179">
        <v>49</v>
      </c>
      <c r="E179">
        <v>1</v>
      </c>
    </row>
    <row r="180" spans="1:5" x14ac:dyDescent="0.25">
      <c r="A180" t="s">
        <v>163</v>
      </c>
      <c r="B180" t="s">
        <v>346</v>
      </c>
      <c r="C180" t="s">
        <v>361</v>
      </c>
      <c r="D180">
        <v>246</v>
      </c>
      <c r="E180">
        <v>34</v>
      </c>
    </row>
    <row r="181" spans="1:5" x14ac:dyDescent="0.25">
      <c r="A181" t="s">
        <v>189</v>
      </c>
      <c r="B181" t="s">
        <v>346</v>
      </c>
      <c r="C181" t="s">
        <v>356</v>
      </c>
      <c r="D181">
        <v>11</v>
      </c>
      <c r="E181">
        <v>5</v>
      </c>
    </row>
    <row r="182" spans="1:5" x14ac:dyDescent="0.25">
      <c r="A182" t="s">
        <v>226</v>
      </c>
      <c r="B182" t="s">
        <v>336</v>
      </c>
      <c r="C182" t="s">
        <v>399</v>
      </c>
      <c r="D182">
        <v>1.5</v>
      </c>
      <c r="E182">
        <v>0.5</v>
      </c>
    </row>
    <row r="183" spans="1:5" x14ac:dyDescent="0.25">
      <c r="A183" t="s">
        <v>226</v>
      </c>
      <c r="B183" t="s">
        <v>346</v>
      </c>
      <c r="C183" t="s">
        <v>364</v>
      </c>
      <c r="D183">
        <v>1.5</v>
      </c>
      <c r="E183">
        <v>0.5</v>
      </c>
    </row>
    <row r="184" spans="1:5" x14ac:dyDescent="0.25">
      <c r="A184" t="s">
        <v>14</v>
      </c>
      <c r="B184" t="s">
        <v>342</v>
      </c>
      <c r="C184" t="s">
        <v>354</v>
      </c>
      <c r="D184">
        <v>300</v>
      </c>
      <c r="E184">
        <v>160</v>
      </c>
    </row>
    <row r="185" spans="1:5" x14ac:dyDescent="0.25">
      <c r="A185" t="s">
        <v>85</v>
      </c>
      <c r="B185" t="s">
        <v>342</v>
      </c>
      <c r="C185" t="s">
        <v>351</v>
      </c>
      <c r="D185">
        <v>461</v>
      </c>
      <c r="E185">
        <v>21</v>
      </c>
    </row>
    <row r="186" spans="1:5" x14ac:dyDescent="0.25">
      <c r="A186" t="s">
        <v>290</v>
      </c>
      <c r="B186" t="s">
        <v>346</v>
      </c>
      <c r="C186" t="s">
        <v>364</v>
      </c>
      <c r="D186">
        <v>12</v>
      </c>
      <c r="E186">
        <v>0</v>
      </c>
    </row>
    <row r="187" spans="1:5" x14ac:dyDescent="0.25">
      <c r="A187" t="s">
        <v>251</v>
      </c>
      <c r="B187" t="s">
        <v>344</v>
      </c>
      <c r="C187" t="s">
        <v>357</v>
      </c>
      <c r="D187">
        <v>0.66666666666666663</v>
      </c>
      <c r="E187">
        <v>0</v>
      </c>
    </row>
    <row r="188" spans="1:5" x14ac:dyDescent="0.25">
      <c r="A188" t="s">
        <v>251</v>
      </c>
      <c r="B188" t="s">
        <v>343</v>
      </c>
      <c r="C188" t="s">
        <v>358</v>
      </c>
      <c r="D188">
        <v>0.66666666666666663</v>
      </c>
      <c r="E188">
        <v>0</v>
      </c>
    </row>
    <row r="189" spans="1:5" x14ac:dyDescent="0.25">
      <c r="A189" t="s">
        <v>251</v>
      </c>
      <c r="B189" t="s">
        <v>343</v>
      </c>
      <c r="C189" t="s">
        <v>359</v>
      </c>
      <c r="D189">
        <v>0.66666666666666663</v>
      </c>
      <c r="E189">
        <v>0</v>
      </c>
    </row>
    <row r="190" spans="1:5" x14ac:dyDescent="0.25">
      <c r="A190" t="s">
        <v>225</v>
      </c>
      <c r="B190" t="s">
        <v>344</v>
      </c>
      <c r="C190" t="s">
        <v>357</v>
      </c>
      <c r="D190">
        <v>8</v>
      </c>
      <c r="E190">
        <v>0.33333333333333331</v>
      </c>
    </row>
    <row r="191" spans="1:5" x14ac:dyDescent="0.25">
      <c r="A191" t="s">
        <v>225</v>
      </c>
      <c r="B191" t="s">
        <v>343</v>
      </c>
      <c r="C191" t="s">
        <v>358</v>
      </c>
      <c r="D191">
        <v>8</v>
      </c>
      <c r="E191">
        <v>0.33333333333333331</v>
      </c>
    </row>
    <row r="192" spans="1:5" x14ac:dyDescent="0.25">
      <c r="A192" t="s">
        <v>225</v>
      </c>
      <c r="B192" t="s">
        <v>343</v>
      </c>
      <c r="C192" t="s">
        <v>359</v>
      </c>
      <c r="D192">
        <v>8</v>
      </c>
      <c r="E192">
        <v>0.33333333333333331</v>
      </c>
    </row>
    <row r="193" spans="1:5" x14ac:dyDescent="0.25">
      <c r="A193" t="s">
        <v>127</v>
      </c>
      <c r="B193" t="s">
        <v>346</v>
      </c>
      <c r="C193" t="s">
        <v>364</v>
      </c>
      <c r="D193">
        <v>64</v>
      </c>
      <c r="E193">
        <v>17</v>
      </c>
    </row>
    <row r="194" spans="1:5" x14ac:dyDescent="0.25">
      <c r="A194" t="s">
        <v>93</v>
      </c>
      <c r="B194" t="s">
        <v>342</v>
      </c>
      <c r="C194" t="s">
        <v>351</v>
      </c>
      <c r="D194">
        <v>1618</v>
      </c>
      <c r="E194">
        <v>71</v>
      </c>
    </row>
    <row r="195" spans="1:5" x14ac:dyDescent="0.25">
      <c r="A195" t="s">
        <v>271</v>
      </c>
      <c r="B195" t="s">
        <v>344</v>
      </c>
      <c r="C195" t="s">
        <v>357</v>
      </c>
      <c r="D195">
        <v>1</v>
      </c>
      <c r="E195">
        <v>0</v>
      </c>
    </row>
    <row r="196" spans="1:5" x14ac:dyDescent="0.25">
      <c r="A196" t="s">
        <v>140</v>
      </c>
      <c r="B196" t="s">
        <v>346</v>
      </c>
      <c r="C196" t="s">
        <v>361</v>
      </c>
      <c r="D196">
        <v>274</v>
      </c>
      <c r="E196">
        <v>51</v>
      </c>
    </row>
    <row r="197" spans="1:5" x14ac:dyDescent="0.25">
      <c r="A197" t="s">
        <v>155</v>
      </c>
      <c r="B197" t="s">
        <v>344</v>
      </c>
      <c r="C197" t="s">
        <v>357</v>
      </c>
      <c r="D197">
        <v>24.666666666666668</v>
      </c>
      <c r="E197">
        <v>3</v>
      </c>
    </row>
    <row r="198" spans="1:5" x14ac:dyDescent="0.25">
      <c r="A198" t="s">
        <v>155</v>
      </c>
      <c r="B198" t="s">
        <v>343</v>
      </c>
      <c r="C198" t="s">
        <v>358</v>
      </c>
      <c r="D198">
        <v>24.666666666666668</v>
      </c>
      <c r="E198">
        <v>3</v>
      </c>
    </row>
    <row r="199" spans="1:5" x14ac:dyDescent="0.25">
      <c r="A199" t="s">
        <v>155</v>
      </c>
      <c r="B199" t="s">
        <v>343</v>
      </c>
      <c r="C199" t="s">
        <v>359</v>
      </c>
      <c r="D199">
        <v>24.666666666666668</v>
      </c>
      <c r="E199">
        <v>3</v>
      </c>
    </row>
    <row r="200" spans="1:5" x14ac:dyDescent="0.25">
      <c r="A200" t="s">
        <v>72</v>
      </c>
      <c r="B200" t="s">
        <v>344</v>
      </c>
      <c r="C200" t="s">
        <v>357</v>
      </c>
      <c r="D200">
        <v>49</v>
      </c>
      <c r="E200">
        <v>6</v>
      </c>
    </row>
    <row r="201" spans="1:5" x14ac:dyDescent="0.25">
      <c r="A201" t="s">
        <v>38</v>
      </c>
      <c r="B201" t="s">
        <v>344</v>
      </c>
      <c r="C201" t="s">
        <v>357</v>
      </c>
      <c r="D201">
        <v>158</v>
      </c>
      <c r="E201">
        <v>134</v>
      </c>
    </row>
    <row r="202" spans="1:5" x14ac:dyDescent="0.25">
      <c r="A202" t="s">
        <v>147</v>
      </c>
      <c r="B202" t="s">
        <v>336</v>
      </c>
      <c r="C202" t="s">
        <v>399</v>
      </c>
      <c r="D202">
        <v>24</v>
      </c>
      <c r="E202">
        <v>5.5</v>
      </c>
    </row>
    <row r="203" spans="1:5" x14ac:dyDescent="0.25">
      <c r="A203" t="s">
        <v>147</v>
      </c>
      <c r="B203" t="s">
        <v>346</v>
      </c>
      <c r="C203" t="s">
        <v>364</v>
      </c>
      <c r="D203">
        <v>24</v>
      </c>
      <c r="E203">
        <v>5.5</v>
      </c>
    </row>
    <row r="204" spans="1:5" x14ac:dyDescent="0.25">
      <c r="A204" t="s">
        <v>148</v>
      </c>
      <c r="B204" t="s">
        <v>336</v>
      </c>
      <c r="C204" t="s">
        <v>399</v>
      </c>
      <c r="D204">
        <v>23</v>
      </c>
      <c r="E204">
        <v>5.5</v>
      </c>
    </row>
    <row r="205" spans="1:5" x14ac:dyDescent="0.25">
      <c r="A205" t="s">
        <v>148</v>
      </c>
      <c r="B205" t="s">
        <v>346</v>
      </c>
      <c r="C205" t="s">
        <v>364</v>
      </c>
      <c r="D205">
        <v>23</v>
      </c>
      <c r="E205">
        <v>5.5</v>
      </c>
    </row>
    <row r="206" spans="1:5" x14ac:dyDescent="0.25">
      <c r="A206" t="s">
        <v>164</v>
      </c>
      <c r="B206" t="s">
        <v>336</v>
      </c>
      <c r="C206" t="s">
        <v>399</v>
      </c>
      <c r="D206">
        <v>47</v>
      </c>
      <c r="E206">
        <v>4</v>
      </c>
    </row>
    <row r="207" spans="1:5" x14ac:dyDescent="0.25">
      <c r="A207" t="s">
        <v>164</v>
      </c>
      <c r="B207" t="s">
        <v>346</v>
      </c>
      <c r="C207" t="s">
        <v>364</v>
      </c>
      <c r="D207">
        <v>47</v>
      </c>
      <c r="E207">
        <v>4</v>
      </c>
    </row>
    <row r="208" spans="1:5" x14ac:dyDescent="0.25">
      <c r="A208" t="s">
        <v>67</v>
      </c>
      <c r="B208" t="s">
        <v>336</v>
      </c>
      <c r="C208" t="s">
        <v>399</v>
      </c>
      <c r="D208">
        <v>202.5</v>
      </c>
      <c r="E208">
        <v>69.5</v>
      </c>
    </row>
    <row r="209" spans="1:5" x14ac:dyDescent="0.25">
      <c r="A209" t="s">
        <v>67</v>
      </c>
      <c r="B209" t="s">
        <v>346</v>
      </c>
      <c r="C209" t="s">
        <v>364</v>
      </c>
      <c r="D209">
        <v>202.5</v>
      </c>
      <c r="E209">
        <v>69.5</v>
      </c>
    </row>
    <row r="210" spans="1:5" x14ac:dyDescent="0.25">
      <c r="A210" t="s">
        <v>111</v>
      </c>
      <c r="B210" t="s">
        <v>344</v>
      </c>
      <c r="C210" t="s">
        <v>357</v>
      </c>
      <c r="D210">
        <v>75</v>
      </c>
      <c r="E210">
        <v>7</v>
      </c>
    </row>
    <row r="211" spans="1:5" x14ac:dyDescent="0.25">
      <c r="A211" t="s">
        <v>111</v>
      </c>
      <c r="B211" t="s">
        <v>343</v>
      </c>
      <c r="C211" t="s">
        <v>358</v>
      </c>
      <c r="D211">
        <v>75</v>
      </c>
      <c r="E211">
        <v>7</v>
      </c>
    </row>
    <row r="212" spans="1:5" x14ac:dyDescent="0.25">
      <c r="A212" t="s">
        <v>111</v>
      </c>
      <c r="B212" t="s">
        <v>343</v>
      </c>
      <c r="C212" t="s">
        <v>359</v>
      </c>
      <c r="D212">
        <v>75</v>
      </c>
      <c r="E212">
        <v>7</v>
      </c>
    </row>
    <row r="213" spans="1:5" x14ac:dyDescent="0.25">
      <c r="A213" t="s">
        <v>209</v>
      </c>
      <c r="B213" t="s">
        <v>340</v>
      </c>
      <c r="C213" t="s">
        <v>399</v>
      </c>
      <c r="D213">
        <v>71</v>
      </c>
      <c r="E213">
        <v>7</v>
      </c>
    </row>
    <row r="214" spans="1:5" x14ac:dyDescent="0.25">
      <c r="A214" t="s">
        <v>126</v>
      </c>
      <c r="B214" t="s">
        <v>343</v>
      </c>
      <c r="C214" t="s">
        <v>358</v>
      </c>
      <c r="D214">
        <v>259</v>
      </c>
      <c r="E214">
        <v>14</v>
      </c>
    </row>
    <row r="215" spans="1:5" x14ac:dyDescent="0.25">
      <c r="A215" t="s">
        <v>266</v>
      </c>
      <c r="B215" t="s">
        <v>344</v>
      </c>
      <c r="C215" t="s">
        <v>370</v>
      </c>
      <c r="D215">
        <v>40</v>
      </c>
      <c r="E215">
        <v>0</v>
      </c>
    </row>
    <row r="216" spans="1:5" x14ac:dyDescent="0.25">
      <c r="A216" t="s">
        <v>90</v>
      </c>
      <c r="B216" t="s">
        <v>344</v>
      </c>
      <c r="C216" t="s">
        <v>357</v>
      </c>
      <c r="D216">
        <v>126</v>
      </c>
      <c r="E216">
        <v>11.666666666666666</v>
      </c>
    </row>
    <row r="217" spans="1:5" x14ac:dyDescent="0.25">
      <c r="A217" t="s">
        <v>90</v>
      </c>
      <c r="B217" t="s">
        <v>343</v>
      </c>
      <c r="C217" t="s">
        <v>358</v>
      </c>
      <c r="D217">
        <v>126</v>
      </c>
      <c r="E217">
        <v>11.666666666666666</v>
      </c>
    </row>
    <row r="218" spans="1:5" x14ac:dyDescent="0.25">
      <c r="A218" t="s">
        <v>90</v>
      </c>
      <c r="B218" t="s">
        <v>343</v>
      </c>
      <c r="C218" t="s">
        <v>359</v>
      </c>
      <c r="D218">
        <v>126</v>
      </c>
      <c r="E218">
        <v>11.666666666666666</v>
      </c>
    </row>
    <row r="219" spans="1:5" x14ac:dyDescent="0.25">
      <c r="A219" t="s">
        <v>81</v>
      </c>
      <c r="B219" t="s">
        <v>346</v>
      </c>
      <c r="C219" t="s">
        <v>364</v>
      </c>
      <c r="D219">
        <v>101</v>
      </c>
      <c r="E219">
        <v>24</v>
      </c>
    </row>
    <row r="220" spans="1:5" x14ac:dyDescent="0.25">
      <c r="A220" t="s">
        <v>154</v>
      </c>
      <c r="B220" t="s">
        <v>344</v>
      </c>
      <c r="C220" t="s">
        <v>357</v>
      </c>
      <c r="D220">
        <v>14</v>
      </c>
      <c r="E220">
        <v>1</v>
      </c>
    </row>
    <row r="221" spans="1:5" x14ac:dyDescent="0.25">
      <c r="A221" t="s">
        <v>282</v>
      </c>
      <c r="B221" t="s">
        <v>346</v>
      </c>
      <c r="C221" t="s">
        <v>364</v>
      </c>
      <c r="D221">
        <v>2</v>
      </c>
      <c r="E221">
        <v>0</v>
      </c>
    </row>
    <row r="222" spans="1:5" x14ac:dyDescent="0.25">
      <c r="A222" t="s">
        <v>46</v>
      </c>
      <c r="B222" t="s">
        <v>344</v>
      </c>
      <c r="C222" t="s">
        <v>357</v>
      </c>
      <c r="D222">
        <v>392</v>
      </c>
      <c r="E222">
        <v>43</v>
      </c>
    </row>
    <row r="223" spans="1:5" x14ac:dyDescent="0.25">
      <c r="A223" t="s">
        <v>32</v>
      </c>
      <c r="B223" t="s">
        <v>343</v>
      </c>
      <c r="C223" t="s">
        <v>359</v>
      </c>
      <c r="D223">
        <v>2000</v>
      </c>
      <c r="E223">
        <v>1440</v>
      </c>
    </row>
    <row r="224" spans="1:5" x14ac:dyDescent="0.25">
      <c r="A224" t="s">
        <v>28</v>
      </c>
      <c r="B224" t="s">
        <v>343</v>
      </c>
      <c r="C224" t="s">
        <v>359</v>
      </c>
      <c r="D224">
        <v>6459</v>
      </c>
      <c r="E224">
        <v>4361</v>
      </c>
    </row>
    <row r="225" spans="1:5" x14ac:dyDescent="0.25">
      <c r="A225" t="s">
        <v>17</v>
      </c>
      <c r="B225" t="s">
        <v>343</v>
      </c>
      <c r="C225" t="s">
        <v>359</v>
      </c>
      <c r="D225">
        <v>6262</v>
      </c>
      <c r="E225">
        <v>5092</v>
      </c>
    </row>
    <row r="226" spans="1:5" x14ac:dyDescent="0.25">
      <c r="A226" t="s">
        <v>61</v>
      </c>
      <c r="B226" t="s">
        <v>346</v>
      </c>
      <c r="C226" t="s">
        <v>361</v>
      </c>
      <c r="D226">
        <v>193</v>
      </c>
      <c r="E226">
        <v>16</v>
      </c>
    </row>
    <row r="227" spans="1:5" x14ac:dyDescent="0.25">
      <c r="A227" t="s">
        <v>162</v>
      </c>
      <c r="B227" t="s">
        <v>342</v>
      </c>
      <c r="C227" t="s">
        <v>351</v>
      </c>
      <c r="D227">
        <v>676</v>
      </c>
      <c r="E227">
        <v>18</v>
      </c>
    </row>
    <row r="228" spans="1:5" x14ac:dyDescent="0.25">
      <c r="A228" t="s">
        <v>63</v>
      </c>
      <c r="B228" t="s">
        <v>342</v>
      </c>
      <c r="C228" t="s">
        <v>354</v>
      </c>
      <c r="D228">
        <v>667</v>
      </c>
      <c r="E228">
        <v>77</v>
      </c>
    </row>
    <row r="229" spans="1:5" x14ac:dyDescent="0.25">
      <c r="A229" t="s">
        <v>216</v>
      </c>
      <c r="B229" t="s">
        <v>347</v>
      </c>
      <c r="C229" t="s">
        <v>371</v>
      </c>
      <c r="D229">
        <v>16</v>
      </c>
      <c r="E229">
        <v>1</v>
      </c>
    </row>
    <row r="230" spans="1:5" x14ac:dyDescent="0.25">
      <c r="A230" t="s">
        <v>57</v>
      </c>
      <c r="B230" t="s">
        <v>342</v>
      </c>
      <c r="C230" t="s">
        <v>351</v>
      </c>
      <c r="D230">
        <v>952</v>
      </c>
      <c r="E230">
        <v>112</v>
      </c>
    </row>
    <row r="231" spans="1:5" x14ac:dyDescent="0.25">
      <c r="A231" t="s">
        <v>25</v>
      </c>
      <c r="B231" t="s">
        <v>344</v>
      </c>
      <c r="C231" t="s">
        <v>357</v>
      </c>
      <c r="D231">
        <v>831</v>
      </c>
      <c r="E231">
        <v>257</v>
      </c>
    </row>
    <row r="232" spans="1:5" x14ac:dyDescent="0.25">
      <c r="A232" t="s">
        <v>304</v>
      </c>
      <c r="B232" t="s">
        <v>344</v>
      </c>
      <c r="C232" t="s">
        <v>369</v>
      </c>
      <c r="D232">
        <v>103</v>
      </c>
      <c r="E232">
        <v>0</v>
      </c>
    </row>
    <row r="233" spans="1:5" x14ac:dyDescent="0.25">
      <c r="A233" t="s">
        <v>292</v>
      </c>
      <c r="B233" t="s">
        <v>344</v>
      </c>
      <c r="C233" t="s">
        <v>369</v>
      </c>
      <c r="D233">
        <v>18</v>
      </c>
      <c r="E233">
        <v>0</v>
      </c>
    </row>
    <row r="234" spans="1:5" x14ac:dyDescent="0.25">
      <c r="A234" t="s">
        <v>129</v>
      </c>
      <c r="B234" t="s">
        <v>343</v>
      </c>
      <c r="C234" t="s">
        <v>359</v>
      </c>
      <c r="D234">
        <v>579</v>
      </c>
      <c r="E234">
        <v>113</v>
      </c>
    </row>
    <row r="235" spans="1:5" x14ac:dyDescent="0.25">
      <c r="A235" t="s">
        <v>69</v>
      </c>
      <c r="B235" t="s">
        <v>343</v>
      </c>
      <c r="C235" t="s">
        <v>359</v>
      </c>
      <c r="D235">
        <v>1140</v>
      </c>
      <c r="E235">
        <v>455</v>
      </c>
    </row>
    <row r="236" spans="1:5" x14ac:dyDescent="0.25">
      <c r="A236" t="s">
        <v>194</v>
      </c>
      <c r="B236" t="s">
        <v>344</v>
      </c>
      <c r="C236" t="s">
        <v>357</v>
      </c>
      <c r="D236">
        <v>22</v>
      </c>
      <c r="E236">
        <v>1.3333333333333333</v>
      </c>
    </row>
    <row r="237" spans="1:5" x14ac:dyDescent="0.25">
      <c r="A237" t="s">
        <v>194</v>
      </c>
      <c r="B237" t="s">
        <v>343</v>
      </c>
      <c r="C237" t="s">
        <v>358</v>
      </c>
      <c r="D237">
        <v>22</v>
      </c>
      <c r="E237">
        <v>1.3333333333333333</v>
      </c>
    </row>
    <row r="238" spans="1:5" x14ac:dyDescent="0.25">
      <c r="A238" t="s">
        <v>194</v>
      </c>
      <c r="B238" t="s">
        <v>343</v>
      </c>
      <c r="C238" t="s">
        <v>359</v>
      </c>
      <c r="D238">
        <v>22</v>
      </c>
      <c r="E238">
        <v>1.3333333333333333</v>
      </c>
    </row>
    <row r="239" spans="1:5" x14ac:dyDescent="0.25">
      <c r="A239" t="s">
        <v>220</v>
      </c>
      <c r="B239" t="s">
        <v>342</v>
      </c>
      <c r="C239" t="s">
        <v>366</v>
      </c>
      <c r="D239">
        <v>23</v>
      </c>
      <c r="E239">
        <v>2</v>
      </c>
    </row>
    <row r="240" spans="1:5" x14ac:dyDescent="0.25">
      <c r="A240" t="s">
        <v>125</v>
      </c>
      <c r="B240" t="s">
        <v>342</v>
      </c>
      <c r="C240" t="s">
        <v>366</v>
      </c>
      <c r="D240">
        <v>634</v>
      </c>
      <c r="E240">
        <v>90</v>
      </c>
    </row>
    <row r="241" spans="1:5" x14ac:dyDescent="0.25">
      <c r="A241" t="s">
        <v>139</v>
      </c>
      <c r="B241" t="s">
        <v>342</v>
      </c>
      <c r="C241" t="s">
        <v>366</v>
      </c>
      <c r="D241">
        <v>466</v>
      </c>
      <c r="E241">
        <v>64</v>
      </c>
    </row>
    <row r="242" spans="1:5" x14ac:dyDescent="0.25">
      <c r="A242" t="s">
        <v>173</v>
      </c>
      <c r="B242" t="s">
        <v>346</v>
      </c>
      <c r="C242" t="s">
        <v>364</v>
      </c>
      <c r="D242">
        <v>32</v>
      </c>
      <c r="E242">
        <v>3</v>
      </c>
    </row>
    <row r="243" spans="1:5" x14ac:dyDescent="0.25">
      <c r="A243" t="s">
        <v>184</v>
      </c>
      <c r="B243" t="s">
        <v>345</v>
      </c>
      <c r="C243" t="s">
        <v>363</v>
      </c>
      <c r="D243">
        <v>422</v>
      </c>
      <c r="E243">
        <v>54</v>
      </c>
    </row>
    <row r="244" spans="1:5" x14ac:dyDescent="0.25">
      <c r="A244" t="s">
        <v>219</v>
      </c>
      <c r="B244" t="s">
        <v>344</v>
      </c>
      <c r="C244" t="s">
        <v>369</v>
      </c>
      <c r="D244">
        <v>3</v>
      </c>
      <c r="E244">
        <v>1</v>
      </c>
    </row>
    <row r="245" spans="1:5" x14ac:dyDescent="0.25">
      <c r="A245" t="s">
        <v>87</v>
      </c>
      <c r="B245" t="s">
        <v>344</v>
      </c>
      <c r="C245" t="s">
        <v>369</v>
      </c>
      <c r="D245">
        <v>239</v>
      </c>
      <c r="E245">
        <v>41</v>
      </c>
    </row>
    <row r="246" spans="1:5" x14ac:dyDescent="0.25">
      <c r="A246" t="s">
        <v>170</v>
      </c>
      <c r="B246" t="s">
        <v>344</v>
      </c>
      <c r="C246" t="s">
        <v>357</v>
      </c>
      <c r="D246">
        <v>12.333333333333334</v>
      </c>
      <c r="E246">
        <v>2</v>
      </c>
    </row>
    <row r="247" spans="1:5" x14ac:dyDescent="0.25">
      <c r="A247" t="s">
        <v>170</v>
      </c>
      <c r="B247" t="s">
        <v>343</v>
      </c>
      <c r="C247" t="s">
        <v>358</v>
      </c>
      <c r="D247">
        <v>12.333333333333334</v>
      </c>
      <c r="E247">
        <v>2</v>
      </c>
    </row>
    <row r="248" spans="1:5" x14ac:dyDescent="0.25">
      <c r="A248" t="s">
        <v>170</v>
      </c>
      <c r="B248" t="s">
        <v>343</v>
      </c>
      <c r="C248" t="s">
        <v>359</v>
      </c>
      <c r="D248">
        <v>12.333333333333334</v>
      </c>
      <c r="E248">
        <v>2</v>
      </c>
    </row>
    <row r="249" spans="1:5" x14ac:dyDescent="0.25">
      <c r="A249" t="s">
        <v>105</v>
      </c>
      <c r="B249" t="s">
        <v>344</v>
      </c>
      <c r="C249" t="s">
        <v>370</v>
      </c>
      <c r="D249">
        <v>174</v>
      </c>
      <c r="E249">
        <v>27</v>
      </c>
    </row>
    <row r="250" spans="1:5" x14ac:dyDescent="0.25">
      <c r="A250" t="s">
        <v>308</v>
      </c>
      <c r="B250" t="s">
        <v>344</v>
      </c>
      <c r="C250" t="s">
        <v>370</v>
      </c>
      <c r="D250">
        <v>43</v>
      </c>
      <c r="E250">
        <v>0</v>
      </c>
    </row>
    <row r="251" spans="1:5" x14ac:dyDescent="0.25">
      <c r="A251" t="s">
        <v>239</v>
      </c>
      <c r="B251" t="s">
        <v>344</v>
      </c>
      <c r="C251" t="s">
        <v>370</v>
      </c>
      <c r="D251">
        <v>41</v>
      </c>
      <c r="E251">
        <v>1</v>
      </c>
    </row>
    <row r="252" spans="1:5" x14ac:dyDescent="0.25">
      <c r="A252" t="s">
        <v>238</v>
      </c>
      <c r="B252" t="s">
        <v>344</v>
      </c>
      <c r="C252" t="s">
        <v>370</v>
      </c>
      <c r="D252">
        <v>36</v>
      </c>
      <c r="E252">
        <v>2</v>
      </c>
    </row>
    <row r="253" spans="1:5" x14ac:dyDescent="0.25">
      <c r="A253" t="s">
        <v>66</v>
      </c>
      <c r="B253" t="s">
        <v>342</v>
      </c>
      <c r="C253" t="s">
        <v>351</v>
      </c>
      <c r="D253">
        <v>1699</v>
      </c>
      <c r="E253">
        <v>177</v>
      </c>
    </row>
    <row r="254" spans="1:5" x14ac:dyDescent="0.25">
      <c r="A254" t="s">
        <v>223</v>
      </c>
      <c r="B254" t="s">
        <v>344</v>
      </c>
      <c r="C254" t="s">
        <v>357</v>
      </c>
      <c r="D254">
        <v>7.333333333333333</v>
      </c>
      <c r="E254">
        <v>0.33333333333333331</v>
      </c>
    </row>
    <row r="255" spans="1:5" x14ac:dyDescent="0.25">
      <c r="A255" t="s">
        <v>223</v>
      </c>
      <c r="B255" t="s">
        <v>343</v>
      </c>
      <c r="C255" t="s">
        <v>358</v>
      </c>
      <c r="D255">
        <v>7.333333333333333</v>
      </c>
      <c r="E255">
        <v>0.33333333333333331</v>
      </c>
    </row>
    <row r="256" spans="1:5" x14ac:dyDescent="0.25">
      <c r="A256" t="s">
        <v>223</v>
      </c>
      <c r="B256" t="s">
        <v>343</v>
      </c>
      <c r="C256" t="s">
        <v>359</v>
      </c>
      <c r="D256">
        <v>7.333333333333333</v>
      </c>
      <c r="E256">
        <v>0.33333333333333331</v>
      </c>
    </row>
    <row r="257" spans="1:5" x14ac:dyDescent="0.25">
      <c r="A257" t="s">
        <v>150</v>
      </c>
      <c r="B257" t="s">
        <v>342</v>
      </c>
      <c r="C257" t="s">
        <v>351</v>
      </c>
      <c r="D257">
        <v>556</v>
      </c>
      <c r="E257">
        <v>16</v>
      </c>
    </row>
    <row r="258" spans="1:5" x14ac:dyDescent="0.25">
      <c r="A258" t="s">
        <v>70</v>
      </c>
      <c r="B258" t="s">
        <v>343</v>
      </c>
      <c r="C258" t="s">
        <v>358</v>
      </c>
      <c r="D258">
        <v>782</v>
      </c>
      <c r="E258">
        <v>129</v>
      </c>
    </row>
    <row r="259" spans="1:5" x14ac:dyDescent="0.25">
      <c r="A259" t="s">
        <v>101</v>
      </c>
      <c r="B259" t="s">
        <v>343</v>
      </c>
      <c r="C259" t="s">
        <v>358</v>
      </c>
      <c r="D259">
        <v>116</v>
      </c>
      <c r="E259">
        <v>30</v>
      </c>
    </row>
    <row r="260" spans="1:5" x14ac:dyDescent="0.25">
      <c r="A260" t="s">
        <v>210</v>
      </c>
      <c r="B260" t="s">
        <v>344</v>
      </c>
      <c r="C260" t="s">
        <v>357</v>
      </c>
      <c r="D260">
        <v>13.666666666666666</v>
      </c>
      <c r="E260">
        <v>0.66666666666666663</v>
      </c>
    </row>
    <row r="261" spans="1:5" x14ac:dyDescent="0.25">
      <c r="A261" t="s">
        <v>210</v>
      </c>
      <c r="B261" t="s">
        <v>343</v>
      </c>
      <c r="C261" t="s">
        <v>358</v>
      </c>
      <c r="D261">
        <v>13.666666666666666</v>
      </c>
      <c r="E261">
        <v>0.66666666666666663</v>
      </c>
    </row>
    <row r="262" spans="1:5" x14ac:dyDescent="0.25">
      <c r="A262" t="s">
        <v>210</v>
      </c>
      <c r="B262" t="s">
        <v>343</v>
      </c>
      <c r="C262" t="s">
        <v>359</v>
      </c>
      <c r="D262">
        <v>13.666666666666666</v>
      </c>
      <c r="E262">
        <v>0.66666666666666663</v>
      </c>
    </row>
    <row r="263" spans="1:5" x14ac:dyDescent="0.25">
      <c r="A263" t="s">
        <v>183</v>
      </c>
      <c r="B263" t="s">
        <v>339</v>
      </c>
      <c r="C263" t="s">
        <v>355</v>
      </c>
      <c r="D263">
        <v>3</v>
      </c>
      <c r="E263">
        <v>3</v>
      </c>
    </row>
    <row r="264" spans="1:5" x14ac:dyDescent="0.25">
      <c r="A264" t="s">
        <v>92</v>
      </c>
      <c r="B264" t="s">
        <v>345</v>
      </c>
      <c r="C264" t="s">
        <v>363</v>
      </c>
      <c r="D264">
        <v>149</v>
      </c>
      <c r="E264">
        <v>18</v>
      </c>
    </row>
    <row r="265" spans="1:5" x14ac:dyDescent="0.25">
      <c r="A265" t="s">
        <v>149</v>
      </c>
      <c r="B265" t="s">
        <v>344</v>
      </c>
      <c r="C265" t="s">
        <v>357</v>
      </c>
      <c r="D265">
        <v>25</v>
      </c>
      <c r="E265">
        <v>20</v>
      </c>
    </row>
    <row r="266" spans="1:5" x14ac:dyDescent="0.25">
      <c r="A266" t="s">
        <v>42</v>
      </c>
      <c r="B266" t="s">
        <v>341</v>
      </c>
      <c r="C266" t="s">
        <v>360</v>
      </c>
      <c r="D266">
        <v>166</v>
      </c>
      <c r="E266">
        <v>166</v>
      </c>
    </row>
    <row r="267" spans="1:5" x14ac:dyDescent="0.25">
      <c r="A267" t="s">
        <v>88</v>
      </c>
      <c r="B267" t="s">
        <v>341</v>
      </c>
      <c r="C267" t="s">
        <v>360</v>
      </c>
      <c r="D267">
        <v>86</v>
      </c>
      <c r="E267">
        <v>86</v>
      </c>
    </row>
    <row r="268" spans="1:5" x14ac:dyDescent="0.25">
      <c r="A268" t="s">
        <v>65</v>
      </c>
      <c r="B268" t="s">
        <v>341</v>
      </c>
      <c r="C268" t="s">
        <v>360</v>
      </c>
      <c r="D268">
        <v>80</v>
      </c>
      <c r="E268">
        <v>80</v>
      </c>
    </row>
    <row r="269" spans="1:5" x14ac:dyDescent="0.25">
      <c r="A269" t="s">
        <v>108</v>
      </c>
      <c r="B269" t="s">
        <v>337</v>
      </c>
      <c r="C269" t="s">
        <v>352</v>
      </c>
      <c r="D269">
        <v>0</v>
      </c>
      <c r="E269">
        <v>0.45454545454545453</v>
      </c>
    </row>
    <row r="270" spans="1:5" x14ac:dyDescent="0.25">
      <c r="A270" t="s">
        <v>108</v>
      </c>
      <c r="B270" t="s">
        <v>337</v>
      </c>
      <c r="C270" t="s">
        <v>353</v>
      </c>
      <c r="D270">
        <v>0</v>
      </c>
      <c r="E270">
        <v>0.45454545454545453</v>
      </c>
    </row>
    <row r="271" spans="1:5" x14ac:dyDescent="0.25">
      <c r="A271" t="s">
        <v>108</v>
      </c>
      <c r="B271" t="s">
        <v>340</v>
      </c>
      <c r="C271" t="s">
        <v>399</v>
      </c>
      <c r="D271">
        <v>0</v>
      </c>
      <c r="E271">
        <v>0.45454545454545453</v>
      </c>
    </row>
    <row r="272" spans="1:5" x14ac:dyDescent="0.25">
      <c r="A272" t="s">
        <v>108</v>
      </c>
      <c r="B272" t="s">
        <v>344</v>
      </c>
      <c r="C272" t="s">
        <v>357</v>
      </c>
      <c r="D272">
        <v>0</v>
      </c>
      <c r="E272">
        <v>0.45454545454545453</v>
      </c>
    </row>
    <row r="273" spans="1:5" x14ac:dyDescent="0.25">
      <c r="A273" t="s">
        <v>108</v>
      </c>
      <c r="B273" t="s">
        <v>338</v>
      </c>
      <c r="C273" t="s">
        <v>399</v>
      </c>
      <c r="D273">
        <v>0</v>
      </c>
      <c r="E273">
        <v>0.45454545454545453</v>
      </c>
    </row>
    <row r="274" spans="1:5" x14ac:dyDescent="0.25">
      <c r="A274" t="s">
        <v>108</v>
      </c>
      <c r="B274" t="s">
        <v>338</v>
      </c>
      <c r="C274" t="s">
        <v>338</v>
      </c>
      <c r="D274">
        <v>0</v>
      </c>
      <c r="E274">
        <v>0.45454545454545453</v>
      </c>
    </row>
    <row r="275" spans="1:5" x14ac:dyDescent="0.25">
      <c r="A275" t="s">
        <v>108</v>
      </c>
      <c r="B275" t="s">
        <v>343</v>
      </c>
      <c r="C275" t="s">
        <v>358</v>
      </c>
      <c r="D275">
        <v>0</v>
      </c>
      <c r="E275">
        <v>0.45454545454545453</v>
      </c>
    </row>
    <row r="276" spans="1:5" x14ac:dyDescent="0.25">
      <c r="A276" t="s">
        <v>108</v>
      </c>
      <c r="B276" t="s">
        <v>339</v>
      </c>
      <c r="C276" t="s">
        <v>355</v>
      </c>
      <c r="D276">
        <v>0</v>
      </c>
      <c r="E276">
        <v>0.45454545454545453</v>
      </c>
    </row>
    <row r="277" spans="1:5" x14ac:dyDescent="0.25">
      <c r="A277" t="s">
        <v>108</v>
      </c>
      <c r="B277" t="s">
        <v>341</v>
      </c>
      <c r="C277" t="s">
        <v>350</v>
      </c>
      <c r="D277">
        <v>0</v>
      </c>
      <c r="E277">
        <v>0.45454545454545453</v>
      </c>
    </row>
    <row r="278" spans="1:5" x14ac:dyDescent="0.25">
      <c r="A278" t="s">
        <v>108</v>
      </c>
      <c r="B278" t="s">
        <v>342</v>
      </c>
      <c r="C278" t="s">
        <v>351</v>
      </c>
      <c r="D278">
        <v>0</v>
      </c>
      <c r="E278">
        <v>0.45454545454545453</v>
      </c>
    </row>
    <row r="279" spans="1:5" x14ac:dyDescent="0.25">
      <c r="A279" t="s">
        <v>108</v>
      </c>
      <c r="B279" t="s">
        <v>342</v>
      </c>
      <c r="C279" t="s">
        <v>354</v>
      </c>
      <c r="D279">
        <v>0</v>
      </c>
      <c r="E279">
        <v>0.45454545454545453</v>
      </c>
    </row>
    <row r="280" spans="1:5" x14ac:dyDescent="0.25">
      <c r="A280" t="s">
        <v>22</v>
      </c>
      <c r="B280" t="s">
        <v>337</v>
      </c>
      <c r="C280" t="s">
        <v>352</v>
      </c>
      <c r="D280">
        <v>0</v>
      </c>
      <c r="E280">
        <v>4.7272727272727275</v>
      </c>
    </row>
    <row r="281" spans="1:5" x14ac:dyDescent="0.25">
      <c r="A281" t="s">
        <v>22</v>
      </c>
      <c r="B281" t="s">
        <v>337</v>
      </c>
      <c r="C281" t="s">
        <v>353</v>
      </c>
      <c r="D281">
        <v>0</v>
      </c>
      <c r="E281">
        <v>4.7272727272727275</v>
      </c>
    </row>
    <row r="282" spans="1:5" x14ac:dyDescent="0.25">
      <c r="A282" t="s">
        <v>22</v>
      </c>
      <c r="B282" t="s">
        <v>340</v>
      </c>
      <c r="C282" t="s">
        <v>399</v>
      </c>
      <c r="D282">
        <v>0</v>
      </c>
      <c r="E282">
        <v>4.7272727272727275</v>
      </c>
    </row>
    <row r="283" spans="1:5" x14ac:dyDescent="0.25">
      <c r="A283" t="s">
        <v>22</v>
      </c>
      <c r="B283" t="s">
        <v>344</v>
      </c>
      <c r="C283" t="s">
        <v>357</v>
      </c>
      <c r="D283">
        <v>0</v>
      </c>
      <c r="E283">
        <v>4.7272727272727275</v>
      </c>
    </row>
    <row r="284" spans="1:5" x14ac:dyDescent="0.25">
      <c r="A284" t="s">
        <v>22</v>
      </c>
      <c r="B284" t="s">
        <v>338</v>
      </c>
      <c r="C284" t="s">
        <v>399</v>
      </c>
      <c r="D284">
        <v>0</v>
      </c>
      <c r="E284">
        <v>4.7272727272727275</v>
      </c>
    </row>
    <row r="285" spans="1:5" x14ac:dyDescent="0.25">
      <c r="A285" t="s">
        <v>22</v>
      </c>
      <c r="B285" t="s">
        <v>338</v>
      </c>
      <c r="C285" t="s">
        <v>338</v>
      </c>
      <c r="D285">
        <v>0</v>
      </c>
      <c r="E285">
        <v>4.7272727272727275</v>
      </c>
    </row>
    <row r="286" spans="1:5" x14ac:dyDescent="0.25">
      <c r="A286" t="s">
        <v>22</v>
      </c>
      <c r="B286" t="s">
        <v>343</v>
      </c>
      <c r="C286" t="s">
        <v>358</v>
      </c>
      <c r="D286">
        <v>0</v>
      </c>
      <c r="E286">
        <v>4.7272727272727275</v>
      </c>
    </row>
    <row r="287" spans="1:5" x14ac:dyDescent="0.25">
      <c r="A287" t="s">
        <v>22</v>
      </c>
      <c r="B287" t="s">
        <v>339</v>
      </c>
      <c r="C287" t="s">
        <v>355</v>
      </c>
      <c r="D287">
        <v>0</v>
      </c>
      <c r="E287">
        <v>4.7272727272727275</v>
      </c>
    </row>
    <row r="288" spans="1:5" x14ac:dyDescent="0.25">
      <c r="A288" t="s">
        <v>22</v>
      </c>
      <c r="B288" t="s">
        <v>341</v>
      </c>
      <c r="C288" t="s">
        <v>350</v>
      </c>
      <c r="D288">
        <v>0</v>
      </c>
      <c r="E288">
        <v>4.7272727272727275</v>
      </c>
    </row>
    <row r="289" spans="1:5" x14ac:dyDescent="0.25">
      <c r="A289" t="s">
        <v>22</v>
      </c>
      <c r="B289" t="s">
        <v>342</v>
      </c>
      <c r="C289" t="s">
        <v>351</v>
      </c>
      <c r="D289">
        <v>0</v>
      </c>
      <c r="E289">
        <v>4.7272727272727275</v>
      </c>
    </row>
    <row r="290" spans="1:5" x14ac:dyDescent="0.25">
      <c r="A290" t="s">
        <v>22</v>
      </c>
      <c r="B290" t="s">
        <v>342</v>
      </c>
      <c r="C290" t="s">
        <v>354</v>
      </c>
      <c r="D290">
        <v>0</v>
      </c>
      <c r="E290">
        <v>4.7272727272727275</v>
      </c>
    </row>
    <row r="291" spans="1:5" x14ac:dyDescent="0.25">
      <c r="A291" t="s">
        <v>107</v>
      </c>
      <c r="B291" t="s">
        <v>337</v>
      </c>
      <c r="C291" t="s">
        <v>352</v>
      </c>
      <c r="D291">
        <v>0</v>
      </c>
      <c r="E291">
        <v>0.45454545454545453</v>
      </c>
    </row>
    <row r="292" spans="1:5" x14ac:dyDescent="0.25">
      <c r="A292" t="s">
        <v>107</v>
      </c>
      <c r="B292" t="s">
        <v>337</v>
      </c>
      <c r="C292" t="s">
        <v>353</v>
      </c>
      <c r="D292">
        <v>0</v>
      </c>
      <c r="E292">
        <v>0.45454545454545453</v>
      </c>
    </row>
    <row r="293" spans="1:5" x14ac:dyDescent="0.25">
      <c r="A293" t="s">
        <v>107</v>
      </c>
      <c r="B293" t="s">
        <v>340</v>
      </c>
      <c r="C293" t="s">
        <v>399</v>
      </c>
      <c r="D293">
        <v>0</v>
      </c>
      <c r="E293">
        <v>0.45454545454545453</v>
      </c>
    </row>
    <row r="294" spans="1:5" x14ac:dyDescent="0.25">
      <c r="A294" t="s">
        <v>107</v>
      </c>
      <c r="B294" t="s">
        <v>344</v>
      </c>
      <c r="C294" t="s">
        <v>357</v>
      </c>
      <c r="D294">
        <v>0</v>
      </c>
      <c r="E294">
        <v>0.45454545454545453</v>
      </c>
    </row>
    <row r="295" spans="1:5" x14ac:dyDescent="0.25">
      <c r="A295" t="s">
        <v>107</v>
      </c>
      <c r="B295" t="s">
        <v>338</v>
      </c>
      <c r="C295" t="s">
        <v>399</v>
      </c>
      <c r="D295">
        <v>0</v>
      </c>
      <c r="E295">
        <v>0.45454545454545453</v>
      </c>
    </row>
    <row r="296" spans="1:5" x14ac:dyDescent="0.25">
      <c r="A296" t="s">
        <v>107</v>
      </c>
      <c r="B296" t="s">
        <v>338</v>
      </c>
      <c r="C296" t="s">
        <v>338</v>
      </c>
      <c r="D296">
        <v>0</v>
      </c>
      <c r="E296">
        <v>0.45454545454545453</v>
      </c>
    </row>
    <row r="297" spans="1:5" x14ac:dyDescent="0.25">
      <c r="A297" t="s">
        <v>107</v>
      </c>
      <c r="B297" t="s">
        <v>343</v>
      </c>
      <c r="C297" t="s">
        <v>358</v>
      </c>
      <c r="D297">
        <v>0</v>
      </c>
      <c r="E297">
        <v>0.45454545454545453</v>
      </c>
    </row>
    <row r="298" spans="1:5" x14ac:dyDescent="0.25">
      <c r="A298" t="s">
        <v>107</v>
      </c>
      <c r="B298" t="s">
        <v>339</v>
      </c>
      <c r="C298" t="s">
        <v>355</v>
      </c>
      <c r="D298">
        <v>0</v>
      </c>
      <c r="E298">
        <v>0.45454545454545453</v>
      </c>
    </row>
    <row r="299" spans="1:5" x14ac:dyDescent="0.25">
      <c r="A299" t="s">
        <v>107</v>
      </c>
      <c r="B299" t="s">
        <v>341</v>
      </c>
      <c r="C299" t="s">
        <v>350</v>
      </c>
      <c r="D299">
        <v>0</v>
      </c>
      <c r="E299">
        <v>0.45454545454545453</v>
      </c>
    </row>
    <row r="300" spans="1:5" x14ac:dyDescent="0.25">
      <c r="A300" t="s">
        <v>107</v>
      </c>
      <c r="B300" t="s">
        <v>342</v>
      </c>
      <c r="C300" t="s">
        <v>351</v>
      </c>
      <c r="D300">
        <v>0</v>
      </c>
      <c r="E300">
        <v>0.45454545454545453</v>
      </c>
    </row>
    <row r="301" spans="1:5" x14ac:dyDescent="0.25">
      <c r="A301" t="s">
        <v>107</v>
      </c>
      <c r="B301" t="s">
        <v>342</v>
      </c>
      <c r="C301" t="s">
        <v>354</v>
      </c>
      <c r="D301">
        <v>0</v>
      </c>
      <c r="E301">
        <v>0.45454545454545453</v>
      </c>
    </row>
    <row r="302" spans="1:5" x14ac:dyDescent="0.25">
      <c r="A302" t="s">
        <v>41</v>
      </c>
      <c r="B302" t="s">
        <v>337</v>
      </c>
      <c r="C302" t="s">
        <v>352</v>
      </c>
      <c r="D302">
        <v>0</v>
      </c>
      <c r="E302">
        <v>1.2727272727272727</v>
      </c>
    </row>
    <row r="303" spans="1:5" x14ac:dyDescent="0.25">
      <c r="A303" t="s">
        <v>41</v>
      </c>
      <c r="B303" t="s">
        <v>337</v>
      </c>
      <c r="C303" t="s">
        <v>353</v>
      </c>
      <c r="D303">
        <v>0</v>
      </c>
      <c r="E303">
        <v>1.2727272727272727</v>
      </c>
    </row>
    <row r="304" spans="1:5" x14ac:dyDescent="0.25">
      <c r="A304" t="s">
        <v>41</v>
      </c>
      <c r="B304" t="s">
        <v>340</v>
      </c>
      <c r="C304" t="s">
        <v>399</v>
      </c>
      <c r="D304">
        <v>0</v>
      </c>
      <c r="E304">
        <v>1.2727272727272727</v>
      </c>
    </row>
    <row r="305" spans="1:5" x14ac:dyDescent="0.25">
      <c r="A305" t="s">
        <v>41</v>
      </c>
      <c r="B305" t="s">
        <v>344</v>
      </c>
      <c r="C305" t="s">
        <v>357</v>
      </c>
      <c r="D305">
        <v>0</v>
      </c>
      <c r="E305">
        <v>1.2727272727272727</v>
      </c>
    </row>
    <row r="306" spans="1:5" x14ac:dyDescent="0.25">
      <c r="A306" t="s">
        <v>41</v>
      </c>
      <c r="B306" t="s">
        <v>338</v>
      </c>
      <c r="C306" t="s">
        <v>399</v>
      </c>
      <c r="D306">
        <v>0</v>
      </c>
      <c r="E306">
        <v>1.2727272727272727</v>
      </c>
    </row>
    <row r="307" spans="1:5" x14ac:dyDescent="0.25">
      <c r="A307" t="s">
        <v>41</v>
      </c>
      <c r="B307" t="s">
        <v>338</v>
      </c>
      <c r="C307" t="s">
        <v>338</v>
      </c>
      <c r="D307">
        <v>0</v>
      </c>
      <c r="E307">
        <v>1.2727272727272727</v>
      </c>
    </row>
    <row r="308" spans="1:5" x14ac:dyDescent="0.25">
      <c r="A308" t="s">
        <v>41</v>
      </c>
      <c r="B308" t="s">
        <v>343</v>
      </c>
      <c r="C308" t="s">
        <v>358</v>
      </c>
      <c r="D308">
        <v>0</v>
      </c>
      <c r="E308">
        <v>1.2727272727272727</v>
      </c>
    </row>
    <row r="309" spans="1:5" x14ac:dyDescent="0.25">
      <c r="A309" t="s">
        <v>41</v>
      </c>
      <c r="B309" t="s">
        <v>339</v>
      </c>
      <c r="C309" t="s">
        <v>355</v>
      </c>
      <c r="D309">
        <v>0</v>
      </c>
      <c r="E309">
        <v>1.2727272727272727</v>
      </c>
    </row>
    <row r="310" spans="1:5" x14ac:dyDescent="0.25">
      <c r="A310" t="s">
        <v>41</v>
      </c>
      <c r="B310" t="s">
        <v>341</v>
      </c>
      <c r="C310" t="s">
        <v>350</v>
      </c>
      <c r="D310">
        <v>0</v>
      </c>
      <c r="E310">
        <v>1.2727272727272727</v>
      </c>
    </row>
    <row r="311" spans="1:5" x14ac:dyDescent="0.25">
      <c r="A311" t="s">
        <v>41</v>
      </c>
      <c r="B311" t="s">
        <v>342</v>
      </c>
      <c r="C311" t="s">
        <v>351</v>
      </c>
      <c r="D311">
        <v>0</v>
      </c>
      <c r="E311">
        <v>1.2727272727272727</v>
      </c>
    </row>
    <row r="312" spans="1:5" x14ac:dyDescent="0.25">
      <c r="A312" t="s">
        <v>41</v>
      </c>
      <c r="B312" t="s">
        <v>342</v>
      </c>
      <c r="C312" t="s">
        <v>354</v>
      </c>
      <c r="D312">
        <v>0</v>
      </c>
      <c r="E312">
        <v>1.2727272727272727</v>
      </c>
    </row>
    <row r="313" spans="1:5" x14ac:dyDescent="0.25">
      <c r="A313" t="s">
        <v>44</v>
      </c>
      <c r="B313" t="s">
        <v>337</v>
      </c>
      <c r="C313" t="s">
        <v>352</v>
      </c>
      <c r="D313">
        <v>12</v>
      </c>
      <c r="E313">
        <v>3.0909090909090908</v>
      </c>
    </row>
    <row r="314" spans="1:5" x14ac:dyDescent="0.25">
      <c r="A314" t="s">
        <v>44</v>
      </c>
      <c r="B314" t="s">
        <v>337</v>
      </c>
      <c r="C314" t="s">
        <v>353</v>
      </c>
      <c r="D314">
        <v>12</v>
      </c>
      <c r="E314">
        <v>3.0909090909090908</v>
      </c>
    </row>
    <row r="315" spans="1:5" x14ac:dyDescent="0.25">
      <c r="A315" t="s">
        <v>44</v>
      </c>
      <c r="B315" t="s">
        <v>340</v>
      </c>
      <c r="C315" t="s">
        <v>399</v>
      </c>
      <c r="D315">
        <v>12</v>
      </c>
      <c r="E315">
        <v>3.0909090909090908</v>
      </c>
    </row>
    <row r="316" spans="1:5" x14ac:dyDescent="0.25">
      <c r="A316" t="s">
        <v>44</v>
      </c>
      <c r="B316" t="s">
        <v>344</v>
      </c>
      <c r="C316" t="s">
        <v>357</v>
      </c>
      <c r="D316">
        <v>12</v>
      </c>
      <c r="E316">
        <v>3.0909090909090908</v>
      </c>
    </row>
    <row r="317" spans="1:5" x14ac:dyDescent="0.25">
      <c r="A317" t="s">
        <v>44</v>
      </c>
      <c r="B317" t="s">
        <v>338</v>
      </c>
      <c r="C317" t="s">
        <v>399</v>
      </c>
      <c r="D317">
        <v>12</v>
      </c>
      <c r="E317">
        <v>3.0909090909090908</v>
      </c>
    </row>
    <row r="318" spans="1:5" x14ac:dyDescent="0.25">
      <c r="A318" t="s">
        <v>44</v>
      </c>
      <c r="B318" t="s">
        <v>338</v>
      </c>
      <c r="C318" t="s">
        <v>338</v>
      </c>
      <c r="D318">
        <v>12</v>
      </c>
      <c r="E318">
        <v>3.0909090909090908</v>
      </c>
    </row>
    <row r="319" spans="1:5" x14ac:dyDescent="0.25">
      <c r="A319" t="s">
        <v>44</v>
      </c>
      <c r="B319" t="s">
        <v>343</v>
      </c>
      <c r="C319" t="s">
        <v>358</v>
      </c>
      <c r="D319">
        <v>12</v>
      </c>
      <c r="E319">
        <v>3.0909090909090908</v>
      </c>
    </row>
    <row r="320" spans="1:5" x14ac:dyDescent="0.25">
      <c r="A320" t="s">
        <v>44</v>
      </c>
      <c r="B320" t="s">
        <v>339</v>
      </c>
      <c r="C320" t="s">
        <v>355</v>
      </c>
      <c r="D320">
        <v>12</v>
      </c>
      <c r="E320">
        <v>3.0909090909090908</v>
      </c>
    </row>
    <row r="321" spans="1:5" x14ac:dyDescent="0.25">
      <c r="A321" t="s">
        <v>44</v>
      </c>
      <c r="B321" t="s">
        <v>341</v>
      </c>
      <c r="C321" t="s">
        <v>350</v>
      </c>
      <c r="D321">
        <v>12</v>
      </c>
      <c r="E321">
        <v>3.0909090909090908</v>
      </c>
    </row>
    <row r="322" spans="1:5" x14ac:dyDescent="0.25">
      <c r="A322" t="s">
        <v>44</v>
      </c>
      <c r="B322" t="s">
        <v>342</v>
      </c>
      <c r="C322" t="s">
        <v>351</v>
      </c>
      <c r="D322">
        <v>12</v>
      </c>
      <c r="E322">
        <v>3.0909090909090908</v>
      </c>
    </row>
    <row r="323" spans="1:5" x14ac:dyDescent="0.25">
      <c r="A323" t="s">
        <v>44</v>
      </c>
      <c r="B323" t="s">
        <v>342</v>
      </c>
      <c r="C323" t="s">
        <v>354</v>
      </c>
      <c r="D323">
        <v>12</v>
      </c>
      <c r="E323">
        <v>3.0909090909090908</v>
      </c>
    </row>
    <row r="324" spans="1:5" x14ac:dyDescent="0.25">
      <c r="A324" t="s">
        <v>10</v>
      </c>
      <c r="B324" t="s">
        <v>337</v>
      </c>
      <c r="C324" t="s">
        <v>352</v>
      </c>
      <c r="D324">
        <v>63.636363636363633</v>
      </c>
      <c r="E324">
        <v>41.727272727272727</v>
      </c>
    </row>
    <row r="325" spans="1:5" x14ac:dyDescent="0.25">
      <c r="A325" t="s">
        <v>10</v>
      </c>
      <c r="B325" t="s">
        <v>337</v>
      </c>
      <c r="C325" t="s">
        <v>353</v>
      </c>
      <c r="D325">
        <v>63.636363636363633</v>
      </c>
      <c r="E325">
        <v>41.727272727272727</v>
      </c>
    </row>
    <row r="326" spans="1:5" x14ac:dyDescent="0.25">
      <c r="A326" t="s">
        <v>10</v>
      </c>
      <c r="B326" t="s">
        <v>340</v>
      </c>
      <c r="C326" t="s">
        <v>399</v>
      </c>
      <c r="D326">
        <v>63.636363636363633</v>
      </c>
      <c r="E326">
        <v>41.727272727272727</v>
      </c>
    </row>
    <row r="327" spans="1:5" x14ac:dyDescent="0.25">
      <c r="A327" t="s">
        <v>10</v>
      </c>
      <c r="B327" t="s">
        <v>344</v>
      </c>
      <c r="C327" t="s">
        <v>357</v>
      </c>
      <c r="D327">
        <v>63.636363636363633</v>
      </c>
      <c r="E327">
        <v>41.727272727272727</v>
      </c>
    </row>
    <row r="328" spans="1:5" x14ac:dyDescent="0.25">
      <c r="A328" t="s">
        <v>10</v>
      </c>
      <c r="B328" t="s">
        <v>338</v>
      </c>
      <c r="C328" t="s">
        <v>399</v>
      </c>
      <c r="D328">
        <v>63.636363636363633</v>
      </c>
      <c r="E328">
        <v>41.727272727272727</v>
      </c>
    </row>
    <row r="329" spans="1:5" x14ac:dyDescent="0.25">
      <c r="A329" t="s">
        <v>10</v>
      </c>
      <c r="B329" t="s">
        <v>338</v>
      </c>
      <c r="C329" t="s">
        <v>338</v>
      </c>
      <c r="D329">
        <v>63.636363636363633</v>
      </c>
      <c r="E329">
        <v>41.727272727272727</v>
      </c>
    </row>
    <row r="330" spans="1:5" x14ac:dyDescent="0.25">
      <c r="A330" t="s">
        <v>10</v>
      </c>
      <c r="B330" t="s">
        <v>343</v>
      </c>
      <c r="C330" t="s">
        <v>358</v>
      </c>
      <c r="D330">
        <v>63.636363636363633</v>
      </c>
      <c r="E330">
        <v>41.727272727272727</v>
      </c>
    </row>
    <row r="331" spans="1:5" x14ac:dyDescent="0.25">
      <c r="A331" t="s">
        <v>10</v>
      </c>
      <c r="B331" t="s">
        <v>339</v>
      </c>
      <c r="C331" t="s">
        <v>355</v>
      </c>
      <c r="D331">
        <v>63.636363636363633</v>
      </c>
      <c r="E331">
        <v>41.727272727272727</v>
      </c>
    </row>
    <row r="332" spans="1:5" x14ac:dyDescent="0.25">
      <c r="A332" t="s">
        <v>10</v>
      </c>
      <c r="B332" t="s">
        <v>341</v>
      </c>
      <c r="C332" t="s">
        <v>350</v>
      </c>
      <c r="D332">
        <v>63.636363636363633</v>
      </c>
      <c r="E332">
        <v>41.727272727272727</v>
      </c>
    </row>
    <row r="333" spans="1:5" x14ac:dyDescent="0.25">
      <c r="A333" t="s">
        <v>10</v>
      </c>
      <c r="B333" t="s">
        <v>342</v>
      </c>
      <c r="C333" t="s">
        <v>351</v>
      </c>
      <c r="D333">
        <v>63.636363636363633</v>
      </c>
      <c r="E333">
        <v>41.727272727272727</v>
      </c>
    </row>
    <row r="334" spans="1:5" x14ac:dyDescent="0.25">
      <c r="A334" t="s">
        <v>10</v>
      </c>
      <c r="B334" t="s">
        <v>342</v>
      </c>
      <c r="C334" t="s">
        <v>354</v>
      </c>
      <c r="D334">
        <v>63.636363636363633</v>
      </c>
      <c r="E334">
        <v>41.727272727272727</v>
      </c>
    </row>
    <row r="335" spans="1:5" x14ac:dyDescent="0.25">
      <c r="A335" t="s">
        <v>24</v>
      </c>
      <c r="B335" t="s">
        <v>337</v>
      </c>
      <c r="C335" t="s">
        <v>352</v>
      </c>
      <c r="D335">
        <v>0</v>
      </c>
      <c r="E335">
        <v>7.8181818181818183</v>
      </c>
    </row>
    <row r="336" spans="1:5" x14ac:dyDescent="0.25">
      <c r="A336" t="s">
        <v>24</v>
      </c>
      <c r="B336" t="s">
        <v>337</v>
      </c>
      <c r="C336" t="s">
        <v>353</v>
      </c>
      <c r="D336">
        <v>0</v>
      </c>
      <c r="E336">
        <v>7.8181818181818183</v>
      </c>
    </row>
    <row r="337" spans="1:5" x14ac:dyDescent="0.25">
      <c r="A337" t="s">
        <v>24</v>
      </c>
      <c r="B337" t="s">
        <v>340</v>
      </c>
      <c r="C337" t="s">
        <v>399</v>
      </c>
      <c r="D337">
        <v>0</v>
      </c>
      <c r="E337">
        <v>7.8181818181818183</v>
      </c>
    </row>
    <row r="338" spans="1:5" x14ac:dyDescent="0.25">
      <c r="A338" t="s">
        <v>24</v>
      </c>
      <c r="B338" t="s">
        <v>344</v>
      </c>
      <c r="C338" t="s">
        <v>357</v>
      </c>
      <c r="D338">
        <v>0</v>
      </c>
      <c r="E338">
        <v>7.8181818181818183</v>
      </c>
    </row>
    <row r="339" spans="1:5" x14ac:dyDescent="0.25">
      <c r="A339" t="s">
        <v>24</v>
      </c>
      <c r="B339" t="s">
        <v>338</v>
      </c>
      <c r="C339" t="s">
        <v>399</v>
      </c>
      <c r="D339">
        <v>0</v>
      </c>
      <c r="E339">
        <v>7.8181818181818183</v>
      </c>
    </row>
    <row r="340" spans="1:5" x14ac:dyDescent="0.25">
      <c r="A340" t="s">
        <v>24</v>
      </c>
      <c r="B340" t="s">
        <v>338</v>
      </c>
      <c r="C340" t="s">
        <v>338</v>
      </c>
      <c r="D340">
        <v>0</v>
      </c>
      <c r="E340">
        <v>7.8181818181818183</v>
      </c>
    </row>
    <row r="341" spans="1:5" x14ac:dyDescent="0.25">
      <c r="A341" t="s">
        <v>24</v>
      </c>
      <c r="B341" t="s">
        <v>343</v>
      </c>
      <c r="C341" t="s">
        <v>358</v>
      </c>
      <c r="D341">
        <v>0</v>
      </c>
      <c r="E341">
        <v>7.8181818181818183</v>
      </c>
    </row>
    <row r="342" spans="1:5" x14ac:dyDescent="0.25">
      <c r="A342" t="s">
        <v>24</v>
      </c>
      <c r="B342" t="s">
        <v>339</v>
      </c>
      <c r="C342" t="s">
        <v>355</v>
      </c>
      <c r="D342">
        <v>0</v>
      </c>
      <c r="E342">
        <v>7.8181818181818183</v>
      </c>
    </row>
    <row r="343" spans="1:5" x14ac:dyDescent="0.25">
      <c r="A343" t="s">
        <v>24</v>
      </c>
      <c r="B343" t="s">
        <v>341</v>
      </c>
      <c r="C343" t="s">
        <v>350</v>
      </c>
      <c r="D343">
        <v>0</v>
      </c>
      <c r="E343">
        <v>7.8181818181818183</v>
      </c>
    </row>
    <row r="344" spans="1:5" x14ac:dyDescent="0.25">
      <c r="A344" t="s">
        <v>24</v>
      </c>
      <c r="B344" t="s">
        <v>342</v>
      </c>
      <c r="C344" t="s">
        <v>351</v>
      </c>
      <c r="D344">
        <v>0</v>
      </c>
      <c r="E344">
        <v>7.8181818181818183</v>
      </c>
    </row>
    <row r="345" spans="1:5" x14ac:dyDescent="0.25">
      <c r="A345" t="s">
        <v>24</v>
      </c>
      <c r="B345" t="s">
        <v>342</v>
      </c>
      <c r="C345" t="s">
        <v>354</v>
      </c>
      <c r="D345">
        <v>0</v>
      </c>
      <c r="E345">
        <v>7.8181818181818183</v>
      </c>
    </row>
    <row r="346" spans="1:5" x14ac:dyDescent="0.25">
      <c r="A346" t="s">
        <v>64</v>
      </c>
      <c r="B346" t="s">
        <v>337</v>
      </c>
      <c r="C346" t="s">
        <v>352</v>
      </c>
      <c r="D346">
        <v>0</v>
      </c>
      <c r="E346">
        <v>0.27272727272727271</v>
      </c>
    </row>
    <row r="347" spans="1:5" x14ac:dyDescent="0.25">
      <c r="A347" t="s">
        <v>64</v>
      </c>
      <c r="B347" t="s">
        <v>337</v>
      </c>
      <c r="C347" t="s">
        <v>353</v>
      </c>
      <c r="D347">
        <v>0</v>
      </c>
      <c r="E347">
        <v>0.27272727272727271</v>
      </c>
    </row>
    <row r="348" spans="1:5" x14ac:dyDescent="0.25">
      <c r="A348" t="s">
        <v>64</v>
      </c>
      <c r="B348" t="s">
        <v>340</v>
      </c>
      <c r="C348" t="s">
        <v>399</v>
      </c>
      <c r="D348">
        <v>0</v>
      </c>
      <c r="E348">
        <v>0.27272727272727271</v>
      </c>
    </row>
    <row r="349" spans="1:5" x14ac:dyDescent="0.25">
      <c r="A349" t="s">
        <v>64</v>
      </c>
      <c r="B349" t="s">
        <v>344</v>
      </c>
      <c r="C349" t="s">
        <v>357</v>
      </c>
      <c r="D349">
        <v>0</v>
      </c>
      <c r="E349">
        <v>0.27272727272727271</v>
      </c>
    </row>
    <row r="350" spans="1:5" x14ac:dyDescent="0.25">
      <c r="A350" t="s">
        <v>64</v>
      </c>
      <c r="B350" t="s">
        <v>338</v>
      </c>
      <c r="C350" t="s">
        <v>399</v>
      </c>
      <c r="D350">
        <v>0</v>
      </c>
      <c r="E350">
        <v>0.27272727272727271</v>
      </c>
    </row>
    <row r="351" spans="1:5" x14ac:dyDescent="0.25">
      <c r="A351" t="s">
        <v>64</v>
      </c>
      <c r="B351" t="s">
        <v>338</v>
      </c>
      <c r="C351" t="s">
        <v>338</v>
      </c>
      <c r="D351">
        <v>0</v>
      </c>
      <c r="E351">
        <v>0.27272727272727271</v>
      </c>
    </row>
    <row r="352" spans="1:5" x14ac:dyDescent="0.25">
      <c r="A352" t="s">
        <v>64</v>
      </c>
      <c r="B352" t="s">
        <v>343</v>
      </c>
      <c r="C352" t="s">
        <v>358</v>
      </c>
      <c r="D352">
        <v>0</v>
      </c>
      <c r="E352">
        <v>0.27272727272727271</v>
      </c>
    </row>
    <row r="353" spans="1:5" x14ac:dyDescent="0.25">
      <c r="A353" t="s">
        <v>64</v>
      </c>
      <c r="B353" t="s">
        <v>339</v>
      </c>
      <c r="C353" t="s">
        <v>355</v>
      </c>
      <c r="D353">
        <v>0</v>
      </c>
      <c r="E353">
        <v>0.27272727272727271</v>
      </c>
    </row>
    <row r="354" spans="1:5" x14ac:dyDescent="0.25">
      <c r="A354" t="s">
        <v>64</v>
      </c>
      <c r="B354" t="s">
        <v>341</v>
      </c>
      <c r="C354" t="s">
        <v>350</v>
      </c>
      <c r="D354">
        <v>0</v>
      </c>
      <c r="E354">
        <v>0.27272727272727271</v>
      </c>
    </row>
    <row r="355" spans="1:5" x14ac:dyDescent="0.25">
      <c r="A355" t="s">
        <v>64</v>
      </c>
      <c r="B355" t="s">
        <v>342</v>
      </c>
      <c r="C355" t="s">
        <v>351</v>
      </c>
      <c r="D355">
        <v>0</v>
      </c>
      <c r="E355">
        <v>0.27272727272727271</v>
      </c>
    </row>
    <row r="356" spans="1:5" x14ac:dyDescent="0.25">
      <c r="A356" t="s">
        <v>64</v>
      </c>
      <c r="B356" t="s">
        <v>342</v>
      </c>
      <c r="C356" t="s">
        <v>354</v>
      </c>
      <c r="D356">
        <v>0</v>
      </c>
      <c r="E356">
        <v>0.27272727272727271</v>
      </c>
    </row>
    <row r="357" spans="1:5" x14ac:dyDescent="0.25">
      <c r="A357" t="s">
        <v>112</v>
      </c>
      <c r="B357" t="s">
        <v>337</v>
      </c>
      <c r="C357" t="s">
        <v>352</v>
      </c>
      <c r="D357">
        <v>0</v>
      </c>
      <c r="E357">
        <v>0.45454545454545453</v>
      </c>
    </row>
    <row r="358" spans="1:5" x14ac:dyDescent="0.25">
      <c r="A358" t="s">
        <v>112</v>
      </c>
      <c r="B358" t="s">
        <v>337</v>
      </c>
      <c r="C358" t="s">
        <v>353</v>
      </c>
      <c r="D358">
        <v>0</v>
      </c>
      <c r="E358">
        <v>0.45454545454545453</v>
      </c>
    </row>
    <row r="359" spans="1:5" x14ac:dyDescent="0.25">
      <c r="A359" t="s">
        <v>112</v>
      </c>
      <c r="B359" t="s">
        <v>340</v>
      </c>
      <c r="C359" t="s">
        <v>399</v>
      </c>
      <c r="D359">
        <v>0</v>
      </c>
      <c r="E359">
        <v>0.45454545454545453</v>
      </c>
    </row>
    <row r="360" spans="1:5" x14ac:dyDescent="0.25">
      <c r="A360" t="s">
        <v>112</v>
      </c>
      <c r="B360" t="s">
        <v>344</v>
      </c>
      <c r="C360" t="s">
        <v>357</v>
      </c>
      <c r="D360">
        <v>0</v>
      </c>
      <c r="E360">
        <v>0.45454545454545453</v>
      </c>
    </row>
    <row r="361" spans="1:5" x14ac:dyDescent="0.25">
      <c r="A361" t="s">
        <v>112</v>
      </c>
      <c r="B361" t="s">
        <v>338</v>
      </c>
      <c r="C361" t="s">
        <v>399</v>
      </c>
      <c r="D361">
        <v>0</v>
      </c>
      <c r="E361">
        <v>0.45454545454545453</v>
      </c>
    </row>
    <row r="362" spans="1:5" x14ac:dyDescent="0.25">
      <c r="A362" t="s">
        <v>112</v>
      </c>
      <c r="B362" t="s">
        <v>338</v>
      </c>
      <c r="C362" t="s">
        <v>338</v>
      </c>
      <c r="D362">
        <v>0</v>
      </c>
      <c r="E362">
        <v>0.45454545454545453</v>
      </c>
    </row>
    <row r="363" spans="1:5" x14ac:dyDescent="0.25">
      <c r="A363" t="s">
        <v>112</v>
      </c>
      <c r="B363" t="s">
        <v>343</v>
      </c>
      <c r="C363" t="s">
        <v>358</v>
      </c>
      <c r="D363">
        <v>0</v>
      </c>
      <c r="E363">
        <v>0.45454545454545453</v>
      </c>
    </row>
    <row r="364" spans="1:5" x14ac:dyDescent="0.25">
      <c r="A364" t="s">
        <v>112</v>
      </c>
      <c r="B364" t="s">
        <v>339</v>
      </c>
      <c r="C364" t="s">
        <v>355</v>
      </c>
      <c r="D364">
        <v>0</v>
      </c>
      <c r="E364">
        <v>0.45454545454545453</v>
      </c>
    </row>
    <row r="365" spans="1:5" x14ac:dyDescent="0.25">
      <c r="A365" t="s">
        <v>112</v>
      </c>
      <c r="B365" t="s">
        <v>341</v>
      </c>
      <c r="C365" t="s">
        <v>350</v>
      </c>
      <c r="D365">
        <v>0</v>
      </c>
      <c r="E365">
        <v>0.45454545454545453</v>
      </c>
    </row>
    <row r="366" spans="1:5" x14ac:dyDescent="0.25">
      <c r="A366" t="s">
        <v>112</v>
      </c>
      <c r="B366" t="s">
        <v>342</v>
      </c>
      <c r="C366" t="s">
        <v>351</v>
      </c>
      <c r="D366">
        <v>0</v>
      </c>
      <c r="E366">
        <v>0.45454545454545453</v>
      </c>
    </row>
    <row r="367" spans="1:5" x14ac:dyDescent="0.25">
      <c r="A367" t="s">
        <v>112</v>
      </c>
      <c r="B367" t="s">
        <v>342</v>
      </c>
      <c r="C367" t="s">
        <v>354</v>
      </c>
      <c r="D367">
        <v>0</v>
      </c>
      <c r="E367">
        <v>0.45454545454545453</v>
      </c>
    </row>
    <row r="368" spans="1:5" x14ac:dyDescent="0.25">
      <c r="A368" t="s">
        <v>12</v>
      </c>
      <c r="B368" t="s">
        <v>337</v>
      </c>
      <c r="C368" t="s">
        <v>352</v>
      </c>
      <c r="D368">
        <v>63.636363636363633</v>
      </c>
      <c r="E368">
        <v>52.272727272727273</v>
      </c>
    </row>
    <row r="369" spans="1:5" x14ac:dyDescent="0.25">
      <c r="A369" t="s">
        <v>12</v>
      </c>
      <c r="B369" t="s">
        <v>337</v>
      </c>
      <c r="C369" t="s">
        <v>353</v>
      </c>
      <c r="D369">
        <v>63.636363636363633</v>
      </c>
      <c r="E369">
        <v>52.272727272727273</v>
      </c>
    </row>
    <row r="370" spans="1:5" x14ac:dyDescent="0.25">
      <c r="A370" t="s">
        <v>12</v>
      </c>
      <c r="B370" t="s">
        <v>340</v>
      </c>
      <c r="C370" t="s">
        <v>399</v>
      </c>
      <c r="D370">
        <v>63.636363636363633</v>
      </c>
      <c r="E370">
        <v>52.272727272727273</v>
      </c>
    </row>
    <row r="371" spans="1:5" x14ac:dyDescent="0.25">
      <c r="A371" t="s">
        <v>12</v>
      </c>
      <c r="B371" t="s">
        <v>344</v>
      </c>
      <c r="C371" t="s">
        <v>357</v>
      </c>
      <c r="D371">
        <v>63.636363636363633</v>
      </c>
      <c r="E371">
        <v>52.272727272727273</v>
      </c>
    </row>
    <row r="372" spans="1:5" x14ac:dyDescent="0.25">
      <c r="A372" t="s">
        <v>12</v>
      </c>
      <c r="B372" t="s">
        <v>338</v>
      </c>
      <c r="C372" t="s">
        <v>399</v>
      </c>
      <c r="D372">
        <v>63.636363636363633</v>
      </c>
      <c r="E372">
        <v>52.272727272727273</v>
      </c>
    </row>
    <row r="373" spans="1:5" x14ac:dyDescent="0.25">
      <c r="A373" t="s">
        <v>12</v>
      </c>
      <c r="B373" t="s">
        <v>338</v>
      </c>
      <c r="C373" t="s">
        <v>338</v>
      </c>
      <c r="D373">
        <v>63.636363636363633</v>
      </c>
      <c r="E373">
        <v>52.272727272727273</v>
      </c>
    </row>
    <row r="374" spans="1:5" x14ac:dyDescent="0.25">
      <c r="A374" t="s">
        <v>12</v>
      </c>
      <c r="B374" t="s">
        <v>343</v>
      </c>
      <c r="C374" t="s">
        <v>358</v>
      </c>
      <c r="D374">
        <v>63.636363636363633</v>
      </c>
      <c r="E374">
        <v>52.272727272727273</v>
      </c>
    </row>
    <row r="375" spans="1:5" x14ac:dyDescent="0.25">
      <c r="A375" t="s">
        <v>12</v>
      </c>
      <c r="B375" t="s">
        <v>339</v>
      </c>
      <c r="C375" t="s">
        <v>355</v>
      </c>
      <c r="D375">
        <v>63.636363636363633</v>
      </c>
      <c r="E375">
        <v>52.272727272727273</v>
      </c>
    </row>
    <row r="376" spans="1:5" x14ac:dyDescent="0.25">
      <c r="A376" t="s">
        <v>12</v>
      </c>
      <c r="B376" t="s">
        <v>341</v>
      </c>
      <c r="C376" t="s">
        <v>350</v>
      </c>
      <c r="D376">
        <v>63.636363636363633</v>
      </c>
      <c r="E376">
        <v>52.272727272727273</v>
      </c>
    </row>
    <row r="377" spans="1:5" x14ac:dyDescent="0.25">
      <c r="A377" t="s">
        <v>12</v>
      </c>
      <c r="B377" t="s">
        <v>342</v>
      </c>
      <c r="C377" t="s">
        <v>351</v>
      </c>
      <c r="D377">
        <v>63.636363636363633</v>
      </c>
      <c r="E377">
        <v>52.272727272727273</v>
      </c>
    </row>
    <row r="378" spans="1:5" x14ac:dyDescent="0.25">
      <c r="A378" t="s">
        <v>12</v>
      </c>
      <c r="B378" t="s">
        <v>342</v>
      </c>
      <c r="C378" t="s">
        <v>354</v>
      </c>
      <c r="D378">
        <v>63.636363636363633</v>
      </c>
      <c r="E378">
        <v>52.272727272727273</v>
      </c>
    </row>
    <row r="379" spans="1:5" x14ac:dyDescent="0.25">
      <c r="A379" t="s">
        <v>48</v>
      </c>
      <c r="B379" t="s">
        <v>337</v>
      </c>
      <c r="C379" t="s">
        <v>352</v>
      </c>
      <c r="D379">
        <v>18.181818181818183</v>
      </c>
      <c r="E379">
        <v>13.363636363636363</v>
      </c>
    </row>
    <row r="380" spans="1:5" x14ac:dyDescent="0.25">
      <c r="A380" t="s">
        <v>48</v>
      </c>
      <c r="B380" t="s">
        <v>337</v>
      </c>
      <c r="C380" t="s">
        <v>353</v>
      </c>
      <c r="D380">
        <v>18.181818181818183</v>
      </c>
      <c r="E380">
        <v>13.363636363636363</v>
      </c>
    </row>
    <row r="381" spans="1:5" x14ac:dyDescent="0.25">
      <c r="A381" t="s">
        <v>48</v>
      </c>
      <c r="B381" t="s">
        <v>340</v>
      </c>
      <c r="C381" t="s">
        <v>399</v>
      </c>
      <c r="D381">
        <v>18.181818181818183</v>
      </c>
      <c r="E381">
        <v>13.363636363636363</v>
      </c>
    </row>
    <row r="382" spans="1:5" x14ac:dyDescent="0.25">
      <c r="A382" t="s">
        <v>48</v>
      </c>
      <c r="B382" t="s">
        <v>344</v>
      </c>
      <c r="C382" t="s">
        <v>357</v>
      </c>
      <c r="D382">
        <v>18.181818181818183</v>
      </c>
      <c r="E382">
        <v>13.363636363636363</v>
      </c>
    </row>
    <row r="383" spans="1:5" x14ac:dyDescent="0.25">
      <c r="A383" t="s">
        <v>48</v>
      </c>
      <c r="B383" t="s">
        <v>338</v>
      </c>
      <c r="C383" t="s">
        <v>399</v>
      </c>
      <c r="D383">
        <v>18.181818181818183</v>
      </c>
      <c r="E383">
        <v>13.363636363636363</v>
      </c>
    </row>
    <row r="384" spans="1:5" x14ac:dyDescent="0.25">
      <c r="A384" t="s">
        <v>48</v>
      </c>
      <c r="B384" t="s">
        <v>338</v>
      </c>
      <c r="C384" t="s">
        <v>338</v>
      </c>
      <c r="D384">
        <v>18.181818181818183</v>
      </c>
      <c r="E384">
        <v>13.363636363636363</v>
      </c>
    </row>
    <row r="385" spans="1:5" x14ac:dyDescent="0.25">
      <c r="A385" t="s">
        <v>48</v>
      </c>
      <c r="B385" t="s">
        <v>343</v>
      </c>
      <c r="C385" t="s">
        <v>358</v>
      </c>
      <c r="D385">
        <v>18.181818181818183</v>
      </c>
      <c r="E385">
        <v>13.363636363636363</v>
      </c>
    </row>
    <row r="386" spans="1:5" x14ac:dyDescent="0.25">
      <c r="A386" t="s">
        <v>48</v>
      </c>
      <c r="B386" t="s">
        <v>339</v>
      </c>
      <c r="C386" t="s">
        <v>355</v>
      </c>
      <c r="D386">
        <v>18.181818181818183</v>
      </c>
      <c r="E386">
        <v>13.363636363636363</v>
      </c>
    </row>
    <row r="387" spans="1:5" x14ac:dyDescent="0.25">
      <c r="A387" t="s">
        <v>48</v>
      </c>
      <c r="B387" t="s">
        <v>341</v>
      </c>
      <c r="C387" t="s">
        <v>350</v>
      </c>
      <c r="D387">
        <v>18.181818181818183</v>
      </c>
      <c r="E387">
        <v>13.363636363636363</v>
      </c>
    </row>
    <row r="388" spans="1:5" x14ac:dyDescent="0.25">
      <c r="A388" t="s">
        <v>48</v>
      </c>
      <c r="B388" t="s">
        <v>342</v>
      </c>
      <c r="C388" t="s">
        <v>351</v>
      </c>
      <c r="D388">
        <v>18.181818181818183</v>
      </c>
      <c r="E388">
        <v>13.363636363636363</v>
      </c>
    </row>
    <row r="389" spans="1:5" x14ac:dyDescent="0.25">
      <c r="A389" t="s">
        <v>48</v>
      </c>
      <c r="B389" t="s">
        <v>342</v>
      </c>
      <c r="C389" t="s">
        <v>354</v>
      </c>
      <c r="D389">
        <v>18.181818181818183</v>
      </c>
      <c r="E389">
        <v>13.363636363636363</v>
      </c>
    </row>
    <row r="390" spans="1:5" x14ac:dyDescent="0.25">
      <c r="A390" t="s">
        <v>143</v>
      </c>
      <c r="B390" t="s">
        <v>337</v>
      </c>
      <c r="C390" t="s">
        <v>352</v>
      </c>
      <c r="D390">
        <v>163.63636363636363</v>
      </c>
      <c r="E390">
        <v>163.27272727272728</v>
      </c>
    </row>
    <row r="391" spans="1:5" x14ac:dyDescent="0.25">
      <c r="A391" t="s">
        <v>143</v>
      </c>
      <c r="B391" t="s">
        <v>337</v>
      </c>
      <c r="C391" t="s">
        <v>353</v>
      </c>
      <c r="D391">
        <v>163.63636363636363</v>
      </c>
      <c r="E391">
        <v>163.27272727272728</v>
      </c>
    </row>
    <row r="392" spans="1:5" x14ac:dyDescent="0.25">
      <c r="A392" t="s">
        <v>143</v>
      </c>
      <c r="B392" t="s">
        <v>340</v>
      </c>
      <c r="C392" t="s">
        <v>399</v>
      </c>
      <c r="D392">
        <v>163.63636363636363</v>
      </c>
      <c r="E392">
        <v>163.27272727272728</v>
      </c>
    </row>
    <row r="393" spans="1:5" x14ac:dyDescent="0.25">
      <c r="A393" t="s">
        <v>143</v>
      </c>
      <c r="B393" t="s">
        <v>344</v>
      </c>
      <c r="C393" t="s">
        <v>357</v>
      </c>
      <c r="D393">
        <v>163.63636363636363</v>
      </c>
      <c r="E393">
        <v>163.27272727272728</v>
      </c>
    </row>
    <row r="394" spans="1:5" x14ac:dyDescent="0.25">
      <c r="A394" t="s">
        <v>143</v>
      </c>
      <c r="B394" t="s">
        <v>338</v>
      </c>
      <c r="C394" t="s">
        <v>399</v>
      </c>
      <c r="D394">
        <v>163.63636363636363</v>
      </c>
      <c r="E394">
        <v>163.27272727272728</v>
      </c>
    </row>
    <row r="395" spans="1:5" x14ac:dyDescent="0.25">
      <c r="A395" t="s">
        <v>143</v>
      </c>
      <c r="B395" t="s">
        <v>338</v>
      </c>
      <c r="C395" t="s">
        <v>338</v>
      </c>
      <c r="D395">
        <v>163.63636363636363</v>
      </c>
      <c r="E395">
        <v>163.27272727272728</v>
      </c>
    </row>
    <row r="396" spans="1:5" x14ac:dyDescent="0.25">
      <c r="A396" t="s">
        <v>143</v>
      </c>
      <c r="B396" t="s">
        <v>343</v>
      </c>
      <c r="C396" t="s">
        <v>358</v>
      </c>
      <c r="D396">
        <v>163.63636363636363</v>
      </c>
      <c r="E396">
        <v>163.27272727272728</v>
      </c>
    </row>
    <row r="397" spans="1:5" x14ac:dyDescent="0.25">
      <c r="A397" t="s">
        <v>143</v>
      </c>
      <c r="B397" t="s">
        <v>339</v>
      </c>
      <c r="C397" t="s">
        <v>355</v>
      </c>
      <c r="D397">
        <v>163.63636363636363</v>
      </c>
      <c r="E397">
        <v>163.27272727272728</v>
      </c>
    </row>
    <row r="398" spans="1:5" x14ac:dyDescent="0.25">
      <c r="A398" t="s">
        <v>143</v>
      </c>
      <c r="B398" t="s">
        <v>341</v>
      </c>
      <c r="C398" t="s">
        <v>350</v>
      </c>
      <c r="D398">
        <v>163.63636363636363</v>
      </c>
      <c r="E398">
        <v>163.27272727272728</v>
      </c>
    </row>
    <row r="399" spans="1:5" x14ac:dyDescent="0.25">
      <c r="A399" t="s">
        <v>143</v>
      </c>
      <c r="B399" t="s">
        <v>342</v>
      </c>
      <c r="C399" t="s">
        <v>351</v>
      </c>
      <c r="D399">
        <v>163.63636363636363</v>
      </c>
      <c r="E399">
        <v>163.27272727272728</v>
      </c>
    </row>
    <row r="400" spans="1:5" x14ac:dyDescent="0.25">
      <c r="A400" t="s">
        <v>143</v>
      </c>
      <c r="B400" t="s">
        <v>342</v>
      </c>
      <c r="C400" t="s">
        <v>354</v>
      </c>
      <c r="D400">
        <v>163.63636363636363</v>
      </c>
      <c r="E400">
        <v>163.27272727272728</v>
      </c>
    </row>
    <row r="401" spans="1:5" x14ac:dyDescent="0.25">
      <c r="A401" t="s">
        <v>137</v>
      </c>
      <c r="B401" t="s">
        <v>337</v>
      </c>
      <c r="C401" t="s">
        <v>352</v>
      </c>
      <c r="D401">
        <v>166.81818181818181</v>
      </c>
      <c r="E401">
        <v>170</v>
      </c>
    </row>
    <row r="402" spans="1:5" x14ac:dyDescent="0.25">
      <c r="A402" t="s">
        <v>137</v>
      </c>
      <c r="B402" t="s">
        <v>337</v>
      </c>
      <c r="C402" t="s">
        <v>353</v>
      </c>
      <c r="D402">
        <v>166.81818181818181</v>
      </c>
      <c r="E402">
        <v>170</v>
      </c>
    </row>
    <row r="403" spans="1:5" x14ac:dyDescent="0.25">
      <c r="A403" t="s">
        <v>137</v>
      </c>
      <c r="B403" t="s">
        <v>340</v>
      </c>
      <c r="C403" t="s">
        <v>399</v>
      </c>
      <c r="D403">
        <v>166.81818181818181</v>
      </c>
      <c r="E403">
        <v>170</v>
      </c>
    </row>
    <row r="404" spans="1:5" x14ac:dyDescent="0.25">
      <c r="A404" t="s">
        <v>137</v>
      </c>
      <c r="B404" t="s">
        <v>344</v>
      </c>
      <c r="C404" t="s">
        <v>357</v>
      </c>
      <c r="D404">
        <v>166.81818181818181</v>
      </c>
      <c r="E404">
        <v>170</v>
      </c>
    </row>
    <row r="405" spans="1:5" x14ac:dyDescent="0.25">
      <c r="A405" t="s">
        <v>137</v>
      </c>
      <c r="B405" t="s">
        <v>338</v>
      </c>
      <c r="C405" t="s">
        <v>399</v>
      </c>
      <c r="D405">
        <v>166.81818181818181</v>
      </c>
      <c r="E405">
        <v>170</v>
      </c>
    </row>
    <row r="406" spans="1:5" x14ac:dyDescent="0.25">
      <c r="A406" t="s">
        <v>137</v>
      </c>
      <c r="B406" t="s">
        <v>338</v>
      </c>
      <c r="C406" t="s">
        <v>338</v>
      </c>
      <c r="D406">
        <v>166.81818181818181</v>
      </c>
      <c r="E406">
        <v>170</v>
      </c>
    </row>
    <row r="407" spans="1:5" x14ac:dyDescent="0.25">
      <c r="A407" t="s">
        <v>137</v>
      </c>
      <c r="B407" t="s">
        <v>343</v>
      </c>
      <c r="C407" t="s">
        <v>358</v>
      </c>
      <c r="D407">
        <v>166.81818181818181</v>
      </c>
      <c r="E407">
        <v>170</v>
      </c>
    </row>
    <row r="408" spans="1:5" x14ac:dyDescent="0.25">
      <c r="A408" t="s">
        <v>137</v>
      </c>
      <c r="B408" t="s">
        <v>339</v>
      </c>
      <c r="C408" t="s">
        <v>355</v>
      </c>
      <c r="D408">
        <v>166.81818181818181</v>
      </c>
      <c r="E408">
        <v>170</v>
      </c>
    </row>
    <row r="409" spans="1:5" x14ac:dyDescent="0.25">
      <c r="A409" t="s">
        <v>137</v>
      </c>
      <c r="B409" t="s">
        <v>341</v>
      </c>
      <c r="C409" t="s">
        <v>350</v>
      </c>
      <c r="D409">
        <v>166.81818181818181</v>
      </c>
      <c r="E409">
        <v>170</v>
      </c>
    </row>
    <row r="410" spans="1:5" x14ac:dyDescent="0.25">
      <c r="A410" t="s">
        <v>137</v>
      </c>
      <c r="B410" t="s">
        <v>342</v>
      </c>
      <c r="C410" t="s">
        <v>351</v>
      </c>
      <c r="D410">
        <v>166.81818181818181</v>
      </c>
      <c r="E410">
        <v>170</v>
      </c>
    </row>
    <row r="411" spans="1:5" x14ac:dyDescent="0.25">
      <c r="A411" t="s">
        <v>137</v>
      </c>
      <c r="B411" t="s">
        <v>342</v>
      </c>
      <c r="C411" t="s">
        <v>354</v>
      </c>
      <c r="D411">
        <v>166.81818181818181</v>
      </c>
      <c r="E411">
        <v>170</v>
      </c>
    </row>
    <row r="412" spans="1:5" x14ac:dyDescent="0.25">
      <c r="A412" t="s">
        <v>120</v>
      </c>
      <c r="B412" t="s">
        <v>337</v>
      </c>
      <c r="C412" t="s">
        <v>352</v>
      </c>
      <c r="D412">
        <v>214.27272727272728</v>
      </c>
      <c r="E412">
        <v>215.81818181818181</v>
      </c>
    </row>
    <row r="413" spans="1:5" x14ac:dyDescent="0.25">
      <c r="A413" t="s">
        <v>120</v>
      </c>
      <c r="B413" t="s">
        <v>337</v>
      </c>
      <c r="C413" t="s">
        <v>353</v>
      </c>
      <c r="D413">
        <v>214.27272727272728</v>
      </c>
      <c r="E413">
        <v>215.81818181818181</v>
      </c>
    </row>
    <row r="414" spans="1:5" x14ac:dyDescent="0.25">
      <c r="A414" t="s">
        <v>120</v>
      </c>
      <c r="B414" t="s">
        <v>340</v>
      </c>
      <c r="C414" t="s">
        <v>399</v>
      </c>
      <c r="D414">
        <v>214.27272727272728</v>
      </c>
      <c r="E414">
        <v>215.81818181818181</v>
      </c>
    </row>
    <row r="415" spans="1:5" x14ac:dyDescent="0.25">
      <c r="A415" t="s">
        <v>120</v>
      </c>
      <c r="B415" t="s">
        <v>344</v>
      </c>
      <c r="C415" t="s">
        <v>357</v>
      </c>
      <c r="D415">
        <v>214.27272727272728</v>
      </c>
      <c r="E415">
        <v>215.81818181818181</v>
      </c>
    </row>
    <row r="416" spans="1:5" x14ac:dyDescent="0.25">
      <c r="A416" t="s">
        <v>120</v>
      </c>
      <c r="B416" t="s">
        <v>338</v>
      </c>
      <c r="C416" t="s">
        <v>399</v>
      </c>
      <c r="D416">
        <v>214.27272727272728</v>
      </c>
      <c r="E416">
        <v>215.81818181818181</v>
      </c>
    </row>
    <row r="417" spans="1:5" x14ac:dyDescent="0.25">
      <c r="A417" t="s">
        <v>120</v>
      </c>
      <c r="B417" t="s">
        <v>338</v>
      </c>
      <c r="C417" t="s">
        <v>338</v>
      </c>
      <c r="D417">
        <v>214.27272727272728</v>
      </c>
      <c r="E417">
        <v>215.81818181818181</v>
      </c>
    </row>
    <row r="418" spans="1:5" x14ac:dyDescent="0.25">
      <c r="A418" t="s">
        <v>120</v>
      </c>
      <c r="B418" t="s">
        <v>343</v>
      </c>
      <c r="C418" t="s">
        <v>358</v>
      </c>
      <c r="D418">
        <v>214.27272727272728</v>
      </c>
      <c r="E418">
        <v>215.81818181818181</v>
      </c>
    </row>
    <row r="419" spans="1:5" x14ac:dyDescent="0.25">
      <c r="A419" t="s">
        <v>120</v>
      </c>
      <c r="B419" t="s">
        <v>339</v>
      </c>
      <c r="C419" t="s">
        <v>355</v>
      </c>
      <c r="D419">
        <v>214.27272727272728</v>
      </c>
      <c r="E419">
        <v>215.81818181818181</v>
      </c>
    </row>
    <row r="420" spans="1:5" x14ac:dyDescent="0.25">
      <c r="A420" t="s">
        <v>120</v>
      </c>
      <c r="B420" t="s">
        <v>341</v>
      </c>
      <c r="C420" t="s">
        <v>350</v>
      </c>
      <c r="D420">
        <v>214.27272727272728</v>
      </c>
      <c r="E420">
        <v>215.81818181818181</v>
      </c>
    </row>
    <row r="421" spans="1:5" x14ac:dyDescent="0.25">
      <c r="A421" t="s">
        <v>120</v>
      </c>
      <c r="B421" t="s">
        <v>342</v>
      </c>
      <c r="C421" t="s">
        <v>351</v>
      </c>
      <c r="D421">
        <v>214.27272727272728</v>
      </c>
      <c r="E421">
        <v>215.81818181818181</v>
      </c>
    </row>
    <row r="422" spans="1:5" x14ac:dyDescent="0.25">
      <c r="A422" t="s">
        <v>120</v>
      </c>
      <c r="B422" t="s">
        <v>342</v>
      </c>
      <c r="C422" t="s">
        <v>354</v>
      </c>
      <c r="D422">
        <v>214.27272727272728</v>
      </c>
      <c r="E422">
        <v>215.81818181818181</v>
      </c>
    </row>
    <row r="423" spans="1:5" x14ac:dyDescent="0.25">
      <c r="A423" t="s">
        <v>77</v>
      </c>
      <c r="B423" t="s">
        <v>337</v>
      </c>
      <c r="C423" t="s">
        <v>352</v>
      </c>
      <c r="D423">
        <v>0</v>
      </c>
      <c r="E423">
        <v>9.0909090909090912E-2</v>
      </c>
    </row>
    <row r="424" spans="1:5" x14ac:dyDescent="0.25">
      <c r="A424" t="s">
        <v>77</v>
      </c>
      <c r="B424" t="s">
        <v>337</v>
      </c>
      <c r="C424" t="s">
        <v>353</v>
      </c>
      <c r="D424">
        <v>0</v>
      </c>
      <c r="E424">
        <v>9.0909090909090912E-2</v>
      </c>
    </row>
    <row r="425" spans="1:5" x14ac:dyDescent="0.25">
      <c r="A425" t="s">
        <v>77</v>
      </c>
      <c r="B425" t="s">
        <v>340</v>
      </c>
      <c r="C425" t="s">
        <v>399</v>
      </c>
      <c r="D425">
        <v>0</v>
      </c>
      <c r="E425">
        <v>9.0909090909090912E-2</v>
      </c>
    </row>
    <row r="426" spans="1:5" x14ac:dyDescent="0.25">
      <c r="A426" t="s">
        <v>77</v>
      </c>
      <c r="B426" t="s">
        <v>344</v>
      </c>
      <c r="C426" t="s">
        <v>357</v>
      </c>
      <c r="D426">
        <v>0</v>
      </c>
      <c r="E426">
        <v>9.0909090909090912E-2</v>
      </c>
    </row>
    <row r="427" spans="1:5" x14ac:dyDescent="0.25">
      <c r="A427" t="s">
        <v>77</v>
      </c>
      <c r="B427" t="s">
        <v>338</v>
      </c>
      <c r="C427" t="s">
        <v>399</v>
      </c>
      <c r="D427">
        <v>0</v>
      </c>
      <c r="E427">
        <v>9.0909090909090912E-2</v>
      </c>
    </row>
    <row r="428" spans="1:5" x14ac:dyDescent="0.25">
      <c r="A428" t="s">
        <v>77</v>
      </c>
      <c r="B428" t="s">
        <v>338</v>
      </c>
      <c r="C428" t="s">
        <v>338</v>
      </c>
      <c r="D428">
        <v>0</v>
      </c>
      <c r="E428">
        <v>9.0909090909090912E-2</v>
      </c>
    </row>
    <row r="429" spans="1:5" x14ac:dyDescent="0.25">
      <c r="A429" t="s">
        <v>77</v>
      </c>
      <c r="B429" t="s">
        <v>343</v>
      </c>
      <c r="C429" t="s">
        <v>358</v>
      </c>
      <c r="D429">
        <v>0</v>
      </c>
      <c r="E429">
        <v>9.0909090909090912E-2</v>
      </c>
    </row>
    <row r="430" spans="1:5" x14ac:dyDescent="0.25">
      <c r="A430" t="s">
        <v>77</v>
      </c>
      <c r="B430" t="s">
        <v>339</v>
      </c>
      <c r="C430" t="s">
        <v>355</v>
      </c>
      <c r="D430">
        <v>0</v>
      </c>
      <c r="E430">
        <v>9.0909090909090912E-2</v>
      </c>
    </row>
    <row r="431" spans="1:5" x14ac:dyDescent="0.25">
      <c r="A431" t="s">
        <v>77</v>
      </c>
      <c r="B431" t="s">
        <v>341</v>
      </c>
      <c r="C431" t="s">
        <v>350</v>
      </c>
      <c r="D431">
        <v>0</v>
      </c>
      <c r="E431">
        <v>9.0909090909090912E-2</v>
      </c>
    </row>
    <row r="432" spans="1:5" x14ac:dyDescent="0.25">
      <c r="A432" t="s">
        <v>77</v>
      </c>
      <c r="B432" t="s">
        <v>342</v>
      </c>
      <c r="C432" t="s">
        <v>351</v>
      </c>
      <c r="D432">
        <v>0</v>
      </c>
      <c r="E432">
        <v>9.0909090909090912E-2</v>
      </c>
    </row>
    <row r="433" spans="1:5" x14ac:dyDescent="0.25">
      <c r="A433" t="s">
        <v>77</v>
      </c>
      <c r="B433" t="s">
        <v>342</v>
      </c>
      <c r="C433" t="s">
        <v>354</v>
      </c>
      <c r="D433">
        <v>0</v>
      </c>
      <c r="E433">
        <v>9.0909090909090912E-2</v>
      </c>
    </row>
    <row r="434" spans="1:5" x14ac:dyDescent="0.25">
      <c r="A434" t="s">
        <v>73</v>
      </c>
      <c r="B434" t="s">
        <v>337</v>
      </c>
      <c r="C434" t="s">
        <v>352</v>
      </c>
      <c r="D434">
        <v>1072.5454545454545</v>
      </c>
      <c r="E434">
        <v>1063.8181818181818</v>
      </c>
    </row>
    <row r="435" spans="1:5" x14ac:dyDescent="0.25">
      <c r="A435" t="s">
        <v>73</v>
      </c>
      <c r="B435" t="s">
        <v>337</v>
      </c>
      <c r="C435" t="s">
        <v>353</v>
      </c>
      <c r="D435">
        <v>1072.5454545454545</v>
      </c>
      <c r="E435">
        <v>1063.8181818181818</v>
      </c>
    </row>
    <row r="436" spans="1:5" x14ac:dyDescent="0.25">
      <c r="A436" t="s">
        <v>73</v>
      </c>
      <c r="B436" t="s">
        <v>340</v>
      </c>
      <c r="C436" t="s">
        <v>399</v>
      </c>
      <c r="D436">
        <v>1072.5454545454545</v>
      </c>
      <c r="E436">
        <v>1063.8181818181818</v>
      </c>
    </row>
    <row r="437" spans="1:5" x14ac:dyDescent="0.25">
      <c r="A437" t="s">
        <v>73</v>
      </c>
      <c r="B437" t="s">
        <v>344</v>
      </c>
      <c r="C437" t="s">
        <v>357</v>
      </c>
      <c r="D437">
        <v>1072.5454545454545</v>
      </c>
      <c r="E437">
        <v>1063.8181818181818</v>
      </c>
    </row>
    <row r="438" spans="1:5" x14ac:dyDescent="0.25">
      <c r="A438" t="s">
        <v>73</v>
      </c>
      <c r="B438" t="s">
        <v>338</v>
      </c>
      <c r="C438" t="s">
        <v>399</v>
      </c>
      <c r="D438">
        <v>1072.5454545454545</v>
      </c>
      <c r="E438">
        <v>1063.8181818181818</v>
      </c>
    </row>
    <row r="439" spans="1:5" x14ac:dyDescent="0.25">
      <c r="A439" t="s">
        <v>73</v>
      </c>
      <c r="B439" t="s">
        <v>338</v>
      </c>
      <c r="C439" t="s">
        <v>338</v>
      </c>
      <c r="D439">
        <v>1072.5454545454545</v>
      </c>
      <c r="E439">
        <v>1063.8181818181818</v>
      </c>
    </row>
    <row r="440" spans="1:5" x14ac:dyDescent="0.25">
      <c r="A440" t="s">
        <v>73</v>
      </c>
      <c r="B440" t="s">
        <v>343</v>
      </c>
      <c r="C440" t="s">
        <v>358</v>
      </c>
      <c r="D440">
        <v>1072.5454545454545</v>
      </c>
      <c r="E440">
        <v>1063.8181818181818</v>
      </c>
    </row>
    <row r="441" spans="1:5" x14ac:dyDescent="0.25">
      <c r="A441" t="s">
        <v>73</v>
      </c>
      <c r="B441" t="s">
        <v>339</v>
      </c>
      <c r="C441" t="s">
        <v>355</v>
      </c>
      <c r="D441">
        <v>1072.5454545454545</v>
      </c>
      <c r="E441">
        <v>1063.8181818181818</v>
      </c>
    </row>
    <row r="442" spans="1:5" x14ac:dyDescent="0.25">
      <c r="A442" t="s">
        <v>73</v>
      </c>
      <c r="B442" t="s">
        <v>341</v>
      </c>
      <c r="C442" t="s">
        <v>350</v>
      </c>
      <c r="D442">
        <v>1072.5454545454545</v>
      </c>
      <c r="E442">
        <v>1063.8181818181818</v>
      </c>
    </row>
    <row r="443" spans="1:5" x14ac:dyDescent="0.25">
      <c r="A443" t="s">
        <v>73</v>
      </c>
      <c r="B443" t="s">
        <v>342</v>
      </c>
      <c r="C443" t="s">
        <v>351</v>
      </c>
      <c r="D443">
        <v>1072.5454545454545</v>
      </c>
      <c r="E443">
        <v>1063.8181818181818</v>
      </c>
    </row>
    <row r="444" spans="1:5" x14ac:dyDescent="0.25">
      <c r="A444" t="s">
        <v>73</v>
      </c>
      <c r="B444" t="s">
        <v>342</v>
      </c>
      <c r="C444" t="s">
        <v>354</v>
      </c>
      <c r="D444">
        <v>1072.5454545454545</v>
      </c>
      <c r="E444">
        <v>1063.8181818181818</v>
      </c>
    </row>
    <row r="445" spans="1:5" x14ac:dyDescent="0.25">
      <c r="A445" t="s">
        <v>202</v>
      </c>
      <c r="B445" t="s">
        <v>337</v>
      </c>
      <c r="C445" t="s">
        <v>352</v>
      </c>
      <c r="D445">
        <v>35.090909090909093</v>
      </c>
      <c r="E445">
        <v>36.363636363636367</v>
      </c>
    </row>
    <row r="446" spans="1:5" x14ac:dyDescent="0.25">
      <c r="A446" t="s">
        <v>202</v>
      </c>
      <c r="B446" t="s">
        <v>337</v>
      </c>
      <c r="C446" t="s">
        <v>353</v>
      </c>
      <c r="D446">
        <v>35.090909090909093</v>
      </c>
      <c r="E446">
        <v>36.363636363636367</v>
      </c>
    </row>
    <row r="447" spans="1:5" x14ac:dyDescent="0.25">
      <c r="A447" t="s">
        <v>202</v>
      </c>
      <c r="B447" t="s">
        <v>340</v>
      </c>
      <c r="C447" t="s">
        <v>399</v>
      </c>
      <c r="D447">
        <v>35.090909090909093</v>
      </c>
      <c r="E447">
        <v>36.363636363636367</v>
      </c>
    </row>
    <row r="448" spans="1:5" x14ac:dyDescent="0.25">
      <c r="A448" t="s">
        <v>202</v>
      </c>
      <c r="B448" t="s">
        <v>344</v>
      </c>
      <c r="C448" t="s">
        <v>357</v>
      </c>
      <c r="D448">
        <v>35.090909090909093</v>
      </c>
      <c r="E448">
        <v>36.363636363636367</v>
      </c>
    </row>
    <row r="449" spans="1:5" x14ac:dyDescent="0.25">
      <c r="A449" t="s">
        <v>202</v>
      </c>
      <c r="B449" t="s">
        <v>338</v>
      </c>
      <c r="C449" t="s">
        <v>399</v>
      </c>
      <c r="D449">
        <v>35.090909090909093</v>
      </c>
      <c r="E449">
        <v>36.363636363636367</v>
      </c>
    </row>
    <row r="450" spans="1:5" x14ac:dyDescent="0.25">
      <c r="A450" t="s">
        <v>202</v>
      </c>
      <c r="B450" t="s">
        <v>338</v>
      </c>
      <c r="C450" t="s">
        <v>338</v>
      </c>
      <c r="D450">
        <v>35.090909090909093</v>
      </c>
      <c r="E450">
        <v>36.363636363636367</v>
      </c>
    </row>
    <row r="451" spans="1:5" x14ac:dyDescent="0.25">
      <c r="A451" t="s">
        <v>202</v>
      </c>
      <c r="B451" t="s">
        <v>343</v>
      </c>
      <c r="C451" t="s">
        <v>358</v>
      </c>
      <c r="D451">
        <v>35.090909090909093</v>
      </c>
      <c r="E451">
        <v>36.363636363636367</v>
      </c>
    </row>
    <row r="452" spans="1:5" x14ac:dyDescent="0.25">
      <c r="A452" t="s">
        <v>202</v>
      </c>
      <c r="B452" t="s">
        <v>339</v>
      </c>
      <c r="C452" t="s">
        <v>355</v>
      </c>
      <c r="D452">
        <v>35.090909090909093</v>
      </c>
      <c r="E452">
        <v>36.363636363636367</v>
      </c>
    </row>
    <row r="453" spans="1:5" x14ac:dyDescent="0.25">
      <c r="A453" t="s">
        <v>202</v>
      </c>
      <c r="B453" t="s">
        <v>341</v>
      </c>
      <c r="C453" t="s">
        <v>350</v>
      </c>
      <c r="D453">
        <v>35.090909090909093</v>
      </c>
      <c r="E453">
        <v>36.363636363636367</v>
      </c>
    </row>
    <row r="454" spans="1:5" x14ac:dyDescent="0.25">
      <c r="A454" t="s">
        <v>202</v>
      </c>
      <c r="B454" t="s">
        <v>342</v>
      </c>
      <c r="C454" t="s">
        <v>351</v>
      </c>
      <c r="D454">
        <v>35.090909090909093</v>
      </c>
      <c r="E454">
        <v>36.363636363636367</v>
      </c>
    </row>
    <row r="455" spans="1:5" x14ac:dyDescent="0.25">
      <c r="A455" t="s">
        <v>202</v>
      </c>
      <c r="B455" t="s">
        <v>342</v>
      </c>
      <c r="C455" t="s">
        <v>354</v>
      </c>
      <c r="D455">
        <v>35.090909090909093</v>
      </c>
      <c r="E455">
        <v>36.363636363636367</v>
      </c>
    </row>
    <row r="456" spans="1:5" x14ac:dyDescent="0.25">
      <c r="A456" t="s">
        <v>146</v>
      </c>
      <c r="B456" t="s">
        <v>337</v>
      </c>
      <c r="C456" t="s">
        <v>352</v>
      </c>
      <c r="D456">
        <v>117</v>
      </c>
      <c r="E456">
        <v>116.63636363636364</v>
      </c>
    </row>
    <row r="457" spans="1:5" x14ac:dyDescent="0.25">
      <c r="A457" t="s">
        <v>146</v>
      </c>
      <c r="B457" t="s">
        <v>337</v>
      </c>
      <c r="C457" t="s">
        <v>353</v>
      </c>
      <c r="D457">
        <v>117</v>
      </c>
      <c r="E457">
        <v>116.63636363636364</v>
      </c>
    </row>
    <row r="458" spans="1:5" x14ac:dyDescent="0.25">
      <c r="A458" t="s">
        <v>146</v>
      </c>
      <c r="B458" t="s">
        <v>340</v>
      </c>
      <c r="C458" t="s">
        <v>399</v>
      </c>
      <c r="D458">
        <v>117</v>
      </c>
      <c r="E458">
        <v>116.63636363636364</v>
      </c>
    </row>
    <row r="459" spans="1:5" x14ac:dyDescent="0.25">
      <c r="A459" t="s">
        <v>146</v>
      </c>
      <c r="B459" t="s">
        <v>344</v>
      </c>
      <c r="C459" t="s">
        <v>357</v>
      </c>
      <c r="D459">
        <v>117</v>
      </c>
      <c r="E459">
        <v>116.63636363636364</v>
      </c>
    </row>
    <row r="460" spans="1:5" x14ac:dyDescent="0.25">
      <c r="A460" t="s">
        <v>146</v>
      </c>
      <c r="B460" t="s">
        <v>338</v>
      </c>
      <c r="C460" t="s">
        <v>399</v>
      </c>
      <c r="D460">
        <v>117</v>
      </c>
      <c r="E460">
        <v>116.63636363636364</v>
      </c>
    </row>
    <row r="461" spans="1:5" x14ac:dyDescent="0.25">
      <c r="A461" t="s">
        <v>146</v>
      </c>
      <c r="B461" t="s">
        <v>338</v>
      </c>
      <c r="C461" t="s">
        <v>338</v>
      </c>
      <c r="D461">
        <v>117</v>
      </c>
      <c r="E461">
        <v>116.63636363636364</v>
      </c>
    </row>
    <row r="462" spans="1:5" x14ac:dyDescent="0.25">
      <c r="A462" t="s">
        <v>146</v>
      </c>
      <c r="B462" t="s">
        <v>343</v>
      </c>
      <c r="C462" t="s">
        <v>358</v>
      </c>
      <c r="D462">
        <v>117</v>
      </c>
      <c r="E462">
        <v>116.63636363636364</v>
      </c>
    </row>
    <row r="463" spans="1:5" x14ac:dyDescent="0.25">
      <c r="A463" t="s">
        <v>146</v>
      </c>
      <c r="B463" t="s">
        <v>339</v>
      </c>
      <c r="C463" t="s">
        <v>355</v>
      </c>
      <c r="D463">
        <v>117</v>
      </c>
      <c r="E463">
        <v>116.63636363636364</v>
      </c>
    </row>
    <row r="464" spans="1:5" x14ac:dyDescent="0.25">
      <c r="A464" t="s">
        <v>146</v>
      </c>
      <c r="B464" t="s">
        <v>341</v>
      </c>
      <c r="C464" t="s">
        <v>350</v>
      </c>
      <c r="D464">
        <v>117</v>
      </c>
      <c r="E464">
        <v>116.63636363636364</v>
      </c>
    </row>
    <row r="465" spans="1:5" x14ac:dyDescent="0.25">
      <c r="A465" t="s">
        <v>146</v>
      </c>
      <c r="B465" t="s">
        <v>342</v>
      </c>
      <c r="C465" t="s">
        <v>351</v>
      </c>
      <c r="D465">
        <v>117</v>
      </c>
      <c r="E465">
        <v>116.63636363636364</v>
      </c>
    </row>
    <row r="466" spans="1:5" x14ac:dyDescent="0.25">
      <c r="A466" t="s">
        <v>146</v>
      </c>
      <c r="B466" t="s">
        <v>342</v>
      </c>
      <c r="C466" t="s">
        <v>354</v>
      </c>
      <c r="D466">
        <v>117</v>
      </c>
      <c r="E466">
        <v>116.63636363636364</v>
      </c>
    </row>
    <row r="467" spans="1:5" x14ac:dyDescent="0.25">
      <c r="A467" t="s">
        <v>86</v>
      </c>
      <c r="B467" t="s">
        <v>337</v>
      </c>
      <c r="C467" t="s">
        <v>352</v>
      </c>
      <c r="D467">
        <v>403.90909090909093</v>
      </c>
      <c r="E467">
        <v>395.36363636363637</v>
      </c>
    </row>
    <row r="468" spans="1:5" x14ac:dyDescent="0.25">
      <c r="A468" t="s">
        <v>86</v>
      </c>
      <c r="B468" t="s">
        <v>337</v>
      </c>
      <c r="C468" t="s">
        <v>353</v>
      </c>
      <c r="D468">
        <v>403.90909090909093</v>
      </c>
      <c r="E468">
        <v>395.36363636363637</v>
      </c>
    </row>
    <row r="469" spans="1:5" x14ac:dyDescent="0.25">
      <c r="A469" t="s">
        <v>86</v>
      </c>
      <c r="B469" t="s">
        <v>340</v>
      </c>
      <c r="C469" t="s">
        <v>399</v>
      </c>
      <c r="D469">
        <v>403.90909090909093</v>
      </c>
      <c r="E469">
        <v>395.36363636363637</v>
      </c>
    </row>
    <row r="470" spans="1:5" x14ac:dyDescent="0.25">
      <c r="A470" t="s">
        <v>86</v>
      </c>
      <c r="B470" t="s">
        <v>344</v>
      </c>
      <c r="C470" t="s">
        <v>357</v>
      </c>
      <c r="D470">
        <v>403.90909090909093</v>
      </c>
      <c r="E470">
        <v>395.36363636363637</v>
      </c>
    </row>
    <row r="471" spans="1:5" x14ac:dyDescent="0.25">
      <c r="A471" t="s">
        <v>86</v>
      </c>
      <c r="B471" t="s">
        <v>338</v>
      </c>
      <c r="C471" t="s">
        <v>399</v>
      </c>
      <c r="D471">
        <v>403.90909090909093</v>
      </c>
      <c r="E471">
        <v>395.36363636363637</v>
      </c>
    </row>
    <row r="472" spans="1:5" x14ac:dyDescent="0.25">
      <c r="A472" t="s">
        <v>86</v>
      </c>
      <c r="B472" t="s">
        <v>338</v>
      </c>
      <c r="C472" t="s">
        <v>338</v>
      </c>
      <c r="D472">
        <v>403.90909090909093</v>
      </c>
      <c r="E472">
        <v>395.36363636363637</v>
      </c>
    </row>
    <row r="473" spans="1:5" x14ac:dyDescent="0.25">
      <c r="A473" t="s">
        <v>86</v>
      </c>
      <c r="B473" t="s">
        <v>343</v>
      </c>
      <c r="C473" t="s">
        <v>358</v>
      </c>
      <c r="D473">
        <v>403.90909090909093</v>
      </c>
      <c r="E473">
        <v>395.36363636363637</v>
      </c>
    </row>
    <row r="474" spans="1:5" x14ac:dyDescent="0.25">
      <c r="A474" t="s">
        <v>86</v>
      </c>
      <c r="B474" t="s">
        <v>339</v>
      </c>
      <c r="C474" t="s">
        <v>355</v>
      </c>
      <c r="D474">
        <v>403.90909090909093</v>
      </c>
      <c r="E474">
        <v>395.36363636363637</v>
      </c>
    </row>
    <row r="475" spans="1:5" x14ac:dyDescent="0.25">
      <c r="A475" t="s">
        <v>86</v>
      </c>
      <c r="B475" t="s">
        <v>341</v>
      </c>
      <c r="C475" t="s">
        <v>350</v>
      </c>
      <c r="D475">
        <v>403.90909090909093</v>
      </c>
      <c r="E475">
        <v>395.36363636363637</v>
      </c>
    </row>
    <row r="476" spans="1:5" x14ac:dyDescent="0.25">
      <c r="A476" t="s">
        <v>86</v>
      </c>
      <c r="B476" t="s">
        <v>342</v>
      </c>
      <c r="C476" t="s">
        <v>351</v>
      </c>
      <c r="D476">
        <v>403.90909090909093</v>
      </c>
      <c r="E476">
        <v>395.36363636363637</v>
      </c>
    </row>
    <row r="477" spans="1:5" x14ac:dyDescent="0.25">
      <c r="A477" t="s">
        <v>86</v>
      </c>
      <c r="B477" t="s">
        <v>342</v>
      </c>
      <c r="C477" t="s">
        <v>354</v>
      </c>
      <c r="D477">
        <v>403.90909090909093</v>
      </c>
      <c r="E477">
        <v>395.36363636363637</v>
      </c>
    </row>
    <row r="478" spans="1:5" x14ac:dyDescent="0.25">
      <c r="A478" t="s">
        <v>232</v>
      </c>
      <c r="B478" t="s">
        <v>337</v>
      </c>
      <c r="C478" t="s">
        <v>352</v>
      </c>
      <c r="D478">
        <v>0</v>
      </c>
      <c r="E478">
        <v>5.2727272727272725</v>
      </c>
    </row>
    <row r="479" spans="1:5" x14ac:dyDescent="0.25">
      <c r="A479" t="s">
        <v>232</v>
      </c>
      <c r="B479" t="s">
        <v>337</v>
      </c>
      <c r="C479" t="s">
        <v>353</v>
      </c>
      <c r="D479">
        <v>0</v>
      </c>
      <c r="E479">
        <v>5.2727272727272725</v>
      </c>
    </row>
    <row r="480" spans="1:5" x14ac:dyDescent="0.25">
      <c r="A480" t="s">
        <v>232</v>
      </c>
      <c r="B480" t="s">
        <v>340</v>
      </c>
      <c r="C480" t="s">
        <v>399</v>
      </c>
      <c r="D480">
        <v>0</v>
      </c>
      <c r="E480">
        <v>5.2727272727272725</v>
      </c>
    </row>
    <row r="481" spans="1:5" x14ac:dyDescent="0.25">
      <c r="A481" t="s">
        <v>232</v>
      </c>
      <c r="B481" t="s">
        <v>344</v>
      </c>
      <c r="C481" t="s">
        <v>357</v>
      </c>
      <c r="D481">
        <v>0</v>
      </c>
      <c r="E481">
        <v>5.2727272727272725</v>
      </c>
    </row>
    <row r="482" spans="1:5" x14ac:dyDescent="0.25">
      <c r="A482" t="s">
        <v>232</v>
      </c>
      <c r="B482" t="s">
        <v>338</v>
      </c>
      <c r="C482" t="s">
        <v>399</v>
      </c>
      <c r="D482">
        <v>0</v>
      </c>
      <c r="E482">
        <v>5.2727272727272725</v>
      </c>
    </row>
    <row r="483" spans="1:5" x14ac:dyDescent="0.25">
      <c r="A483" t="s">
        <v>232</v>
      </c>
      <c r="B483" t="s">
        <v>338</v>
      </c>
      <c r="C483" t="s">
        <v>338</v>
      </c>
      <c r="D483">
        <v>0</v>
      </c>
      <c r="E483">
        <v>5.2727272727272725</v>
      </c>
    </row>
    <row r="484" spans="1:5" x14ac:dyDescent="0.25">
      <c r="A484" t="s">
        <v>232</v>
      </c>
      <c r="B484" t="s">
        <v>343</v>
      </c>
      <c r="C484" t="s">
        <v>358</v>
      </c>
      <c r="D484">
        <v>0</v>
      </c>
      <c r="E484">
        <v>5.2727272727272725</v>
      </c>
    </row>
    <row r="485" spans="1:5" x14ac:dyDescent="0.25">
      <c r="A485" t="s">
        <v>232</v>
      </c>
      <c r="B485" t="s">
        <v>339</v>
      </c>
      <c r="C485" t="s">
        <v>355</v>
      </c>
      <c r="D485">
        <v>0</v>
      </c>
      <c r="E485">
        <v>5.2727272727272725</v>
      </c>
    </row>
    <row r="486" spans="1:5" x14ac:dyDescent="0.25">
      <c r="A486" t="s">
        <v>232</v>
      </c>
      <c r="B486" t="s">
        <v>341</v>
      </c>
      <c r="C486" t="s">
        <v>350</v>
      </c>
      <c r="D486">
        <v>0</v>
      </c>
      <c r="E486">
        <v>5.2727272727272725</v>
      </c>
    </row>
    <row r="487" spans="1:5" x14ac:dyDescent="0.25">
      <c r="A487" t="s">
        <v>232</v>
      </c>
      <c r="B487" t="s">
        <v>342</v>
      </c>
      <c r="C487" t="s">
        <v>351</v>
      </c>
      <c r="D487">
        <v>0</v>
      </c>
      <c r="E487">
        <v>5.2727272727272725</v>
      </c>
    </row>
    <row r="488" spans="1:5" x14ac:dyDescent="0.25">
      <c r="A488" t="s">
        <v>232</v>
      </c>
      <c r="B488" t="s">
        <v>342</v>
      </c>
      <c r="C488" t="s">
        <v>354</v>
      </c>
      <c r="D488">
        <v>0</v>
      </c>
      <c r="E488">
        <v>5.2727272727272725</v>
      </c>
    </row>
    <row r="489" spans="1:5" x14ac:dyDescent="0.25">
      <c r="A489" t="s">
        <v>168</v>
      </c>
      <c r="B489" t="s">
        <v>337</v>
      </c>
      <c r="C489" t="s">
        <v>352</v>
      </c>
      <c r="D489">
        <v>78.36363636363636</v>
      </c>
      <c r="E489">
        <v>76.727272727272734</v>
      </c>
    </row>
    <row r="490" spans="1:5" x14ac:dyDescent="0.25">
      <c r="A490" t="s">
        <v>168</v>
      </c>
      <c r="B490" t="s">
        <v>337</v>
      </c>
      <c r="C490" t="s">
        <v>353</v>
      </c>
      <c r="D490">
        <v>78.36363636363636</v>
      </c>
      <c r="E490">
        <v>76.727272727272734</v>
      </c>
    </row>
    <row r="491" spans="1:5" x14ac:dyDescent="0.25">
      <c r="A491" t="s">
        <v>168</v>
      </c>
      <c r="B491" t="s">
        <v>340</v>
      </c>
      <c r="C491" t="s">
        <v>399</v>
      </c>
      <c r="D491">
        <v>78.36363636363636</v>
      </c>
      <c r="E491">
        <v>76.727272727272734</v>
      </c>
    </row>
    <row r="492" spans="1:5" x14ac:dyDescent="0.25">
      <c r="A492" t="s">
        <v>168</v>
      </c>
      <c r="B492" t="s">
        <v>344</v>
      </c>
      <c r="C492" t="s">
        <v>357</v>
      </c>
      <c r="D492">
        <v>78.36363636363636</v>
      </c>
      <c r="E492">
        <v>76.727272727272734</v>
      </c>
    </row>
    <row r="493" spans="1:5" x14ac:dyDescent="0.25">
      <c r="A493" t="s">
        <v>168</v>
      </c>
      <c r="B493" t="s">
        <v>338</v>
      </c>
      <c r="C493" t="s">
        <v>399</v>
      </c>
      <c r="D493">
        <v>78.36363636363636</v>
      </c>
      <c r="E493">
        <v>76.727272727272734</v>
      </c>
    </row>
    <row r="494" spans="1:5" x14ac:dyDescent="0.25">
      <c r="A494" t="s">
        <v>168</v>
      </c>
      <c r="B494" t="s">
        <v>338</v>
      </c>
      <c r="C494" t="s">
        <v>338</v>
      </c>
      <c r="D494">
        <v>78.36363636363636</v>
      </c>
      <c r="E494">
        <v>76.727272727272734</v>
      </c>
    </row>
    <row r="495" spans="1:5" x14ac:dyDescent="0.25">
      <c r="A495" t="s">
        <v>168</v>
      </c>
      <c r="B495" t="s">
        <v>343</v>
      </c>
      <c r="C495" t="s">
        <v>358</v>
      </c>
      <c r="D495">
        <v>78.36363636363636</v>
      </c>
      <c r="E495">
        <v>76.727272727272734</v>
      </c>
    </row>
    <row r="496" spans="1:5" x14ac:dyDescent="0.25">
      <c r="A496" t="s">
        <v>168</v>
      </c>
      <c r="B496" t="s">
        <v>339</v>
      </c>
      <c r="C496" t="s">
        <v>355</v>
      </c>
      <c r="D496">
        <v>78.36363636363636</v>
      </c>
      <c r="E496">
        <v>76.727272727272734</v>
      </c>
    </row>
    <row r="497" spans="1:5" x14ac:dyDescent="0.25">
      <c r="A497" t="s">
        <v>168</v>
      </c>
      <c r="B497" t="s">
        <v>341</v>
      </c>
      <c r="C497" t="s">
        <v>350</v>
      </c>
      <c r="D497">
        <v>78.36363636363636</v>
      </c>
      <c r="E497">
        <v>76.727272727272734</v>
      </c>
    </row>
    <row r="498" spans="1:5" x14ac:dyDescent="0.25">
      <c r="A498" t="s">
        <v>168</v>
      </c>
      <c r="B498" t="s">
        <v>342</v>
      </c>
      <c r="C498" t="s">
        <v>351</v>
      </c>
      <c r="D498">
        <v>78.36363636363636</v>
      </c>
      <c r="E498">
        <v>76.727272727272734</v>
      </c>
    </row>
    <row r="499" spans="1:5" x14ac:dyDescent="0.25">
      <c r="A499" t="s">
        <v>168</v>
      </c>
      <c r="B499" t="s">
        <v>342</v>
      </c>
      <c r="C499" t="s">
        <v>354</v>
      </c>
      <c r="D499">
        <v>78.36363636363636</v>
      </c>
      <c r="E499">
        <v>76.727272727272734</v>
      </c>
    </row>
    <row r="500" spans="1:5" x14ac:dyDescent="0.25">
      <c r="A500" t="s">
        <v>167</v>
      </c>
      <c r="B500" t="s">
        <v>337</v>
      </c>
      <c r="C500" t="s">
        <v>352</v>
      </c>
      <c r="D500">
        <v>76.181818181818187</v>
      </c>
      <c r="E500">
        <v>75.909090909090907</v>
      </c>
    </row>
    <row r="501" spans="1:5" x14ac:dyDescent="0.25">
      <c r="A501" t="s">
        <v>167</v>
      </c>
      <c r="B501" t="s">
        <v>337</v>
      </c>
      <c r="C501" t="s">
        <v>353</v>
      </c>
      <c r="D501">
        <v>76.181818181818187</v>
      </c>
      <c r="E501">
        <v>75.909090909090907</v>
      </c>
    </row>
    <row r="502" spans="1:5" x14ac:dyDescent="0.25">
      <c r="A502" t="s">
        <v>167</v>
      </c>
      <c r="B502" t="s">
        <v>340</v>
      </c>
      <c r="C502" t="s">
        <v>399</v>
      </c>
      <c r="D502">
        <v>76.181818181818187</v>
      </c>
      <c r="E502">
        <v>75.909090909090907</v>
      </c>
    </row>
    <row r="503" spans="1:5" x14ac:dyDescent="0.25">
      <c r="A503" t="s">
        <v>167</v>
      </c>
      <c r="B503" t="s">
        <v>344</v>
      </c>
      <c r="C503" t="s">
        <v>357</v>
      </c>
      <c r="D503">
        <v>76.181818181818187</v>
      </c>
      <c r="E503">
        <v>75.909090909090907</v>
      </c>
    </row>
    <row r="504" spans="1:5" x14ac:dyDescent="0.25">
      <c r="A504" t="s">
        <v>167</v>
      </c>
      <c r="B504" t="s">
        <v>338</v>
      </c>
      <c r="C504" t="s">
        <v>399</v>
      </c>
      <c r="D504">
        <v>76.181818181818187</v>
      </c>
      <c r="E504">
        <v>75.909090909090907</v>
      </c>
    </row>
    <row r="505" spans="1:5" x14ac:dyDescent="0.25">
      <c r="A505" t="s">
        <v>167</v>
      </c>
      <c r="B505" t="s">
        <v>338</v>
      </c>
      <c r="C505" t="s">
        <v>338</v>
      </c>
      <c r="D505">
        <v>76.181818181818187</v>
      </c>
      <c r="E505">
        <v>75.909090909090907</v>
      </c>
    </row>
    <row r="506" spans="1:5" x14ac:dyDescent="0.25">
      <c r="A506" t="s">
        <v>167</v>
      </c>
      <c r="B506" t="s">
        <v>343</v>
      </c>
      <c r="C506" t="s">
        <v>358</v>
      </c>
      <c r="D506">
        <v>76.181818181818187</v>
      </c>
      <c r="E506">
        <v>75.909090909090907</v>
      </c>
    </row>
    <row r="507" spans="1:5" x14ac:dyDescent="0.25">
      <c r="A507" t="s">
        <v>167</v>
      </c>
      <c r="B507" t="s">
        <v>339</v>
      </c>
      <c r="C507" t="s">
        <v>355</v>
      </c>
      <c r="D507">
        <v>76.181818181818187</v>
      </c>
      <c r="E507">
        <v>75.909090909090907</v>
      </c>
    </row>
    <row r="508" spans="1:5" x14ac:dyDescent="0.25">
      <c r="A508" t="s">
        <v>167</v>
      </c>
      <c r="B508" t="s">
        <v>341</v>
      </c>
      <c r="C508" t="s">
        <v>350</v>
      </c>
      <c r="D508">
        <v>76.181818181818187</v>
      </c>
      <c r="E508">
        <v>75.909090909090907</v>
      </c>
    </row>
    <row r="509" spans="1:5" x14ac:dyDescent="0.25">
      <c r="A509" t="s">
        <v>167</v>
      </c>
      <c r="B509" t="s">
        <v>342</v>
      </c>
      <c r="C509" t="s">
        <v>351</v>
      </c>
      <c r="D509">
        <v>76.181818181818187</v>
      </c>
      <c r="E509">
        <v>75.909090909090907</v>
      </c>
    </row>
    <row r="510" spans="1:5" x14ac:dyDescent="0.25">
      <c r="A510" t="s">
        <v>167</v>
      </c>
      <c r="B510" t="s">
        <v>342</v>
      </c>
      <c r="C510" t="s">
        <v>354</v>
      </c>
      <c r="D510">
        <v>76.181818181818187</v>
      </c>
      <c r="E510">
        <v>75.909090909090907</v>
      </c>
    </row>
    <row r="511" spans="1:5" x14ac:dyDescent="0.25">
      <c r="A511" t="s">
        <v>103</v>
      </c>
      <c r="B511" t="s">
        <v>337</v>
      </c>
      <c r="C511" t="s">
        <v>352</v>
      </c>
      <c r="D511">
        <v>271.72727272727275</v>
      </c>
      <c r="E511">
        <v>270.90909090909093</v>
      </c>
    </row>
    <row r="512" spans="1:5" x14ac:dyDescent="0.25">
      <c r="A512" t="s">
        <v>103</v>
      </c>
      <c r="B512" t="s">
        <v>337</v>
      </c>
      <c r="C512" t="s">
        <v>353</v>
      </c>
      <c r="D512">
        <v>271.72727272727275</v>
      </c>
      <c r="E512">
        <v>270.90909090909093</v>
      </c>
    </row>
    <row r="513" spans="1:5" x14ac:dyDescent="0.25">
      <c r="A513" t="s">
        <v>103</v>
      </c>
      <c r="B513" t="s">
        <v>340</v>
      </c>
      <c r="C513" t="s">
        <v>399</v>
      </c>
      <c r="D513">
        <v>271.72727272727275</v>
      </c>
      <c r="E513">
        <v>270.90909090909093</v>
      </c>
    </row>
    <row r="514" spans="1:5" x14ac:dyDescent="0.25">
      <c r="A514" t="s">
        <v>103</v>
      </c>
      <c r="B514" t="s">
        <v>344</v>
      </c>
      <c r="C514" t="s">
        <v>357</v>
      </c>
      <c r="D514">
        <v>271.72727272727275</v>
      </c>
      <c r="E514">
        <v>270.90909090909093</v>
      </c>
    </row>
    <row r="515" spans="1:5" x14ac:dyDescent="0.25">
      <c r="A515" t="s">
        <v>103</v>
      </c>
      <c r="B515" t="s">
        <v>338</v>
      </c>
      <c r="C515" t="s">
        <v>399</v>
      </c>
      <c r="D515">
        <v>271.72727272727275</v>
      </c>
      <c r="E515">
        <v>270.90909090909093</v>
      </c>
    </row>
    <row r="516" spans="1:5" x14ac:dyDescent="0.25">
      <c r="A516" t="s">
        <v>103</v>
      </c>
      <c r="B516" t="s">
        <v>338</v>
      </c>
      <c r="C516" t="s">
        <v>338</v>
      </c>
      <c r="D516">
        <v>271.72727272727275</v>
      </c>
      <c r="E516">
        <v>270.90909090909093</v>
      </c>
    </row>
    <row r="517" spans="1:5" x14ac:dyDescent="0.25">
      <c r="A517" t="s">
        <v>103</v>
      </c>
      <c r="B517" t="s">
        <v>343</v>
      </c>
      <c r="C517" t="s">
        <v>358</v>
      </c>
      <c r="D517">
        <v>271.72727272727275</v>
      </c>
      <c r="E517">
        <v>270.90909090909093</v>
      </c>
    </row>
    <row r="518" spans="1:5" x14ac:dyDescent="0.25">
      <c r="A518" t="s">
        <v>103</v>
      </c>
      <c r="B518" t="s">
        <v>339</v>
      </c>
      <c r="C518" t="s">
        <v>355</v>
      </c>
      <c r="D518">
        <v>271.72727272727275</v>
      </c>
      <c r="E518">
        <v>270.90909090909093</v>
      </c>
    </row>
    <row r="519" spans="1:5" x14ac:dyDescent="0.25">
      <c r="A519" t="s">
        <v>103</v>
      </c>
      <c r="B519" t="s">
        <v>341</v>
      </c>
      <c r="C519" t="s">
        <v>350</v>
      </c>
      <c r="D519">
        <v>271.72727272727275</v>
      </c>
      <c r="E519">
        <v>270.90909090909093</v>
      </c>
    </row>
    <row r="520" spans="1:5" x14ac:dyDescent="0.25">
      <c r="A520" t="s">
        <v>103</v>
      </c>
      <c r="B520" t="s">
        <v>342</v>
      </c>
      <c r="C520" t="s">
        <v>351</v>
      </c>
      <c r="D520">
        <v>271.72727272727275</v>
      </c>
      <c r="E520">
        <v>270.90909090909093</v>
      </c>
    </row>
    <row r="521" spans="1:5" x14ac:dyDescent="0.25">
      <c r="A521" t="s">
        <v>103</v>
      </c>
      <c r="B521" t="s">
        <v>342</v>
      </c>
      <c r="C521" t="s">
        <v>354</v>
      </c>
      <c r="D521">
        <v>271.72727272727275</v>
      </c>
      <c r="E521">
        <v>270.90909090909093</v>
      </c>
    </row>
    <row r="522" spans="1:5" x14ac:dyDescent="0.25">
      <c r="A522" t="s">
        <v>123</v>
      </c>
      <c r="B522" t="s">
        <v>337</v>
      </c>
      <c r="C522" t="s">
        <v>352</v>
      </c>
      <c r="D522">
        <v>259.36363636363637</v>
      </c>
      <c r="E522">
        <v>249.72727272727272</v>
      </c>
    </row>
    <row r="523" spans="1:5" x14ac:dyDescent="0.25">
      <c r="A523" t="s">
        <v>123</v>
      </c>
      <c r="B523" t="s">
        <v>337</v>
      </c>
      <c r="C523" t="s">
        <v>353</v>
      </c>
      <c r="D523">
        <v>259.36363636363637</v>
      </c>
      <c r="E523">
        <v>249.72727272727272</v>
      </c>
    </row>
    <row r="524" spans="1:5" x14ac:dyDescent="0.25">
      <c r="A524" t="s">
        <v>123</v>
      </c>
      <c r="B524" t="s">
        <v>340</v>
      </c>
      <c r="C524" t="s">
        <v>399</v>
      </c>
      <c r="D524">
        <v>259.36363636363637</v>
      </c>
      <c r="E524">
        <v>249.72727272727272</v>
      </c>
    </row>
    <row r="525" spans="1:5" x14ac:dyDescent="0.25">
      <c r="A525" t="s">
        <v>123</v>
      </c>
      <c r="B525" t="s">
        <v>344</v>
      </c>
      <c r="C525" t="s">
        <v>357</v>
      </c>
      <c r="D525">
        <v>259.36363636363637</v>
      </c>
      <c r="E525">
        <v>249.72727272727272</v>
      </c>
    </row>
    <row r="526" spans="1:5" x14ac:dyDescent="0.25">
      <c r="A526" t="s">
        <v>123</v>
      </c>
      <c r="B526" t="s">
        <v>338</v>
      </c>
      <c r="C526" t="s">
        <v>399</v>
      </c>
      <c r="D526">
        <v>259.36363636363637</v>
      </c>
      <c r="E526">
        <v>249.72727272727272</v>
      </c>
    </row>
    <row r="527" spans="1:5" x14ac:dyDescent="0.25">
      <c r="A527" t="s">
        <v>123</v>
      </c>
      <c r="B527" t="s">
        <v>338</v>
      </c>
      <c r="C527" t="s">
        <v>338</v>
      </c>
      <c r="D527">
        <v>259.36363636363637</v>
      </c>
      <c r="E527">
        <v>249.72727272727272</v>
      </c>
    </row>
    <row r="528" spans="1:5" x14ac:dyDescent="0.25">
      <c r="A528" t="s">
        <v>123</v>
      </c>
      <c r="B528" t="s">
        <v>343</v>
      </c>
      <c r="C528" t="s">
        <v>358</v>
      </c>
      <c r="D528">
        <v>259.36363636363637</v>
      </c>
      <c r="E528">
        <v>249.72727272727272</v>
      </c>
    </row>
    <row r="529" spans="1:5" x14ac:dyDescent="0.25">
      <c r="A529" t="s">
        <v>123</v>
      </c>
      <c r="B529" t="s">
        <v>339</v>
      </c>
      <c r="C529" t="s">
        <v>355</v>
      </c>
      <c r="D529">
        <v>259.36363636363637</v>
      </c>
      <c r="E529">
        <v>249.72727272727272</v>
      </c>
    </row>
    <row r="530" spans="1:5" x14ac:dyDescent="0.25">
      <c r="A530" t="s">
        <v>123</v>
      </c>
      <c r="B530" t="s">
        <v>341</v>
      </c>
      <c r="C530" t="s">
        <v>350</v>
      </c>
      <c r="D530">
        <v>259.36363636363637</v>
      </c>
      <c r="E530">
        <v>249.72727272727272</v>
      </c>
    </row>
    <row r="531" spans="1:5" x14ac:dyDescent="0.25">
      <c r="A531" t="s">
        <v>123</v>
      </c>
      <c r="B531" t="s">
        <v>342</v>
      </c>
      <c r="C531" t="s">
        <v>351</v>
      </c>
      <c r="D531">
        <v>259.36363636363637</v>
      </c>
      <c r="E531">
        <v>249.72727272727272</v>
      </c>
    </row>
    <row r="532" spans="1:5" x14ac:dyDescent="0.25">
      <c r="A532" t="s">
        <v>123</v>
      </c>
      <c r="B532" t="s">
        <v>342</v>
      </c>
      <c r="C532" t="s">
        <v>354</v>
      </c>
      <c r="D532">
        <v>259.36363636363637</v>
      </c>
      <c r="E532">
        <v>249.72727272727272</v>
      </c>
    </row>
    <row r="533" spans="1:5" x14ac:dyDescent="0.25">
      <c r="A533" t="s">
        <v>141</v>
      </c>
      <c r="B533" t="s">
        <v>337</v>
      </c>
      <c r="C533" t="s">
        <v>352</v>
      </c>
      <c r="D533">
        <v>0</v>
      </c>
      <c r="E533">
        <v>9.0909090909090912E-2</v>
      </c>
    </row>
    <row r="534" spans="1:5" x14ac:dyDescent="0.25">
      <c r="A534" t="s">
        <v>141</v>
      </c>
      <c r="B534" t="s">
        <v>337</v>
      </c>
      <c r="C534" t="s">
        <v>353</v>
      </c>
      <c r="D534">
        <v>0</v>
      </c>
      <c r="E534">
        <v>9.0909090909090912E-2</v>
      </c>
    </row>
    <row r="535" spans="1:5" x14ac:dyDescent="0.25">
      <c r="A535" t="s">
        <v>141</v>
      </c>
      <c r="B535" t="s">
        <v>340</v>
      </c>
      <c r="C535" t="s">
        <v>399</v>
      </c>
      <c r="D535">
        <v>0</v>
      </c>
      <c r="E535">
        <v>9.0909090909090912E-2</v>
      </c>
    </row>
    <row r="536" spans="1:5" x14ac:dyDescent="0.25">
      <c r="A536" t="s">
        <v>141</v>
      </c>
      <c r="B536" t="s">
        <v>344</v>
      </c>
      <c r="C536" t="s">
        <v>357</v>
      </c>
      <c r="D536">
        <v>0</v>
      </c>
      <c r="E536">
        <v>9.0909090909090912E-2</v>
      </c>
    </row>
    <row r="537" spans="1:5" x14ac:dyDescent="0.25">
      <c r="A537" t="s">
        <v>141</v>
      </c>
      <c r="B537" t="s">
        <v>338</v>
      </c>
      <c r="C537" t="s">
        <v>399</v>
      </c>
      <c r="D537">
        <v>0</v>
      </c>
      <c r="E537">
        <v>9.0909090909090912E-2</v>
      </c>
    </row>
    <row r="538" spans="1:5" x14ac:dyDescent="0.25">
      <c r="A538" t="s">
        <v>141</v>
      </c>
      <c r="B538" t="s">
        <v>338</v>
      </c>
      <c r="C538" t="s">
        <v>338</v>
      </c>
      <c r="D538">
        <v>0</v>
      </c>
      <c r="E538">
        <v>9.0909090909090912E-2</v>
      </c>
    </row>
    <row r="539" spans="1:5" x14ac:dyDescent="0.25">
      <c r="A539" t="s">
        <v>141</v>
      </c>
      <c r="B539" t="s">
        <v>343</v>
      </c>
      <c r="C539" t="s">
        <v>358</v>
      </c>
      <c r="D539">
        <v>0</v>
      </c>
      <c r="E539">
        <v>9.0909090909090912E-2</v>
      </c>
    </row>
    <row r="540" spans="1:5" x14ac:dyDescent="0.25">
      <c r="A540" t="s">
        <v>141</v>
      </c>
      <c r="B540" t="s">
        <v>339</v>
      </c>
      <c r="C540" t="s">
        <v>355</v>
      </c>
      <c r="D540">
        <v>0</v>
      </c>
      <c r="E540">
        <v>9.0909090909090912E-2</v>
      </c>
    </row>
    <row r="541" spans="1:5" x14ac:dyDescent="0.25">
      <c r="A541" t="s">
        <v>141</v>
      </c>
      <c r="B541" t="s">
        <v>341</v>
      </c>
      <c r="C541" t="s">
        <v>350</v>
      </c>
      <c r="D541">
        <v>0</v>
      </c>
      <c r="E541">
        <v>9.0909090909090912E-2</v>
      </c>
    </row>
    <row r="542" spans="1:5" x14ac:dyDescent="0.25">
      <c r="A542" t="s">
        <v>141</v>
      </c>
      <c r="B542" t="s">
        <v>342</v>
      </c>
      <c r="C542" t="s">
        <v>351</v>
      </c>
      <c r="D542">
        <v>0</v>
      </c>
      <c r="E542">
        <v>9.0909090909090912E-2</v>
      </c>
    </row>
    <row r="543" spans="1:5" x14ac:dyDescent="0.25">
      <c r="A543" t="s">
        <v>141</v>
      </c>
      <c r="B543" t="s">
        <v>342</v>
      </c>
      <c r="C543" t="s">
        <v>354</v>
      </c>
      <c r="D543">
        <v>0</v>
      </c>
      <c r="E543">
        <v>9.0909090909090912E-2</v>
      </c>
    </row>
    <row r="544" spans="1:5" x14ac:dyDescent="0.25">
      <c r="A544" t="s">
        <v>235</v>
      </c>
      <c r="B544" t="s">
        <v>337</v>
      </c>
      <c r="C544" t="s">
        <v>352</v>
      </c>
      <c r="D544">
        <v>33.727272727272727</v>
      </c>
      <c r="E544">
        <v>32.18181818181818</v>
      </c>
    </row>
    <row r="545" spans="1:5" x14ac:dyDescent="0.25">
      <c r="A545" t="s">
        <v>235</v>
      </c>
      <c r="B545" t="s">
        <v>337</v>
      </c>
      <c r="C545" t="s">
        <v>353</v>
      </c>
      <c r="D545">
        <v>33.727272727272727</v>
      </c>
      <c r="E545">
        <v>32.18181818181818</v>
      </c>
    </row>
    <row r="546" spans="1:5" x14ac:dyDescent="0.25">
      <c r="A546" t="s">
        <v>235</v>
      </c>
      <c r="B546" t="s">
        <v>340</v>
      </c>
      <c r="C546" t="s">
        <v>399</v>
      </c>
      <c r="D546">
        <v>33.727272727272727</v>
      </c>
      <c r="E546">
        <v>32.18181818181818</v>
      </c>
    </row>
    <row r="547" spans="1:5" x14ac:dyDescent="0.25">
      <c r="A547" t="s">
        <v>235</v>
      </c>
      <c r="B547" t="s">
        <v>344</v>
      </c>
      <c r="C547" t="s">
        <v>357</v>
      </c>
      <c r="D547">
        <v>33.727272727272727</v>
      </c>
      <c r="E547">
        <v>32.18181818181818</v>
      </c>
    </row>
    <row r="548" spans="1:5" x14ac:dyDescent="0.25">
      <c r="A548" t="s">
        <v>235</v>
      </c>
      <c r="B548" t="s">
        <v>338</v>
      </c>
      <c r="C548" t="s">
        <v>399</v>
      </c>
      <c r="D548">
        <v>33.727272727272727</v>
      </c>
      <c r="E548">
        <v>32.18181818181818</v>
      </c>
    </row>
    <row r="549" spans="1:5" x14ac:dyDescent="0.25">
      <c r="A549" t="s">
        <v>235</v>
      </c>
      <c r="B549" t="s">
        <v>338</v>
      </c>
      <c r="C549" t="s">
        <v>338</v>
      </c>
      <c r="D549">
        <v>33.727272727272727</v>
      </c>
      <c r="E549">
        <v>32.18181818181818</v>
      </c>
    </row>
    <row r="550" spans="1:5" x14ac:dyDescent="0.25">
      <c r="A550" t="s">
        <v>235</v>
      </c>
      <c r="B550" t="s">
        <v>343</v>
      </c>
      <c r="C550" t="s">
        <v>358</v>
      </c>
      <c r="D550">
        <v>33.727272727272727</v>
      </c>
      <c r="E550">
        <v>32.18181818181818</v>
      </c>
    </row>
    <row r="551" spans="1:5" x14ac:dyDescent="0.25">
      <c r="A551" t="s">
        <v>235</v>
      </c>
      <c r="B551" t="s">
        <v>339</v>
      </c>
      <c r="C551" t="s">
        <v>355</v>
      </c>
      <c r="D551">
        <v>33.727272727272727</v>
      </c>
      <c r="E551">
        <v>32.18181818181818</v>
      </c>
    </row>
    <row r="552" spans="1:5" x14ac:dyDescent="0.25">
      <c r="A552" t="s">
        <v>235</v>
      </c>
      <c r="B552" t="s">
        <v>341</v>
      </c>
      <c r="C552" t="s">
        <v>350</v>
      </c>
      <c r="D552">
        <v>33.727272727272727</v>
      </c>
      <c r="E552">
        <v>32.18181818181818</v>
      </c>
    </row>
    <row r="553" spans="1:5" x14ac:dyDescent="0.25">
      <c r="A553" t="s">
        <v>235</v>
      </c>
      <c r="B553" t="s">
        <v>342</v>
      </c>
      <c r="C553" t="s">
        <v>351</v>
      </c>
      <c r="D553">
        <v>33.727272727272727</v>
      </c>
      <c r="E553">
        <v>32.18181818181818</v>
      </c>
    </row>
    <row r="554" spans="1:5" x14ac:dyDescent="0.25">
      <c r="A554" t="s">
        <v>235</v>
      </c>
      <c r="B554" t="s">
        <v>342</v>
      </c>
      <c r="C554" t="s">
        <v>354</v>
      </c>
      <c r="D554">
        <v>33.727272727272727</v>
      </c>
      <c r="E554">
        <v>32.18181818181818</v>
      </c>
    </row>
    <row r="555" spans="1:5" x14ac:dyDescent="0.25">
      <c r="A555" t="s">
        <v>237</v>
      </c>
      <c r="B555" t="s">
        <v>337</v>
      </c>
      <c r="C555" t="s">
        <v>352</v>
      </c>
      <c r="D555">
        <v>20.272727272727273</v>
      </c>
      <c r="E555">
        <v>20.363636363636363</v>
      </c>
    </row>
    <row r="556" spans="1:5" x14ac:dyDescent="0.25">
      <c r="A556" t="s">
        <v>237</v>
      </c>
      <c r="B556" t="s">
        <v>337</v>
      </c>
      <c r="C556" t="s">
        <v>353</v>
      </c>
      <c r="D556">
        <v>20.272727272727273</v>
      </c>
      <c r="E556">
        <v>20.363636363636363</v>
      </c>
    </row>
    <row r="557" spans="1:5" x14ac:dyDescent="0.25">
      <c r="A557" t="s">
        <v>237</v>
      </c>
      <c r="B557" t="s">
        <v>340</v>
      </c>
      <c r="C557" t="s">
        <v>399</v>
      </c>
      <c r="D557">
        <v>20.272727272727273</v>
      </c>
      <c r="E557">
        <v>20.363636363636363</v>
      </c>
    </row>
    <row r="558" spans="1:5" x14ac:dyDescent="0.25">
      <c r="A558" t="s">
        <v>237</v>
      </c>
      <c r="B558" t="s">
        <v>344</v>
      </c>
      <c r="C558" t="s">
        <v>357</v>
      </c>
      <c r="D558">
        <v>20.272727272727273</v>
      </c>
      <c r="E558">
        <v>20.363636363636363</v>
      </c>
    </row>
    <row r="559" spans="1:5" x14ac:dyDescent="0.25">
      <c r="A559" t="s">
        <v>237</v>
      </c>
      <c r="B559" t="s">
        <v>338</v>
      </c>
      <c r="C559" t="s">
        <v>399</v>
      </c>
      <c r="D559">
        <v>20.272727272727273</v>
      </c>
      <c r="E559">
        <v>20.363636363636363</v>
      </c>
    </row>
    <row r="560" spans="1:5" x14ac:dyDescent="0.25">
      <c r="A560" t="s">
        <v>237</v>
      </c>
      <c r="B560" t="s">
        <v>338</v>
      </c>
      <c r="C560" t="s">
        <v>338</v>
      </c>
      <c r="D560">
        <v>20.272727272727273</v>
      </c>
      <c r="E560">
        <v>20.363636363636363</v>
      </c>
    </row>
    <row r="561" spans="1:5" x14ac:dyDescent="0.25">
      <c r="A561" t="s">
        <v>237</v>
      </c>
      <c r="B561" t="s">
        <v>343</v>
      </c>
      <c r="C561" t="s">
        <v>358</v>
      </c>
      <c r="D561">
        <v>20.272727272727273</v>
      </c>
      <c r="E561">
        <v>20.363636363636363</v>
      </c>
    </row>
    <row r="562" spans="1:5" x14ac:dyDescent="0.25">
      <c r="A562" t="s">
        <v>237</v>
      </c>
      <c r="B562" t="s">
        <v>339</v>
      </c>
      <c r="C562" t="s">
        <v>355</v>
      </c>
      <c r="D562">
        <v>20.272727272727273</v>
      </c>
      <c r="E562">
        <v>20.363636363636363</v>
      </c>
    </row>
    <row r="563" spans="1:5" x14ac:dyDescent="0.25">
      <c r="A563" t="s">
        <v>237</v>
      </c>
      <c r="B563" t="s">
        <v>341</v>
      </c>
      <c r="C563" t="s">
        <v>350</v>
      </c>
      <c r="D563">
        <v>20.272727272727273</v>
      </c>
      <c r="E563">
        <v>20.363636363636363</v>
      </c>
    </row>
    <row r="564" spans="1:5" x14ac:dyDescent="0.25">
      <c r="A564" t="s">
        <v>237</v>
      </c>
      <c r="B564" t="s">
        <v>342</v>
      </c>
      <c r="C564" t="s">
        <v>351</v>
      </c>
      <c r="D564">
        <v>20.272727272727273</v>
      </c>
      <c r="E564">
        <v>20.363636363636363</v>
      </c>
    </row>
    <row r="565" spans="1:5" x14ac:dyDescent="0.25">
      <c r="A565" t="s">
        <v>237</v>
      </c>
      <c r="B565" t="s">
        <v>342</v>
      </c>
      <c r="C565" t="s">
        <v>354</v>
      </c>
      <c r="D565">
        <v>20.272727272727273</v>
      </c>
      <c r="E565">
        <v>20.363636363636363</v>
      </c>
    </row>
    <row r="566" spans="1:5" x14ac:dyDescent="0.25">
      <c r="A566" t="s">
        <v>228</v>
      </c>
      <c r="B566" t="s">
        <v>337</v>
      </c>
      <c r="C566" t="s">
        <v>352</v>
      </c>
      <c r="D566">
        <v>62.18181818181818</v>
      </c>
      <c r="E566">
        <v>60.363636363636367</v>
      </c>
    </row>
    <row r="567" spans="1:5" x14ac:dyDescent="0.25">
      <c r="A567" t="s">
        <v>228</v>
      </c>
      <c r="B567" t="s">
        <v>337</v>
      </c>
      <c r="C567" t="s">
        <v>353</v>
      </c>
      <c r="D567">
        <v>62.18181818181818</v>
      </c>
      <c r="E567">
        <v>60.363636363636367</v>
      </c>
    </row>
    <row r="568" spans="1:5" x14ac:dyDescent="0.25">
      <c r="A568" t="s">
        <v>228</v>
      </c>
      <c r="B568" t="s">
        <v>340</v>
      </c>
      <c r="C568" t="s">
        <v>399</v>
      </c>
      <c r="D568">
        <v>62.18181818181818</v>
      </c>
      <c r="E568">
        <v>60.363636363636367</v>
      </c>
    </row>
    <row r="569" spans="1:5" x14ac:dyDescent="0.25">
      <c r="A569" t="s">
        <v>228</v>
      </c>
      <c r="B569" t="s">
        <v>344</v>
      </c>
      <c r="C569" t="s">
        <v>357</v>
      </c>
      <c r="D569">
        <v>62.18181818181818</v>
      </c>
      <c r="E569">
        <v>60.363636363636367</v>
      </c>
    </row>
    <row r="570" spans="1:5" x14ac:dyDescent="0.25">
      <c r="A570" t="s">
        <v>228</v>
      </c>
      <c r="B570" t="s">
        <v>338</v>
      </c>
      <c r="C570" t="s">
        <v>399</v>
      </c>
      <c r="D570">
        <v>62.18181818181818</v>
      </c>
      <c r="E570">
        <v>60.363636363636367</v>
      </c>
    </row>
    <row r="571" spans="1:5" x14ac:dyDescent="0.25">
      <c r="A571" t="s">
        <v>228</v>
      </c>
      <c r="B571" t="s">
        <v>338</v>
      </c>
      <c r="C571" t="s">
        <v>338</v>
      </c>
      <c r="D571">
        <v>62.18181818181818</v>
      </c>
      <c r="E571">
        <v>60.363636363636367</v>
      </c>
    </row>
    <row r="572" spans="1:5" x14ac:dyDescent="0.25">
      <c r="A572" t="s">
        <v>228</v>
      </c>
      <c r="B572" t="s">
        <v>343</v>
      </c>
      <c r="C572" t="s">
        <v>358</v>
      </c>
      <c r="D572">
        <v>62.18181818181818</v>
      </c>
      <c r="E572">
        <v>60.363636363636367</v>
      </c>
    </row>
    <row r="573" spans="1:5" x14ac:dyDescent="0.25">
      <c r="A573" t="s">
        <v>228</v>
      </c>
      <c r="B573" t="s">
        <v>339</v>
      </c>
      <c r="C573" t="s">
        <v>355</v>
      </c>
      <c r="D573">
        <v>62.18181818181818</v>
      </c>
      <c r="E573">
        <v>60.363636363636367</v>
      </c>
    </row>
    <row r="574" spans="1:5" x14ac:dyDescent="0.25">
      <c r="A574" t="s">
        <v>228</v>
      </c>
      <c r="B574" t="s">
        <v>341</v>
      </c>
      <c r="C574" t="s">
        <v>350</v>
      </c>
      <c r="D574">
        <v>62.18181818181818</v>
      </c>
      <c r="E574">
        <v>60.363636363636367</v>
      </c>
    </row>
    <row r="575" spans="1:5" x14ac:dyDescent="0.25">
      <c r="A575" t="s">
        <v>228</v>
      </c>
      <c r="B575" t="s">
        <v>342</v>
      </c>
      <c r="C575" t="s">
        <v>351</v>
      </c>
      <c r="D575">
        <v>62.18181818181818</v>
      </c>
      <c r="E575">
        <v>60.363636363636367</v>
      </c>
    </row>
    <row r="576" spans="1:5" x14ac:dyDescent="0.25">
      <c r="A576" t="s">
        <v>228</v>
      </c>
      <c r="B576" t="s">
        <v>342</v>
      </c>
      <c r="C576" t="s">
        <v>354</v>
      </c>
      <c r="D576">
        <v>62.18181818181818</v>
      </c>
      <c r="E576">
        <v>60.363636363636367</v>
      </c>
    </row>
    <row r="577" spans="1:5" x14ac:dyDescent="0.25">
      <c r="A577" t="s">
        <v>218</v>
      </c>
      <c r="B577" t="s">
        <v>337</v>
      </c>
      <c r="C577" t="s">
        <v>352</v>
      </c>
      <c r="D577">
        <v>14.818181818181818</v>
      </c>
      <c r="E577">
        <v>14.818181818181818</v>
      </c>
    </row>
    <row r="578" spans="1:5" x14ac:dyDescent="0.25">
      <c r="A578" t="s">
        <v>218</v>
      </c>
      <c r="B578" t="s">
        <v>337</v>
      </c>
      <c r="C578" t="s">
        <v>353</v>
      </c>
      <c r="D578">
        <v>14.818181818181818</v>
      </c>
      <c r="E578">
        <v>14.818181818181818</v>
      </c>
    </row>
    <row r="579" spans="1:5" x14ac:dyDescent="0.25">
      <c r="A579" t="s">
        <v>218</v>
      </c>
      <c r="B579" t="s">
        <v>340</v>
      </c>
      <c r="C579" t="s">
        <v>399</v>
      </c>
      <c r="D579">
        <v>14.818181818181818</v>
      </c>
      <c r="E579">
        <v>14.818181818181818</v>
      </c>
    </row>
    <row r="580" spans="1:5" x14ac:dyDescent="0.25">
      <c r="A580" t="s">
        <v>218</v>
      </c>
      <c r="B580" t="s">
        <v>344</v>
      </c>
      <c r="C580" t="s">
        <v>357</v>
      </c>
      <c r="D580">
        <v>14.818181818181818</v>
      </c>
      <c r="E580">
        <v>14.818181818181818</v>
      </c>
    </row>
    <row r="581" spans="1:5" x14ac:dyDescent="0.25">
      <c r="A581" t="s">
        <v>218</v>
      </c>
      <c r="B581" t="s">
        <v>338</v>
      </c>
      <c r="C581" t="s">
        <v>399</v>
      </c>
      <c r="D581">
        <v>14.818181818181818</v>
      </c>
      <c r="E581">
        <v>14.818181818181818</v>
      </c>
    </row>
    <row r="582" spans="1:5" x14ac:dyDescent="0.25">
      <c r="A582" t="s">
        <v>218</v>
      </c>
      <c r="B582" t="s">
        <v>338</v>
      </c>
      <c r="C582" t="s">
        <v>338</v>
      </c>
      <c r="D582">
        <v>14.818181818181818</v>
      </c>
      <c r="E582">
        <v>14.818181818181818</v>
      </c>
    </row>
    <row r="583" spans="1:5" x14ac:dyDescent="0.25">
      <c r="A583" t="s">
        <v>218</v>
      </c>
      <c r="B583" t="s">
        <v>343</v>
      </c>
      <c r="C583" t="s">
        <v>358</v>
      </c>
      <c r="D583">
        <v>14.818181818181818</v>
      </c>
      <c r="E583">
        <v>14.818181818181818</v>
      </c>
    </row>
    <row r="584" spans="1:5" x14ac:dyDescent="0.25">
      <c r="A584" t="s">
        <v>218</v>
      </c>
      <c r="B584" t="s">
        <v>339</v>
      </c>
      <c r="C584" t="s">
        <v>355</v>
      </c>
      <c r="D584">
        <v>14.818181818181818</v>
      </c>
      <c r="E584">
        <v>14.818181818181818</v>
      </c>
    </row>
    <row r="585" spans="1:5" x14ac:dyDescent="0.25">
      <c r="A585" t="s">
        <v>218</v>
      </c>
      <c r="B585" t="s">
        <v>341</v>
      </c>
      <c r="C585" t="s">
        <v>350</v>
      </c>
      <c r="D585">
        <v>14.818181818181818</v>
      </c>
      <c r="E585">
        <v>14.818181818181818</v>
      </c>
    </row>
    <row r="586" spans="1:5" x14ac:dyDescent="0.25">
      <c r="A586" t="s">
        <v>218</v>
      </c>
      <c r="B586" t="s">
        <v>342</v>
      </c>
      <c r="C586" t="s">
        <v>351</v>
      </c>
      <c r="D586">
        <v>14.818181818181818</v>
      </c>
      <c r="E586">
        <v>14.818181818181818</v>
      </c>
    </row>
    <row r="587" spans="1:5" x14ac:dyDescent="0.25">
      <c r="A587" t="s">
        <v>218</v>
      </c>
      <c r="B587" t="s">
        <v>342</v>
      </c>
      <c r="C587" t="s">
        <v>354</v>
      </c>
      <c r="D587">
        <v>14.818181818181818</v>
      </c>
      <c r="E587">
        <v>14.818181818181818</v>
      </c>
    </row>
    <row r="588" spans="1:5" x14ac:dyDescent="0.25">
      <c r="A588" t="s">
        <v>240</v>
      </c>
      <c r="B588" t="s">
        <v>337</v>
      </c>
      <c r="C588" t="s">
        <v>352</v>
      </c>
      <c r="D588">
        <v>0</v>
      </c>
      <c r="E588">
        <v>9.0909090909090912E-2</v>
      </c>
    </row>
    <row r="589" spans="1:5" x14ac:dyDescent="0.25">
      <c r="A589" t="s">
        <v>240</v>
      </c>
      <c r="B589" t="s">
        <v>337</v>
      </c>
      <c r="C589" t="s">
        <v>353</v>
      </c>
      <c r="D589">
        <v>0</v>
      </c>
      <c r="E589">
        <v>9.0909090909090912E-2</v>
      </c>
    </row>
    <row r="590" spans="1:5" x14ac:dyDescent="0.25">
      <c r="A590" t="s">
        <v>240</v>
      </c>
      <c r="B590" t="s">
        <v>340</v>
      </c>
      <c r="C590" t="s">
        <v>399</v>
      </c>
      <c r="D590">
        <v>0</v>
      </c>
      <c r="E590">
        <v>9.0909090909090912E-2</v>
      </c>
    </row>
    <row r="591" spans="1:5" x14ac:dyDescent="0.25">
      <c r="A591" t="s">
        <v>240</v>
      </c>
      <c r="B591" t="s">
        <v>344</v>
      </c>
      <c r="C591" t="s">
        <v>357</v>
      </c>
      <c r="D591">
        <v>0</v>
      </c>
      <c r="E591">
        <v>9.0909090909090912E-2</v>
      </c>
    </row>
    <row r="592" spans="1:5" x14ac:dyDescent="0.25">
      <c r="A592" t="s">
        <v>240</v>
      </c>
      <c r="B592" t="s">
        <v>338</v>
      </c>
      <c r="C592" t="s">
        <v>399</v>
      </c>
      <c r="D592">
        <v>0</v>
      </c>
      <c r="E592">
        <v>9.0909090909090912E-2</v>
      </c>
    </row>
    <row r="593" spans="1:5" x14ac:dyDescent="0.25">
      <c r="A593" t="s">
        <v>240</v>
      </c>
      <c r="B593" t="s">
        <v>338</v>
      </c>
      <c r="C593" t="s">
        <v>338</v>
      </c>
      <c r="D593">
        <v>0</v>
      </c>
      <c r="E593">
        <v>9.0909090909090912E-2</v>
      </c>
    </row>
    <row r="594" spans="1:5" x14ac:dyDescent="0.25">
      <c r="A594" t="s">
        <v>240</v>
      </c>
      <c r="B594" t="s">
        <v>343</v>
      </c>
      <c r="C594" t="s">
        <v>358</v>
      </c>
      <c r="D594">
        <v>0</v>
      </c>
      <c r="E594">
        <v>9.0909090909090912E-2</v>
      </c>
    </row>
    <row r="595" spans="1:5" x14ac:dyDescent="0.25">
      <c r="A595" t="s">
        <v>240</v>
      </c>
      <c r="B595" t="s">
        <v>339</v>
      </c>
      <c r="C595" t="s">
        <v>355</v>
      </c>
      <c r="D595">
        <v>0</v>
      </c>
      <c r="E595">
        <v>9.0909090909090912E-2</v>
      </c>
    </row>
    <row r="596" spans="1:5" x14ac:dyDescent="0.25">
      <c r="A596" t="s">
        <v>240</v>
      </c>
      <c r="B596" t="s">
        <v>341</v>
      </c>
      <c r="C596" t="s">
        <v>350</v>
      </c>
      <c r="D596">
        <v>0</v>
      </c>
      <c r="E596">
        <v>9.0909090909090912E-2</v>
      </c>
    </row>
    <row r="597" spans="1:5" x14ac:dyDescent="0.25">
      <c r="A597" t="s">
        <v>240</v>
      </c>
      <c r="B597" t="s">
        <v>342</v>
      </c>
      <c r="C597" t="s">
        <v>351</v>
      </c>
      <c r="D597">
        <v>0</v>
      </c>
      <c r="E597">
        <v>9.0909090909090912E-2</v>
      </c>
    </row>
    <row r="598" spans="1:5" x14ac:dyDescent="0.25">
      <c r="A598" t="s">
        <v>240</v>
      </c>
      <c r="B598" t="s">
        <v>342</v>
      </c>
      <c r="C598" t="s">
        <v>354</v>
      </c>
      <c r="D598">
        <v>0</v>
      </c>
      <c r="E598">
        <v>9.0909090909090912E-2</v>
      </c>
    </row>
    <row r="599" spans="1:5" x14ac:dyDescent="0.25">
      <c r="A599" t="s">
        <v>222</v>
      </c>
      <c r="B599" t="s">
        <v>337</v>
      </c>
      <c r="C599" t="s">
        <v>352</v>
      </c>
      <c r="D599">
        <v>11.181818181818182</v>
      </c>
      <c r="E599">
        <v>10.909090909090908</v>
      </c>
    </row>
    <row r="600" spans="1:5" x14ac:dyDescent="0.25">
      <c r="A600" t="s">
        <v>222</v>
      </c>
      <c r="B600" t="s">
        <v>337</v>
      </c>
      <c r="C600" t="s">
        <v>353</v>
      </c>
      <c r="D600">
        <v>11.181818181818182</v>
      </c>
      <c r="E600">
        <v>10.909090909090908</v>
      </c>
    </row>
    <row r="601" spans="1:5" x14ac:dyDescent="0.25">
      <c r="A601" t="s">
        <v>222</v>
      </c>
      <c r="B601" t="s">
        <v>340</v>
      </c>
      <c r="C601" t="s">
        <v>399</v>
      </c>
      <c r="D601">
        <v>11.181818181818182</v>
      </c>
      <c r="E601">
        <v>10.909090909090908</v>
      </c>
    </row>
    <row r="602" spans="1:5" x14ac:dyDescent="0.25">
      <c r="A602" t="s">
        <v>222</v>
      </c>
      <c r="B602" t="s">
        <v>344</v>
      </c>
      <c r="C602" t="s">
        <v>357</v>
      </c>
      <c r="D602">
        <v>11.181818181818182</v>
      </c>
      <c r="E602">
        <v>10.909090909090908</v>
      </c>
    </row>
    <row r="603" spans="1:5" x14ac:dyDescent="0.25">
      <c r="A603" t="s">
        <v>222</v>
      </c>
      <c r="B603" t="s">
        <v>338</v>
      </c>
      <c r="C603" t="s">
        <v>399</v>
      </c>
      <c r="D603">
        <v>11.181818181818182</v>
      </c>
      <c r="E603">
        <v>10.909090909090908</v>
      </c>
    </row>
    <row r="604" spans="1:5" x14ac:dyDescent="0.25">
      <c r="A604" t="s">
        <v>222</v>
      </c>
      <c r="B604" t="s">
        <v>338</v>
      </c>
      <c r="C604" t="s">
        <v>338</v>
      </c>
      <c r="D604">
        <v>11.181818181818182</v>
      </c>
      <c r="E604">
        <v>10.909090909090908</v>
      </c>
    </row>
    <row r="605" spans="1:5" x14ac:dyDescent="0.25">
      <c r="A605" t="s">
        <v>222</v>
      </c>
      <c r="B605" t="s">
        <v>343</v>
      </c>
      <c r="C605" t="s">
        <v>358</v>
      </c>
      <c r="D605">
        <v>11.181818181818182</v>
      </c>
      <c r="E605">
        <v>10.909090909090908</v>
      </c>
    </row>
    <row r="606" spans="1:5" x14ac:dyDescent="0.25">
      <c r="A606" t="s">
        <v>222</v>
      </c>
      <c r="B606" t="s">
        <v>339</v>
      </c>
      <c r="C606" t="s">
        <v>355</v>
      </c>
      <c r="D606">
        <v>11.181818181818182</v>
      </c>
      <c r="E606">
        <v>10.909090909090908</v>
      </c>
    </row>
    <row r="607" spans="1:5" x14ac:dyDescent="0.25">
      <c r="A607" t="s">
        <v>222</v>
      </c>
      <c r="B607" t="s">
        <v>341</v>
      </c>
      <c r="C607" t="s">
        <v>350</v>
      </c>
      <c r="D607">
        <v>11.181818181818182</v>
      </c>
      <c r="E607">
        <v>10.909090909090908</v>
      </c>
    </row>
    <row r="608" spans="1:5" x14ac:dyDescent="0.25">
      <c r="A608" t="s">
        <v>222</v>
      </c>
      <c r="B608" t="s">
        <v>342</v>
      </c>
      <c r="C608" t="s">
        <v>351</v>
      </c>
      <c r="D608">
        <v>11.181818181818182</v>
      </c>
      <c r="E608">
        <v>10.909090909090908</v>
      </c>
    </row>
    <row r="609" spans="1:5" x14ac:dyDescent="0.25">
      <c r="A609" t="s">
        <v>222</v>
      </c>
      <c r="B609" t="s">
        <v>342</v>
      </c>
      <c r="C609" t="s">
        <v>354</v>
      </c>
      <c r="D609">
        <v>11.181818181818182</v>
      </c>
      <c r="E609">
        <v>10.909090909090908</v>
      </c>
    </row>
    <row r="610" spans="1:5" x14ac:dyDescent="0.25">
      <c r="A610" t="s">
        <v>229</v>
      </c>
      <c r="B610" t="s">
        <v>337</v>
      </c>
      <c r="C610" t="s">
        <v>352</v>
      </c>
      <c r="D610">
        <v>0</v>
      </c>
      <c r="E610">
        <v>1.2727272727272727</v>
      </c>
    </row>
    <row r="611" spans="1:5" x14ac:dyDescent="0.25">
      <c r="A611" t="s">
        <v>229</v>
      </c>
      <c r="B611" t="s">
        <v>337</v>
      </c>
      <c r="C611" t="s">
        <v>353</v>
      </c>
      <c r="D611">
        <v>0</v>
      </c>
      <c r="E611">
        <v>1.2727272727272727</v>
      </c>
    </row>
    <row r="612" spans="1:5" x14ac:dyDescent="0.25">
      <c r="A612" t="s">
        <v>229</v>
      </c>
      <c r="B612" t="s">
        <v>340</v>
      </c>
      <c r="C612" t="s">
        <v>399</v>
      </c>
      <c r="D612">
        <v>0</v>
      </c>
      <c r="E612">
        <v>1.2727272727272727</v>
      </c>
    </row>
    <row r="613" spans="1:5" x14ac:dyDescent="0.25">
      <c r="A613" t="s">
        <v>229</v>
      </c>
      <c r="B613" t="s">
        <v>344</v>
      </c>
      <c r="C613" t="s">
        <v>357</v>
      </c>
      <c r="D613">
        <v>0</v>
      </c>
      <c r="E613">
        <v>1.2727272727272727</v>
      </c>
    </row>
    <row r="614" spans="1:5" x14ac:dyDescent="0.25">
      <c r="A614" t="s">
        <v>229</v>
      </c>
      <c r="B614" t="s">
        <v>338</v>
      </c>
      <c r="C614" t="s">
        <v>399</v>
      </c>
      <c r="D614">
        <v>0</v>
      </c>
      <c r="E614">
        <v>1.2727272727272727</v>
      </c>
    </row>
    <row r="615" spans="1:5" x14ac:dyDescent="0.25">
      <c r="A615" t="s">
        <v>229</v>
      </c>
      <c r="B615" t="s">
        <v>338</v>
      </c>
      <c r="C615" t="s">
        <v>338</v>
      </c>
      <c r="D615">
        <v>0</v>
      </c>
      <c r="E615">
        <v>1.2727272727272727</v>
      </c>
    </row>
    <row r="616" spans="1:5" x14ac:dyDescent="0.25">
      <c r="A616" t="s">
        <v>229</v>
      </c>
      <c r="B616" t="s">
        <v>343</v>
      </c>
      <c r="C616" t="s">
        <v>358</v>
      </c>
      <c r="D616">
        <v>0</v>
      </c>
      <c r="E616">
        <v>1.2727272727272727</v>
      </c>
    </row>
    <row r="617" spans="1:5" x14ac:dyDescent="0.25">
      <c r="A617" t="s">
        <v>229</v>
      </c>
      <c r="B617" t="s">
        <v>339</v>
      </c>
      <c r="C617" t="s">
        <v>355</v>
      </c>
      <c r="D617">
        <v>0</v>
      </c>
      <c r="E617">
        <v>1.2727272727272727</v>
      </c>
    </row>
    <row r="618" spans="1:5" x14ac:dyDescent="0.25">
      <c r="A618" t="s">
        <v>229</v>
      </c>
      <c r="B618" t="s">
        <v>341</v>
      </c>
      <c r="C618" t="s">
        <v>350</v>
      </c>
      <c r="D618">
        <v>0</v>
      </c>
      <c r="E618">
        <v>1.2727272727272727</v>
      </c>
    </row>
    <row r="619" spans="1:5" x14ac:dyDescent="0.25">
      <c r="A619" t="s">
        <v>229</v>
      </c>
      <c r="B619" t="s">
        <v>342</v>
      </c>
      <c r="C619" t="s">
        <v>351</v>
      </c>
      <c r="D619">
        <v>0</v>
      </c>
      <c r="E619">
        <v>1.2727272727272727</v>
      </c>
    </row>
    <row r="620" spans="1:5" x14ac:dyDescent="0.25">
      <c r="A620" t="s">
        <v>229</v>
      </c>
      <c r="B620" t="s">
        <v>342</v>
      </c>
      <c r="C620" t="s">
        <v>354</v>
      </c>
      <c r="D620">
        <v>0</v>
      </c>
      <c r="E620">
        <v>1.2727272727272727</v>
      </c>
    </row>
    <row r="621" spans="1:5" x14ac:dyDescent="0.25">
      <c r="A621" t="s">
        <v>26</v>
      </c>
      <c r="B621" t="s">
        <v>337</v>
      </c>
      <c r="C621" t="s">
        <v>352</v>
      </c>
      <c r="D621">
        <v>0</v>
      </c>
      <c r="E621">
        <v>4.0909090909090908</v>
      </c>
    </row>
    <row r="622" spans="1:5" x14ac:dyDescent="0.25">
      <c r="A622" t="s">
        <v>26</v>
      </c>
      <c r="B622" t="s">
        <v>337</v>
      </c>
      <c r="C622" t="s">
        <v>353</v>
      </c>
      <c r="D622">
        <v>0</v>
      </c>
      <c r="E622">
        <v>4.0909090909090908</v>
      </c>
    </row>
    <row r="623" spans="1:5" x14ac:dyDescent="0.25">
      <c r="A623" t="s">
        <v>26</v>
      </c>
      <c r="B623" t="s">
        <v>340</v>
      </c>
      <c r="C623" t="s">
        <v>399</v>
      </c>
      <c r="D623">
        <v>0</v>
      </c>
      <c r="E623">
        <v>4.0909090909090908</v>
      </c>
    </row>
    <row r="624" spans="1:5" x14ac:dyDescent="0.25">
      <c r="A624" t="s">
        <v>26</v>
      </c>
      <c r="B624" t="s">
        <v>344</v>
      </c>
      <c r="C624" t="s">
        <v>357</v>
      </c>
      <c r="D624">
        <v>0</v>
      </c>
      <c r="E624">
        <v>4.0909090909090908</v>
      </c>
    </row>
    <row r="625" spans="1:5" x14ac:dyDescent="0.25">
      <c r="A625" t="s">
        <v>26</v>
      </c>
      <c r="B625" t="s">
        <v>338</v>
      </c>
      <c r="C625" t="s">
        <v>399</v>
      </c>
      <c r="D625">
        <v>0</v>
      </c>
      <c r="E625">
        <v>4.0909090909090908</v>
      </c>
    </row>
    <row r="626" spans="1:5" x14ac:dyDescent="0.25">
      <c r="A626" t="s">
        <v>26</v>
      </c>
      <c r="B626" t="s">
        <v>338</v>
      </c>
      <c r="C626" t="s">
        <v>338</v>
      </c>
      <c r="D626">
        <v>0</v>
      </c>
      <c r="E626">
        <v>4.0909090909090908</v>
      </c>
    </row>
    <row r="627" spans="1:5" x14ac:dyDescent="0.25">
      <c r="A627" t="s">
        <v>26</v>
      </c>
      <c r="B627" t="s">
        <v>343</v>
      </c>
      <c r="C627" t="s">
        <v>358</v>
      </c>
      <c r="D627">
        <v>0</v>
      </c>
      <c r="E627">
        <v>4.0909090909090908</v>
      </c>
    </row>
    <row r="628" spans="1:5" x14ac:dyDescent="0.25">
      <c r="A628" t="s">
        <v>26</v>
      </c>
      <c r="B628" t="s">
        <v>339</v>
      </c>
      <c r="C628" t="s">
        <v>355</v>
      </c>
      <c r="D628">
        <v>0</v>
      </c>
      <c r="E628">
        <v>4.0909090909090908</v>
      </c>
    </row>
    <row r="629" spans="1:5" x14ac:dyDescent="0.25">
      <c r="A629" t="s">
        <v>26</v>
      </c>
      <c r="B629" t="s">
        <v>341</v>
      </c>
      <c r="C629" t="s">
        <v>350</v>
      </c>
      <c r="D629">
        <v>0</v>
      </c>
      <c r="E629">
        <v>4.0909090909090908</v>
      </c>
    </row>
    <row r="630" spans="1:5" x14ac:dyDescent="0.25">
      <c r="A630" t="s">
        <v>26</v>
      </c>
      <c r="B630" t="s">
        <v>342</v>
      </c>
      <c r="C630" t="s">
        <v>351</v>
      </c>
      <c r="D630">
        <v>0</v>
      </c>
      <c r="E630">
        <v>4.0909090909090908</v>
      </c>
    </row>
    <row r="631" spans="1:5" x14ac:dyDescent="0.25">
      <c r="A631" t="s">
        <v>26</v>
      </c>
      <c r="B631" t="s">
        <v>342</v>
      </c>
      <c r="C631" t="s">
        <v>354</v>
      </c>
      <c r="D631">
        <v>0</v>
      </c>
      <c r="E631">
        <v>4.0909090909090908</v>
      </c>
    </row>
    <row r="632" spans="1:5" x14ac:dyDescent="0.25">
      <c r="A632" t="s">
        <v>55</v>
      </c>
      <c r="B632" t="s">
        <v>337</v>
      </c>
      <c r="C632" t="s">
        <v>352</v>
      </c>
      <c r="D632">
        <v>0</v>
      </c>
      <c r="E632">
        <v>1.9090909090909092</v>
      </c>
    </row>
    <row r="633" spans="1:5" x14ac:dyDescent="0.25">
      <c r="A633" t="s">
        <v>55</v>
      </c>
      <c r="B633" t="s">
        <v>337</v>
      </c>
      <c r="C633" t="s">
        <v>353</v>
      </c>
      <c r="D633">
        <v>0</v>
      </c>
      <c r="E633">
        <v>1.9090909090909092</v>
      </c>
    </row>
    <row r="634" spans="1:5" x14ac:dyDescent="0.25">
      <c r="A634" t="s">
        <v>55</v>
      </c>
      <c r="B634" t="s">
        <v>340</v>
      </c>
      <c r="C634" t="s">
        <v>399</v>
      </c>
      <c r="D634">
        <v>0</v>
      </c>
      <c r="E634">
        <v>1.9090909090909092</v>
      </c>
    </row>
    <row r="635" spans="1:5" x14ac:dyDescent="0.25">
      <c r="A635" t="s">
        <v>55</v>
      </c>
      <c r="B635" t="s">
        <v>344</v>
      </c>
      <c r="C635" t="s">
        <v>357</v>
      </c>
      <c r="D635">
        <v>0</v>
      </c>
      <c r="E635">
        <v>1.9090909090909092</v>
      </c>
    </row>
    <row r="636" spans="1:5" x14ac:dyDescent="0.25">
      <c r="A636" t="s">
        <v>55</v>
      </c>
      <c r="B636" t="s">
        <v>338</v>
      </c>
      <c r="C636" t="s">
        <v>399</v>
      </c>
      <c r="D636">
        <v>0</v>
      </c>
      <c r="E636">
        <v>1.9090909090909092</v>
      </c>
    </row>
    <row r="637" spans="1:5" x14ac:dyDescent="0.25">
      <c r="A637" t="s">
        <v>55</v>
      </c>
      <c r="B637" t="s">
        <v>338</v>
      </c>
      <c r="C637" t="s">
        <v>338</v>
      </c>
      <c r="D637">
        <v>0</v>
      </c>
      <c r="E637">
        <v>1.9090909090909092</v>
      </c>
    </row>
    <row r="638" spans="1:5" x14ac:dyDescent="0.25">
      <c r="A638" t="s">
        <v>55</v>
      </c>
      <c r="B638" t="s">
        <v>343</v>
      </c>
      <c r="C638" t="s">
        <v>358</v>
      </c>
      <c r="D638">
        <v>0</v>
      </c>
      <c r="E638">
        <v>1.9090909090909092</v>
      </c>
    </row>
    <row r="639" spans="1:5" x14ac:dyDescent="0.25">
      <c r="A639" t="s">
        <v>55</v>
      </c>
      <c r="B639" t="s">
        <v>339</v>
      </c>
      <c r="C639" t="s">
        <v>355</v>
      </c>
      <c r="D639">
        <v>0</v>
      </c>
      <c r="E639">
        <v>1.9090909090909092</v>
      </c>
    </row>
    <row r="640" spans="1:5" x14ac:dyDescent="0.25">
      <c r="A640" t="s">
        <v>55</v>
      </c>
      <c r="B640" t="s">
        <v>341</v>
      </c>
      <c r="C640" t="s">
        <v>350</v>
      </c>
      <c r="D640">
        <v>0</v>
      </c>
      <c r="E640">
        <v>1.9090909090909092</v>
      </c>
    </row>
    <row r="641" spans="1:5" x14ac:dyDescent="0.25">
      <c r="A641" t="s">
        <v>55</v>
      </c>
      <c r="B641" t="s">
        <v>342</v>
      </c>
      <c r="C641" t="s">
        <v>351</v>
      </c>
      <c r="D641">
        <v>0</v>
      </c>
      <c r="E641">
        <v>1.9090909090909092</v>
      </c>
    </row>
    <row r="642" spans="1:5" x14ac:dyDescent="0.25">
      <c r="A642" t="s">
        <v>55</v>
      </c>
      <c r="B642" t="s">
        <v>342</v>
      </c>
      <c r="C642" t="s">
        <v>354</v>
      </c>
      <c r="D642">
        <v>0</v>
      </c>
      <c r="E642">
        <v>1.9090909090909092</v>
      </c>
    </row>
    <row r="643" spans="1:5" x14ac:dyDescent="0.25">
      <c r="A643" t="s">
        <v>30</v>
      </c>
      <c r="B643" t="s">
        <v>337</v>
      </c>
      <c r="C643" t="s">
        <v>352</v>
      </c>
      <c r="D643">
        <v>0</v>
      </c>
      <c r="E643">
        <v>2.9090909090909092</v>
      </c>
    </row>
    <row r="644" spans="1:5" x14ac:dyDescent="0.25">
      <c r="A644" t="s">
        <v>30</v>
      </c>
      <c r="B644" t="s">
        <v>337</v>
      </c>
      <c r="C644" t="s">
        <v>353</v>
      </c>
      <c r="D644">
        <v>0</v>
      </c>
      <c r="E644">
        <v>2.9090909090909092</v>
      </c>
    </row>
    <row r="645" spans="1:5" x14ac:dyDescent="0.25">
      <c r="A645" t="s">
        <v>30</v>
      </c>
      <c r="B645" t="s">
        <v>340</v>
      </c>
      <c r="C645" t="s">
        <v>399</v>
      </c>
      <c r="D645">
        <v>0</v>
      </c>
      <c r="E645">
        <v>2.9090909090909092</v>
      </c>
    </row>
    <row r="646" spans="1:5" x14ac:dyDescent="0.25">
      <c r="A646" t="s">
        <v>30</v>
      </c>
      <c r="B646" t="s">
        <v>344</v>
      </c>
      <c r="C646" t="s">
        <v>357</v>
      </c>
      <c r="D646">
        <v>0</v>
      </c>
      <c r="E646">
        <v>2.9090909090909092</v>
      </c>
    </row>
    <row r="647" spans="1:5" x14ac:dyDescent="0.25">
      <c r="A647" t="s">
        <v>30</v>
      </c>
      <c r="B647" t="s">
        <v>338</v>
      </c>
      <c r="C647" t="s">
        <v>399</v>
      </c>
      <c r="D647">
        <v>0</v>
      </c>
      <c r="E647">
        <v>2.9090909090909092</v>
      </c>
    </row>
    <row r="648" spans="1:5" x14ac:dyDescent="0.25">
      <c r="A648" t="s">
        <v>30</v>
      </c>
      <c r="B648" t="s">
        <v>338</v>
      </c>
      <c r="C648" t="s">
        <v>338</v>
      </c>
      <c r="D648">
        <v>0</v>
      </c>
      <c r="E648">
        <v>2.9090909090909092</v>
      </c>
    </row>
    <row r="649" spans="1:5" x14ac:dyDescent="0.25">
      <c r="A649" t="s">
        <v>30</v>
      </c>
      <c r="B649" t="s">
        <v>343</v>
      </c>
      <c r="C649" t="s">
        <v>358</v>
      </c>
      <c r="D649">
        <v>0</v>
      </c>
      <c r="E649">
        <v>2.9090909090909092</v>
      </c>
    </row>
    <row r="650" spans="1:5" x14ac:dyDescent="0.25">
      <c r="A650" t="s">
        <v>30</v>
      </c>
      <c r="B650" t="s">
        <v>339</v>
      </c>
      <c r="C650" t="s">
        <v>355</v>
      </c>
      <c r="D650">
        <v>0</v>
      </c>
      <c r="E650">
        <v>2.9090909090909092</v>
      </c>
    </row>
    <row r="651" spans="1:5" x14ac:dyDescent="0.25">
      <c r="A651" t="s">
        <v>30</v>
      </c>
      <c r="B651" t="s">
        <v>341</v>
      </c>
      <c r="C651" t="s">
        <v>350</v>
      </c>
      <c r="D651">
        <v>0</v>
      </c>
      <c r="E651">
        <v>2.9090909090909092</v>
      </c>
    </row>
    <row r="652" spans="1:5" x14ac:dyDescent="0.25">
      <c r="A652" t="s">
        <v>30</v>
      </c>
      <c r="B652" t="s">
        <v>342</v>
      </c>
      <c r="C652" t="s">
        <v>351</v>
      </c>
      <c r="D652">
        <v>0</v>
      </c>
      <c r="E652">
        <v>2.9090909090909092</v>
      </c>
    </row>
    <row r="653" spans="1:5" x14ac:dyDescent="0.25">
      <c r="A653" t="s">
        <v>30</v>
      </c>
      <c r="B653" t="s">
        <v>342</v>
      </c>
      <c r="C653" t="s">
        <v>354</v>
      </c>
      <c r="D653">
        <v>0</v>
      </c>
      <c r="E653">
        <v>2.9090909090909092</v>
      </c>
    </row>
    <row r="654" spans="1:5" x14ac:dyDescent="0.25">
      <c r="A654" t="s">
        <v>234</v>
      </c>
      <c r="B654" t="s">
        <v>337</v>
      </c>
      <c r="C654" t="s">
        <v>352</v>
      </c>
      <c r="D654">
        <v>0</v>
      </c>
      <c r="E654">
        <v>0.81818181818181823</v>
      </c>
    </row>
    <row r="655" spans="1:5" x14ac:dyDescent="0.25">
      <c r="A655" t="s">
        <v>234</v>
      </c>
      <c r="B655" t="s">
        <v>337</v>
      </c>
      <c r="C655" t="s">
        <v>353</v>
      </c>
      <c r="D655">
        <v>0</v>
      </c>
      <c r="E655">
        <v>0.81818181818181823</v>
      </c>
    </row>
    <row r="656" spans="1:5" x14ac:dyDescent="0.25">
      <c r="A656" t="s">
        <v>234</v>
      </c>
      <c r="B656" t="s">
        <v>340</v>
      </c>
      <c r="C656" t="s">
        <v>399</v>
      </c>
      <c r="D656">
        <v>0</v>
      </c>
      <c r="E656">
        <v>0.81818181818181823</v>
      </c>
    </row>
    <row r="657" spans="1:5" x14ac:dyDescent="0.25">
      <c r="A657" t="s">
        <v>234</v>
      </c>
      <c r="B657" t="s">
        <v>344</v>
      </c>
      <c r="C657" t="s">
        <v>357</v>
      </c>
      <c r="D657">
        <v>0</v>
      </c>
      <c r="E657">
        <v>0.81818181818181823</v>
      </c>
    </row>
    <row r="658" spans="1:5" x14ac:dyDescent="0.25">
      <c r="A658" t="s">
        <v>234</v>
      </c>
      <c r="B658" t="s">
        <v>338</v>
      </c>
      <c r="C658" t="s">
        <v>399</v>
      </c>
      <c r="D658">
        <v>0</v>
      </c>
      <c r="E658">
        <v>0.81818181818181823</v>
      </c>
    </row>
    <row r="659" spans="1:5" x14ac:dyDescent="0.25">
      <c r="A659" t="s">
        <v>234</v>
      </c>
      <c r="B659" t="s">
        <v>338</v>
      </c>
      <c r="C659" t="s">
        <v>338</v>
      </c>
      <c r="D659">
        <v>0</v>
      </c>
      <c r="E659">
        <v>0.81818181818181823</v>
      </c>
    </row>
    <row r="660" spans="1:5" x14ac:dyDescent="0.25">
      <c r="A660" t="s">
        <v>234</v>
      </c>
      <c r="B660" t="s">
        <v>343</v>
      </c>
      <c r="C660" t="s">
        <v>358</v>
      </c>
      <c r="D660">
        <v>0</v>
      </c>
      <c r="E660">
        <v>0.81818181818181823</v>
      </c>
    </row>
    <row r="661" spans="1:5" x14ac:dyDescent="0.25">
      <c r="A661" t="s">
        <v>234</v>
      </c>
      <c r="B661" t="s">
        <v>339</v>
      </c>
      <c r="C661" t="s">
        <v>355</v>
      </c>
      <c r="D661">
        <v>0</v>
      </c>
      <c r="E661">
        <v>0.81818181818181823</v>
      </c>
    </row>
    <row r="662" spans="1:5" x14ac:dyDescent="0.25">
      <c r="A662" t="s">
        <v>234</v>
      </c>
      <c r="B662" t="s">
        <v>341</v>
      </c>
      <c r="C662" t="s">
        <v>350</v>
      </c>
      <c r="D662">
        <v>0</v>
      </c>
      <c r="E662">
        <v>0.81818181818181823</v>
      </c>
    </row>
    <row r="663" spans="1:5" x14ac:dyDescent="0.25">
      <c r="A663" t="s">
        <v>234</v>
      </c>
      <c r="B663" t="s">
        <v>342</v>
      </c>
      <c r="C663" t="s">
        <v>351</v>
      </c>
      <c r="D663">
        <v>0</v>
      </c>
      <c r="E663">
        <v>0.81818181818181823</v>
      </c>
    </row>
    <row r="664" spans="1:5" x14ac:dyDescent="0.25">
      <c r="A664" t="s">
        <v>234</v>
      </c>
      <c r="B664" t="s">
        <v>342</v>
      </c>
      <c r="C664" t="s">
        <v>354</v>
      </c>
      <c r="D664">
        <v>0</v>
      </c>
      <c r="E664">
        <v>0.81818181818181823</v>
      </c>
    </row>
    <row r="665" spans="1:5" x14ac:dyDescent="0.25">
      <c r="A665" t="s">
        <v>231</v>
      </c>
      <c r="B665" t="s">
        <v>337</v>
      </c>
      <c r="C665" t="s">
        <v>352</v>
      </c>
      <c r="D665">
        <v>0</v>
      </c>
      <c r="E665">
        <v>0.27272727272727271</v>
      </c>
    </row>
    <row r="666" spans="1:5" x14ac:dyDescent="0.25">
      <c r="A666" t="s">
        <v>231</v>
      </c>
      <c r="B666" t="s">
        <v>337</v>
      </c>
      <c r="C666" t="s">
        <v>353</v>
      </c>
      <c r="D666">
        <v>0</v>
      </c>
      <c r="E666">
        <v>0.27272727272727271</v>
      </c>
    </row>
    <row r="667" spans="1:5" x14ac:dyDescent="0.25">
      <c r="A667" t="s">
        <v>231</v>
      </c>
      <c r="B667" t="s">
        <v>340</v>
      </c>
      <c r="C667" t="s">
        <v>399</v>
      </c>
      <c r="D667">
        <v>0</v>
      </c>
      <c r="E667">
        <v>0.27272727272727271</v>
      </c>
    </row>
    <row r="668" spans="1:5" x14ac:dyDescent="0.25">
      <c r="A668" t="s">
        <v>231</v>
      </c>
      <c r="B668" t="s">
        <v>344</v>
      </c>
      <c r="C668" t="s">
        <v>357</v>
      </c>
      <c r="D668">
        <v>0</v>
      </c>
      <c r="E668">
        <v>0.27272727272727271</v>
      </c>
    </row>
    <row r="669" spans="1:5" x14ac:dyDescent="0.25">
      <c r="A669" t="s">
        <v>231</v>
      </c>
      <c r="B669" t="s">
        <v>338</v>
      </c>
      <c r="C669" t="s">
        <v>399</v>
      </c>
      <c r="D669">
        <v>0</v>
      </c>
      <c r="E669">
        <v>0.27272727272727271</v>
      </c>
    </row>
    <row r="670" spans="1:5" x14ac:dyDescent="0.25">
      <c r="A670" t="s">
        <v>231</v>
      </c>
      <c r="B670" t="s">
        <v>338</v>
      </c>
      <c r="C670" t="s">
        <v>338</v>
      </c>
      <c r="D670">
        <v>0</v>
      </c>
      <c r="E670">
        <v>0.27272727272727271</v>
      </c>
    </row>
    <row r="671" spans="1:5" x14ac:dyDescent="0.25">
      <c r="A671" t="s">
        <v>231</v>
      </c>
      <c r="B671" t="s">
        <v>343</v>
      </c>
      <c r="C671" t="s">
        <v>358</v>
      </c>
      <c r="D671">
        <v>0</v>
      </c>
      <c r="E671">
        <v>0.27272727272727271</v>
      </c>
    </row>
    <row r="672" spans="1:5" x14ac:dyDescent="0.25">
      <c r="A672" t="s">
        <v>231</v>
      </c>
      <c r="B672" t="s">
        <v>339</v>
      </c>
      <c r="C672" t="s">
        <v>355</v>
      </c>
      <c r="D672">
        <v>0</v>
      </c>
      <c r="E672">
        <v>0.27272727272727271</v>
      </c>
    </row>
    <row r="673" spans="1:5" x14ac:dyDescent="0.25">
      <c r="A673" t="s">
        <v>231</v>
      </c>
      <c r="B673" t="s">
        <v>341</v>
      </c>
      <c r="C673" t="s">
        <v>350</v>
      </c>
      <c r="D673">
        <v>0</v>
      </c>
      <c r="E673">
        <v>0.27272727272727271</v>
      </c>
    </row>
    <row r="674" spans="1:5" x14ac:dyDescent="0.25">
      <c r="A674" t="s">
        <v>231</v>
      </c>
      <c r="B674" t="s">
        <v>342</v>
      </c>
      <c r="C674" t="s">
        <v>351</v>
      </c>
      <c r="D674">
        <v>0</v>
      </c>
      <c r="E674">
        <v>0.27272727272727271</v>
      </c>
    </row>
    <row r="675" spans="1:5" x14ac:dyDescent="0.25">
      <c r="A675" t="s">
        <v>231</v>
      </c>
      <c r="B675" t="s">
        <v>342</v>
      </c>
      <c r="C675" t="s">
        <v>354</v>
      </c>
      <c r="D675">
        <v>0</v>
      </c>
      <c r="E675">
        <v>0.27272727272727271</v>
      </c>
    </row>
    <row r="676" spans="1:5" x14ac:dyDescent="0.25">
      <c r="A676" t="s">
        <v>136</v>
      </c>
      <c r="B676" t="s">
        <v>337</v>
      </c>
      <c r="C676" t="s">
        <v>352</v>
      </c>
      <c r="D676">
        <v>0</v>
      </c>
      <c r="E676">
        <v>0.27272727272727271</v>
      </c>
    </row>
    <row r="677" spans="1:5" x14ac:dyDescent="0.25">
      <c r="A677" t="s">
        <v>136</v>
      </c>
      <c r="B677" t="s">
        <v>337</v>
      </c>
      <c r="C677" t="s">
        <v>353</v>
      </c>
      <c r="D677">
        <v>0</v>
      </c>
      <c r="E677">
        <v>0.27272727272727271</v>
      </c>
    </row>
    <row r="678" spans="1:5" x14ac:dyDescent="0.25">
      <c r="A678" t="s">
        <v>136</v>
      </c>
      <c r="B678" t="s">
        <v>340</v>
      </c>
      <c r="C678" t="s">
        <v>399</v>
      </c>
      <c r="D678">
        <v>0</v>
      </c>
      <c r="E678">
        <v>0.27272727272727271</v>
      </c>
    </row>
    <row r="679" spans="1:5" x14ac:dyDescent="0.25">
      <c r="A679" t="s">
        <v>136</v>
      </c>
      <c r="B679" t="s">
        <v>344</v>
      </c>
      <c r="C679" t="s">
        <v>357</v>
      </c>
      <c r="D679">
        <v>0</v>
      </c>
      <c r="E679">
        <v>0.27272727272727271</v>
      </c>
    </row>
    <row r="680" spans="1:5" x14ac:dyDescent="0.25">
      <c r="A680" t="s">
        <v>136</v>
      </c>
      <c r="B680" t="s">
        <v>338</v>
      </c>
      <c r="C680" t="s">
        <v>399</v>
      </c>
      <c r="D680">
        <v>0</v>
      </c>
      <c r="E680">
        <v>0.27272727272727271</v>
      </c>
    </row>
    <row r="681" spans="1:5" x14ac:dyDescent="0.25">
      <c r="A681" t="s">
        <v>136</v>
      </c>
      <c r="B681" t="s">
        <v>338</v>
      </c>
      <c r="C681" t="s">
        <v>338</v>
      </c>
      <c r="D681">
        <v>0</v>
      </c>
      <c r="E681">
        <v>0.27272727272727271</v>
      </c>
    </row>
    <row r="682" spans="1:5" x14ac:dyDescent="0.25">
      <c r="A682" t="s">
        <v>136</v>
      </c>
      <c r="B682" t="s">
        <v>343</v>
      </c>
      <c r="C682" t="s">
        <v>358</v>
      </c>
      <c r="D682">
        <v>0</v>
      </c>
      <c r="E682">
        <v>0.27272727272727271</v>
      </c>
    </row>
    <row r="683" spans="1:5" x14ac:dyDescent="0.25">
      <c r="A683" t="s">
        <v>136</v>
      </c>
      <c r="B683" t="s">
        <v>339</v>
      </c>
      <c r="C683" t="s">
        <v>355</v>
      </c>
      <c r="D683">
        <v>0</v>
      </c>
      <c r="E683">
        <v>0.27272727272727271</v>
      </c>
    </row>
    <row r="684" spans="1:5" x14ac:dyDescent="0.25">
      <c r="A684" t="s">
        <v>136</v>
      </c>
      <c r="B684" t="s">
        <v>341</v>
      </c>
      <c r="C684" t="s">
        <v>350</v>
      </c>
      <c r="D684">
        <v>0</v>
      </c>
      <c r="E684">
        <v>0.27272727272727271</v>
      </c>
    </row>
    <row r="685" spans="1:5" x14ac:dyDescent="0.25">
      <c r="A685" t="s">
        <v>136</v>
      </c>
      <c r="B685" t="s">
        <v>342</v>
      </c>
      <c r="C685" t="s">
        <v>351</v>
      </c>
      <c r="D685">
        <v>0</v>
      </c>
      <c r="E685">
        <v>0.27272727272727271</v>
      </c>
    </row>
    <row r="686" spans="1:5" x14ac:dyDescent="0.25">
      <c r="A686" t="s">
        <v>136</v>
      </c>
      <c r="B686" t="s">
        <v>342</v>
      </c>
      <c r="C686" t="s">
        <v>354</v>
      </c>
      <c r="D686">
        <v>0</v>
      </c>
      <c r="E686">
        <v>0.27272727272727271</v>
      </c>
    </row>
    <row r="687" spans="1:5" x14ac:dyDescent="0.25">
      <c r="A687" t="s">
        <v>51</v>
      </c>
      <c r="B687" t="s">
        <v>337</v>
      </c>
      <c r="C687" t="s">
        <v>352</v>
      </c>
      <c r="D687">
        <v>0</v>
      </c>
      <c r="E687">
        <v>1.6363636363636365</v>
      </c>
    </row>
    <row r="688" spans="1:5" x14ac:dyDescent="0.25">
      <c r="A688" t="s">
        <v>51</v>
      </c>
      <c r="B688" t="s">
        <v>337</v>
      </c>
      <c r="C688" t="s">
        <v>353</v>
      </c>
      <c r="D688">
        <v>0</v>
      </c>
      <c r="E688">
        <v>1.6363636363636365</v>
      </c>
    </row>
    <row r="689" spans="1:5" x14ac:dyDescent="0.25">
      <c r="A689" t="s">
        <v>51</v>
      </c>
      <c r="B689" t="s">
        <v>340</v>
      </c>
      <c r="C689" t="s">
        <v>399</v>
      </c>
      <c r="D689">
        <v>0</v>
      </c>
      <c r="E689">
        <v>1.6363636363636365</v>
      </c>
    </row>
    <row r="690" spans="1:5" x14ac:dyDescent="0.25">
      <c r="A690" t="s">
        <v>51</v>
      </c>
      <c r="B690" t="s">
        <v>344</v>
      </c>
      <c r="C690" t="s">
        <v>357</v>
      </c>
      <c r="D690">
        <v>0</v>
      </c>
      <c r="E690">
        <v>1.6363636363636365</v>
      </c>
    </row>
    <row r="691" spans="1:5" x14ac:dyDescent="0.25">
      <c r="A691" t="s">
        <v>51</v>
      </c>
      <c r="B691" t="s">
        <v>338</v>
      </c>
      <c r="C691" t="s">
        <v>399</v>
      </c>
      <c r="D691">
        <v>0</v>
      </c>
      <c r="E691">
        <v>1.6363636363636365</v>
      </c>
    </row>
    <row r="692" spans="1:5" x14ac:dyDescent="0.25">
      <c r="A692" t="s">
        <v>51</v>
      </c>
      <c r="B692" t="s">
        <v>338</v>
      </c>
      <c r="C692" t="s">
        <v>338</v>
      </c>
      <c r="D692">
        <v>0</v>
      </c>
      <c r="E692">
        <v>1.6363636363636365</v>
      </c>
    </row>
    <row r="693" spans="1:5" x14ac:dyDescent="0.25">
      <c r="A693" t="s">
        <v>51</v>
      </c>
      <c r="B693" t="s">
        <v>343</v>
      </c>
      <c r="C693" t="s">
        <v>358</v>
      </c>
      <c r="D693">
        <v>0</v>
      </c>
      <c r="E693">
        <v>1.6363636363636365</v>
      </c>
    </row>
    <row r="694" spans="1:5" x14ac:dyDescent="0.25">
      <c r="A694" t="s">
        <v>51</v>
      </c>
      <c r="B694" t="s">
        <v>339</v>
      </c>
      <c r="C694" t="s">
        <v>355</v>
      </c>
      <c r="D694">
        <v>0</v>
      </c>
      <c r="E694">
        <v>1.6363636363636365</v>
      </c>
    </row>
    <row r="695" spans="1:5" x14ac:dyDescent="0.25">
      <c r="A695" t="s">
        <v>51</v>
      </c>
      <c r="B695" t="s">
        <v>341</v>
      </c>
      <c r="C695" t="s">
        <v>350</v>
      </c>
      <c r="D695">
        <v>0</v>
      </c>
      <c r="E695">
        <v>1.6363636363636365</v>
      </c>
    </row>
    <row r="696" spans="1:5" x14ac:dyDescent="0.25">
      <c r="A696" t="s">
        <v>51</v>
      </c>
      <c r="B696" t="s">
        <v>342</v>
      </c>
      <c r="C696" t="s">
        <v>351</v>
      </c>
      <c r="D696">
        <v>0</v>
      </c>
      <c r="E696">
        <v>1.6363636363636365</v>
      </c>
    </row>
    <row r="697" spans="1:5" x14ac:dyDescent="0.25">
      <c r="A697" t="s">
        <v>51</v>
      </c>
      <c r="B697" t="s">
        <v>342</v>
      </c>
      <c r="C697" t="s">
        <v>354</v>
      </c>
      <c r="D697">
        <v>0</v>
      </c>
      <c r="E697">
        <v>1.6363636363636365</v>
      </c>
    </row>
    <row r="698" spans="1:5" x14ac:dyDescent="0.25">
      <c r="A698" t="s">
        <v>75</v>
      </c>
      <c r="B698" t="s">
        <v>337</v>
      </c>
      <c r="C698" t="s">
        <v>352</v>
      </c>
      <c r="D698">
        <v>0</v>
      </c>
      <c r="E698">
        <v>0.72727272727272729</v>
      </c>
    </row>
    <row r="699" spans="1:5" x14ac:dyDescent="0.25">
      <c r="A699" t="s">
        <v>75</v>
      </c>
      <c r="B699" t="s">
        <v>337</v>
      </c>
      <c r="C699" t="s">
        <v>353</v>
      </c>
      <c r="D699">
        <v>0</v>
      </c>
      <c r="E699">
        <v>0.72727272727272729</v>
      </c>
    </row>
    <row r="700" spans="1:5" x14ac:dyDescent="0.25">
      <c r="A700" t="s">
        <v>75</v>
      </c>
      <c r="B700" t="s">
        <v>340</v>
      </c>
      <c r="C700" t="s">
        <v>399</v>
      </c>
      <c r="D700">
        <v>0</v>
      </c>
      <c r="E700">
        <v>0.72727272727272729</v>
      </c>
    </row>
    <row r="701" spans="1:5" x14ac:dyDescent="0.25">
      <c r="A701" t="s">
        <v>75</v>
      </c>
      <c r="B701" t="s">
        <v>344</v>
      </c>
      <c r="C701" t="s">
        <v>357</v>
      </c>
      <c r="D701">
        <v>0</v>
      </c>
      <c r="E701">
        <v>0.72727272727272729</v>
      </c>
    </row>
    <row r="702" spans="1:5" x14ac:dyDescent="0.25">
      <c r="A702" t="s">
        <v>75</v>
      </c>
      <c r="B702" t="s">
        <v>338</v>
      </c>
      <c r="C702" t="s">
        <v>399</v>
      </c>
      <c r="D702">
        <v>0</v>
      </c>
      <c r="E702">
        <v>0.72727272727272729</v>
      </c>
    </row>
    <row r="703" spans="1:5" x14ac:dyDescent="0.25">
      <c r="A703" t="s">
        <v>75</v>
      </c>
      <c r="B703" t="s">
        <v>338</v>
      </c>
      <c r="C703" t="s">
        <v>338</v>
      </c>
      <c r="D703">
        <v>0</v>
      </c>
      <c r="E703">
        <v>0.72727272727272729</v>
      </c>
    </row>
    <row r="704" spans="1:5" x14ac:dyDescent="0.25">
      <c r="A704" t="s">
        <v>75</v>
      </c>
      <c r="B704" t="s">
        <v>343</v>
      </c>
      <c r="C704" t="s">
        <v>358</v>
      </c>
      <c r="D704">
        <v>0</v>
      </c>
      <c r="E704">
        <v>0.72727272727272729</v>
      </c>
    </row>
    <row r="705" spans="1:5" x14ac:dyDescent="0.25">
      <c r="A705" t="s">
        <v>75</v>
      </c>
      <c r="B705" t="s">
        <v>339</v>
      </c>
      <c r="C705" t="s">
        <v>355</v>
      </c>
      <c r="D705">
        <v>0</v>
      </c>
      <c r="E705">
        <v>0.72727272727272729</v>
      </c>
    </row>
    <row r="706" spans="1:5" x14ac:dyDescent="0.25">
      <c r="A706" t="s">
        <v>75</v>
      </c>
      <c r="B706" t="s">
        <v>341</v>
      </c>
      <c r="C706" t="s">
        <v>350</v>
      </c>
      <c r="D706">
        <v>0</v>
      </c>
      <c r="E706">
        <v>0.72727272727272729</v>
      </c>
    </row>
    <row r="707" spans="1:5" x14ac:dyDescent="0.25">
      <c r="A707" t="s">
        <v>75</v>
      </c>
      <c r="B707" t="s">
        <v>342</v>
      </c>
      <c r="C707" t="s">
        <v>351</v>
      </c>
      <c r="D707">
        <v>0</v>
      </c>
      <c r="E707">
        <v>0.72727272727272729</v>
      </c>
    </row>
    <row r="708" spans="1:5" x14ac:dyDescent="0.25">
      <c r="A708" t="s">
        <v>75</v>
      </c>
      <c r="B708" t="s">
        <v>342</v>
      </c>
      <c r="C708" t="s">
        <v>354</v>
      </c>
      <c r="D708">
        <v>0</v>
      </c>
      <c r="E708">
        <v>0.72727272727272729</v>
      </c>
    </row>
    <row r="709" spans="1:5" x14ac:dyDescent="0.25">
      <c r="A709" t="s">
        <v>21</v>
      </c>
      <c r="B709" t="s">
        <v>337</v>
      </c>
      <c r="C709" t="s">
        <v>352</v>
      </c>
      <c r="D709">
        <v>0</v>
      </c>
      <c r="E709">
        <v>4.7272727272727275</v>
      </c>
    </row>
    <row r="710" spans="1:5" x14ac:dyDescent="0.25">
      <c r="A710" t="s">
        <v>21</v>
      </c>
      <c r="B710" t="s">
        <v>337</v>
      </c>
      <c r="C710" t="s">
        <v>353</v>
      </c>
      <c r="D710">
        <v>0</v>
      </c>
      <c r="E710">
        <v>4.7272727272727275</v>
      </c>
    </row>
    <row r="711" spans="1:5" x14ac:dyDescent="0.25">
      <c r="A711" t="s">
        <v>21</v>
      </c>
      <c r="B711" t="s">
        <v>340</v>
      </c>
      <c r="C711" t="s">
        <v>399</v>
      </c>
      <c r="D711">
        <v>0</v>
      </c>
      <c r="E711">
        <v>4.7272727272727275</v>
      </c>
    </row>
    <row r="712" spans="1:5" x14ac:dyDescent="0.25">
      <c r="A712" t="s">
        <v>21</v>
      </c>
      <c r="B712" t="s">
        <v>344</v>
      </c>
      <c r="C712" t="s">
        <v>357</v>
      </c>
      <c r="D712">
        <v>0</v>
      </c>
      <c r="E712">
        <v>4.7272727272727275</v>
      </c>
    </row>
    <row r="713" spans="1:5" x14ac:dyDescent="0.25">
      <c r="A713" t="s">
        <v>21</v>
      </c>
      <c r="B713" t="s">
        <v>338</v>
      </c>
      <c r="C713" t="s">
        <v>399</v>
      </c>
      <c r="D713">
        <v>0</v>
      </c>
      <c r="E713">
        <v>4.7272727272727275</v>
      </c>
    </row>
    <row r="714" spans="1:5" x14ac:dyDescent="0.25">
      <c r="A714" t="s">
        <v>21</v>
      </c>
      <c r="B714" t="s">
        <v>338</v>
      </c>
      <c r="C714" t="s">
        <v>338</v>
      </c>
      <c r="D714">
        <v>0</v>
      </c>
      <c r="E714">
        <v>4.7272727272727275</v>
      </c>
    </row>
    <row r="715" spans="1:5" x14ac:dyDescent="0.25">
      <c r="A715" t="s">
        <v>21</v>
      </c>
      <c r="B715" t="s">
        <v>343</v>
      </c>
      <c r="C715" t="s">
        <v>358</v>
      </c>
      <c r="D715">
        <v>0</v>
      </c>
      <c r="E715">
        <v>4.7272727272727275</v>
      </c>
    </row>
    <row r="716" spans="1:5" x14ac:dyDescent="0.25">
      <c r="A716" t="s">
        <v>21</v>
      </c>
      <c r="B716" t="s">
        <v>339</v>
      </c>
      <c r="C716" t="s">
        <v>355</v>
      </c>
      <c r="D716">
        <v>0</v>
      </c>
      <c r="E716">
        <v>4.7272727272727275</v>
      </c>
    </row>
    <row r="717" spans="1:5" x14ac:dyDescent="0.25">
      <c r="A717" t="s">
        <v>21</v>
      </c>
      <c r="B717" t="s">
        <v>341</v>
      </c>
      <c r="C717" t="s">
        <v>350</v>
      </c>
      <c r="D717">
        <v>0</v>
      </c>
      <c r="E717">
        <v>4.7272727272727275</v>
      </c>
    </row>
    <row r="718" spans="1:5" x14ac:dyDescent="0.25">
      <c r="A718" t="s">
        <v>21</v>
      </c>
      <c r="B718" t="s">
        <v>342</v>
      </c>
      <c r="C718" t="s">
        <v>351</v>
      </c>
      <c r="D718">
        <v>0</v>
      </c>
      <c r="E718">
        <v>4.7272727272727275</v>
      </c>
    </row>
    <row r="719" spans="1:5" x14ac:dyDescent="0.25">
      <c r="A719" t="s">
        <v>21</v>
      </c>
      <c r="B719" t="s">
        <v>342</v>
      </c>
      <c r="C719" t="s">
        <v>354</v>
      </c>
      <c r="D719">
        <v>0</v>
      </c>
      <c r="E719">
        <v>4.7272727272727275</v>
      </c>
    </row>
    <row r="720" spans="1:5" x14ac:dyDescent="0.25">
      <c r="A720" t="s">
        <v>35</v>
      </c>
      <c r="B720" t="s">
        <v>337</v>
      </c>
      <c r="C720" t="s">
        <v>352</v>
      </c>
      <c r="D720">
        <v>0</v>
      </c>
      <c r="E720">
        <v>1.6363636363636365</v>
      </c>
    </row>
    <row r="721" spans="1:5" x14ac:dyDescent="0.25">
      <c r="A721" t="s">
        <v>35</v>
      </c>
      <c r="B721" t="s">
        <v>337</v>
      </c>
      <c r="C721" t="s">
        <v>353</v>
      </c>
      <c r="D721">
        <v>0</v>
      </c>
      <c r="E721">
        <v>1.6363636363636365</v>
      </c>
    </row>
    <row r="722" spans="1:5" x14ac:dyDescent="0.25">
      <c r="A722" t="s">
        <v>35</v>
      </c>
      <c r="B722" t="s">
        <v>340</v>
      </c>
      <c r="C722" t="s">
        <v>399</v>
      </c>
      <c r="D722">
        <v>0</v>
      </c>
      <c r="E722">
        <v>1.6363636363636365</v>
      </c>
    </row>
    <row r="723" spans="1:5" x14ac:dyDescent="0.25">
      <c r="A723" t="s">
        <v>35</v>
      </c>
      <c r="B723" t="s">
        <v>344</v>
      </c>
      <c r="C723" t="s">
        <v>357</v>
      </c>
      <c r="D723">
        <v>0</v>
      </c>
      <c r="E723">
        <v>1.6363636363636365</v>
      </c>
    </row>
    <row r="724" spans="1:5" x14ac:dyDescent="0.25">
      <c r="A724" t="s">
        <v>35</v>
      </c>
      <c r="B724" t="s">
        <v>338</v>
      </c>
      <c r="C724" t="s">
        <v>399</v>
      </c>
      <c r="D724">
        <v>0</v>
      </c>
      <c r="E724">
        <v>1.6363636363636365</v>
      </c>
    </row>
    <row r="725" spans="1:5" x14ac:dyDescent="0.25">
      <c r="A725" t="s">
        <v>35</v>
      </c>
      <c r="B725" t="s">
        <v>338</v>
      </c>
      <c r="C725" t="s">
        <v>338</v>
      </c>
      <c r="D725">
        <v>0</v>
      </c>
      <c r="E725">
        <v>1.6363636363636365</v>
      </c>
    </row>
    <row r="726" spans="1:5" x14ac:dyDescent="0.25">
      <c r="A726" t="s">
        <v>35</v>
      </c>
      <c r="B726" t="s">
        <v>343</v>
      </c>
      <c r="C726" t="s">
        <v>358</v>
      </c>
      <c r="D726">
        <v>0</v>
      </c>
      <c r="E726">
        <v>1.6363636363636365</v>
      </c>
    </row>
    <row r="727" spans="1:5" x14ac:dyDescent="0.25">
      <c r="A727" t="s">
        <v>35</v>
      </c>
      <c r="B727" t="s">
        <v>339</v>
      </c>
      <c r="C727" t="s">
        <v>355</v>
      </c>
      <c r="D727">
        <v>0</v>
      </c>
      <c r="E727">
        <v>1.6363636363636365</v>
      </c>
    </row>
    <row r="728" spans="1:5" x14ac:dyDescent="0.25">
      <c r="A728" t="s">
        <v>35</v>
      </c>
      <c r="B728" t="s">
        <v>341</v>
      </c>
      <c r="C728" t="s">
        <v>350</v>
      </c>
      <c r="D728">
        <v>0</v>
      </c>
      <c r="E728">
        <v>1.6363636363636365</v>
      </c>
    </row>
    <row r="729" spans="1:5" x14ac:dyDescent="0.25">
      <c r="A729" t="s">
        <v>35</v>
      </c>
      <c r="B729" t="s">
        <v>342</v>
      </c>
      <c r="C729" t="s">
        <v>351</v>
      </c>
      <c r="D729">
        <v>0</v>
      </c>
      <c r="E729">
        <v>1.6363636363636365</v>
      </c>
    </row>
    <row r="730" spans="1:5" x14ac:dyDescent="0.25">
      <c r="A730" t="s">
        <v>35</v>
      </c>
      <c r="B730" t="s">
        <v>342</v>
      </c>
      <c r="C730" t="s">
        <v>354</v>
      </c>
      <c r="D730">
        <v>0</v>
      </c>
      <c r="E730">
        <v>1.6363636363636365</v>
      </c>
    </row>
    <row r="731" spans="1:5" x14ac:dyDescent="0.25">
      <c r="A731" t="s">
        <v>39</v>
      </c>
      <c r="B731" t="s">
        <v>337</v>
      </c>
      <c r="C731" t="s">
        <v>352</v>
      </c>
      <c r="D731">
        <v>11.545454545454545</v>
      </c>
      <c r="E731">
        <v>4.9090909090909092</v>
      </c>
    </row>
    <row r="732" spans="1:5" x14ac:dyDescent="0.25">
      <c r="A732" t="s">
        <v>39</v>
      </c>
      <c r="B732" t="s">
        <v>337</v>
      </c>
      <c r="C732" t="s">
        <v>353</v>
      </c>
      <c r="D732">
        <v>11.545454545454545</v>
      </c>
      <c r="E732">
        <v>4.9090909090909092</v>
      </c>
    </row>
    <row r="733" spans="1:5" x14ac:dyDescent="0.25">
      <c r="A733" t="s">
        <v>39</v>
      </c>
      <c r="B733" t="s">
        <v>340</v>
      </c>
      <c r="C733" t="s">
        <v>399</v>
      </c>
      <c r="D733">
        <v>11.545454545454545</v>
      </c>
      <c r="E733">
        <v>4.9090909090909092</v>
      </c>
    </row>
    <row r="734" spans="1:5" x14ac:dyDescent="0.25">
      <c r="A734" t="s">
        <v>39</v>
      </c>
      <c r="B734" t="s">
        <v>344</v>
      </c>
      <c r="C734" t="s">
        <v>357</v>
      </c>
      <c r="D734">
        <v>11.545454545454545</v>
      </c>
      <c r="E734">
        <v>4.9090909090909092</v>
      </c>
    </row>
    <row r="735" spans="1:5" x14ac:dyDescent="0.25">
      <c r="A735" t="s">
        <v>39</v>
      </c>
      <c r="B735" t="s">
        <v>338</v>
      </c>
      <c r="C735" t="s">
        <v>399</v>
      </c>
      <c r="D735">
        <v>11.545454545454545</v>
      </c>
      <c r="E735">
        <v>4.9090909090909092</v>
      </c>
    </row>
    <row r="736" spans="1:5" x14ac:dyDescent="0.25">
      <c r="A736" t="s">
        <v>39</v>
      </c>
      <c r="B736" t="s">
        <v>338</v>
      </c>
      <c r="C736" t="s">
        <v>338</v>
      </c>
      <c r="D736">
        <v>11.545454545454545</v>
      </c>
      <c r="E736">
        <v>4.9090909090909092</v>
      </c>
    </row>
    <row r="737" spans="1:5" x14ac:dyDescent="0.25">
      <c r="A737" t="s">
        <v>39</v>
      </c>
      <c r="B737" t="s">
        <v>343</v>
      </c>
      <c r="C737" t="s">
        <v>358</v>
      </c>
      <c r="D737">
        <v>11.545454545454545</v>
      </c>
      <c r="E737">
        <v>4.9090909090909092</v>
      </c>
    </row>
    <row r="738" spans="1:5" x14ac:dyDescent="0.25">
      <c r="A738" t="s">
        <v>39</v>
      </c>
      <c r="B738" t="s">
        <v>339</v>
      </c>
      <c r="C738" t="s">
        <v>355</v>
      </c>
      <c r="D738">
        <v>11.545454545454545</v>
      </c>
      <c r="E738">
        <v>4.9090909090909092</v>
      </c>
    </row>
    <row r="739" spans="1:5" x14ac:dyDescent="0.25">
      <c r="A739" t="s">
        <v>39</v>
      </c>
      <c r="B739" t="s">
        <v>341</v>
      </c>
      <c r="C739" t="s">
        <v>350</v>
      </c>
      <c r="D739">
        <v>11.545454545454545</v>
      </c>
      <c r="E739">
        <v>4.9090909090909092</v>
      </c>
    </row>
    <row r="740" spans="1:5" x14ac:dyDescent="0.25">
      <c r="A740" t="s">
        <v>39</v>
      </c>
      <c r="B740" t="s">
        <v>342</v>
      </c>
      <c r="C740" t="s">
        <v>351</v>
      </c>
      <c r="D740">
        <v>11.545454545454545</v>
      </c>
      <c r="E740">
        <v>4.9090909090909092</v>
      </c>
    </row>
    <row r="741" spans="1:5" x14ac:dyDescent="0.25">
      <c r="A741" t="s">
        <v>39</v>
      </c>
      <c r="B741" t="s">
        <v>342</v>
      </c>
      <c r="C741" t="s">
        <v>354</v>
      </c>
      <c r="D741">
        <v>11.545454545454545</v>
      </c>
      <c r="E741">
        <v>4.9090909090909092</v>
      </c>
    </row>
    <row r="742" spans="1:5" x14ac:dyDescent="0.25">
      <c r="A742" t="s">
        <v>166</v>
      </c>
      <c r="B742" t="s">
        <v>337</v>
      </c>
      <c r="C742" t="s">
        <v>352</v>
      </c>
      <c r="D742">
        <v>0</v>
      </c>
      <c r="E742">
        <v>1</v>
      </c>
    </row>
    <row r="743" spans="1:5" x14ac:dyDescent="0.25">
      <c r="A743" t="s">
        <v>166</v>
      </c>
      <c r="B743" t="s">
        <v>337</v>
      </c>
      <c r="C743" t="s">
        <v>353</v>
      </c>
      <c r="D743">
        <v>0</v>
      </c>
      <c r="E743">
        <v>1</v>
      </c>
    </row>
    <row r="744" spans="1:5" x14ac:dyDescent="0.25">
      <c r="A744" t="s">
        <v>166</v>
      </c>
      <c r="B744" t="s">
        <v>340</v>
      </c>
      <c r="C744" t="s">
        <v>399</v>
      </c>
      <c r="D744">
        <v>0</v>
      </c>
      <c r="E744">
        <v>1</v>
      </c>
    </row>
    <row r="745" spans="1:5" x14ac:dyDescent="0.25">
      <c r="A745" t="s">
        <v>166</v>
      </c>
      <c r="B745" t="s">
        <v>344</v>
      </c>
      <c r="C745" t="s">
        <v>357</v>
      </c>
      <c r="D745">
        <v>0</v>
      </c>
      <c r="E745">
        <v>1</v>
      </c>
    </row>
    <row r="746" spans="1:5" x14ac:dyDescent="0.25">
      <c r="A746" t="s">
        <v>166</v>
      </c>
      <c r="B746" t="s">
        <v>338</v>
      </c>
      <c r="C746" t="s">
        <v>399</v>
      </c>
      <c r="D746">
        <v>0</v>
      </c>
      <c r="E746">
        <v>1</v>
      </c>
    </row>
    <row r="747" spans="1:5" x14ac:dyDescent="0.25">
      <c r="A747" t="s">
        <v>166</v>
      </c>
      <c r="B747" t="s">
        <v>338</v>
      </c>
      <c r="C747" t="s">
        <v>338</v>
      </c>
      <c r="D747">
        <v>0</v>
      </c>
      <c r="E747">
        <v>1</v>
      </c>
    </row>
    <row r="748" spans="1:5" x14ac:dyDescent="0.25">
      <c r="A748" t="s">
        <v>166</v>
      </c>
      <c r="B748" t="s">
        <v>343</v>
      </c>
      <c r="C748" t="s">
        <v>358</v>
      </c>
      <c r="D748">
        <v>0</v>
      </c>
      <c r="E748">
        <v>1</v>
      </c>
    </row>
    <row r="749" spans="1:5" x14ac:dyDescent="0.25">
      <c r="A749" t="s">
        <v>166</v>
      </c>
      <c r="B749" t="s">
        <v>339</v>
      </c>
      <c r="C749" t="s">
        <v>355</v>
      </c>
      <c r="D749">
        <v>0</v>
      </c>
      <c r="E749">
        <v>1</v>
      </c>
    </row>
    <row r="750" spans="1:5" x14ac:dyDescent="0.25">
      <c r="A750" t="s">
        <v>166</v>
      </c>
      <c r="B750" t="s">
        <v>341</v>
      </c>
      <c r="C750" t="s">
        <v>350</v>
      </c>
      <c r="D750">
        <v>0</v>
      </c>
      <c r="E750">
        <v>1</v>
      </c>
    </row>
    <row r="751" spans="1:5" x14ac:dyDescent="0.25">
      <c r="A751" t="s">
        <v>166</v>
      </c>
      <c r="B751" t="s">
        <v>342</v>
      </c>
      <c r="C751" t="s">
        <v>351</v>
      </c>
      <c r="D751">
        <v>0</v>
      </c>
      <c r="E751">
        <v>1</v>
      </c>
    </row>
    <row r="752" spans="1:5" x14ac:dyDescent="0.25">
      <c r="A752" t="s">
        <v>166</v>
      </c>
      <c r="B752" t="s">
        <v>342</v>
      </c>
      <c r="C752" t="s">
        <v>354</v>
      </c>
      <c r="D752">
        <v>0</v>
      </c>
      <c r="E752">
        <v>1</v>
      </c>
    </row>
    <row r="753" spans="1:5" x14ac:dyDescent="0.25">
      <c r="A753" t="s">
        <v>54</v>
      </c>
      <c r="B753" t="s">
        <v>337</v>
      </c>
      <c r="C753" t="s">
        <v>352</v>
      </c>
      <c r="D753">
        <v>0</v>
      </c>
      <c r="E753">
        <v>2.4545454545454546</v>
      </c>
    </row>
    <row r="754" spans="1:5" x14ac:dyDescent="0.25">
      <c r="A754" t="s">
        <v>54</v>
      </c>
      <c r="B754" t="s">
        <v>337</v>
      </c>
      <c r="C754" t="s">
        <v>353</v>
      </c>
      <c r="D754">
        <v>0</v>
      </c>
      <c r="E754">
        <v>2.4545454545454546</v>
      </c>
    </row>
    <row r="755" spans="1:5" x14ac:dyDescent="0.25">
      <c r="A755" t="s">
        <v>54</v>
      </c>
      <c r="B755" t="s">
        <v>340</v>
      </c>
      <c r="C755" t="s">
        <v>399</v>
      </c>
      <c r="D755">
        <v>0</v>
      </c>
      <c r="E755">
        <v>2.4545454545454546</v>
      </c>
    </row>
    <row r="756" spans="1:5" x14ac:dyDescent="0.25">
      <c r="A756" t="s">
        <v>54</v>
      </c>
      <c r="B756" t="s">
        <v>344</v>
      </c>
      <c r="C756" t="s">
        <v>357</v>
      </c>
      <c r="D756">
        <v>0</v>
      </c>
      <c r="E756">
        <v>2.4545454545454546</v>
      </c>
    </row>
    <row r="757" spans="1:5" x14ac:dyDescent="0.25">
      <c r="A757" t="s">
        <v>54</v>
      </c>
      <c r="B757" t="s">
        <v>338</v>
      </c>
      <c r="C757" t="s">
        <v>399</v>
      </c>
      <c r="D757">
        <v>0</v>
      </c>
      <c r="E757">
        <v>2.4545454545454546</v>
      </c>
    </row>
    <row r="758" spans="1:5" x14ac:dyDescent="0.25">
      <c r="A758" t="s">
        <v>54</v>
      </c>
      <c r="B758" t="s">
        <v>338</v>
      </c>
      <c r="C758" t="s">
        <v>338</v>
      </c>
      <c r="D758">
        <v>0</v>
      </c>
      <c r="E758">
        <v>2.4545454545454546</v>
      </c>
    </row>
    <row r="759" spans="1:5" x14ac:dyDescent="0.25">
      <c r="A759" t="s">
        <v>54</v>
      </c>
      <c r="B759" t="s">
        <v>343</v>
      </c>
      <c r="C759" t="s">
        <v>358</v>
      </c>
      <c r="D759">
        <v>0</v>
      </c>
      <c r="E759">
        <v>2.4545454545454546</v>
      </c>
    </row>
    <row r="760" spans="1:5" x14ac:dyDescent="0.25">
      <c r="A760" t="s">
        <v>54</v>
      </c>
      <c r="B760" t="s">
        <v>339</v>
      </c>
      <c r="C760" t="s">
        <v>355</v>
      </c>
      <c r="D760">
        <v>0</v>
      </c>
      <c r="E760">
        <v>2.4545454545454546</v>
      </c>
    </row>
    <row r="761" spans="1:5" x14ac:dyDescent="0.25">
      <c r="A761" t="s">
        <v>54</v>
      </c>
      <c r="B761" t="s">
        <v>341</v>
      </c>
      <c r="C761" t="s">
        <v>350</v>
      </c>
      <c r="D761">
        <v>0</v>
      </c>
      <c r="E761">
        <v>2.4545454545454546</v>
      </c>
    </row>
    <row r="762" spans="1:5" x14ac:dyDescent="0.25">
      <c r="A762" t="s">
        <v>54</v>
      </c>
      <c r="B762" t="s">
        <v>342</v>
      </c>
      <c r="C762" t="s">
        <v>351</v>
      </c>
      <c r="D762">
        <v>0</v>
      </c>
      <c r="E762">
        <v>2.4545454545454546</v>
      </c>
    </row>
    <row r="763" spans="1:5" x14ac:dyDescent="0.25">
      <c r="A763" t="s">
        <v>54</v>
      </c>
      <c r="B763" t="s">
        <v>342</v>
      </c>
      <c r="C763" t="s">
        <v>354</v>
      </c>
      <c r="D763">
        <v>0</v>
      </c>
      <c r="E763">
        <v>2.4545454545454546</v>
      </c>
    </row>
    <row r="764" spans="1:5" x14ac:dyDescent="0.25">
      <c r="A764" t="s">
        <v>31</v>
      </c>
      <c r="B764" t="s">
        <v>337</v>
      </c>
      <c r="C764" t="s">
        <v>352</v>
      </c>
      <c r="D764">
        <v>18.181818181818183</v>
      </c>
      <c r="E764">
        <v>14.181818181818182</v>
      </c>
    </row>
    <row r="765" spans="1:5" x14ac:dyDescent="0.25">
      <c r="A765" t="s">
        <v>31</v>
      </c>
      <c r="B765" t="s">
        <v>337</v>
      </c>
      <c r="C765" t="s">
        <v>353</v>
      </c>
      <c r="D765">
        <v>18.181818181818183</v>
      </c>
      <c r="E765">
        <v>14.181818181818182</v>
      </c>
    </row>
    <row r="766" spans="1:5" x14ac:dyDescent="0.25">
      <c r="A766" t="s">
        <v>31</v>
      </c>
      <c r="B766" t="s">
        <v>340</v>
      </c>
      <c r="C766" t="s">
        <v>399</v>
      </c>
      <c r="D766">
        <v>18.181818181818183</v>
      </c>
      <c r="E766">
        <v>14.181818181818182</v>
      </c>
    </row>
    <row r="767" spans="1:5" x14ac:dyDescent="0.25">
      <c r="A767" t="s">
        <v>31</v>
      </c>
      <c r="B767" t="s">
        <v>344</v>
      </c>
      <c r="C767" t="s">
        <v>357</v>
      </c>
      <c r="D767">
        <v>18.181818181818183</v>
      </c>
      <c r="E767">
        <v>14.181818181818182</v>
      </c>
    </row>
    <row r="768" spans="1:5" x14ac:dyDescent="0.25">
      <c r="A768" t="s">
        <v>31</v>
      </c>
      <c r="B768" t="s">
        <v>338</v>
      </c>
      <c r="C768" t="s">
        <v>399</v>
      </c>
      <c r="D768">
        <v>18.181818181818183</v>
      </c>
      <c r="E768">
        <v>14.181818181818182</v>
      </c>
    </row>
    <row r="769" spans="1:5" x14ac:dyDescent="0.25">
      <c r="A769" t="s">
        <v>31</v>
      </c>
      <c r="B769" t="s">
        <v>338</v>
      </c>
      <c r="C769" t="s">
        <v>338</v>
      </c>
      <c r="D769">
        <v>18.181818181818183</v>
      </c>
      <c r="E769">
        <v>14.181818181818182</v>
      </c>
    </row>
    <row r="770" spans="1:5" x14ac:dyDescent="0.25">
      <c r="A770" t="s">
        <v>31</v>
      </c>
      <c r="B770" t="s">
        <v>343</v>
      </c>
      <c r="C770" t="s">
        <v>358</v>
      </c>
      <c r="D770">
        <v>18.181818181818183</v>
      </c>
      <c r="E770">
        <v>14.181818181818182</v>
      </c>
    </row>
    <row r="771" spans="1:5" x14ac:dyDescent="0.25">
      <c r="A771" t="s">
        <v>31</v>
      </c>
      <c r="B771" t="s">
        <v>339</v>
      </c>
      <c r="C771" t="s">
        <v>355</v>
      </c>
      <c r="D771">
        <v>18.181818181818183</v>
      </c>
      <c r="E771">
        <v>14.181818181818182</v>
      </c>
    </row>
    <row r="772" spans="1:5" x14ac:dyDescent="0.25">
      <c r="A772" t="s">
        <v>31</v>
      </c>
      <c r="B772" t="s">
        <v>341</v>
      </c>
      <c r="C772" t="s">
        <v>350</v>
      </c>
      <c r="D772">
        <v>18.181818181818183</v>
      </c>
      <c r="E772">
        <v>14.181818181818182</v>
      </c>
    </row>
    <row r="773" spans="1:5" x14ac:dyDescent="0.25">
      <c r="A773" t="s">
        <v>31</v>
      </c>
      <c r="B773" t="s">
        <v>342</v>
      </c>
      <c r="C773" t="s">
        <v>351</v>
      </c>
      <c r="D773">
        <v>18.181818181818183</v>
      </c>
      <c r="E773">
        <v>14.181818181818182</v>
      </c>
    </row>
    <row r="774" spans="1:5" x14ac:dyDescent="0.25">
      <c r="A774" t="s">
        <v>31</v>
      </c>
      <c r="B774" t="s">
        <v>342</v>
      </c>
      <c r="C774" t="s">
        <v>354</v>
      </c>
      <c r="D774">
        <v>18.181818181818183</v>
      </c>
      <c r="E774">
        <v>14.181818181818182</v>
      </c>
    </row>
    <row r="775" spans="1:5" x14ac:dyDescent="0.25">
      <c r="A775" t="s">
        <v>79</v>
      </c>
      <c r="B775" t="s">
        <v>337</v>
      </c>
      <c r="C775" t="s">
        <v>352</v>
      </c>
      <c r="D775">
        <v>0</v>
      </c>
      <c r="E775">
        <v>0.54545454545454541</v>
      </c>
    </row>
    <row r="776" spans="1:5" x14ac:dyDescent="0.25">
      <c r="A776" t="s">
        <v>79</v>
      </c>
      <c r="B776" t="s">
        <v>337</v>
      </c>
      <c r="C776" t="s">
        <v>353</v>
      </c>
      <c r="D776">
        <v>0</v>
      </c>
      <c r="E776">
        <v>0.54545454545454541</v>
      </c>
    </row>
    <row r="777" spans="1:5" x14ac:dyDescent="0.25">
      <c r="A777" t="s">
        <v>79</v>
      </c>
      <c r="B777" t="s">
        <v>340</v>
      </c>
      <c r="C777" t="s">
        <v>399</v>
      </c>
      <c r="D777">
        <v>0</v>
      </c>
      <c r="E777">
        <v>0.54545454545454541</v>
      </c>
    </row>
    <row r="778" spans="1:5" x14ac:dyDescent="0.25">
      <c r="A778" t="s">
        <v>79</v>
      </c>
      <c r="B778" t="s">
        <v>344</v>
      </c>
      <c r="C778" t="s">
        <v>357</v>
      </c>
      <c r="D778">
        <v>0</v>
      </c>
      <c r="E778">
        <v>0.54545454545454541</v>
      </c>
    </row>
    <row r="779" spans="1:5" x14ac:dyDescent="0.25">
      <c r="A779" t="s">
        <v>79</v>
      </c>
      <c r="B779" t="s">
        <v>338</v>
      </c>
      <c r="C779" t="s">
        <v>399</v>
      </c>
      <c r="D779">
        <v>0</v>
      </c>
      <c r="E779">
        <v>0.54545454545454541</v>
      </c>
    </row>
    <row r="780" spans="1:5" x14ac:dyDescent="0.25">
      <c r="A780" t="s">
        <v>79</v>
      </c>
      <c r="B780" t="s">
        <v>338</v>
      </c>
      <c r="C780" t="s">
        <v>338</v>
      </c>
      <c r="D780">
        <v>0</v>
      </c>
      <c r="E780">
        <v>0.54545454545454541</v>
      </c>
    </row>
    <row r="781" spans="1:5" x14ac:dyDescent="0.25">
      <c r="A781" t="s">
        <v>79</v>
      </c>
      <c r="B781" t="s">
        <v>343</v>
      </c>
      <c r="C781" t="s">
        <v>358</v>
      </c>
      <c r="D781">
        <v>0</v>
      </c>
      <c r="E781">
        <v>0.54545454545454541</v>
      </c>
    </row>
    <row r="782" spans="1:5" x14ac:dyDescent="0.25">
      <c r="A782" t="s">
        <v>79</v>
      </c>
      <c r="B782" t="s">
        <v>339</v>
      </c>
      <c r="C782" t="s">
        <v>355</v>
      </c>
      <c r="D782">
        <v>0</v>
      </c>
      <c r="E782">
        <v>0.54545454545454541</v>
      </c>
    </row>
    <row r="783" spans="1:5" x14ac:dyDescent="0.25">
      <c r="A783" t="s">
        <v>79</v>
      </c>
      <c r="B783" t="s">
        <v>341</v>
      </c>
      <c r="C783" t="s">
        <v>350</v>
      </c>
      <c r="D783">
        <v>0</v>
      </c>
      <c r="E783">
        <v>0.54545454545454541</v>
      </c>
    </row>
    <row r="784" spans="1:5" x14ac:dyDescent="0.25">
      <c r="A784" t="s">
        <v>79</v>
      </c>
      <c r="B784" t="s">
        <v>342</v>
      </c>
      <c r="C784" t="s">
        <v>351</v>
      </c>
      <c r="D784">
        <v>0</v>
      </c>
      <c r="E784">
        <v>0.54545454545454541</v>
      </c>
    </row>
    <row r="785" spans="1:5" x14ac:dyDescent="0.25">
      <c r="A785" t="s">
        <v>79</v>
      </c>
      <c r="B785" t="s">
        <v>342</v>
      </c>
      <c r="C785" t="s">
        <v>354</v>
      </c>
      <c r="D785">
        <v>0</v>
      </c>
      <c r="E785">
        <v>0.54545454545454541</v>
      </c>
    </row>
    <row r="786" spans="1:5" x14ac:dyDescent="0.25">
      <c r="A786" t="s">
        <v>50</v>
      </c>
      <c r="B786" t="s">
        <v>337</v>
      </c>
      <c r="C786" t="s">
        <v>352</v>
      </c>
      <c r="D786">
        <v>0</v>
      </c>
      <c r="E786">
        <v>0.90909090909090906</v>
      </c>
    </row>
    <row r="787" spans="1:5" x14ac:dyDescent="0.25">
      <c r="A787" t="s">
        <v>50</v>
      </c>
      <c r="B787" t="s">
        <v>337</v>
      </c>
      <c r="C787" t="s">
        <v>353</v>
      </c>
      <c r="D787">
        <v>0</v>
      </c>
      <c r="E787">
        <v>0.90909090909090906</v>
      </c>
    </row>
    <row r="788" spans="1:5" x14ac:dyDescent="0.25">
      <c r="A788" t="s">
        <v>50</v>
      </c>
      <c r="B788" t="s">
        <v>340</v>
      </c>
      <c r="C788" t="s">
        <v>399</v>
      </c>
      <c r="D788">
        <v>0</v>
      </c>
      <c r="E788">
        <v>0.90909090909090906</v>
      </c>
    </row>
    <row r="789" spans="1:5" x14ac:dyDescent="0.25">
      <c r="A789" t="s">
        <v>50</v>
      </c>
      <c r="B789" t="s">
        <v>344</v>
      </c>
      <c r="C789" t="s">
        <v>357</v>
      </c>
      <c r="D789">
        <v>0</v>
      </c>
      <c r="E789">
        <v>0.90909090909090906</v>
      </c>
    </row>
    <row r="790" spans="1:5" x14ac:dyDescent="0.25">
      <c r="A790" t="s">
        <v>50</v>
      </c>
      <c r="B790" t="s">
        <v>338</v>
      </c>
      <c r="C790" t="s">
        <v>399</v>
      </c>
      <c r="D790">
        <v>0</v>
      </c>
      <c r="E790">
        <v>0.90909090909090906</v>
      </c>
    </row>
    <row r="791" spans="1:5" x14ac:dyDescent="0.25">
      <c r="A791" t="s">
        <v>50</v>
      </c>
      <c r="B791" t="s">
        <v>338</v>
      </c>
      <c r="C791" t="s">
        <v>338</v>
      </c>
      <c r="D791">
        <v>0</v>
      </c>
      <c r="E791">
        <v>0.90909090909090906</v>
      </c>
    </row>
    <row r="792" spans="1:5" x14ac:dyDescent="0.25">
      <c r="A792" t="s">
        <v>50</v>
      </c>
      <c r="B792" t="s">
        <v>343</v>
      </c>
      <c r="C792" t="s">
        <v>358</v>
      </c>
      <c r="D792">
        <v>0</v>
      </c>
      <c r="E792">
        <v>0.90909090909090906</v>
      </c>
    </row>
    <row r="793" spans="1:5" x14ac:dyDescent="0.25">
      <c r="A793" t="s">
        <v>50</v>
      </c>
      <c r="B793" t="s">
        <v>339</v>
      </c>
      <c r="C793" t="s">
        <v>355</v>
      </c>
      <c r="D793">
        <v>0</v>
      </c>
      <c r="E793">
        <v>0.90909090909090906</v>
      </c>
    </row>
    <row r="794" spans="1:5" x14ac:dyDescent="0.25">
      <c r="A794" t="s">
        <v>50</v>
      </c>
      <c r="B794" t="s">
        <v>341</v>
      </c>
      <c r="C794" t="s">
        <v>350</v>
      </c>
      <c r="D794">
        <v>0</v>
      </c>
      <c r="E794">
        <v>0.90909090909090906</v>
      </c>
    </row>
    <row r="795" spans="1:5" x14ac:dyDescent="0.25">
      <c r="A795" t="s">
        <v>50</v>
      </c>
      <c r="B795" t="s">
        <v>342</v>
      </c>
      <c r="C795" t="s">
        <v>351</v>
      </c>
      <c r="D795">
        <v>0</v>
      </c>
      <c r="E795">
        <v>0.90909090909090906</v>
      </c>
    </row>
    <row r="796" spans="1:5" x14ac:dyDescent="0.25">
      <c r="A796" t="s">
        <v>50</v>
      </c>
      <c r="B796" t="s">
        <v>342</v>
      </c>
      <c r="C796" t="s">
        <v>354</v>
      </c>
      <c r="D796">
        <v>0</v>
      </c>
      <c r="E796">
        <v>0.90909090909090906</v>
      </c>
    </row>
    <row r="797" spans="1:5" x14ac:dyDescent="0.25">
      <c r="A797" t="s">
        <v>91</v>
      </c>
      <c r="B797" t="s">
        <v>337</v>
      </c>
      <c r="C797" t="s">
        <v>352</v>
      </c>
      <c r="D797">
        <v>0</v>
      </c>
      <c r="E797">
        <v>0.36363636363636365</v>
      </c>
    </row>
    <row r="798" spans="1:5" x14ac:dyDescent="0.25">
      <c r="A798" t="s">
        <v>91</v>
      </c>
      <c r="B798" t="s">
        <v>337</v>
      </c>
      <c r="C798" t="s">
        <v>353</v>
      </c>
      <c r="D798">
        <v>0</v>
      </c>
      <c r="E798">
        <v>0.36363636363636365</v>
      </c>
    </row>
    <row r="799" spans="1:5" x14ac:dyDescent="0.25">
      <c r="A799" t="s">
        <v>91</v>
      </c>
      <c r="B799" t="s">
        <v>340</v>
      </c>
      <c r="C799" t="s">
        <v>399</v>
      </c>
      <c r="D799">
        <v>0</v>
      </c>
      <c r="E799">
        <v>0.36363636363636365</v>
      </c>
    </row>
    <row r="800" spans="1:5" x14ac:dyDescent="0.25">
      <c r="A800" t="s">
        <v>91</v>
      </c>
      <c r="B800" t="s">
        <v>344</v>
      </c>
      <c r="C800" t="s">
        <v>357</v>
      </c>
      <c r="D800">
        <v>0</v>
      </c>
      <c r="E800">
        <v>0.36363636363636365</v>
      </c>
    </row>
    <row r="801" spans="1:5" x14ac:dyDescent="0.25">
      <c r="A801" t="s">
        <v>91</v>
      </c>
      <c r="B801" t="s">
        <v>338</v>
      </c>
      <c r="C801" t="s">
        <v>399</v>
      </c>
      <c r="D801">
        <v>0</v>
      </c>
      <c r="E801">
        <v>0.36363636363636365</v>
      </c>
    </row>
    <row r="802" spans="1:5" x14ac:dyDescent="0.25">
      <c r="A802" t="s">
        <v>91</v>
      </c>
      <c r="B802" t="s">
        <v>338</v>
      </c>
      <c r="C802" t="s">
        <v>338</v>
      </c>
      <c r="D802">
        <v>0</v>
      </c>
      <c r="E802">
        <v>0.36363636363636365</v>
      </c>
    </row>
    <row r="803" spans="1:5" x14ac:dyDescent="0.25">
      <c r="A803" t="s">
        <v>91</v>
      </c>
      <c r="B803" t="s">
        <v>343</v>
      </c>
      <c r="C803" t="s">
        <v>358</v>
      </c>
      <c r="D803">
        <v>0</v>
      </c>
      <c r="E803">
        <v>0.36363636363636365</v>
      </c>
    </row>
    <row r="804" spans="1:5" x14ac:dyDescent="0.25">
      <c r="A804" t="s">
        <v>91</v>
      </c>
      <c r="B804" t="s">
        <v>339</v>
      </c>
      <c r="C804" t="s">
        <v>355</v>
      </c>
      <c r="D804">
        <v>0</v>
      </c>
      <c r="E804">
        <v>0.36363636363636365</v>
      </c>
    </row>
    <row r="805" spans="1:5" x14ac:dyDescent="0.25">
      <c r="A805" t="s">
        <v>91</v>
      </c>
      <c r="B805" t="s">
        <v>341</v>
      </c>
      <c r="C805" t="s">
        <v>350</v>
      </c>
      <c r="D805">
        <v>0</v>
      </c>
      <c r="E805">
        <v>0.36363636363636365</v>
      </c>
    </row>
    <row r="806" spans="1:5" x14ac:dyDescent="0.25">
      <c r="A806" t="s">
        <v>91</v>
      </c>
      <c r="B806" t="s">
        <v>342</v>
      </c>
      <c r="C806" t="s">
        <v>351</v>
      </c>
      <c r="D806">
        <v>0</v>
      </c>
      <c r="E806">
        <v>0.36363636363636365</v>
      </c>
    </row>
    <row r="807" spans="1:5" x14ac:dyDescent="0.25">
      <c r="A807" t="s">
        <v>91</v>
      </c>
      <c r="B807" t="s">
        <v>342</v>
      </c>
      <c r="C807" t="s">
        <v>354</v>
      </c>
      <c r="D807">
        <v>0</v>
      </c>
      <c r="E807">
        <v>0.36363636363636365</v>
      </c>
    </row>
    <row r="808" spans="1:5" x14ac:dyDescent="0.25">
      <c r="A808" t="s">
        <v>78</v>
      </c>
      <c r="B808" t="s">
        <v>337</v>
      </c>
      <c r="C808" t="s">
        <v>352</v>
      </c>
      <c r="D808">
        <v>0</v>
      </c>
      <c r="E808">
        <v>0.18181818181818182</v>
      </c>
    </row>
    <row r="809" spans="1:5" x14ac:dyDescent="0.25">
      <c r="A809" t="s">
        <v>78</v>
      </c>
      <c r="B809" t="s">
        <v>337</v>
      </c>
      <c r="C809" t="s">
        <v>353</v>
      </c>
      <c r="D809">
        <v>0</v>
      </c>
      <c r="E809">
        <v>0.18181818181818182</v>
      </c>
    </row>
    <row r="810" spans="1:5" x14ac:dyDescent="0.25">
      <c r="A810" t="s">
        <v>78</v>
      </c>
      <c r="B810" t="s">
        <v>340</v>
      </c>
      <c r="C810" t="s">
        <v>399</v>
      </c>
      <c r="D810">
        <v>0</v>
      </c>
      <c r="E810">
        <v>0.18181818181818182</v>
      </c>
    </row>
    <row r="811" spans="1:5" x14ac:dyDescent="0.25">
      <c r="A811" t="s">
        <v>78</v>
      </c>
      <c r="B811" t="s">
        <v>344</v>
      </c>
      <c r="C811" t="s">
        <v>357</v>
      </c>
      <c r="D811">
        <v>0</v>
      </c>
      <c r="E811">
        <v>0.18181818181818182</v>
      </c>
    </row>
    <row r="812" spans="1:5" x14ac:dyDescent="0.25">
      <c r="A812" t="s">
        <v>78</v>
      </c>
      <c r="B812" t="s">
        <v>338</v>
      </c>
      <c r="C812" t="s">
        <v>399</v>
      </c>
      <c r="D812">
        <v>0</v>
      </c>
      <c r="E812">
        <v>0.18181818181818182</v>
      </c>
    </row>
    <row r="813" spans="1:5" x14ac:dyDescent="0.25">
      <c r="A813" t="s">
        <v>78</v>
      </c>
      <c r="B813" t="s">
        <v>338</v>
      </c>
      <c r="C813" t="s">
        <v>338</v>
      </c>
      <c r="D813">
        <v>0</v>
      </c>
      <c r="E813">
        <v>0.18181818181818182</v>
      </c>
    </row>
    <row r="814" spans="1:5" x14ac:dyDescent="0.25">
      <c r="A814" t="s">
        <v>78</v>
      </c>
      <c r="B814" t="s">
        <v>343</v>
      </c>
      <c r="C814" t="s">
        <v>358</v>
      </c>
      <c r="D814">
        <v>0</v>
      </c>
      <c r="E814">
        <v>0.18181818181818182</v>
      </c>
    </row>
    <row r="815" spans="1:5" x14ac:dyDescent="0.25">
      <c r="A815" t="s">
        <v>78</v>
      </c>
      <c r="B815" t="s">
        <v>339</v>
      </c>
      <c r="C815" t="s">
        <v>355</v>
      </c>
      <c r="D815">
        <v>0</v>
      </c>
      <c r="E815">
        <v>0.18181818181818182</v>
      </c>
    </row>
    <row r="816" spans="1:5" x14ac:dyDescent="0.25">
      <c r="A816" t="s">
        <v>78</v>
      </c>
      <c r="B816" t="s">
        <v>341</v>
      </c>
      <c r="C816" t="s">
        <v>350</v>
      </c>
      <c r="D816">
        <v>0</v>
      </c>
      <c r="E816">
        <v>0.18181818181818182</v>
      </c>
    </row>
    <row r="817" spans="1:5" x14ac:dyDescent="0.25">
      <c r="A817" t="s">
        <v>78</v>
      </c>
      <c r="B817" t="s">
        <v>342</v>
      </c>
      <c r="C817" t="s">
        <v>351</v>
      </c>
      <c r="D817">
        <v>0</v>
      </c>
      <c r="E817">
        <v>0.18181818181818182</v>
      </c>
    </row>
    <row r="818" spans="1:5" x14ac:dyDescent="0.25">
      <c r="A818" t="s">
        <v>78</v>
      </c>
      <c r="B818" t="s">
        <v>342</v>
      </c>
      <c r="C818" t="s">
        <v>354</v>
      </c>
      <c r="D818">
        <v>0</v>
      </c>
      <c r="E818">
        <v>0.18181818181818182</v>
      </c>
    </row>
    <row r="819" spans="1:5" x14ac:dyDescent="0.25">
      <c r="A819" t="s">
        <v>47</v>
      </c>
      <c r="B819" t="s">
        <v>337</v>
      </c>
      <c r="C819" t="s">
        <v>352</v>
      </c>
      <c r="D819">
        <v>12.090909090909092</v>
      </c>
      <c r="E819">
        <v>2.3636363636363638</v>
      </c>
    </row>
    <row r="820" spans="1:5" x14ac:dyDescent="0.25">
      <c r="A820" t="s">
        <v>47</v>
      </c>
      <c r="B820" t="s">
        <v>337</v>
      </c>
      <c r="C820" t="s">
        <v>353</v>
      </c>
      <c r="D820">
        <v>12.090909090909092</v>
      </c>
      <c r="E820">
        <v>2.3636363636363638</v>
      </c>
    </row>
    <row r="821" spans="1:5" x14ac:dyDescent="0.25">
      <c r="A821" t="s">
        <v>47</v>
      </c>
      <c r="B821" t="s">
        <v>340</v>
      </c>
      <c r="C821" t="s">
        <v>399</v>
      </c>
      <c r="D821">
        <v>12.090909090909092</v>
      </c>
      <c r="E821">
        <v>2.3636363636363638</v>
      </c>
    </row>
    <row r="822" spans="1:5" x14ac:dyDescent="0.25">
      <c r="A822" t="s">
        <v>47</v>
      </c>
      <c r="B822" t="s">
        <v>344</v>
      </c>
      <c r="C822" t="s">
        <v>357</v>
      </c>
      <c r="D822">
        <v>12.090909090909092</v>
      </c>
      <c r="E822">
        <v>2.3636363636363638</v>
      </c>
    </row>
    <row r="823" spans="1:5" x14ac:dyDescent="0.25">
      <c r="A823" t="s">
        <v>47</v>
      </c>
      <c r="B823" t="s">
        <v>338</v>
      </c>
      <c r="C823" t="s">
        <v>399</v>
      </c>
      <c r="D823">
        <v>12.090909090909092</v>
      </c>
      <c r="E823">
        <v>2.3636363636363638</v>
      </c>
    </row>
    <row r="824" spans="1:5" x14ac:dyDescent="0.25">
      <c r="A824" t="s">
        <v>47</v>
      </c>
      <c r="B824" t="s">
        <v>338</v>
      </c>
      <c r="C824" t="s">
        <v>338</v>
      </c>
      <c r="D824">
        <v>12.090909090909092</v>
      </c>
      <c r="E824">
        <v>2.3636363636363638</v>
      </c>
    </row>
    <row r="825" spans="1:5" x14ac:dyDescent="0.25">
      <c r="A825" t="s">
        <v>47</v>
      </c>
      <c r="B825" t="s">
        <v>343</v>
      </c>
      <c r="C825" t="s">
        <v>358</v>
      </c>
      <c r="D825">
        <v>12.090909090909092</v>
      </c>
      <c r="E825">
        <v>2.3636363636363638</v>
      </c>
    </row>
    <row r="826" spans="1:5" x14ac:dyDescent="0.25">
      <c r="A826" t="s">
        <v>47</v>
      </c>
      <c r="B826" t="s">
        <v>339</v>
      </c>
      <c r="C826" t="s">
        <v>355</v>
      </c>
      <c r="D826">
        <v>12.090909090909092</v>
      </c>
      <c r="E826">
        <v>2.3636363636363638</v>
      </c>
    </row>
    <row r="827" spans="1:5" x14ac:dyDescent="0.25">
      <c r="A827" t="s">
        <v>47</v>
      </c>
      <c r="B827" t="s">
        <v>341</v>
      </c>
      <c r="C827" t="s">
        <v>350</v>
      </c>
      <c r="D827">
        <v>12.090909090909092</v>
      </c>
      <c r="E827">
        <v>2.3636363636363638</v>
      </c>
    </row>
    <row r="828" spans="1:5" x14ac:dyDescent="0.25">
      <c r="A828" t="s">
        <v>47</v>
      </c>
      <c r="B828" t="s">
        <v>342</v>
      </c>
      <c r="C828" t="s">
        <v>351</v>
      </c>
      <c r="D828">
        <v>12.090909090909092</v>
      </c>
      <c r="E828">
        <v>2.3636363636363638</v>
      </c>
    </row>
    <row r="829" spans="1:5" x14ac:dyDescent="0.25">
      <c r="A829" t="s">
        <v>47</v>
      </c>
      <c r="B829" t="s">
        <v>342</v>
      </c>
      <c r="C829" t="s">
        <v>354</v>
      </c>
      <c r="D829">
        <v>12.090909090909092</v>
      </c>
      <c r="E829">
        <v>2.3636363636363638</v>
      </c>
    </row>
    <row r="830" spans="1:5" x14ac:dyDescent="0.25">
      <c r="A830" t="s">
        <v>182</v>
      </c>
      <c r="B830" t="s">
        <v>337</v>
      </c>
      <c r="C830" t="s">
        <v>352</v>
      </c>
      <c r="D830">
        <v>0</v>
      </c>
      <c r="E830">
        <v>0.54545454545454541</v>
      </c>
    </row>
    <row r="831" spans="1:5" x14ac:dyDescent="0.25">
      <c r="A831" t="s">
        <v>182</v>
      </c>
      <c r="B831" t="s">
        <v>337</v>
      </c>
      <c r="C831" t="s">
        <v>353</v>
      </c>
      <c r="D831">
        <v>0</v>
      </c>
      <c r="E831">
        <v>0.54545454545454541</v>
      </c>
    </row>
    <row r="832" spans="1:5" x14ac:dyDescent="0.25">
      <c r="A832" t="s">
        <v>182</v>
      </c>
      <c r="B832" t="s">
        <v>340</v>
      </c>
      <c r="C832" t="s">
        <v>399</v>
      </c>
      <c r="D832">
        <v>0</v>
      </c>
      <c r="E832">
        <v>0.54545454545454541</v>
      </c>
    </row>
    <row r="833" spans="1:5" x14ac:dyDescent="0.25">
      <c r="A833" t="s">
        <v>182</v>
      </c>
      <c r="B833" t="s">
        <v>344</v>
      </c>
      <c r="C833" t="s">
        <v>357</v>
      </c>
      <c r="D833">
        <v>0</v>
      </c>
      <c r="E833">
        <v>0.54545454545454541</v>
      </c>
    </row>
    <row r="834" spans="1:5" x14ac:dyDescent="0.25">
      <c r="A834" t="s">
        <v>182</v>
      </c>
      <c r="B834" t="s">
        <v>338</v>
      </c>
      <c r="C834" t="s">
        <v>399</v>
      </c>
      <c r="D834">
        <v>0</v>
      </c>
      <c r="E834">
        <v>0.54545454545454541</v>
      </c>
    </row>
    <row r="835" spans="1:5" x14ac:dyDescent="0.25">
      <c r="A835" t="s">
        <v>182</v>
      </c>
      <c r="B835" t="s">
        <v>338</v>
      </c>
      <c r="C835" t="s">
        <v>338</v>
      </c>
      <c r="D835">
        <v>0</v>
      </c>
      <c r="E835">
        <v>0.54545454545454541</v>
      </c>
    </row>
    <row r="836" spans="1:5" x14ac:dyDescent="0.25">
      <c r="A836" t="s">
        <v>182</v>
      </c>
      <c r="B836" t="s">
        <v>343</v>
      </c>
      <c r="C836" t="s">
        <v>358</v>
      </c>
      <c r="D836">
        <v>0</v>
      </c>
      <c r="E836">
        <v>0.54545454545454541</v>
      </c>
    </row>
    <row r="837" spans="1:5" x14ac:dyDescent="0.25">
      <c r="A837" t="s">
        <v>182</v>
      </c>
      <c r="B837" t="s">
        <v>339</v>
      </c>
      <c r="C837" t="s">
        <v>355</v>
      </c>
      <c r="D837">
        <v>0</v>
      </c>
      <c r="E837">
        <v>0.54545454545454541</v>
      </c>
    </row>
    <row r="838" spans="1:5" x14ac:dyDescent="0.25">
      <c r="A838" t="s">
        <v>182</v>
      </c>
      <c r="B838" t="s">
        <v>341</v>
      </c>
      <c r="C838" t="s">
        <v>350</v>
      </c>
      <c r="D838">
        <v>0</v>
      </c>
      <c r="E838">
        <v>0.54545454545454541</v>
      </c>
    </row>
    <row r="839" spans="1:5" x14ac:dyDescent="0.25">
      <c r="A839" t="s">
        <v>182</v>
      </c>
      <c r="B839" t="s">
        <v>342</v>
      </c>
      <c r="C839" t="s">
        <v>351</v>
      </c>
      <c r="D839">
        <v>0</v>
      </c>
      <c r="E839">
        <v>0.54545454545454541</v>
      </c>
    </row>
    <row r="840" spans="1:5" x14ac:dyDescent="0.25">
      <c r="A840" t="s">
        <v>182</v>
      </c>
      <c r="B840" t="s">
        <v>342</v>
      </c>
      <c r="C840" t="s">
        <v>354</v>
      </c>
      <c r="D840">
        <v>0</v>
      </c>
      <c r="E840">
        <v>0.54545454545454541</v>
      </c>
    </row>
    <row r="841" spans="1:5" x14ac:dyDescent="0.25">
      <c r="A841" t="s">
        <v>9</v>
      </c>
      <c r="B841" t="s">
        <v>337</v>
      </c>
      <c r="C841" t="s">
        <v>352</v>
      </c>
      <c r="D841">
        <v>36.363636363636367</v>
      </c>
      <c r="E841">
        <v>23.90909090909091</v>
      </c>
    </row>
    <row r="842" spans="1:5" x14ac:dyDescent="0.25">
      <c r="A842" t="s">
        <v>9</v>
      </c>
      <c r="B842" t="s">
        <v>337</v>
      </c>
      <c r="C842" t="s">
        <v>353</v>
      </c>
      <c r="D842">
        <v>36.363636363636367</v>
      </c>
      <c r="E842">
        <v>23.90909090909091</v>
      </c>
    </row>
    <row r="843" spans="1:5" x14ac:dyDescent="0.25">
      <c r="A843" t="s">
        <v>9</v>
      </c>
      <c r="B843" t="s">
        <v>340</v>
      </c>
      <c r="C843" t="s">
        <v>399</v>
      </c>
      <c r="D843">
        <v>36.363636363636367</v>
      </c>
      <c r="E843">
        <v>23.90909090909091</v>
      </c>
    </row>
    <row r="844" spans="1:5" x14ac:dyDescent="0.25">
      <c r="A844" t="s">
        <v>9</v>
      </c>
      <c r="B844" t="s">
        <v>344</v>
      </c>
      <c r="C844" t="s">
        <v>357</v>
      </c>
      <c r="D844">
        <v>36.363636363636367</v>
      </c>
      <c r="E844">
        <v>23.90909090909091</v>
      </c>
    </row>
    <row r="845" spans="1:5" x14ac:dyDescent="0.25">
      <c r="A845" t="s">
        <v>9</v>
      </c>
      <c r="B845" t="s">
        <v>338</v>
      </c>
      <c r="C845" t="s">
        <v>399</v>
      </c>
      <c r="D845">
        <v>36.363636363636367</v>
      </c>
      <c r="E845">
        <v>23.90909090909091</v>
      </c>
    </row>
    <row r="846" spans="1:5" x14ac:dyDescent="0.25">
      <c r="A846" t="s">
        <v>9</v>
      </c>
      <c r="B846" t="s">
        <v>338</v>
      </c>
      <c r="C846" t="s">
        <v>338</v>
      </c>
      <c r="D846">
        <v>36.363636363636367</v>
      </c>
      <c r="E846">
        <v>23.90909090909091</v>
      </c>
    </row>
    <row r="847" spans="1:5" x14ac:dyDescent="0.25">
      <c r="A847" t="s">
        <v>9</v>
      </c>
      <c r="B847" t="s">
        <v>343</v>
      </c>
      <c r="C847" t="s">
        <v>358</v>
      </c>
      <c r="D847">
        <v>36.363636363636367</v>
      </c>
      <c r="E847">
        <v>23.90909090909091</v>
      </c>
    </row>
    <row r="848" spans="1:5" x14ac:dyDescent="0.25">
      <c r="A848" t="s">
        <v>9</v>
      </c>
      <c r="B848" t="s">
        <v>339</v>
      </c>
      <c r="C848" t="s">
        <v>355</v>
      </c>
      <c r="D848">
        <v>36.363636363636367</v>
      </c>
      <c r="E848">
        <v>23.90909090909091</v>
      </c>
    </row>
    <row r="849" spans="1:5" x14ac:dyDescent="0.25">
      <c r="A849" t="s">
        <v>9</v>
      </c>
      <c r="B849" t="s">
        <v>341</v>
      </c>
      <c r="C849" t="s">
        <v>350</v>
      </c>
      <c r="D849">
        <v>36.363636363636367</v>
      </c>
      <c r="E849">
        <v>23.90909090909091</v>
      </c>
    </row>
    <row r="850" spans="1:5" x14ac:dyDescent="0.25">
      <c r="A850" t="s">
        <v>9</v>
      </c>
      <c r="B850" t="s">
        <v>342</v>
      </c>
      <c r="C850" t="s">
        <v>351</v>
      </c>
      <c r="D850">
        <v>36.363636363636367</v>
      </c>
      <c r="E850">
        <v>23.90909090909091</v>
      </c>
    </row>
    <row r="851" spans="1:5" x14ac:dyDescent="0.25">
      <c r="A851" t="s">
        <v>9</v>
      </c>
      <c r="B851" t="s">
        <v>342</v>
      </c>
      <c r="C851" t="s">
        <v>354</v>
      </c>
      <c r="D851">
        <v>36.363636363636367</v>
      </c>
      <c r="E851">
        <v>23.90909090909091</v>
      </c>
    </row>
    <row r="852" spans="1:5" x14ac:dyDescent="0.25">
      <c r="A852" t="s">
        <v>11</v>
      </c>
      <c r="B852" t="s">
        <v>337</v>
      </c>
      <c r="C852" t="s">
        <v>352</v>
      </c>
      <c r="D852">
        <v>36.363636363636367</v>
      </c>
      <c r="E852">
        <v>23.272727272727273</v>
      </c>
    </row>
    <row r="853" spans="1:5" x14ac:dyDescent="0.25">
      <c r="A853" t="s">
        <v>11</v>
      </c>
      <c r="B853" t="s">
        <v>337</v>
      </c>
      <c r="C853" t="s">
        <v>353</v>
      </c>
      <c r="D853">
        <v>36.363636363636367</v>
      </c>
      <c r="E853">
        <v>23.272727272727273</v>
      </c>
    </row>
    <row r="854" spans="1:5" x14ac:dyDescent="0.25">
      <c r="A854" t="s">
        <v>11</v>
      </c>
      <c r="B854" t="s">
        <v>340</v>
      </c>
      <c r="C854" t="s">
        <v>399</v>
      </c>
      <c r="D854">
        <v>36.363636363636367</v>
      </c>
      <c r="E854">
        <v>23.272727272727273</v>
      </c>
    </row>
    <row r="855" spans="1:5" x14ac:dyDescent="0.25">
      <c r="A855" t="s">
        <v>11</v>
      </c>
      <c r="B855" t="s">
        <v>344</v>
      </c>
      <c r="C855" t="s">
        <v>357</v>
      </c>
      <c r="D855">
        <v>36.363636363636367</v>
      </c>
      <c r="E855">
        <v>23.272727272727273</v>
      </c>
    </row>
    <row r="856" spans="1:5" x14ac:dyDescent="0.25">
      <c r="A856" t="s">
        <v>11</v>
      </c>
      <c r="B856" t="s">
        <v>338</v>
      </c>
      <c r="C856" t="s">
        <v>399</v>
      </c>
      <c r="D856">
        <v>36.363636363636367</v>
      </c>
      <c r="E856">
        <v>23.272727272727273</v>
      </c>
    </row>
    <row r="857" spans="1:5" x14ac:dyDescent="0.25">
      <c r="A857" t="s">
        <v>11</v>
      </c>
      <c r="B857" t="s">
        <v>338</v>
      </c>
      <c r="C857" t="s">
        <v>338</v>
      </c>
      <c r="D857">
        <v>36.363636363636367</v>
      </c>
      <c r="E857">
        <v>23.272727272727273</v>
      </c>
    </row>
    <row r="858" spans="1:5" x14ac:dyDescent="0.25">
      <c r="A858" t="s">
        <v>11</v>
      </c>
      <c r="B858" t="s">
        <v>343</v>
      </c>
      <c r="C858" t="s">
        <v>358</v>
      </c>
      <c r="D858">
        <v>36.363636363636367</v>
      </c>
      <c r="E858">
        <v>23.272727272727273</v>
      </c>
    </row>
    <row r="859" spans="1:5" x14ac:dyDescent="0.25">
      <c r="A859" t="s">
        <v>11</v>
      </c>
      <c r="B859" t="s">
        <v>339</v>
      </c>
      <c r="C859" t="s">
        <v>355</v>
      </c>
      <c r="D859">
        <v>36.363636363636367</v>
      </c>
      <c r="E859">
        <v>23.272727272727273</v>
      </c>
    </row>
    <row r="860" spans="1:5" x14ac:dyDescent="0.25">
      <c r="A860" t="s">
        <v>11</v>
      </c>
      <c r="B860" t="s">
        <v>341</v>
      </c>
      <c r="C860" t="s">
        <v>350</v>
      </c>
      <c r="D860">
        <v>36.363636363636367</v>
      </c>
      <c r="E860">
        <v>23.272727272727273</v>
      </c>
    </row>
    <row r="861" spans="1:5" x14ac:dyDescent="0.25">
      <c r="A861" t="s">
        <v>11</v>
      </c>
      <c r="B861" t="s">
        <v>342</v>
      </c>
      <c r="C861" t="s">
        <v>351</v>
      </c>
      <c r="D861">
        <v>36.363636363636367</v>
      </c>
      <c r="E861">
        <v>23.272727272727273</v>
      </c>
    </row>
    <row r="862" spans="1:5" x14ac:dyDescent="0.25">
      <c r="A862" t="s">
        <v>11</v>
      </c>
      <c r="B862" t="s">
        <v>342</v>
      </c>
      <c r="C862" t="s">
        <v>354</v>
      </c>
      <c r="D862">
        <v>36.363636363636367</v>
      </c>
      <c r="E862">
        <v>23.272727272727273</v>
      </c>
    </row>
  </sheetData>
  <sortState xmlns:xlrd2="http://schemas.microsoft.com/office/spreadsheetml/2017/richdata2" ref="H5:I33">
    <sortCondition ref="H5:H33"/>
  </sortState>
  <conditionalFormatting sqref="AB5:AB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{10B7DE1B-C0A0-4738-A86C-78BBE1CC7FC4}</x14:id>
        </ext>
      </extLst>
    </cfRule>
  </conditionalFormatting>
  <conditionalFormatting sqref="AB38:AB6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{A802DF7E-CF76-427D-B5C9-22E290A08D11}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B7DE1B-C0A0-4738-A86C-78BBE1CC7F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AB5:AB33</xm:sqref>
        </x14:conditionalFormatting>
        <x14:conditionalFormatting xmlns:xm="http://schemas.microsoft.com/office/excel/2006/main">
          <x14:cfRule type="dataBar" id="{A802DF7E-CF76-427D-B5C9-22E290A08D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AB38:AB66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5627-CD0D-4D90-9999-AF375C97DA8C}">
  <sheetPr>
    <tabColor theme="6"/>
  </sheetPr>
  <dimension ref="A1:G63"/>
  <sheetViews>
    <sheetView zoomScale="130" zoomScaleNormal="130" workbookViewId="0">
      <selection activeCell="S23" sqref="S23"/>
    </sheetView>
  </sheetViews>
  <sheetFormatPr defaultRowHeight="15" x14ac:dyDescent="0.25"/>
  <cols>
    <col min="1" max="1" width="9.7109375" style="15" bestFit="1" customWidth="1"/>
    <col min="2" max="2" width="9.140625" style="16"/>
    <col min="6" max="6" width="9.7109375" style="15" bestFit="1" customWidth="1"/>
    <col min="7" max="7" width="9.140625" style="16"/>
  </cols>
  <sheetData>
    <row r="1" spans="1:3" x14ac:dyDescent="0.25">
      <c r="A1" s="15" t="s">
        <v>400</v>
      </c>
    </row>
    <row r="3" spans="1:3" x14ac:dyDescent="0.25">
      <c r="A3" s="15" t="s">
        <v>401</v>
      </c>
      <c r="B3" s="16" t="s">
        <v>402</v>
      </c>
      <c r="C3" s="16" t="s">
        <v>403</v>
      </c>
    </row>
    <row r="4" spans="1:3" x14ac:dyDescent="0.25">
      <c r="A4" s="15">
        <v>45292</v>
      </c>
      <c r="B4" s="16">
        <v>2260</v>
      </c>
      <c r="C4" s="16">
        <v>935</v>
      </c>
    </row>
    <row r="5" spans="1:3" x14ac:dyDescent="0.25">
      <c r="A5" s="15">
        <v>45293</v>
      </c>
      <c r="B5" s="16">
        <v>5082</v>
      </c>
      <c r="C5" s="16">
        <v>1260</v>
      </c>
    </row>
    <row r="6" spans="1:3" x14ac:dyDescent="0.25">
      <c r="A6" s="15">
        <v>45294</v>
      </c>
      <c r="B6" s="16">
        <v>7190</v>
      </c>
      <c r="C6" s="16">
        <v>1522</v>
      </c>
    </row>
    <row r="7" spans="1:3" x14ac:dyDescent="0.25">
      <c r="A7" s="15">
        <v>45295</v>
      </c>
      <c r="B7" s="16">
        <v>4792</v>
      </c>
      <c r="C7" s="16">
        <v>1325</v>
      </c>
    </row>
    <row r="8" spans="1:3" x14ac:dyDescent="0.25">
      <c r="A8" s="15">
        <v>45296</v>
      </c>
      <c r="B8" s="16">
        <v>4663</v>
      </c>
      <c r="C8" s="16">
        <v>1497</v>
      </c>
    </row>
    <row r="9" spans="1:3" x14ac:dyDescent="0.25">
      <c r="A9" s="15">
        <v>45297</v>
      </c>
      <c r="B9" s="16">
        <v>4459</v>
      </c>
      <c r="C9" s="16">
        <v>1726</v>
      </c>
    </row>
    <row r="10" spans="1:3" x14ac:dyDescent="0.25">
      <c r="A10" s="15">
        <v>45298</v>
      </c>
      <c r="B10" s="16">
        <v>4328</v>
      </c>
      <c r="C10" s="16">
        <v>1809</v>
      </c>
    </row>
    <row r="11" spans="1:3" x14ac:dyDescent="0.25">
      <c r="A11" s="15">
        <v>45299</v>
      </c>
      <c r="B11" s="16">
        <v>3214</v>
      </c>
      <c r="C11" s="16">
        <v>1250</v>
      </c>
    </row>
    <row r="12" spans="1:3" x14ac:dyDescent="0.25">
      <c r="A12" s="15">
        <v>45300</v>
      </c>
      <c r="B12" s="16">
        <v>3219</v>
      </c>
      <c r="C12" s="16">
        <v>1244</v>
      </c>
    </row>
    <row r="13" spans="1:3" x14ac:dyDescent="0.25">
      <c r="A13" s="15">
        <v>45301</v>
      </c>
      <c r="B13" s="16">
        <v>2854</v>
      </c>
      <c r="C13" s="16">
        <v>1241</v>
      </c>
    </row>
    <row r="14" spans="1:3" x14ac:dyDescent="0.25">
      <c r="A14" s="15">
        <v>45302</v>
      </c>
      <c r="B14" s="16">
        <v>2915</v>
      </c>
      <c r="C14" s="16">
        <v>1158</v>
      </c>
    </row>
    <row r="15" spans="1:3" x14ac:dyDescent="0.25">
      <c r="A15" s="15">
        <v>45303</v>
      </c>
      <c r="B15" s="16">
        <v>3063</v>
      </c>
      <c r="C15" s="16">
        <v>1336</v>
      </c>
    </row>
    <row r="16" spans="1:3" x14ac:dyDescent="0.25">
      <c r="A16" s="15">
        <v>45304</v>
      </c>
      <c r="B16" s="16">
        <v>3590</v>
      </c>
      <c r="C16" s="16">
        <v>1578</v>
      </c>
    </row>
    <row r="17" spans="1:3" x14ac:dyDescent="0.25">
      <c r="A17" s="15">
        <v>45305</v>
      </c>
      <c r="B17" s="16">
        <v>3519</v>
      </c>
      <c r="C17" s="16">
        <v>1711</v>
      </c>
    </row>
    <row r="18" spans="1:3" x14ac:dyDescent="0.25">
      <c r="A18" s="15">
        <v>45306</v>
      </c>
      <c r="B18" s="16">
        <v>2501</v>
      </c>
      <c r="C18" s="16">
        <v>1216</v>
      </c>
    </row>
    <row r="19" spans="1:3" x14ac:dyDescent="0.25">
      <c r="A19" s="15">
        <v>45307</v>
      </c>
      <c r="B19" s="16">
        <v>2707</v>
      </c>
      <c r="C19" s="16">
        <v>1405</v>
      </c>
    </row>
    <row r="20" spans="1:3" x14ac:dyDescent="0.25">
      <c r="A20" s="15">
        <v>45308</v>
      </c>
      <c r="B20" s="16">
        <v>3198</v>
      </c>
      <c r="C20" s="16">
        <v>1490</v>
      </c>
    </row>
    <row r="21" spans="1:3" x14ac:dyDescent="0.25">
      <c r="A21" s="15">
        <v>45309</v>
      </c>
      <c r="B21" s="16">
        <v>3605</v>
      </c>
      <c r="C21" s="16">
        <v>1554</v>
      </c>
    </row>
    <row r="22" spans="1:3" x14ac:dyDescent="0.25">
      <c r="A22" s="15">
        <v>45310</v>
      </c>
      <c r="B22" s="16">
        <v>3563</v>
      </c>
      <c r="C22" s="16">
        <v>1392</v>
      </c>
    </row>
    <row r="23" spans="1:3" x14ac:dyDescent="0.25">
      <c r="A23" s="15">
        <v>45311</v>
      </c>
      <c r="B23" s="16">
        <v>3437</v>
      </c>
      <c r="C23" s="16">
        <v>1681</v>
      </c>
    </row>
    <row r="24" spans="1:3" x14ac:dyDescent="0.25">
      <c r="A24" s="15">
        <v>45312</v>
      </c>
      <c r="B24" s="16">
        <v>2622</v>
      </c>
      <c r="C24" s="16">
        <v>1484</v>
      </c>
    </row>
    <row r="25" spans="1:3" x14ac:dyDescent="0.25">
      <c r="A25" s="15">
        <v>45313</v>
      </c>
      <c r="B25" s="16">
        <v>2313</v>
      </c>
      <c r="C25" s="16">
        <v>1142</v>
      </c>
    </row>
    <row r="26" spans="1:3" x14ac:dyDescent="0.25">
      <c r="A26" s="15">
        <v>45314</v>
      </c>
      <c r="B26" s="16">
        <v>2312</v>
      </c>
      <c r="C26" s="16">
        <v>1116</v>
      </c>
    </row>
    <row r="27" spans="1:3" x14ac:dyDescent="0.25">
      <c r="A27" s="15">
        <v>45315</v>
      </c>
      <c r="B27" s="16">
        <v>3103</v>
      </c>
      <c r="C27" s="16">
        <v>1352</v>
      </c>
    </row>
    <row r="28" spans="1:3" x14ac:dyDescent="0.25">
      <c r="A28" s="15">
        <v>45316</v>
      </c>
      <c r="B28" s="16">
        <v>3324</v>
      </c>
      <c r="C28" s="16">
        <v>1637</v>
      </c>
    </row>
    <row r="29" spans="1:3" x14ac:dyDescent="0.25">
      <c r="A29" s="15">
        <v>45317</v>
      </c>
      <c r="B29" s="16">
        <v>3098</v>
      </c>
      <c r="C29" s="16">
        <v>1464</v>
      </c>
    </row>
    <row r="30" spans="1:3" x14ac:dyDescent="0.25">
      <c r="A30" s="15">
        <v>45318</v>
      </c>
      <c r="B30" s="16">
        <v>3384</v>
      </c>
      <c r="C30" s="16">
        <v>1770</v>
      </c>
    </row>
    <row r="31" spans="1:3" x14ac:dyDescent="0.25">
      <c r="A31" s="15">
        <v>45319</v>
      </c>
      <c r="B31" s="16">
        <v>3403</v>
      </c>
      <c r="C31" s="16">
        <v>2031</v>
      </c>
    </row>
    <row r="32" spans="1:3" x14ac:dyDescent="0.25">
      <c r="A32" s="15">
        <v>45320</v>
      </c>
      <c r="B32" s="16">
        <v>2686</v>
      </c>
      <c r="C32" s="16">
        <v>1466</v>
      </c>
    </row>
    <row r="33" spans="1:3" x14ac:dyDescent="0.25">
      <c r="A33" s="15">
        <v>45321</v>
      </c>
      <c r="B33" s="16">
        <v>3162</v>
      </c>
      <c r="C33" s="16">
        <v>1976</v>
      </c>
    </row>
    <row r="34" spans="1:3" x14ac:dyDescent="0.25">
      <c r="A34" s="15">
        <v>45322</v>
      </c>
      <c r="B34" s="16">
        <v>3337</v>
      </c>
      <c r="C34" s="16">
        <v>1876</v>
      </c>
    </row>
    <row r="35" spans="1:3" x14ac:dyDescent="0.25">
      <c r="A35" s="15">
        <v>45323</v>
      </c>
      <c r="B35" s="16">
        <v>5493</v>
      </c>
      <c r="C35" s="16">
        <v>1909</v>
      </c>
    </row>
    <row r="36" spans="1:3" x14ac:dyDescent="0.25">
      <c r="A36" s="15">
        <v>45324</v>
      </c>
      <c r="B36" s="16">
        <v>4965</v>
      </c>
      <c r="C36" s="16">
        <v>2107</v>
      </c>
    </row>
    <row r="37" spans="1:3" x14ac:dyDescent="0.25">
      <c r="A37" s="15">
        <v>45325</v>
      </c>
      <c r="B37" s="16">
        <v>5354</v>
      </c>
      <c r="C37" s="16">
        <v>2248</v>
      </c>
    </row>
    <row r="38" spans="1:3" x14ac:dyDescent="0.25">
      <c r="A38" s="15">
        <v>45326</v>
      </c>
      <c r="B38" s="16">
        <v>4577</v>
      </c>
      <c r="C38" s="16">
        <v>2307</v>
      </c>
    </row>
    <row r="39" spans="1:3" x14ac:dyDescent="0.25">
      <c r="A39" s="15">
        <v>45327</v>
      </c>
      <c r="B39" s="16">
        <v>4402</v>
      </c>
      <c r="C39" s="16">
        <v>2117</v>
      </c>
    </row>
    <row r="40" spans="1:3" x14ac:dyDescent="0.25">
      <c r="A40" s="15">
        <v>45328</v>
      </c>
      <c r="B40" s="16">
        <v>4742</v>
      </c>
      <c r="C40" s="16">
        <v>2696</v>
      </c>
    </row>
    <row r="41" spans="1:3" x14ac:dyDescent="0.25">
      <c r="A41" s="15">
        <v>45329</v>
      </c>
      <c r="B41" s="16">
        <v>5402</v>
      </c>
      <c r="C41" s="16">
        <v>3011</v>
      </c>
    </row>
    <row r="42" spans="1:3" x14ac:dyDescent="0.25">
      <c r="A42" s="15">
        <v>45330</v>
      </c>
      <c r="B42" s="16">
        <v>3473</v>
      </c>
      <c r="C42" s="16">
        <v>1669</v>
      </c>
    </row>
    <row r="43" spans="1:3" x14ac:dyDescent="0.25">
      <c r="A43" s="15">
        <v>45331</v>
      </c>
      <c r="B43" s="16">
        <v>2090</v>
      </c>
      <c r="C43" s="16">
        <v>926</v>
      </c>
    </row>
    <row r="44" spans="1:3" x14ac:dyDescent="0.25">
      <c r="A44" s="15">
        <v>45332</v>
      </c>
      <c r="B44" s="16">
        <v>2028</v>
      </c>
      <c r="C44" s="16">
        <v>639</v>
      </c>
    </row>
    <row r="45" spans="1:3" x14ac:dyDescent="0.25">
      <c r="A45" s="15">
        <v>45333</v>
      </c>
      <c r="B45" s="16">
        <v>2071</v>
      </c>
      <c r="C45" s="16">
        <v>659</v>
      </c>
    </row>
    <row r="46" spans="1:3" x14ac:dyDescent="0.25">
      <c r="A46" s="15">
        <v>45334</v>
      </c>
      <c r="B46" s="16">
        <v>2499</v>
      </c>
      <c r="C46" s="16">
        <v>762</v>
      </c>
    </row>
    <row r="47" spans="1:3" x14ac:dyDescent="0.25">
      <c r="A47" s="15">
        <v>45335</v>
      </c>
      <c r="B47" s="16">
        <v>3119</v>
      </c>
      <c r="C47" s="16">
        <v>1298</v>
      </c>
    </row>
    <row r="48" spans="1:3" x14ac:dyDescent="0.25">
      <c r="A48" s="15">
        <v>45336</v>
      </c>
      <c r="B48" s="16">
        <v>4273</v>
      </c>
      <c r="C48" s="16">
        <v>2002</v>
      </c>
    </row>
    <row r="49" spans="1:3" x14ac:dyDescent="0.25">
      <c r="A49" s="15">
        <v>45337</v>
      </c>
      <c r="B49" s="16">
        <v>4046</v>
      </c>
      <c r="C49" s="16">
        <v>1687</v>
      </c>
    </row>
    <row r="50" spans="1:3" x14ac:dyDescent="0.25">
      <c r="A50" s="15">
        <v>45338</v>
      </c>
      <c r="B50" s="16">
        <v>3852</v>
      </c>
      <c r="C50" s="16">
        <v>1759</v>
      </c>
    </row>
    <row r="51" spans="1:3" x14ac:dyDescent="0.25">
      <c r="A51" s="15">
        <v>45339</v>
      </c>
      <c r="B51" s="16">
        <v>3838</v>
      </c>
      <c r="C51" s="16">
        <v>1754</v>
      </c>
    </row>
    <row r="52" spans="1:3" x14ac:dyDescent="0.25">
      <c r="A52" s="15">
        <v>45340</v>
      </c>
      <c r="B52" s="16">
        <v>3391</v>
      </c>
      <c r="C52" s="16">
        <v>1578</v>
      </c>
    </row>
    <row r="53" spans="1:3" x14ac:dyDescent="0.25">
      <c r="A53" s="15">
        <v>45341</v>
      </c>
      <c r="B53" s="16">
        <v>3568</v>
      </c>
      <c r="C53" s="16">
        <v>1786</v>
      </c>
    </row>
    <row r="54" spans="1:3" x14ac:dyDescent="0.25">
      <c r="A54" s="15">
        <v>45342</v>
      </c>
      <c r="B54" s="16">
        <v>3638</v>
      </c>
      <c r="C54" s="16">
        <v>1837</v>
      </c>
    </row>
    <row r="55" spans="1:3" x14ac:dyDescent="0.25">
      <c r="A55" s="15">
        <v>45343</v>
      </c>
      <c r="B55" s="16">
        <v>3168</v>
      </c>
      <c r="C55" s="16">
        <v>1639</v>
      </c>
    </row>
    <row r="56" spans="1:3" x14ac:dyDescent="0.25">
      <c r="A56" s="15">
        <v>45344</v>
      </c>
      <c r="B56" s="16">
        <v>3494</v>
      </c>
      <c r="C56" s="16">
        <v>1814</v>
      </c>
    </row>
    <row r="57" spans="1:3" x14ac:dyDescent="0.25">
      <c r="A57" s="15">
        <v>45345</v>
      </c>
      <c r="B57" s="16">
        <v>2994</v>
      </c>
      <c r="C57" s="16">
        <v>1597</v>
      </c>
    </row>
    <row r="58" spans="1:3" x14ac:dyDescent="0.25">
      <c r="A58" s="15">
        <v>45346</v>
      </c>
      <c r="B58" s="16">
        <v>2979</v>
      </c>
      <c r="C58" s="16">
        <v>1665</v>
      </c>
    </row>
    <row r="59" spans="1:3" x14ac:dyDescent="0.25">
      <c r="A59" s="15">
        <v>45347</v>
      </c>
      <c r="B59" s="16">
        <v>3226</v>
      </c>
      <c r="C59" s="16">
        <v>1851</v>
      </c>
    </row>
    <row r="60" spans="1:3" x14ac:dyDescent="0.25">
      <c r="A60" s="15">
        <v>45348</v>
      </c>
      <c r="B60" s="16">
        <v>2412</v>
      </c>
      <c r="C60" s="16">
        <v>1372</v>
      </c>
    </row>
    <row r="61" spans="1:3" x14ac:dyDescent="0.25">
      <c r="A61" s="15">
        <v>45349</v>
      </c>
      <c r="B61" s="16">
        <v>2525</v>
      </c>
      <c r="C61" s="16">
        <v>1415</v>
      </c>
    </row>
    <row r="62" spans="1:3" x14ac:dyDescent="0.25">
      <c r="A62" s="15">
        <v>45350</v>
      </c>
      <c r="B62" s="16">
        <v>2582</v>
      </c>
      <c r="C62" s="16">
        <v>1554</v>
      </c>
    </row>
    <row r="63" spans="1:3" x14ac:dyDescent="0.25">
      <c r="A63" s="15">
        <v>45351</v>
      </c>
      <c r="B63" s="16">
        <v>2241</v>
      </c>
      <c r="C63" s="16">
        <v>1296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07C-B10A-4046-A9DF-B15F048FADD3}">
  <sheetPr>
    <tabColor theme="6"/>
  </sheetPr>
  <dimension ref="A3:M85"/>
  <sheetViews>
    <sheetView workbookViewId="0">
      <selection activeCell="F42" sqref="F42"/>
    </sheetView>
  </sheetViews>
  <sheetFormatPr defaultRowHeight="15" x14ac:dyDescent="0.25"/>
  <cols>
    <col min="1" max="1" width="10.140625" style="15" bestFit="1" customWidth="1"/>
    <col min="8" max="8" width="23.7109375" customWidth="1"/>
    <col min="9" max="9" width="23.7109375" style="16" customWidth="1"/>
    <col min="10" max="10" width="12.5703125" customWidth="1"/>
    <col min="11" max="11" width="10.7109375" bestFit="1" customWidth="1"/>
  </cols>
  <sheetData>
    <row r="3" spans="1:13" x14ac:dyDescent="0.25">
      <c r="A3" s="15" t="s">
        <v>404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H3" s="15" t="s">
        <v>404</v>
      </c>
      <c r="I3" s="16" t="s">
        <v>407</v>
      </c>
      <c r="J3" t="s">
        <v>405</v>
      </c>
      <c r="K3" t="s">
        <v>406</v>
      </c>
      <c r="L3" s="3" t="s">
        <v>327</v>
      </c>
      <c r="M3" s="3" t="s">
        <v>332</v>
      </c>
    </row>
    <row r="4" spans="1:13" x14ac:dyDescent="0.25">
      <c r="A4" s="15">
        <v>44086</v>
      </c>
      <c r="B4">
        <v>3859538</v>
      </c>
      <c r="C4">
        <v>7342</v>
      </c>
      <c r="D4">
        <v>7252</v>
      </c>
      <c r="E4">
        <v>4.5813038216545199E-2</v>
      </c>
      <c r="F4">
        <v>5.7918655301878202E-2</v>
      </c>
      <c r="H4" s="15">
        <v>44086</v>
      </c>
      <c r="I4" s="16">
        <v>3859538</v>
      </c>
      <c r="J4">
        <v>7342</v>
      </c>
      <c r="K4">
        <v>7252</v>
      </c>
      <c r="L4" s="3">
        <f>J4/I4</f>
        <v>1.9023002234982529E-3</v>
      </c>
      <c r="M4" s="3">
        <f>K4/I4</f>
        <v>1.8789813703090888E-3</v>
      </c>
    </row>
    <row r="5" spans="1:13" x14ac:dyDescent="0.25">
      <c r="A5" s="15">
        <v>44088</v>
      </c>
      <c r="B5">
        <v>299342</v>
      </c>
      <c r="C5">
        <v>11921</v>
      </c>
      <c r="D5">
        <v>11822</v>
      </c>
      <c r="E5">
        <v>6.0419841050793802E-2</v>
      </c>
      <c r="F5">
        <v>5.9908218547512201E-2</v>
      </c>
      <c r="H5" s="15">
        <v>44088</v>
      </c>
      <c r="I5" s="16">
        <v>299342</v>
      </c>
      <c r="J5">
        <v>11921</v>
      </c>
      <c r="K5">
        <v>11822</v>
      </c>
      <c r="L5" s="3">
        <f t="shared" ref="L5:L68" si="0">J5/I5</f>
        <v>3.9824014004048877E-2</v>
      </c>
      <c r="M5" s="3">
        <f t="shared" ref="M5:M68" si="1">K5/I5</f>
        <v>3.949328861302457E-2</v>
      </c>
    </row>
    <row r="6" spans="1:13" x14ac:dyDescent="0.25">
      <c r="A6" s="15">
        <v>44120</v>
      </c>
      <c r="B6">
        <v>113366</v>
      </c>
      <c r="C6">
        <v>1287</v>
      </c>
      <c r="D6">
        <v>1283</v>
      </c>
      <c r="E6">
        <v>1.13526101300213E-2</v>
      </c>
      <c r="F6">
        <v>1.1317326182453199E-2</v>
      </c>
      <c r="H6" s="15">
        <v>44120</v>
      </c>
      <c r="I6" s="16">
        <v>113366</v>
      </c>
      <c r="J6">
        <v>1287</v>
      </c>
      <c r="K6">
        <v>1283</v>
      </c>
      <c r="L6" s="3">
        <f t="shared" si="0"/>
        <v>1.1352610130021347E-2</v>
      </c>
      <c r="M6" s="3">
        <f t="shared" si="1"/>
        <v>1.1317326182453293E-2</v>
      </c>
    </row>
    <row r="7" spans="1:13" x14ac:dyDescent="0.25">
      <c r="A7" s="15">
        <v>44124</v>
      </c>
      <c r="B7">
        <v>140810</v>
      </c>
      <c r="C7">
        <v>1835</v>
      </c>
      <c r="D7">
        <v>1870</v>
      </c>
      <c r="E7">
        <v>1.30317449044812E-2</v>
      </c>
      <c r="F7">
        <v>1.32803067963923E-2</v>
      </c>
      <c r="H7" s="15">
        <v>44124</v>
      </c>
      <c r="I7" s="16">
        <v>140810</v>
      </c>
      <c r="J7">
        <v>1835</v>
      </c>
      <c r="K7">
        <v>1870</v>
      </c>
      <c r="L7" s="3">
        <f t="shared" si="0"/>
        <v>1.3031744904481215E-2</v>
      </c>
      <c r="M7" s="3">
        <f t="shared" si="1"/>
        <v>1.3280306796392301E-2</v>
      </c>
    </row>
    <row r="8" spans="1:13" x14ac:dyDescent="0.25">
      <c r="A8" s="15">
        <v>44151</v>
      </c>
      <c r="B8">
        <v>909</v>
      </c>
      <c r="C8">
        <v>700</v>
      </c>
      <c r="D8">
        <v>575</v>
      </c>
      <c r="E8">
        <v>0.77007700770077003</v>
      </c>
      <c r="F8">
        <v>0.63256325632563204</v>
      </c>
      <c r="H8" s="15">
        <v>44151</v>
      </c>
      <c r="I8" s="16">
        <v>909</v>
      </c>
      <c r="J8">
        <v>700</v>
      </c>
      <c r="K8">
        <v>575</v>
      </c>
      <c r="L8" s="3">
        <f t="shared" si="0"/>
        <v>0.77007700770077003</v>
      </c>
      <c r="M8" s="3">
        <f t="shared" si="1"/>
        <v>0.63256325632563259</v>
      </c>
    </row>
    <row r="9" spans="1:13" x14ac:dyDescent="0.25">
      <c r="A9" s="15">
        <v>44152</v>
      </c>
      <c r="B9">
        <v>6429</v>
      </c>
      <c r="C9">
        <v>0</v>
      </c>
      <c r="D9">
        <v>3</v>
      </c>
      <c r="E9">
        <v>0</v>
      </c>
      <c r="F9">
        <v>4.66635557629491E-4</v>
      </c>
      <c r="H9" s="15">
        <v>44152</v>
      </c>
      <c r="I9" s="16">
        <v>6429</v>
      </c>
      <c r="J9">
        <v>0</v>
      </c>
      <c r="K9">
        <v>3</v>
      </c>
      <c r="L9" s="3">
        <f t="shared" si="0"/>
        <v>0</v>
      </c>
      <c r="M9" s="3">
        <f t="shared" si="1"/>
        <v>4.6663555762949138E-4</v>
      </c>
    </row>
    <row r="10" spans="1:13" x14ac:dyDescent="0.25">
      <c r="A10" s="15">
        <v>44155</v>
      </c>
      <c r="B10">
        <v>46674</v>
      </c>
      <c r="C10">
        <v>0</v>
      </c>
      <c r="D10">
        <v>23</v>
      </c>
      <c r="E10">
        <v>0</v>
      </c>
      <c r="F10">
        <v>1.0048968739078401E-3</v>
      </c>
      <c r="H10" s="15">
        <v>44155</v>
      </c>
      <c r="I10" s="16">
        <v>46674</v>
      </c>
      <c r="J10">
        <v>0</v>
      </c>
      <c r="K10">
        <v>23</v>
      </c>
      <c r="L10" s="3">
        <f t="shared" si="0"/>
        <v>0</v>
      </c>
      <c r="M10" s="3">
        <f t="shared" si="1"/>
        <v>4.927797060461927E-4</v>
      </c>
    </row>
    <row r="11" spans="1:13" x14ac:dyDescent="0.25">
      <c r="A11" s="15">
        <v>44193</v>
      </c>
      <c r="B11">
        <v>4389</v>
      </c>
      <c r="C11">
        <v>332</v>
      </c>
      <c r="D11">
        <v>332</v>
      </c>
      <c r="E11">
        <v>0.25337934069451801</v>
      </c>
      <c r="F11">
        <v>0.25337934069451801</v>
      </c>
      <c r="H11" s="15">
        <v>44193</v>
      </c>
      <c r="I11" s="16">
        <v>4389</v>
      </c>
      <c r="J11">
        <v>332</v>
      </c>
      <c r="K11">
        <v>332</v>
      </c>
      <c r="L11" s="3">
        <f t="shared" si="0"/>
        <v>7.5643654591023013E-2</v>
      </c>
      <c r="M11" s="3">
        <f t="shared" si="1"/>
        <v>7.5643654591023013E-2</v>
      </c>
    </row>
    <row r="12" spans="1:13" x14ac:dyDescent="0.25">
      <c r="A12" s="15">
        <v>44348</v>
      </c>
      <c r="B12">
        <v>3257</v>
      </c>
      <c r="C12">
        <v>200</v>
      </c>
      <c r="D12">
        <v>182</v>
      </c>
      <c r="E12">
        <v>0.14074595355383501</v>
      </c>
      <c r="F12">
        <v>0.233348291933754</v>
      </c>
      <c r="H12" s="15">
        <v>44348</v>
      </c>
      <c r="I12" s="16">
        <v>3257</v>
      </c>
      <c r="J12">
        <v>200</v>
      </c>
      <c r="K12">
        <v>182</v>
      </c>
      <c r="L12" s="3">
        <f t="shared" si="0"/>
        <v>6.140620202640467E-2</v>
      </c>
      <c r="M12" s="3">
        <f t="shared" si="1"/>
        <v>5.587964384402825E-2</v>
      </c>
    </row>
    <row r="13" spans="1:13" x14ac:dyDescent="0.25">
      <c r="A13" s="15">
        <v>44378</v>
      </c>
      <c r="B13">
        <v>284</v>
      </c>
      <c r="C13">
        <v>0</v>
      </c>
      <c r="D13">
        <v>27</v>
      </c>
      <c r="E13">
        <v>0</v>
      </c>
      <c r="F13">
        <v>9.5070422535211196E-2</v>
      </c>
      <c r="H13" s="15">
        <v>44378</v>
      </c>
      <c r="I13" s="16">
        <v>284</v>
      </c>
      <c r="J13">
        <v>0</v>
      </c>
      <c r="K13">
        <v>27</v>
      </c>
      <c r="L13" s="3">
        <f t="shared" si="0"/>
        <v>0</v>
      </c>
      <c r="M13" s="3">
        <f t="shared" si="1"/>
        <v>9.5070422535211266E-2</v>
      </c>
    </row>
    <row r="14" spans="1:13" x14ac:dyDescent="0.25">
      <c r="A14" s="15">
        <v>44515</v>
      </c>
      <c r="B14">
        <v>2339</v>
      </c>
      <c r="C14">
        <v>200</v>
      </c>
      <c r="D14">
        <v>185</v>
      </c>
      <c r="E14">
        <v>0.27210884353741499</v>
      </c>
      <c r="F14">
        <v>0.31677649630305699</v>
      </c>
      <c r="H14" s="15">
        <v>44515</v>
      </c>
      <c r="I14" s="16">
        <v>2339</v>
      </c>
      <c r="J14">
        <v>200</v>
      </c>
      <c r="K14">
        <v>185</v>
      </c>
      <c r="L14" s="3">
        <f t="shared" si="0"/>
        <v>8.5506626763574178E-2</v>
      </c>
      <c r="M14" s="3">
        <f t="shared" si="1"/>
        <v>7.9093629756306114E-2</v>
      </c>
    </row>
    <row r="15" spans="1:13" x14ac:dyDescent="0.25">
      <c r="A15" s="15">
        <v>44523</v>
      </c>
      <c r="B15">
        <v>213043</v>
      </c>
      <c r="C15">
        <v>7432</v>
      </c>
      <c r="D15">
        <v>7329</v>
      </c>
      <c r="E15">
        <v>6.9942562388758803E-2</v>
      </c>
      <c r="F15">
        <v>6.8965972809274897E-2</v>
      </c>
      <c r="H15" s="15">
        <v>44523</v>
      </c>
      <c r="I15" s="16">
        <v>213043</v>
      </c>
      <c r="J15">
        <v>7432</v>
      </c>
      <c r="K15">
        <v>7329</v>
      </c>
      <c r="L15" s="3">
        <f t="shared" si="0"/>
        <v>3.4884976272395715E-2</v>
      </c>
      <c r="M15" s="3">
        <f t="shared" si="1"/>
        <v>3.440150579929873E-2</v>
      </c>
    </row>
    <row r="16" spans="1:13" x14ac:dyDescent="0.25">
      <c r="A16" s="15">
        <v>44627</v>
      </c>
      <c r="B16">
        <v>140</v>
      </c>
      <c r="C16">
        <v>0</v>
      </c>
      <c r="D16">
        <v>8</v>
      </c>
      <c r="E16">
        <v>0</v>
      </c>
      <c r="F16">
        <v>5.7142857142857099E-2</v>
      </c>
      <c r="H16" s="15">
        <v>44627</v>
      </c>
      <c r="I16" s="16">
        <v>140</v>
      </c>
      <c r="J16">
        <v>0</v>
      </c>
      <c r="K16">
        <v>8</v>
      </c>
      <c r="L16" s="3">
        <f t="shared" si="0"/>
        <v>0</v>
      </c>
      <c r="M16" s="3">
        <f t="shared" si="1"/>
        <v>5.7142857142857141E-2</v>
      </c>
    </row>
    <row r="17" spans="1:13" x14ac:dyDescent="0.25">
      <c r="A17" s="15">
        <v>44735</v>
      </c>
      <c r="B17">
        <v>576</v>
      </c>
      <c r="C17">
        <v>3</v>
      </c>
      <c r="D17">
        <v>3</v>
      </c>
      <c r="E17">
        <v>5.2083333333333296E-3</v>
      </c>
      <c r="F17">
        <v>5.2083333333333296E-3</v>
      </c>
      <c r="H17" s="15">
        <v>44735</v>
      </c>
      <c r="I17" s="16">
        <v>576</v>
      </c>
      <c r="J17">
        <v>3</v>
      </c>
      <c r="K17">
        <v>3</v>
      </c>
      <c r="L17" s="3">
        <f t="shared" si="0"/>
        <v>5.208333333333333E-3</v>
      </c>
      <c r="M17" s="3">
        <f t="shared" si="1"/>
        <v>5.208333333333333E-3</v>
      </c>
    </row>
    <row r="18" spans="1:13" x14ac:dyDescent="0.25">
      <c r="A18" s="15">
        <v>44778</v>
      </c>
      <c r="B18">
        <v>43019</v>
      </c>
      <c r="C18">
        <v>512</v>
      </c>
      <c r="D18">
        <v>84</v>
      </c>
      <c r="E18">
        <v>1.1901717845603101E-2</v>
      </c>
      <c r="F18">
        <v>1.95262558404425E-3</v>
      </c>
      <c r="H18" s="15">
        <v>44778</v>
      </c>
      <c r="I18" s="16">
        <v>43019</v>
      </c>
      <c r="J18">
        <v>512</v>
      </c>
      <c r="K18">
        <v>84</v>
      </c>
      <c r="L18" s="3">
        <f t="shared" si="0"/>
        <v>1.1901717845603106E-2</v>
      </c>
      <c r="M18" s="3">
        <f t="shared" si="1"/>
        <v>1.9526255840442595E-3</v>
      </c>
    </row>
    <row r="19" spans="1:13" x14ac:dyDescent="0.25">
      <c r="A19" s="15">
        <v>44839</v>
      </c>
      <c r="B19">
        <v>2800</v>
      </c>
      <c r="C19">
        <v>14</v>
      </c>
      <c r="D19">
        <v>14</v>
      </c>
      <c r="E19">
        <v>3.2666666666666601E-2</v>
      </c>
      <c r="F19">
        <v>3.2666666666666601E-2</v>
      </c>
      <c r="H19" s="15">
        <v>44839</v>
      </c>
      <c r="I19" s="16">
        <v>2800</v>
      </c>
      <c r="J19">
        <v>14</v>
      </c>
      <c r="K19">
        <v>14</v>
      </c>
      <c r="L19" s="3">
        <f t="shared" si="0"/>
        <v>5.0000000000000001E-3</v>
      </c>
      <c r="M19" s="3">
        <f t="shared" si="1"/>
        <v>5.0000000000000001E-3</v>
      </c>
    </row>
    <row r="20" spans="1:13" x14ac:dyDescent="0.25">
      <c r="A20" s="15">
        <v>45002</v>
      </c>
      <c r="B20">
        <v>1856</v>
      </c>
      <c r="C20">
        <v>25</v>
      </c>
      <c r="D20">
        <v>20</v>
      </c>
      <c r="E20">
        <v>1.34698275862068E-2</v>
      </c>
      <c r="F20">
        <v>1.0775862068965501E-2</v>
      </c>
      <c r="H20" s="15">
        <v>45002</v>
      </c>
      <c r="I20" s="16">
        <v>1856</v>
      </c>
      <c r="J20">
        <v>25</v>
      </c>
      <c r="K20">
        <v>20</v>
      </c>
      <c r="L20" s="3">
        <f t="shared" si="0"/>
        <v>1.3469827586206896E-2</v>
      </c>
      <c r="M20" s="3">
        <f t="shared" si="1"/>
        <v>1.0775862068965518E-2</v>
      </c>
    </row>
    <row r="21" spans="1:13" x14ac:dyDescent="0.25">
      <c r="A21" s="15">
        <v>45014</v>
      </c>
      <c r="B21">
        <v>1000</v>
      </c>
      <c r="C21">
        <v>0</v>
      </c>
      <c r="D21">
        <v>0</v>
      </c>
      <c r="E21">
        <v>0</v>
      </c>
      <c r="F21">
        <v>0</v>
      </c>
      <c r="H21" s="15">
        <v>45014</v>
      </c>
      <c r="I21" s="16">
        <v>1000</v>
      </c>
      <c r="J21">
        <v>0</v>
      </c>
      <c r="K21">
        <v>0</v>
      </c>
      <c r="L21" s="3">
        <f t="shared" si="0"/>
        <v>0</v>
      </c>
      <c r="M21" s="3">
        <f t="shared" si="1"/>
        <v>0</v>
      </c>
    </row>
    <row r="22" spans="1:13" x14ac:dyDescent="0.25">
      <c r="A22" s="15">
        <v>45037</v>
      </c>
      <c r="B22">
        <v>7500</v>
      </c>
      <c r="C22">
        <v>92</v>
      </c>
      <c r="D22">
        <v>26</v>
      </c>
      <c r="E22">
        <v>1.8333333333333299E-2</v>
      </c>
      <c r="F22">
        <v>6.3333333333333297E-3</v>
      </c>
      <c r="H22" s="15">
        <v>45037</v>
      </c>
      <c r="I22" s="16">
        <v>7500</v>
      </c>
      <c r="J22">
        <v>92</v>
      </c>
      <c r="K22">
        <v>26</v>
      </c>
      <c r="L22" s="3">
        <f t="shared" si="0"/>
        <v>1.2266666666666667E-2</v>
      </c>
      <c r="M22" s="3">
        <f t="shared" si="1"/>
        <v>3.4666666666666665E-3</v>
      </c>
    </row>
    <row r="23" spans="1:13" x14ac:dyDescent="0.25">
      <c r="A23" s="15">
        <v>45072</v>
      </c>
      <c r="B23">
        <v>2000</v>
      </c>
      <c r="C23">
        <v>154</v>
      </c>
      <c r="D23">
        <v>25</v>
      </c>
      <c r="E23">
        <v>0.154</v>
      </c>
      <c r="F23">
        <v>2.5000000000000001E-2</v>
      </c>
      <c r="H23" s="15">
        <v>45072</v>
      </c>
      <c r="I23" s="16">
        <v>2000</v>
      </c>
      <c r="J23">
        <v>154</v>
      </c>
      <c r="K23">
        <v>25</v>
      </c>
      <c r="L23" s="3">
        <f t="shared" si="0"/>
        <v>7.6999999999999999E-2</v>
      </c>
      <c r="M23" s="3">
        <f t="shared" si="1"/>
        <v>1.2500000000000001E-2</v>
      </c>
    </row>
    <row r="24" spans="1:13" x14ac:dyDescent="0.25">
      <c r="A24" s="15">
        <v>45079</v>
      </c>
      <c r="B24">
        <v>14000</v>
      </c>
      <c r="C24">
        <v>4437</v>
      </c>
      <c r="D24">
        <v>1943</v>
      </c>
      <c r="E24">
        <v>0.54794999999999905</v>
      </c>
      <c r="F24">
        <v>0.2555</v>
      </c>
      <c r="H24" s="15">
        <v>45079</v>
      </c>
      <c r="I24" s="16">
        <v>14000</v>
      </c>
      <c r="J24">
        <v>4437</v>
      </c>
      <c r="K24">
        <v>1943</v>
      </c>
      <c r="L24" s="3">
        <f t="shared" si="0"/>
        <v>0.31692857142857145</v>
      </c>
      <c r="M24" s="3">
        <f t="shared" si="1"/>
        <v>0.13878571428571429</v>
      </c>
    </row>
    <row r="25" spans="1:13" x14ac:dyDescent="0.25">
      <c r="A25" s="15">
        <v>45099</v>
      </c>
      <c r="B25">
        <v>250</v>
      </c>
      <c r="C25">
        <v>133</v>
      </c>
      <c r="D25">
        <v>26</v>
      </c>
      <c r="E25">
        <v>0.53200000000000003</v>
      </c>
      <c r="F25">
        <v>0.104</v>
      </c>
      <c r="H25" s="15">
        <v>45099</v>
      </c>
      <c r="I25" s="16">
        <v>250</v>
      </c>
      <c r="J25">
        <v>133</v>
      </c>
      <c r="K25">
        <v>26</v>
      </c>
      <c r="L25" s="3">
        <f t="shared" si="0"/>
        <v>0.53200000000000003</v>
      </c>
      <c r="M25" s="3">
        <f t="shared" si="1"/>
        <v>0.104</v>
      </c>
    </row>
    <row r="26" spans="1:13" x14ac:dyDescent="0.25">
      <c r="A26" s="15">
        <v>45100</v>
      </c>
      <c r="B26">
        <v>111850</v>
      </c>
      <c r="C26">
        <v>838</v>
      </c>
      <c r="D26">
        <v>835</v>
      </c>
      <c r="E26">
        <v>7.49217702279839E-3</v>
      </c>
      <c r="F26">
        <v>7.4653553866785797E-3</v>
      </c>
      <c r="H26" s="15">
        <v>45100</v>
      </c>
      <c r="I26" s="16">
        <v>111850</v>
      </c>
      <c r="J26">
        <v>838</v>
      </c>
      <c r="K26">
        <v>835</v>
      </c>
      <c r="L26" s="3">
        <f t="shared" si="0"/>
        <v>7.4921770227983908E-3</v>
      </c>
      <c r="M26" s="3">
        <f t="shared" si="1"/>
        <v>7.4653553866785875E-3</v>
      </c>
    </row>
    <row r="27" spans="1:13" x14ac:dyDescent="0.25">
      <c r="A27" s="15">
        <v>45104</v>
      </c>
      <c r="B27">
        <v>9699</v>
      </c>
      <c r="C27">
        <v>73</v>
      </c>
      <c r="D27">
        <v>12</v>
      </c>
      <c r="E27">
        <v>7.5265491287761603E-3</v>
      </c>
      <c r="F27">
        <v>1.23724095267553E-3</v>
      </c>
      <c r="H27" s="15">
        <v>45104</v>
      </c>
      <c r="I27" s="16">
        <v>9699</v>
      </c>
      <c r="J27">
        <v>73</v>
      </c>
      <c r="K27">
        <v>12</v>
      </c>
      <c r="L27" s="3">
        <f t="shared" si="0"/>
        <v>7.5265491287761629E-3</v>
      </c>
      <c r="M27" s="3">
        <f t="shared" si="1"/>
        <v>1.2372409526755336E-3</v>
      </c>
    </row>
    <row r="28" spans="1:13" x14ac:dyDescent="0.25">
      <c r="A28" s="15">
        <v>45153</v>
      </c>
      <c r="B28">
        <v>200</v>
      </c>
      <c r="C28">
        <v>7</v>
      </c>
      <c r="D28">
        <v>0</v>
      </c>
      <c r="E28">
        <v>3.5000000000000003E-2</v>
      </c>
      <c r="F28">
        <v>0</v>
      </c>
      <c r="H28" s="15">
        <v>45153</v>
      </c>
      <c r="I28" s="16">
        <v>200</v>
      </c>
      <c r="J28">
        <v>7</v>
      </c>
      <c r="K28">
        <v>0</v>
      </c>
      <c r="L28" s="3">
        <f t="shared" si="0"/>
        <v>3.5000000000000003E-2</v>
      </c>
      <c r="M28" s="3">
        <f t="shared" si="1"/>
        <v>0</v>
      </c>
    </row>
    <row r="29" spans="1:13" x14ac:dyDescent="0.25">
      <c r="A29" s="15">
        <v>45170</v>
      </c>
      <c r="B29">
        <v>3302</v>
      </c>
      <c r="C29">
        <v>121</v>
      </c>
      <c r="D29">
        <v>48</v>
      </c>
      <c r="E29">
        <v>3.6644457904300397E-2</v>
      </c>
      <c r="F29">
        <v>1.4536644457904299E-2</v>
      </c>
      <c r="H29" s="15">
        <v>45170</v>
      </c>
      <c r="I29" s="16">
        <v>3302</v>
      </c>
      <c r="J29">
        <v>121</v>
      </c>
      <c r="K29">
        <v>48</v>
      </c>
      <c r="L29" s="3">
        <f t="shared" si="0"/>
        <v>3.6644457904300425E-2</v>
      </c>
      <c r="M29" s="3">
        <f t="shared" si="1"/>
        <v>1.4536644457904301E-2</v>
      </c>
    </row>
    <row r="30" spans="1:13" x14ac:dyDescent="0.25">
      <c r="A30" s="15">
        <v>45174</v>
      </c>
      <c r="B30">
        <v>35</v>
      </c>
      <c r="C30">
        <v>1</v>
      </c>
      <c r="D30">
        <v>0</v>
      </c>
      <c r="E30">
        <v>2.8571428571428501E-2</v>
      </c>
      <c r="F30">
        <v>0</v>
      </c>
      <c r="H30" s="15">
        <v>45174</v>
      </c>
      <c r="I30" s="16">
        <v>35</v>
      </c>
      <c r="J30">
        <v>1</v>
      </c>
      <c r="K30">
        <v>0</v>
      </c>
      <c r="L30" s="3">
        <f t="shared" si="0"/>
        <v>2.8571428571428571E-2</v>
      </c>
      <c r="M30" s="3">
        <f t="shared" si="1"/>
        <v>0</v>
      </c>
    </row>
    <row r="31" spans="1:13" x14ac:dyDescent="0.25">
      <c r="A31" s="15">
        <v>45192</v>
      </c>
      <c r="B31">
        <v>5194</v>
      </c>
      <c r="C31">
        <v>954</v>
      </c>
      <c r="D31">
        <v>863</v>
      </c>
      <c r="E31">
        <v>0.34060724248627799</v>
      </c>
      <c r="F31">
        <v>0.31323059512158302</v>
      </c>
      <c r="H31" s="15">
        <v>45192</v>
      </c>
      <c r="I31" s="16">
        <v>5194</v>
      </c>
      <c r="J31">
        <v>954</v>
      </c>
      <c r="K31">
        <v>863</v>
      </c>
      <c r="L31" s="3">
        <f t="shared" si="0"/>
        <v>0.18367346938775511</v>
      </c>
      <c r="M31" s="3">
        <f t="shared" si="1"/>
        <v>0.16615325375433193</v>
      </c>
    </row>
    <row r="32" spans="1:13" x14ac:dyDescent="0.25">
      <c r="A32" s="15">
        <v>45195</v>
      </c>
      <c r="B32">
        <v>2438</v>
      </c>
      <c r="C32">
        <v>217</v>
      </c>
      <c r="D32">
        <v>37</v>
      </c>
      <c r="E32">
        <v>0.21274509803921501</v>
      </c>
      <c r="F32">
        <v>7.6721844516701096E-2</v>
      </c>
      <c r="H32" s="15">
        <v>45195</v>
      </c>
      <c r="I32" s="16">
        <v>2438</v>
      </c>
      <c r="J32">
        <v>217</v>
      </c>
      <c r="K32">
        <v>37</v>
      </c>
      <c r="L32" s="3">
        <f t="shared" si="0"/>
        <v>8.9007383100902379E-2</v>
      </c>
      <c r="M32" s="3">
        <f t="shared" si="1"/>
        <v>1.5176374077112387E-2</v>
      </c>
    </row>
    <row r="33" spans="1:13" x14ac:dyDescent="0.25">
      <c r="A33" s="15">
        <v>45199</v>
      </c>
      <c r="B33">
        <v>5000</v>
      </c>
      <c r="C33">
        <v>634</v>
      </c>
      <c r="D33">
        <v>90</v>
      </c>
      <c r="E33">
        <v>0.1268</v>
      </c>
      <c r="F33">
        <v>1.7999999999999999E-2</v>
      </c>
      <c r="H33" s="15">
        <v>45199</v>
      </c>
      <c r="I33" s="16">
        <v>5000</v>
      </c>
      <c r="J33">
        <v>634</v>
      </c>
      <c r="K33">
        <v>90</v>
      </c>
      <c r="L33" s="3">
        <f t="shared" si="0"/>
        <v>0.1268</v>
      </c>
      <c r="M33" s="3">
        <f t="shared" si="1"/>
        <v>1.7999999999999999E-2</v>
      </c>
    </row>
    <row r="34" spans="1:13" x14ac:dyDescent="0.25">
      <c r="A34" s="15">
        <v>45210</v>
      </c>
      <c r="B34">
        <v>34907</v>
      </c>
      <c r="C34">
        <v>125</v>
      </c>
      <c r="D34">
        <v>22</v>
      </c>
      <c r="E34">
        <v>2.35674505674505E-2</v>
      </c>
      <c r="F34">
        <v>0.137247551800949</v>
      </c>
      <c r="H34" s="15">
        <v>45210</v>
      </c>
      <c r="I34" s="16">
        <v>34907</v>
      </c>
      <c r="J34">
        <v>125</v>
      </c>
      <c r="K34">
        <v>22</v>
      </c>
      <c r="L34" s="3">
        <f t="shared" si="0"/>
        <v>3.5809436502707193E-3</v>
      </c>
      <c r="M34" s="3">
        <f t="shared" si="1"/>
        <v>6.3024608244764658E-4</v>
      </c>
    </row>
    <row r="35" spans="1:13" x14ac:dyDescent="0.25">
      <c r="A35" s="15">
        <v>45214</v>
      </c>
      <c r="B35">
        <v>853</v>
      </c>
      <c r="C35">
        <v>158</v>
      </c>
      <c r="D35">
        <v>134</v>
      </c>
      <c r="E35">
        <v>0.185228604923798</v>
      </c>
      <c r="F35">
        <v>0.15709261430246099</v>
      </c>
      <c r="H35" s="15">
        <v>45214</v>
      </c>
      <c r="I35" s="16">
        <v>853</v>
      </c>
      <c r="J35">
        <v>158</v>
      </c>
      <c r="K35">
        <v>134</v>
      </c>
      <c r="L35" s="3">
        <f t="shared" si="0"/>
        <v>0.18522860492379836</v>
      </c>
      <c r="M35" s="3">
        <f t="shared" si="1"/>
        <v>0.15709261430246191</v>
      </c>
    </row>
    <row r="36" spans="1:13" x14ac:dyDescent="0.25">
      <c r="A36" s="15">
        <v>45216</v>
      </c>
      <c r="B36">
        <v>100</v>
      </c>
      <c r="C36">
        <v>0</v>
      </c>
      <c r="D36">
        <v>14</v>
      </c>
      <c r="E36">
        <v>0</v>
      </c>
      <c r="F36">
        <v>0.14000000000000001</v>
      </c>
      <c r="H36" s="15">
        <v>45216</v>
      </c>
      <c r="I36" s="16">
        <v>100</v>
      </c>
      <c r="J36">
        <v>0</v>
      </c>
      <c r="K36">
        <v>14</v>
      </c>
      <c r="L36" s="3">
        <f t="shared" si="0"/>
        <v>0</v>
      </c>
      <c r="M36" s="3">
        <f t="shared" si="1"/>
        <v>0.14000000000000001</v>
      </c>
    </row>
    <row r="37" spans="1:13" x14ac:dyDescent="0.25">
      <c r="A37" s="15">
        <v>45218</v>
      </c>
      <c r="B37">
        <v>3</v>
      </c>
      <c r="C37">
        <v>1</v>
      </c>
      <c r="D37">
        <v>1</v>
      </c>
      <c r="E37">
        <v>0.33333333333333298</v>
      </c>
      <c r="F37">
        <v>0.33333333333333298</v>
      </c>
      <c r="H37" s="15">
        <v>45218</v>
      </c>
      <c r="I37" s="16">
        <v>3</v>
      </c>
      <c r="J37">
        <v>1</v>
      </c>
      <c r="K37">
        <v>1</v>
      </c>
      <c r="L37" s="3">
        <f t="shared" si="0"/>
        <v>0.33333333333333331</v>
      </c>
      <c r="M37" s="3">
        <f t="shared" si="1"/>
        <v>0.33333333333333331</v>
      </c>
    </row>
    <row r="38" spans="1:13" x14ac:dyDescent="0.25">
      <c r="A38" s="15">
        <v>45223</v>
      </c>
      <c r="B38">
        <v>1716</v>
      </c>
      <c r="C38">
        <v>417</v>
      </c>
      <c r="D38">
        <v>23</v>
      </c>
      <c r="E38">
        <v>2.06808905852417</v>
      </c>
      <c r="F38">
        <v>0.129780487804878</v>
      </c>
      <c r="H38" s="15">
        <v>45223</v>
      </c>
      <c r="I38" s="16">
        <v>1716</v>
      </c>
      <c r="J38">
        <v>417</v>
      </c>
      <c r="K38">
        <v>23</v>
      </c>
      <c r="L38" s="3">
        <f t="shared" si="0"/>
        <v>0.24300699300699299</v>
      </c>
      <c r="M38" s="3">
        <f t="shared" si="1"/>
        <v>1.3403263403263404E-2</v>
      </c>
    </row>
    <row r="39" spans="1:13" x14ac:dyDescent="0.25">
      <c r="A39" s="15">
        <v>45226</v>
      </c>
      <c r="B39">
        <v>600</v>
      </c>
      <c r="C39">
        <v>319</v>
      </c>
      <c r="D39">
        <v>18</v>
      </c>
      <c r="E39">
        <v>1.595</v>
      </c>
      <c r="F39">
        <v>0.09</v>
      </c>
      <c r="H39" s="15">
        <v>45226</v>
      </c>
      <c r="I39" s="16">
        <v>600</v>
      </c>
      <c r="J39">
        <v>319</v>
      </c>
      <c r="K39">
        <v>18</v>
      </c>
      <c r="L39" s="3">
        <f t="shared" si="0"/>
        <v>0.53166666666666662</v>
      </c>
      <c r="M39" s="3">
        <f t="shared" si="1"/>
        <v>0.03</v>
      </c>
    </row>
    <row r="40" spans="1:13" x14ac:dyDescent="0.25">
      <c r="A40" s="15">
        <v>45230</v>
      </c>
      <c r="B40">
        <v>8900</v>
      </c>
      <c r="C40">
        <v>2026</v>
      </c>
      <c r="D40">
        <v>367</v>
      </c>
      <c r="E40">
        <v>3.4489999999999998</v>
      </c>
      <c r="F40">
        <v>0.504</v>
      </c>
      <c r="H40" s="15">
        <v>45230</v>
      </c>
      <c r="I40" s="16">
        <v>8900</v>
      </c>
      <c r="J40">
        <v>2026</v>
      </c>
      <c r="K40">
        <v>367</v>
      </c>
      <c r="L40" s="3">
        <f t="shared" si="0"/>
        <v>0.22764044943820225</v>
      </c>
      <c r="M40" s="3">
        <f t="shared" si="1"/>
        <v>4.1235955056179774E-2</v>
      </c>
    </row>
    <row r="41" spans="1:13" x14ac:dyDescent="0.25">
      <c r="A41" s="15">
        <v>45231</v>
      </c>
      <c r="B41">
        <v>120675</v>
      </c>
      <c r="C41">
        <v>2357</v>
      </c>
      <c r="D41">
        <v>2376</v>
      </c>
      <c r="E41">
        <v>1.95382766195548E-2</v>
      </c>
      <c r="F41">
        <v>6.9679197579475202E-2</v>
      </c>
      <c r="H41" s="15">
        <v>45231</v>
      </c>
      <c r="I41" s="16">
        <v>120675</v>
      </c>
      <c r="J41">
        <v>2357</v>
      </c>
      <c r="K41">
        <v>2376</v>
      </c>
      <c r="L41" s="3">
        <f t="shared" si="0"/>
        <v>1.953180029003522E-2</v>
      </c>
      <c r="M41" s="3">
        <f t="shared" si="1"/>
        <v>1.968924798011187E-2</v>
      </c>
    </row>
    <row r="42" spans="1:13" x14ac:dyDescent="0.25">
      <c r="A42" s="15">
        <v>45238</v>
      </c>
      <c r="B42">
        <v>290</v>
      </c>
      <c r="C42">
        <v>132</v>
      </c>
      <c r="D42">
        <v>37</v>
      </c>
      <c r="E42">
        <v>0.52800000000000002</v>
      </c>
      <c r="F42">
        <v>0.21099999999999999</v>
      </c>
      <c r="H42" s="15">
        <v>45238</v>
      </c>
      <c r="I42" s="16">
        <v>290</v>
      </c>
      <c r="J42">
        <v>132</v>
      </c>
      <c r="K42">
        <v>37</v>
      </c>
      <c r="L42" s="3">
        <f t="shared" si="0"/>
        <v>0.45517241379310347</v>
      </c>
      <c r="M42" s="3">
        <f t="shared" si="1"/>
        <v>0.12758620689655173</v>
      </c>
    </row>
    <row r="43" spans="1:13" x14ac:dyDescent="0.25">
      <c r="A43" s="15">
        <v>45251</v>
      </c>
      <c r="B43">
        <v>2519</v>
      </c>
      <c r="C43">
        <v>75</v>
      </c>
      <c r="D43">
        <v>16</v>
      </c>
      <c r="E43">
        <v>9.2999999999999999E-2</v>
      </c>
      <c r="F43">
        <v>7.0631578947368406E-2</v>
      </c>
      <c r="H43" s="15">
        <v>45251</v>
      </c>
      <c r="I43" s="16">
        <v>2519</v>
      </c>
      <c r="J43">
        <v>75</v>
      </c>
      <c r="K43">
        <v>16</v>
      </c>
      <c r="L43" s="3">
        <f t="shared" si="0"/>
        <v>2.9773719730051607E-2</v>
      </c>
      <c r="M43" s="3">
        <f t="shared" si="1"/>
        <v>6.3517268757443427E-3</v>
      </c>
    </row>
    <row r="44" spans="1:13" x14ac:dyDescent="0.25">
      <c r="A44" s="15">
        <v>45252</v>
      </c>
      <c r="B44">
        <v>4980</v>
      </c>
      <c r="C44">
        <v>1424</v>
      </c>
      <c r="D44">
        <v>258</v>
      </c>
      <c r="E44">
        <v>0.82199999999999995</v>
      </c>
      <c r="F44">
        <v>0.58843939393939304</v>
      </c>
      <c r="H44" s="15">
        <v>45252</v>
      </c>
      <c r="I44" s="16">
        <v>4980</v>
      </c>
      <c r="J44">
        <v>1424</v>
      </c>
      <c r="K44">
        <v>258</v>
      </c>
      <c r="L44" s="3">
        <f t="shared" si="0"/>
        <v>0.28594377510040159</v>
      </c>
      <c r="M44" s="3">
        <f t="shared" si="1"/>
        <v>5.1807228915662654E-2</v>
      </c>
    </row>
    <row r="45" spans="1:13" x14ac:dyDescent="0.25">
      <c r="A45" s="15">
        <v>45253</v>
      </c>
      <c r="B45">
        <v>1050</v>
      </c>
      <c r="C45">
        <v>130</v>
      </c>
      <c r="D45">
        <v>72</v>
      </c>
      <c r="E45">
        <v>0.38485714285714201</v>
      </c>
      <c r="F45">
        <v>0.33428571428571402</v>
      </c>
      <c r="H45" s="15">
        <v>45253</v>
      </c>
      <c r="I45" s="16">
        <v>1050</v>
      </c>
      <c r="J45">
        <v>130</v>
      </c>
      <c r="K45">
        <v>72</v>
      </c>
      <c r="L45" s="3">
        <f t="shared" si="0"/>
        <v>0.12380952380952381</v>
      </c>
      <c r="M45" s="3">
        <f t="shared" si="1"/>
        <v>6.8571428571428575E-2</v>
      </c>
    </row>
    <row r="46" spans="1:13" x14ac:dyDescent="0.25">
      <c r="A46" s="15">
        <v>45260</v>
      </c>
      <c r="B46">
        <v>11959</v>
      </c>
      <c r="C46">
        <v>264</v>
      </c>
      <c r="D46">
        <v>56</v>
      </c>
      <c r="E46">
        <v>7.2088755220983902E-2</v>
      </c>
      <c r="F46">
        <v>1.68182484816705E-2</v>
      </c>
      <c r="H46" s="15">
        <v>45260</v>
      </c>
      <c r="I46" s="16">
        <v>11959</v>
      </c>
      <c r="J46">
        <v>264</v>
      </c>
      <c r="K46">
        <v>56</v>
      </c>
      <c r="L46" s="3">
        <f t="shared" si="0"/>
        <v>2.2075424366585834E-2</v>
      </c>
      <c r="M46" s="3">
        <f t="shared" si="1"/>
        <v>4.6826657747303284E-3</v>
      </c>
    </row>
    <row r="47" spans="1:13" x14ac:dyDescent="0.25">
      <c r="A47" s="15">
        <v>45261</v>
      </c>
      <c r="B47">
        <v>10287</v>
      </c>
      <c r="C47">
        <v>1275</v>
      </c>
      <c r="D47">
        <v>239</v>
      </c>
      <c r="E47">
        <v>1.4440626295033701</v>
      </c>
      <c r="F47">
        <v>0.462356794331929</v>
      </c>
      <c r="H47" s="15">
        <v>45261</v>
      </c>
      <c r="I47" s="16">
        <v>10287</v>
      </c>
      <c r="J47">
        <v>1275</v>
      </c>
      <c r="K47">
        <v>239</v>
      </c>
      <c r="L47" s="3">
        <f t="shared" si="0"/>
        <v>0.12394284047827354</v>
      </c>
      <c r="M47" s="3">
        <f t="shared" si="1"/>
        <v>2.323320696024108E-2</v>
      </c>
    </row>
    <row r="48" spans="1:13" x14ac:dyDescent="0.25">
      <c r="A48" s="15">
        <v>45265</v>
      </c>
      <c r="B48">
        <v>12100</v>
      </c>
      <c r="C48">
        <v>1022</v>
      </c>
      <c r="D48">
        <v>70</v>
      </c>
      <c r="E48">
        <v>0.85085714285714198</v>
      </c>
      <c r="F48">
        <v>1.5809523809523801E-2</v>
      </c>
      <c r="H48" s="15">
        <v>45265</v>
      </c>
      <c r="I48" s="16">
        <v>12100</v>
      </c>
      <c r="J48">
        <v>1022</v>
      </c>
      <c r="K48">
        <v>70</v>
      </c>
      <c r="L48" s="3">
        <f t="shared" si="0"/>
        <v>8.4462809917355372E-2</v>
      </c>
      <c r="M48" s="3">
        <f t="shared" si="1"/>
        <v>5.7851239669421484E-3</v>
      </c>
    </row>
    <row r="49" spans="1:13" x14ac:dyDescent="0.25">
      <c r="A49" s="15">
        <v>45268</v>
      </c>
      <c r="B49">
        <v>2000</v>
      </c>
      <c r="C49">
        <v>405</v>
      </c>
      <c r="D49">
        <v>139</v>
      </c>
      <c r="E49">
        <v>0.20250000000000001</v>
      </c>
      <c r="F49">
        <v>6.9500000000000006E-2</v>
      </c>
      <c r="H49" s="15">
        <v>45268</v>
      </c>
      <c r="I49" s="16">
        <v>2000</v>
      </c>
      <c r="J49">
        <v>405</v>
      </c>
      <c r="K49">
        <v>139</v>
      </c>
      <c r="L49" s="3">
        <f t="shared" si="0"/>
        <v>0.20250000000000001</v>
      </c>
      <c r="M49" s="3">
        <f t="shared" si="1"/>
        <v>6.9500000000000006E-2</v>
      </c>
    </row>
    <row r="50" spans="1:13" x14ac:dyDescent="0.25">
      <c r="A50" s="15">
        <v>45271</v>
      </c>
      <c r="B50">
        <v>1640</v>
      </c>
      <c r="C50">
        <v>577</v>
      </c>
      <c r="D50">
        <v>257</v>
      </c>
      <c r="E50">
        <v>1.1274999999999999</v>
      </c>
      <c r="F50">
        <v>1.00027777777777</v>
      </c>
      <c r="H50" s="15">
        <v>45271</v>
      </c>
      <c r="I50" s="16">
        <v>1640</v>
      </c>
      <c r="J50">
        <v>577</v>
      </c>
      <c r="K50">
        <v>257</v>
      </c>
      <c r="L50" s="3">
        <f t="shared" si="0"/>
        <v>0.35182926829268291</v>
      </c>
      <c r="M50" s="3">
        <f t="shared" si="1"/>
        <v>0.15670731707317073</v>
      </c>
    </row>
    <row r="51" spans="1:13" x14ac:dyDescent="0.25">
      <c r="A51" s="15">
        <v>45272</v>
      </c>
      <c r="B51">
        <v>17580</v>
      </c>
      <c r="C51">
        <v>2394</v>
      </c>
      <c r="D51">
        <v>349</v>
      </c>
      <c r="E51">
        <v>1.2330000000000001</v>
      </c>
      <c r="F51">
        <v>0.23288888888888801</v>
      </c>
      <c r="H51" s="15">
        <v>45272</v>
      </c>
      <c r="I51" s="16">
        <v>17580</v>
      </c>
      <c r="J51">
        <v>2394</v>
      </c>
      <c r="K51">
        <v>349</v>
      </c>
      <c r="L51" s="3">
        <f t="shared" si="0"/>
        <v>0.13617747440273037</v>
      </c>
      <c r="M51" s="3">
        <f t="shared" si="1"/>
        <v>1.9852104664391353E-2</v>
      </c>
    </row>
    <row r="52" spans="1:13" x14ac:dyDescent="0.25">
      <c r="A52" s="15">
        <v>45285</v>
      </c>
      <c r="B52">
        <v>321</v>
      </c>
      <c r="C52">
        <v>17</v>
      </c>
      <c r="D52">
        <v>1</v>
      </c>
      <c r="E52">
        <v>0.211728395061728</v>
      </c>
      <c r="F52">
        <v>1.23456790123456E-2</v>
      </c>
      <c r="H52" s="15">
        <v>45285</v>
      </c>
      <c r="I52" s="16">
        <v>321</v>
      </c>
      <c r="J52">
        <v>17</v>
      </c>
      <c r="K52">
        <v>1</v>
      </c>
      <c r="L52" s="3">
        <f t="shared" si="0"/>
        <v>5.2959501557632398E-2</v>
      </c>
      <c r="M52" s="3">
        <f t="shared" si="1"/>
        <v>3.1152647975077881E-3</v>
      </c>
    </row>
    <row r="53" spans="1:13" x14ac:dyDescent="0.25">
      <c r="A53" s="15">
        <v>45286</v>
      </c>
      <c r="B53">
        <v>7051</v>
      </c>
      <c r="C53">
        <v>4641</v>
      </c>
      <c r="D53">
        <v>352</v>
      </c>
      <c r="E53">
        <v>3.5817281437125699</v>
      </c>
      <c r="F53">
        <v>0.3851</v>
      </c>
      <c r="H53" s="15">
        <v>45286</v>
      </c>
      <c r="I53" s="16">
        <v>7051</v>
      </c>
      <c r="J53">
        <v>4641</v>
      </c>
      <c r="K53">
        <v>352</v>
      </c>
      <c r="L53" s="3">
        <f t="shared" si="0"/>
        <v>0.65820450999858171</v>
      </c>
      <c r="M53" s="3">
        <f t="shared" si="1"/>
        <v>4.9921996879875197E-2</v>
      </c>
    </row>
    <row r="54" spans="1:13" x14ac:dyDescent="0.25">
      <c r="A54" s="15">
        <v>45287</v>
      </c>
      <c r="B54">
        <v>5790</v>
      </c>
      <c r="C54">
        <v>1175</v>
      </c>
      <c r="D54">
        <v>97</v>
      </c>
      <c r="E54">
        <v>3.22787878787878</v>
      </c>
      <c r="F54">
        <v>0.24421212121212099</v>
      </c>
      <c r="H54" s="15">
        <v>45287</v>
      </c>
      <c r="I54" s="16">
        <v>5790</v>
      </c>
      <c r="J54">
        <v>1175</v>
      </c>
      <c r="K54">
        <v>97</v>
      </c>
      <c r="L54" s="3">
        <f t="shared" si="0"/>
        <v>0.20293609671848015</v>
      </c>
      <c r="M54" s="3">
        <f t="shared" si="1"/>
        <v>1.6753022452504318E-2</v>
      </c>
    </row>
    <row r="55" spans="1:13" x14ac:dyDescent="0.25">
      <c r="A55" s="15">
        <v>45288</v>
      </c>
      <c r="B55">
        <v>2101</v>
      </c>
      <c r="C55">
        <v>244</v>
      </c>
      <c r="D55">
        <v>33</v>
      </c>
      <c r="E55">
        <v>0.82300497512437798</v>
      </c>
      <c r="F55">
        <v>8.0950248756218895E-2</v>
      </c>
      <c r="H55" s="15">
        <v>45288</v>
      </c>
      <c r="I55" s="16">
        <v>2101</v>
      </c>
      <c r="J55">
        <v>244</v>
      </c>
      <c r="K55">
        <v>33</v>
      </c>
      <c r="L55" s="3">
        <f t="shared" si="0"/>
        <v>0.11613517372679677</v>
      </c>
      <c r="M55" s="3">
        <f t="shared" si="1"/>
        <v>1.5706806282722512E-2</v>
      </c>
    </row>
    <row r="56" spans="1:13" x14ac:dyDescent="0.25">
      <c r="A56" s="15">
        <v>45289</v>
      </c>
      <c r="B56">
        <v>4805</v>
      </c>
      <c r="C56">
        <v>423</v>
      </c>
      <c r="D56">
        <v>59</v>
      </c>
      <c r="E56">
        <v>1.80135519125683</v>
      </c>
      <c r="F56">
        <v>0.178338797814207</v>
      </c>
      <c r="H56" s="15">
        <v>45289</v>
      </c>
      <c r="I56" s="16">
        <v>4805</v>
      </c>
      <c r="J56">
        <v>423</v>
      </c>
      <c r="K56">
        <v>59</v>
      </c>
      <c r="L56" s="3">
        <f t="shared" si="0"/>
        <v>8.803329864724245E-2</v>
      </c>
      <c r="M56" s="3">
        <f t="shared" si="1"/>
        <v>1.2278876170655567E-2</v>
      </c>
    </row>
    <row r="57" spans="1:13" x14ac:dyDescent="0.25">
      <c r="A57" s="15">
        <v>45290</v>
      </c>
      <c r="B57">
        <v>4601</v>
      </c>
      <c r="C57">
        <v>1193</v>
      </c>
      <c r="D57">
        <v>79</v>
      </c>
      <c r="E57">
        <v>0.87324095520259204</v>
      </c>
      <c r="F57">
        <v>8.5042750223671901E-2</v>
      </c>
      <c r="H57" s="15">
        <v>45290</v>
      </c>
      <c r="I57" s="16">
        <v>4601</v>
      </c>
      <c r="J57">
        <v>1193</v>
      </c>
      <c r="K57">
        <v>79</v>
      </c>
      <c r="L57" s="3">
        <f t="shared" si="0"/>
        <v>0.25929145837861334</v>
      </c>
      <c r="M57" s="3">
        <f t="shared" si="1"/>
        <v>1.7170180395566181E-2</v>
      </c>
    </row>
    <row r="58" spans="1:13" x14ac:dyDescent="0.25">
      <c r="A58" s="15">
        <v>45292</v>
      </c>
      <c r="B58">
        <v>24000</v>
      </c>
      <c r="C58">
        <v>17842</v>
      </c>
      <c r="D58">
        <v>4016</v>
      </c>
      <c r="E58">
        <v>1.4868333333333299</v>
      </c>
      <c r="F58">
        <v>0.334666666666666</v>
      </c>
      <c r="H58" s="15">
        <v>45292</v>
      </c>
      <c r="I58" s="16">
        <v>24000</v>
      </c>
      <c r="J58">
        <v>17842</v>
      </c>
      <c r="K58">
        <v>4016</v>
      </c>
      <c r="L58" s="3">
        <f t="shared" si="0"/>
        <v>0.74341666666666661</v>
      </c>
      <c r="M58" s="3">
        <f t="shared" si="1"/>
        <v>0.16733333333333333</v>
      </c>
    </row>
    <row r="59" spans="1:13" x14ac:dyDescent="0.25">
      <c r="A59" s="15">
        <v>45293</v>
      </c>
      <c r="B59">
        <v>115800</v>
      </c>
      <c r="C59">
        <v>40778</v>
      </c>
      <c r="D59">
        <v>15501</v>
      </c>
      <c r="E59">
        <v>3.9619076923076899</v>
      </c>
      <c r="F59">
        <v>0.93468384615384603</v>
      </c>
      <c r="H59" s="15">
        <v>45293</v>
      </c>
      <c r="I59" s="16">
        <v>115800</v>
      </c>
      <c r="J59">
        <v>40778</v>
      </c>
      <c r="K59">
        <v>15501</v>
      </c>
      <c r="L59" s="3">
        <f t="shared" si="0"/>
        <v>0.35214162348877376</v>
      </c>
      <c r="M59" s="3">
        <f t="shared" si="1"/>
        <v>0.13386010362694301</v>
      </c>
    </row>
    <row r="60" spans="1:13" x14ac:dyDescent="0.25">
      <c r="A60" s="15">
        <v>45294</v>
      </c>
      <c r="B60">
        <v>20</v>
      </c>
      <c r="C60">
        <v>20</v>
      </c>
      <c r="D60">
        <v>4</v>
      </c>
      <c r="E60">
        <v>1</v>
      </c>
      <c r="F60">
        <v>0.2</v>
      </c>
      <c r="H60" s="15">
        <v>45294</v>
      </c>
      <c r="I60" s="16">
        <v>20</v>
      </c>
      <c r="J60">
        <v>20</v>
      </c>
      <c r="K60">
        <v>4</v>
      </c>
      <c r="L60" s="3">
        <f t="shared" si="0"/>
        <v>1</v>
      </c>
      <c r="M60" s="3">
        <f t="shared" si="1"/>
        <v>0.2</v>
      </c>
    </row>
    <row r="61" spans="1:13" x14ac:dyDescent="0.25">
      <c r="A61" s="15">
        <v>45296</v>
      </c>
      <c r="B61">
        <v>4000</v>
      </c>
      <c r="C61">
        <v>230</v>
      </c>
      <c r="D61">
        <v>39</v>
      </c>
      <c r="E61">
        <v>0.23</v>
      </c>
      <c r="F61">
        <v>3.9E-2</v>
      </c>
      <c r="H61" s="15">
        <v>45296</v>
      </c>
      <c r="I61" s="16">
        <v>4000</v>
      </c>
      <c r="J61">
        <v>230</v>
      </c>
      <c r="K61">
        <v>39</v>
      </c>
      <c r="L61" s="3">
        <f t="shared" si="0"/>
        <v>5.7500000000000002E-2</v>
      </c>
      <c r="M61" s="3">
        <f t="shared" si="1"/>
        <v>9.75E-3</v>
      </c>
    </row>
    <row r="62" spans="1:13" x14ac:dyDescent="0.25">
      <c r="A62" s="15">
        <v>45301</v>
      </c>
      <c r="B62">
        <v>40000</v>
      </c>
      <c r="C62">
        <v>6980</v>
      </c>
      <c r="D62">
        <v>1983</v>
      </c>
      <c r="E62">
        <v>0.34899999999999998</v>
      </c>
      <c r="F62">
        <v>9.9149999999999905E-2</v>
      </c>
      <c r="H62" s="15">
        <v>45301</v>
      </c>
      <c r="I62" s="16">
        <v>40000</v>
      </c>
      <c r="J62">
        <v>6980</v>
      </c>
      <c r="K62">
        <v>1983</v>
      </c>
      <c r="L62" s="3">
        <f t="shared" si="0"/>
        <v>0.17449999999999999</v>
      </c>
      <c r="M62" s="3">
        <f t="shared" si="1"/>
        <v>4.9575000000000001E-2</v>
      </c>
    </row>
    <row r="63" spans="1:13" x14ac:dyDescent="0.25">
      <c r="A63" s="15">
        <v>45302</v>
      </c>
      <c r="B63">
        <v>1500</v>
      </c>
      <c r="C63">
        <v>1500</v>
      </c>
      <c r="D63">
        <v>978</v>
      </c>
      <c r="E63">
        <v>3</v>
      </c>
      <c r="F63">
        <v>1.95321428571428</v>
      </c>
      <c r="H63" s="15">
        <v>45302</v>
      </c>
      <c r="I63" s="16">
        <v>1500</v>
      </c>
      <c r="J63">
        <v>1500</v>
      </c>
      <c r="K63">
        <v>978</v>
      </c>
      <c r="L63" s="3">
        <f t="shared" si="0"/>
        <v>1</v>
      </c>
      <c r="M63" s="3">
        <f t="shared" si="1"/>
        <v>0.65200000000000002</v>
      </c>
    </row>
    <row r="64" spans="1:13" x14ac:dyDescent="0.25">
      <c r="A64" s="15">
        <v>45308</v>
      </c>
      <c r="B64">
        <v>21200</v>
      </c>
      <c r="C64">
        <v>8338</v>
      </c>
      <c r="D64">
        <v>3508</v>
      </c>
      <c r="E64">
        <v>1.3569</v>
      </c>
      <c r="F64">
        <v>0.26548333333333302</v>
      </c>
      <c r="H64" s="15">
        <v>45308</v>
      </c>
      <c r="I64" s="16">
        <v>21200</v>
      </c>
      <c r="J64">
        <v>8338</v>
      </c>
      <c r="K64">
        <v>3508</v>
      </c>
      <c r="L64" s="3">
        <f t="shared" si="0"/>
        <v>0.39330188679245282</v>
      </c>
      <c r="M64" s="3">
        <f t="shared" si="1"/>
        <v>0.16547169811320755</v>
      </c>
    </row>
    <row r="65" spans="1:13" x14ac:dyDescent="0.25">
      <c r="A65" s="15">
        <v>45309</v>
      </c>
      <c r="B65">
        <v>20000</v>
      </c>
      <c r="C65">
        <v>2300</v>
      </c>
      <c r="D65">
        <v>532</v>
      </c>
      <c r="E65">
        <v>0.115</v>
      </c>
      <c r="F65">
        <v>2.6599999999999999E-2</v>
      </c>
      <c r="H65" s="15">
        <v>45309</v>
      </c>
      <c r="I65" s="16">
        <v>20000</v>
      </c>
      <c r="J65">
        <v>2300</v>
      </c>
      <c r="K65">
        <v>532</v>
      </c>
      <c r="L65" s="3">
        <f t="shared" si="0"/>
        <v>0.115</v>
      </c>
      <c r="M65" s="3">
        <f t="shared" si="1"/>
        <v>2.6599999999999999E-2</v>
      </c>
    </row>
    <row r="66" spans="1:13" x14ac:dyDescent="0.25">
      <c r="A66" s="15">
        <v>45310</v>
      </c>
      <c r="B66">
        <v>88999</v>
      </c>
      <c r="C66">
        <v>21861</v>
      </c>
      <c r="D66">
        <v>12380</v>
      </c>
      <c r="E66">
        <v>2.1779952492082</v>
      </c>
      <c r="F66">
        <v>1.0165958104128401</v>
      </c>
      <c r="H66" s="15">
        <v>45310</v>
      </c>
      <c r="I66" s="16">
        <v>88999</v>
      </c>
      <c r="J66">
        <v>21861</v>
      </c>
      <c r="K66">
        <v>12380</v>
      </c>
      <c r="L66" s="3">
        <f t="shared" si="0"/>
        <v>0.24563197339295947</v>
      </c>
      <c r="M66" s="3">
        <f t="shared" si="1"/>
        <v>0.13910268654703986</v>
      </c>
    </row>
    <row r="67" spans="1:13" x14ac:dyDescent="0.25">
      <c r="A67" s="15">
        <v>45311</v>
      </c>
      <c r="B67">
        <v>28588</v>
      </c>
      <c r="C67">
        <v>5855</v>
      </c>
      <c r="D67">
        <v>277</v>
      </c>
      <c r="E67">
        <v>2.97539908312103</v>
      </c>
      <c r="F67">
        <v>0.18954725173591</v>
      </c>
      <c r="H67" s="15">
        <v>45311</v>
      </c>
      <c r="I67" s="16">
        <v>28588</v>
      </c>
      <c r="J67">
        <v>5855</v>
      </c>
      <c r="K67">
        <v>277</v>
      </c>
      <c r="L67" s="3">
        <f t="shared" si="0"/>
        <v>0.20480621239680985</v>
      </c>
      <c r="M67" s="3">
        <f t="shared" si="1"/>
        <v>9.6893801595074863E-3</v>
      </c>
    </row>
    <row r="68" spans="1:13" x14ac:dyDescent="0.25">
      <c r="A68" s="15">
        <v>45316</v>
      </c>
      <c r="B68">
        <v>2000</v>
      </c>
      <c r="C68">
        <v>239</v>
      </c>
      <c r="D68">
        <v>41</v>
      </c>
      <c r="E68">
        <v>0.23899999999999999</v>
      </c>
      <c r="F68">
        <v>4.1000000000000002E-2</v>
      </c>
      <c r="H68" s="15">
        <v>45316</v>
      </c>
      <c r="I68" s="16">
        <v>2000</v>
      </c>
      <c r="J68">
        <v>239</v>
      </c>
      <c r="K68">
        <v>41</v>
      </c>
      <c r="L68" s="3">
        <f t="shared" si="0"/>
        <v>0.1195</v>
      </c>
      <c r="M68" s="3">
        <f t="shared" si="1"/>
        <v>2.0500000000000001E-2</v>
      </c>
    </row>
    <row r="69" spans="1:13" x14ac:dyDescent="0.25">
      <c r="A69" s="15">
        <v>45318</v>
      </c>
      <c r="B69">
        <v>900</v>
      </c>
      <c r="C69">
        <v>900</v>
      </c>
      <c r="D69">
        <v>484</v>
      </c>
      <c r="E69">
        <v>4</v>
      </c>
      <c r="F69">
        <v>2.2633333333333301</v>
      </c>
      <c r="H69" s="15">
        <v>45318</v>
      </c>
      <c r="I69" s="16">
        <v>900</v>
      </c>
      <c r="J69">
        <v>900</v>
      </c>
      <c r="K69">
        <v>484</v>
      </c>
      <c r="L69" s="3">
        <f t="shared" ref="L69:L85" si="2">J69/I69</f>
        <v>1</v>
      </c>
      <c r="M69" s="3">
        <f t="shared" ref="M69:M85" si="3">K69/I69</f>
        <v>0.5377777777777778</v>
      </c>
    </row>
    <row r="70" spans="1:13" x14ac:dyDescent="0.25">
      <c r="A70" s="15">
        <v>45321</v>
      </c>
      <c r="B70">
        <v>7500</v>
      </c>
      <c r="C70">
        <v>308</v>
      </c>
      <c r="D70">
        <v>15</v>
      </c>
      <c r="E70">
        <v>0.61599999999999999</v>
      </c>
      <c r="F70">
        <v>0.03</v>
      </c>
      <c r="H70" s="15">
        <v>45321</v>
      </c>
      <c r="I70" s="16">
        <v>7500</v>
      </c>
      <c r="J70">
        <v>308</v>
      </c>
      <c r="K70">
        <v>15</v>
      </c>
      <c r="L70" s="3">
        <f t="shared" si="2"/>
        <v>4.1066666666666668E-2</v>
      </c>
      <c r="M70" s="3">
        <f t="shared" si="3"/>
        <v>2E-3</v>
      </c>
    </row>
    <row r="71" spans="1:13" x14ac:dyDescent="0.25">
      <c r="A71" s="15">
        <v>45322</v>
      </c>
      <c r="B71">
        <v>800</v>
      </c>
      <c r="C71">
        <v>259</v>
      </c>
      <c r="D71">
        <v>14</v>
      </c>
      <c r="E71">
        <v>0.32374999999999998</v>
      </c>
      <c r="F71">
        <v>1.7500000000000002E-2</v>
      </c>
      <c r="H71" s="15">
        <v>45322</v>
      </c>
      <c r="I71" s="16">
        <v>800</v>
      </c>
      <c r="J71">
        <v>259</v>
      </c>
      <c r="K71">
        <v>14</v>
      </c>
      <c r="L71" s="3">
        <f t="shared" si="2"/>
        <v>0.32374999999999998</v>
      </c>
      <c r="M71" s="3">
        <f t="shared" si="3"/>
        <v>1.7500000000000002E-2</v>
      </c>
    </row>
    <row r="72" spans="1:13" x14ac:dyDescent="0.25">
      <c r="A72" s="15">
        <v>45323</v>
      </c>
      <c r="B72">
        <v>81000</v>
      </c>
      <c r="C72">
        <v>41600</v>
      </c>
      <c r="D72">
        <v>14833</v>
      </c>
      <c r="E72">
        <v>2.1579000000000002</v>
      </c>
      <c r="F72">
        <v>0.75969999999999904</v>
      </c>
      <c r="H72" s="15">
        <v>45323</v>
      </c>
      <c r="I72" s="16">
        <v>81000</v>
      </c>
      <c r="J72">
        <v>41600</v>
      </c>
      <c r="K72">
        <v>14833</v>
      </c>
      <c r="L72" s="3">
        <f t="shared" si="2"/>
        <v>0.51358024691358029</v>
      </c>
      <c r="M72" s="3">
        <f t="shared" si="3"/>
        <v>0.18312345679012346</v>
      </c>
    </row>
    <row r="73" spans="1:13" x14ac:dyDescent="0.25">
      <c r="A73" s="15">
        <v>45327</v>
      </c>
      <c r="B73">
        <v>3000</v>
      </c>
      <c r="C73">
        <v>71</v>
      </c>
      <c r="D73">
        <v>7</v>
      </c>
      <c r="E73">
        <v>2.36666666666666E-2</v>
      </c>
      <c r="F73">
        <v>2.3333333333333301E-3</v>
      </c>
      <c r="H73" s="15">
        <v>45327</v>
      </c>
      <c r="I73" s="16">
        <v>3000</v>
      </c>
      <c r="J73">
        <v>71</v>
      </c>
      <c r="K73">
        <v>7</v>
      </c>
      <c r="L73" s="3">
        <f t="shared" si="2"/>
        <v>2.3666666666666666E-2</v>
      </c>
      <c r="M73" s="3">
        <f t="shared" si="3"/>
        <v>2.3333333333333335E-3</v>
      </c>
    </row>
    <row r="74" spans="1:13" x14ac:dyDescent="0.25">
      <c r="A74" s="15">
        <v>45328</v>
      </c>
      <c r="B74">
        <v>1900</v>
      </c>
      <c r="C74">
        <v>6</v>
      </c>
      <c r="D74">
        <v>0</v>
      </c>
      <c r="E74">
        <v>6.0000000000000001E-3</v>
      </c>
      <c r="F74">
        <v>0</v>
      </c>
      <c r="H74" s="15">
        <v>45328</v>
      </c>
      <c r="I74" s="16">
        <v>1900</v>
      </c>
      <c r="J74">
        <v>6</v>
      </c>
      <c r="K74">
        <v>0</v>
      </c>
      <c r="L74" s="3">
        <f t="shared" si="2"/>
        <v>3.1578947368421052E-3</v>
      </c>
      <c r="M74" s="3">
        <f t="shared" si="3"/>
        <v>0</v>
      </c>
    </row>
    <row r="75" spans="1:13" x14ac:dyDescent="0.25">
      <c r="A75" s="15">
        <v>45352</v>
      </c>
      <c r="B75">
        <v>116497</v>
      </c>
      <c r="C75">
        <v>0</v>
      </c>
      <c r="D75">
        <v>0</v>
      </c>
      <c r="E75">
        <v>0</v>
      </c>
      <c r="F75">
        <v>0</v>
      </c>
      <c r="H75" s="15">
        <v>45352</v>
      </c>
      <c r="I75" s="16">
        <v>116497</v>
      </c>
      <c r="J75">
        <v>0</v>
      </c>
      <c r="K75">
        <v>0</v>
      </c>
      <c r="L75" s="3">
        <f t="shared" si="2"/>
        <v>0</v>
      </c>
      <c r="M75" s="3">
        <f t="shared" si="3"/>
        <v>0</v>
      </c>
    </row>
    <row r="76" spans="1:13" x14ac:dyDescent="0.25">
      <c r="A76" s="15">
        <v>45353</v>
      </c>
      <c r="B76">
        <v>3200</v>
      </c>
      <c r="C76">
        <v>0</v>
      </c>
      <c r="D76">
        <v>0</v>
      </c>
      <c r="E76">
        <v>0</v>
      </c>
      <c r="F76">
        <v>0</v>
      </c>
      <c r="H76" s="15">
        <v>45353</v>
      </c>
      <c r="I76" s="16">
        <v>3200</v>
      </c>
      <c r="J76">
        <v>0</v>
      </c>
      <c r="K76">
        <v>0</v>
      </c>
      <c r="L76" s="3">
        <f t="shared" si="2"/>
        <v>0</v>
      </c>
      <c r="M76" s="3">
        <f t="shared" si="3"/>
        <v>0</v>
      </c>
    </row>
    <row r="77" spans="1:13" x14ac:dyDescent="0.25">
      <c r="A77" s="15">
        <v>45356</v>
      </c>
      <c r="B77">
        <v>6772</v>
      </c>
      <c r="C77">
        <v>0</v>
      </c>
      <c r="D77">
        <v>0</v>
      </c>
      <c r="E77">
        <v>0</v>
      </c>
      <c r="F77">
        <v>0</v>
      </c>
      <c r="H77" s="15">
        <v>45356</v>
      </c>
      <c r="I77" s="16">
        <v>6772</v>
      </c>
      <c r="J77">
        <v>0</v>
      </c>
      <c r="K77">
        <v>0</v>
      </c>
      <c r="L77" s="3">
        <f t="shared" si="2"/>
        <v>0</v>
      </c>
      <c r="M77" s="3">
        <f t="shared" si="3"/>
        <v>0</v>
      </c>
    </row>
    <row r="78" spans="1:13" x14ac:dyDescent="0.25">
      <c r="A78" s="15">
        <v>45357</v>
      </c>
      <c r="B78">
        <v>4782</v>
      </c>
      <c r="C78">
        <v>0</v>
      </c>
      <c r="D78">
        <v>0</v>
      </c>
      <c r="E78">
        <v>0</v>
      </c>
      <c r="F78">
        <v>0</v>
      </c>
      <c r="H78" s="15">
        <v>45357</v>
      </c>
      <c r="I78" s="16">
        <v>4782</v>
      </c>
      <c r="J78">
        <v>0</v>
      </c>
      <c r="K78">
        <v>0</v>
      </c>
      <c r="L78" s="3">
        <f t="shared" si="2"/>
        <v>0</v>
      </c>
      <c r="M78" s="3">
        <f t="shared" si="3"/>
        <v>0</v>
      </c>
    </row>
    <row r="79" spans="1:13" x14ac:dyDescent="0.25">
      <c r="A79" s="15">
        <v>45358</v>
      </c>
      <c r="B79">
        <v>1000</v>
      </c>
      <c r="C79">
        <v>0</v>
      </c>
      <c r="D79">
        <v>0</v>
      </c>
      <c r="E79">
        <v>0</v>
      </c>
      <c r="F79">
        <v>0</v>
      </c>
      <c r="H79" s="15">
        <v>45358</v>
      </c>
      <c r="I79" s="16">
        <v>1000</v>
      </c>
      <c r="J79">
        <v>0</v>
      </c>
      <c r="K79">
        <v>0</v>
      </c>
      <c r="L79" s="3">
        <f t="shared" si="2"/>
        <v>0</v>
      </c>
      <c r="M79" s="3">
        <f t="shared" si="3"/>
        <v>0</v>
      </c>
    </row>
    <row r="80" spans="1:13" x14ac:dyDescent="0.25">
      <c r="A80" s="15">
        <v>45359</v>
      </c>
      <c r="B80">
        <v>5001</v>
      </c>
      <c r="C80">
        <v>0</v>
      </c>
      <c r="D80">
        <v>0</v>
      </c>
      <c r="E80">
        <v>0</v>
      </c>
      <c r="F80">
        <v>0</v>
      </c>
      <c r="H80" s="15">
        <v>45359</v>
      </c>
      <c r="I80" s="16">
        <v>5001</v>
      </c>
      <c r="J80">
        <v>0</v>
      </c>
      <c r="K80">
        <v>0</v>
      </c>
      <c r="L80" s="3">
        <f t="shared" si="2"/>
        <v>0</v>
      </c>
      <c r="M80" s="3">
        <f t="shared" si="3"/>
        <v>0</v>
      </c>
    </row>
    <row r="81" spans="1:13" x14ac:dyDescent="0.25">
      <c r="A81" s="15">
        <v>45370</v>
      </c>
      <c r="B81">
        <v>2300</v>
      </c>
      <c r="C81">
        <v>0</v>
      </c>
      <c r="D81">
        <v>0</v>
      </c>
      <c r="E81">
        <v>0</v>
      </c>
      <c r="F81">
        <v>0</v>
      </c>
      <c r="H81" s="15">
        <v>45370</v>
      </c>
      <c r="I81" s="16">
        <v>2300</v>
      </c>
      <c r="J81">
        <v>0</v>
      </c>
      <c r="K81">
        <v>0</v>
      </c>
      <c r="L81" s="3">
        <f t="shared" si="2"/>
        <v>0</v>
      </c>
      <c r="M81" s="3">
        <f t="shared" si="3"/>
        <v>0</v>
      </c>
    </row>
    <row r="82" spans="1:13" x14ac:dyDescent="0.25">
      <c r="A82" s="15">
        <v>45374</v>
      </c>
      <c r="B82">
        <v>1000</v>
      </c>
      <c r="C82">
        <v>0</v>
      </c>
      <c r="D82">
        <v>0</v>
      </c>
      <c r="E82">
        <v>0</v>
      </c>
      <c r="F82">
        <v>0</v>
      </c>
      <c r="H82" s="15">
        <v>45374</v>
      </c>
      <c r="I82" s="16">
        <v>1000</v>
      </c>
      <c r="J82">
        <v>0</v>
      </c>
      <c r="K82">
        <v>0</v>
      </c>
      <c r="L82" s="3">
        <f t="shared" si="2"/>
        <v>0</v>
      </c>
      <c r="M82" s="3">
        <f t="shared" si="3"/>
        <v>0</v>
      </c>
    </row>
    <row r="83" spans="1:13" x14ac:dyDescent="0.25">
      <c r="A83" s="15">
        <v>45376</v>
      </c>
      <c r="B83">
        <v>1000</v>
      </c>
      <c r="C83">
        <v>0</v>
      </c>
      <c r="D83">
        <v>0</v>
      </c>
      <c r="E83">
        <v>0</v>
      </c>
      <c r="F83">
        <v>0</v>
      </c>
      <c r="H83" s="15">
        <v>45376</v>
      </c>
      <c r="I83" s="16">
        <v>1000</v>
      </c>
      <c r="J83">
        <v>0</v>
      </c>
      <c r="K83">
        <v>0</v>
      </c>
      <c r="L83" s="3">
        <f t="shared" si="2"/>
        <v>0</v>
      </c>
      <c r="M83" s="3">
        <f t="shared" si="3"/>
        <v>0</v>
      </c>
    </row>
    <row r="84" spans="1:13" x14ac:dyDescent="0.25">
      <c r="A84" s="15">
        <v>45380</v>
      </c>
      <c r="B84">
        <v>5786</v>
      </c>
      <c r="C84">
        <v>0</v>
      </c>
      <c r="D84">
        <v>0</v>
      </c>
      <c r="E84">
        <v>0</v>
      </c>
      <c r="F84">
        <v>0</v>
      </c>
      <c r="H84" s="15">
        <v>45380</v>
      </c>
      <c r="I84" s="16">
        <v>5786</v>
      </c>
      <c r="J84">
        <v>0</v>
      </c>
      <c r="K84">
        <v>0</v>
      </c>
      <c r="L84" s="3">
        <f t="shared" si="2"/>
        <v>0</v>
      </c>
      <c r="M84" s="3">
        <f t="shared" si="3"/>
        <v>0</v>
      </c>
    </row>
    <row r="85" spans="1:13" x14ac:dyDescent="0.25">
      <c r="A85" s="15">
        <v>45381</v>
      </c>
      <c r="B85">
        <v>2250</v>
      </c>
      <c r="C85">
        <v>0</v>
      </c>
      <c r="D85">
        <v>0</v>
      </c>
      <c r="E85">
        <v>0</v>
      </c>
      <c r="F85">
        <v>0</v>
      </c>
      <c r="H85" s="15">
        <v>45381</v>
      </c>
      <c r="I85" s="16">
        <v>2250</v>
      </c>
      <c r="J85">
        <v>0</v>
      </c>
      <c r="K85">
        <v>0</v>
      </c>
      <c r="L85" s="3">
        <f t="shared" si="2"/>
        <v>0</v>
      </c>
      <c r="M85" s="3">
        <f t="shared" si="3"/>
        <v>0</v>
      </c>
    </row>
  </sheetData>
  <sortState xmlns:xlrd2="http://schemas.microsoft.com/office/spreadsheetml/2017/richdata2" ref="H4:L85">
    <sortCondition ref="H5:H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voucher_claim_redeem</vt:lpstr>
      <vt:lpstr>discount_type</vt:lpstr>
      <vt:lpstr>merchant_category</vt:lpstr>
      <vt:lpstr>merchant_subcat</vt:lpstr>
      <vt:lpstr>daily</vt:lpstr>
      <vt:lpstr>voucher_release_date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Evelyne Le</cp:lastModifiedBy>
  <dcterms:created xsi:type="dcterms:W3CDTF">2015-06-05T18:17:20Z</dcterms:created>
  <dcterms:modified xsi:type="dcterms:W3CDTF">2024-09-26T09:04:55Z</dcterms:modified>
</cp:coreProperties>
</file>